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4B054C72-388E-4A7D-A6ED-39E60ADBC2ED}" xr6:coauthVersionLast="47" xr6:coauthVersionMax="47" xr10:uidLastSave="{00000000-0000-0000-0000-000000000000}"/>
  <bookViews>
    <workbookView xWindow="-108" yWindow="-108" windowWidth="23256" windowHeight="12456" xr2:uid="{CAA57D2E-FDC3-4C82-B285-98731C69C9D9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{"'68  Aksaray'!$B$3:$D$105"}</definedName>
    <definedName name="HTML_Control" localSheetId="0" hidden="1">{"'68  Aksaray'!$B$3:$D$105"}</definedName>
    <definedName name="HTML_Control" localSheetId="2" hidden="1">{"'68  Aksaray'!$B$3:$D$105"}</definedName>
    <definedName name="HTML_Control" localSheetId="3" hidden="1">{"'68  Aksaray'!$B$3:$D$105"}</definedName>
    <definedName name="HTML_Control" localSheetId="6" hidden="1">{"'68  Aksaray'!$B$3:$D$105"}</definedName>
    <definedName name="HTML_Control" localSheetId="1" hidden="1">{"'68  Aksaray'!$B$3:$D$105"}</definedName>
    <definedName name="HTML_Control" localSheetId="9" hidden="1">{"'68  Aksaray'!$B$3:$D$105"}</definedName>
    <definedName name="HTML_Control" localSheetId="7" hidden="1">{"'68  Aksaray'!$B$3:$D$105"}</definedName>
    <definedName name="HTML_Control" localSheetId="8" hidden="1">{"'68  Aksaray'!$B$3:$D$105"}</definedName>
    <definedName name="HTML_Control" localSheetId="11" hidden="1">{"'68  Aksaray'!$B$3:$D$90"}</definedName>
    <definedName name="HTML_Control" localSheetId="10" hidden="1">{"'68  Aksaray'!$B$3:$D$90"}</definedName>
    <definedName name="HTML_Control" localSheetId="5" hidden="1">{"'68  Aksaray'!$B$3:$D$105"}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Settings\hersan.MUHASEBAT\Desktop\htm\68.htm"</definedName>
    <definedName name="HTML_PathFile" localSheetId="0" hidden="1">"C:\Documents and Settings\hersan.MUHASEBAT\Desktop\htm\68.htm"</definedName>
    <definedName name="HTML_PathFile" localSheetId="2" hidden="1">"C:\Documents and Settings\hersan.MUHASEBAT\Desktop\htm\68.htm"</definedName>
    <definedName name="HTML_PathFile" localSheetId="3" hidden="1">"C:\Documents and Settings\hersan.MUHASEBAT\Desktop\htm\68.htm"</definedName>
    <definedName name="HTML_PathFile" localSheetId="6" hidden="1">"C:\Documents and Settings\hersan.MUHASEBAT\Desktop\htm\68.htm"</definedName>
    <definedName name="HTML_PathFile" localSheetId="1" hidden="1">"C:\Documents and Settings\hersan.MUHASEBAT\Desktop\htm\68.htm"</definedName>
    <definedName name="HTML_PathFile" localSheetId="9" hidden="1">"\\M-pc-00000-20\il_2005_2006hazırlık\docs\68.htm"</definedName>
    <definedName name="HTML_PathFile" localSheetId="7" hidden="1">"C:\Documents and Settings\eakgonullu\Belgelerim\internet\docs\il_81\htm\68.htm"</definedName>
    <definedName name="HTML_PathFile" localSheetId="8" hidden="1">"C:\Documents and Settings\hersan\Belgelerim\int-hazırlık\htm\68.htm"</definedName>
    <definedName name="HTML_PathFile" localSheetId="11" hidden="1">"C:\Documents and Settings\hersan\Belgelerim\int-hazırlık\htm\68.htm"</definedName>
    <definedName name="HTML_PathFile" localSheetId="10" hidden="1">"\\M-pc-00000-20\il_2005_2006hazırlık\docs\htm\68.htm"</definedName>
    <definedName name="HTML_PathFile" localSheetId="5" hidden="1">"C:\Documents and Settings\hersan.MUHASEBAT\Desktop\htm\68.htm"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4" i="8"/>
  <c r="E15" i="8"/>
  <c r="E16" i="8"/>
  <c r="E17" i="8"/>
  <c r="C18" i="8"/>
  <c r="D18" i="8"/>
  <c r="E18" i="8" s="1"/>
  <c r="E19" i="8"/>
  <c r="E21" i="8"/>
  <c r="C22" i="8"/>
  <c r="D22" i="8"/>
  <c r="E22" i="8"/>
  <c r="E23" i="8"/>
  <c r="E24" i="8"/>
  <c r="C26" i="8"/>
  <c r="C25" i="8" s="1"/>
  <c r="D26" i="8"/>
  <c r="D25" i="8" s="1"/>
  <c r="E26" i="8"/>
  <c r="E27" i="8"/>
  <c r="E28" i="8"/>
  <c r="C29" i="8"/>
  <c r="D29" i="8"/>
  <c r="E29" i="8" s="1"/>
  <c r="E30" i="8"/>
  <c r="E31" i="8"/>
  <c r="E36" i="8"/>
  <c r="E38" i="8"/>
  <c r="C39" i="8"/>
  <c r="D39" i="8"/>
  <c r="E39" i="8"/>
  <c r="E40" i="8"/>
  <c r="E41" i="8"/>
  <c r="E43" i="8"/>
  <c r="E44" i="8"/>
  <c r="E45" i="8"/>
  <c r="C47" i="8"/>
  <c r="C46" i="8" s="1"/>
  <c r="D47" i="8"/>
  <c r="D46" i="8" s="1"/>
  <c r="E46" i="8" s="1"/>
  <c r="E48" i="8"/>
  <c r="C51" i="8"/>
  <c r="E51" i="8" s="1"/>
  <c r="D51" i="8"/>
  <c r="E52" i="8"/>
  <c r="C54" i="8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C87" i="8"/>
  <c r="D87" i="8"/>
  <c r="E87" i="8"/>
  <c r="E90" i="8"/>
  <c r="E91" i="8"/>
  <c r="E92" i="8"/>
  <c r="E93" i="8"/>
  <c r="E94" i="8"/>
  <c r="C95" i="8"/>
  <c r="C96" i="8"/>
  <c r="D96" i="8"/>
  <c r="D95" i="8" s="1"/>
  <c r="E95" i="8" s="1"/>
  <c r="E96" i="8"/>
  <c r="E100" i="8"/>
  <c r="E101" i="8"/>
  <c r="E102" i="8"/>
  <c r="C103" i="8"/>
  <c r="D103" i="8"/>
  <c r="C106" i="8"/>
  <c r="D106" i="8"/>
  <c r="E106" i="8" s="1"/>
  <c r="C107" i="8"/>
  <c r="D107" i="8"/>
  <c r="E107" i="8"/>
  <c r="E111" i="8"/>
  <c r="E25" i="8" l="1"/>
  <c r="D11" i="8"/>
  <c r="E12" i="8"/>
  <c r="C11" i="8"/>
  <c r="C10" i="8" s="1"/>
  <c r="E47" i="8"/>
  <c r="E13" i="8"/>
  <c r="D10" i="8" l="1"/>
  <c r="E10" i="8" s="1"/>
  <c r="E11" i="8"/>
</calcChain>
</file>

<file path=xl/sharedStrings.xml><?xml version="1.0" encoding="utf-8"?>
<sst xmlns="http://schemas.openxmlformats.org/spreadsheetml/2006/main" count="1407" uniqueCount="210">
  <si>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</si>
  <si>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</si>
  <si>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</si>
  <si>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</si>
  <si>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</si>
  <si>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</si>
  <si>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</si>
  <si>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</si>
  <si>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</si>
  <si>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</si>
  <si>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</si>
  <si>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</si>
  <si>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</si>
  <si>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</si>
  <si>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</si>
  <si>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</si>
  <si>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</si>
  <si>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</si>
  <si>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</si>
  <si>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</si>
  <si>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</si>
  <si>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</si>
  <si>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</si>
  <si>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</si>
  <si>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</si>
  <si>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</si>
  <si>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</si>
  <si>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</si>
  <si>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</si>
  <si>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</si>
  <si>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</si>
  <si>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</si>
  <si>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</si>
  <si>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</si>
  <si>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</si>
  <si>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</si>
  <si>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</si>
  <si>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</si>
  <si>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</si>
  <si>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</si>
  <si>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</si>
  <si>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</si>
  <si>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</si>
  <si>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</si>
  <si>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</si>
  <si>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</si>
  <si>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</si>
  <si>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</si>
  <si>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</si>
  <si>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</si>
  <si>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</si>
  <si>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</si>
  <si>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</si>
  <si>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</si>
  <si>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</si>
  <si>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</si>
  <si>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</si>
  <si>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</si>
  <si>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</si>
  <si>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</si>
  <si>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</si>
  <si>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</si>
  <si>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</si>
  <si>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</si>
  <si>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</si>
  <si>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</si>
  <si>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</si>
  <si>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</si>
  <si>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</si>
  <si>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</si>
  <si>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</si>
  <si>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</si>
  <si>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</si>
  <si>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</si>
  <si>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</si>
  <si>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</si>
  <si>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</si>
  <si>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</si>
  <si>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</si>
  <si>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</si>
  <si>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</si>
  <si>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</si>
  <si>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</si>
  <si>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</si>
  <si>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</si>
  <si>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</si>
  <si>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</si>
  <si>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</si>
  <si>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</si>
  <si>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</si>
  <si>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</si>
  <si>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</si>
  <si>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</si>
  <si>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</si>
  <si>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</si>
  <si>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</si>
  <si>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</si>
  <si>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</si>
  <si>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</si>
  <si>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</si>
  <si>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</si>
  <si>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</si>
  <si>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</si>
  <si>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</si>
  <si>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</si>
  <si>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</si>
  <si>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</si>
  <si>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AKSARAY İLİ GENEL  BÜTÇE GELİRLERİNİN TAHSİLATI, TAHAKKUKU VE TAHSİLATIN TAHAKKUKA  ORANI (KÜMÜLATİF) HAZİRAN 2006</t>
  </si>
  <si>
    <t>AKSARAY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</si>
  <si>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</si>
  <si>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</si>
  <si>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</si>
  <si>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</si>
  <si>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</si>
  <si>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</si>
  <si>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</si>
  <si>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</si>
  <si>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</si>
  <si>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</si>
  <si>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</si>
  <si>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</si>
  <si>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</si>
  <si>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</si>
  <si>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</si>
  <si>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</si>
  <si>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</si>
  <si>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</si>
  <si>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</si>
  <si>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</si>
  <si>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</si>
  <si>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</si>
  <si>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</si>
  <si>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</si>
  <si>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</si>
  <si>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</si>
  <si>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</si>
  <si>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</si>
  <si>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</si>
  <si>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</si>
  <si>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</si>
  <si>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</si>
  <si>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</si>
  <si>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</si>
  <si>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</si>
  <si>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</si>
  <si>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</si>
  <si>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</si>
  <si>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</si>
  <si>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</si>
  <si>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</si>
  <si>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</si>
  <si>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</si>
  <si>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</si>
  <si>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</si>
  <si>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</si>
  <si>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</si>
  <si>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</si>
  <si>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</si>
  <si>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</si>
  <si>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</si>
  <si>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</si>
  <si>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</si>
  <si>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</si>
  <si>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</si>
  <si>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</si>
  <si>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</si>
  <si>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</si>
  <si>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</si>
  <si>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</si>
  <si>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</si>
  <si>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</si>
  <si>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</si>
  <si>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</si>
  <si>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</si>
  <si>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</si>
  <si>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</si>
  <si>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</si>
  <si>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</si>
  <si>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</si>
  <si>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</si>
  <si>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</si>
  <si>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</si>
  <si>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</si>
  <si>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</si>
  <si>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AKSARAY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</si>
  <si>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</si>
  <si>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</si>
  <si>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>AKSARAY İLİ GENEL  BÜTÇE GELİRLERİNİN TAHSİLATI, TAHAKKUKU VE TAHSİLATIN TAHAKKUKA  ORANI (KÜMÜLATİF) MART 2006</t>
  </si>
  <si>
    <t>AKSARAY İLİ GENEL  BÜTÇE GELİRLERİNİN TAHSİLATI, TAHAKKUKU VE TAHSİLATIN TAHAKKUKA  ORANI (KÜMÜLATİF) NİSAN 2006</t>
  </si>
  <si>
    <t>AKSARAY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</si>
  <si>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</si>
  <si>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</si>
  <si>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</si>
  <si>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</si>
  <si>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</si>
  <si>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</si>
  <si>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AKSARAY İLİ GENEL  BÜTÇE GELİRLERİNİN TAHSİLATI, TAHAKKUKU VE TAHSİLATIN TAHAKKUKA  ORANI (KÜMÜLATİF) TEMMUZ 2006</t>
  </si>
  <si>
    <t>Temmuz</t>
  </si>
  <si>
    <t>AKSARAY İLİ GENEL  BÜTÇE GELİRLERİNİN TAHSİLATI, TAHAKKUKU VE TAHSİLATIN TAHAKKUKA  ORANI (KÜMÜLATİF) AĞUSTOS 2006</t>
  </si>
  <si>
    <t>Ağustos</t>
  </si>
  <si>
    <t>AKSARAY İLİ GENEL  BÜTÇE GELİRLERİNİN TAHSİLATI, TAHAKKUKU VE TAHSİLATIN TAHAKKUKA  ORANI (KÜMÜLATİF) EYLÜL 2006</t>
  </si>
  <si>
    <t>Eylül</t>
  </si>
  <si>
    <t xml:space="preserve">        Motorlu Taşıtlar</t>
  </si>
  <si>
    <t>AKSARAY İLİ GENEL  BÜTÇE GELİRLERİNİN TAHSİLATI, TAHAKKUKU VE TAHSİLATIN TAHAKKUKA  ORANI (KÜMÜLATİF) EKİM 2006</t>
  </si>
  <si>
    <t>Ekim</t>
  </si>
  <si>
    <t>AKSARAY İLİ GENEL  BÜTÇE GELİRLERİNİN TAHSİLATI, TAHAKKUKU VE TAHSİLATIN TAHAKKUKA  ORANI (KÜMÜLATİF) KASIM 2006</t>
  </si>
  <si>
    <t>Kasım</t>
  </si>
  <si>
    <t>AKSARAY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</si>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</sst>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9BF4A5B1-7B7C-4CAA-ACB1-B874E53208D1}"/>
    <cellStyle name="Normal_genelgelirtahk_tahs" xfId="3" xr:uid="{2CE3C81D-F6A6-4FAD-87BB-794D6ECB5649}"/>
    <cellStyle name="Virgül [0]_29dan32ye" xfId="4" xr:uid="{58652BE1-2109-4622-A8F5-3E62C21BF760}"/>
    <cellStyle name="Virgül_29dan32ye" xfId="5" xr:uid="{2C6FB60A-BC32-421E-9944-6D3D3221B8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B5F0-51A3-4880-9F59-7DA21844295A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207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7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7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7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304054</v>
      </c>
      <c r="D10" s="27">
        <v>240117</v>
      </c>
      <c r="E10" s="28">
        <v>78.971827372769312</v>
      </c>
    </row>
    <row r="11" spans="2:7" s="5" customFormat="1" ht="15.75" customHeight="1" x14ac:dyDescent="0.2">
      <c r="B11" s="26" t="s">
        <v>5</v>
      </c>
      <c r="C11" s="27">
        <v>231879</v>
      </c>
      <c r="D11" s="27">
        <v>203573</v>
      </c>
      <c r="E11" s="29">
        <v>87.792771229822449</v>
      </c>
    </row>
    <row r="12" spans="2:7" s="5" customFormat="1" ht="15.75" customHeight="1" x14ac:dyDescent="0.2">
      <c r="B12" s="26" t="s">
        <v>6</v>
      </c>
      <c r="C12" s="27">
        <v>60518</v>
      </c>
      <c r="D12" s="27">
        <v>48194</v>
      </c>
      <c r="E12" s="29">
        <v>79.635810833140553</v>
      </c>
      <c r="G12" s="6"/>
    </row>
    <row r="13" spans="2:7" s="5" customFormat="1" ht="15.75" customHeight="1" x14ac:dyDescent="0.2">
      <c r="B13" s="26" t="s">
        <v>7</v>
      </c>
      <c r="C13" s="27">
        <v>54682</v>
      </c>
      <c r="D13" s="27">
        <v>45351</v>
      </c>
      <c r="E13" s="29">
        <v>82.935883837460224</v>
      </c>
    </row>
    <row r="14" spans="2:7" ht="15.75" customHeight="1" x14ac:dyDescent="0.2">
      <c r="B14" s="30" t="s">
        <v>8</v>
      </c>
      <c r="C14" s="31">
        <v>2228</v>
      </c>
      <c r="D14" s="31">
        <v>1268</v>
      </c>
      <c r="E14" s="32">
        <v>56.91202872531418</v>
      </c>
    </row>
    <row r="15" spans="2:7" ht="15.75" customHeight="1" x14ac:dyDescent="0.2">
      <c r="B15" s="30" t="s">
        <v>9</v>
      </c>
      <c r="C15" s="31">
        <v>380</v>
      </c>
      <c r="D15" s="31">
        <v>272</v>
      </c>
      <c r="E15" s="32">
        <v>71.578947368421055</v>
      </c>
    </row>
    <row r="16" spans="2:7" ht="15.75" customHeight="1" x14ac:dyDescent="0.2">
      <c r="B16" s="30" t="s">
        <v>10</v>
      </c>
      <c r="C16" s="31">
        <v>49323</v>
      </c>
      <c r="D16" s="31">
        <v>41672</v>
      </c>
      <c r="E16" s="32">
        <v>84.487967074184454</v>
      </c>
    </row>
    <row r="17" spans="2:5" ht="15.75" customHeight="1" x14ac:dyDescent="0.2">
      <c r="B17" s="30" t="s">
        <v>11</v>
      </c>
      <c r="C17" s="31">
        <v>2751</v>
      </c>
      <c r="D17" s="31">
        <v>2139</v>
      </c>
      <c r="E17" s="32">
        <v>77.753544165757901</v>
      </c>
    </row>
    <row r="18" spans="2:5" s="5" customFormat="1" ht="15.75" customHeight="1" x14ac:dyDescent="0.2">
      <c r="B18" s="26" t="s">
        <v>12</v>
      </c>
      <c r="C18" s="27">
        <v>5836</v>
      </c>
      <c r="D18" s="27">
        <v>2843</v>
      </c>
      <c r="E18" s="29">
        <v>48.714873200822481</v>
      </c>
    </row>
    <row r="19" spans="2:5" ht="15.75" customHeight="1" x14ac:dyDescent="0.2">
      <c r="B19" s="30" t="s">
        <v>13</v>
      </c>
      <c r="C19" s="31">
        <v>1445</v>
      </c>
      <c r="D19" s="31">
        <v>303</v>
      </c>
      <c r="E19" s="32">
        <v>20.968858131487888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4391</v>
      </c>
      <c r="D21" s="31">
        <v>2540</v>
      </c>
      <c r="E21" s="32">
        <v>57.845593258938742</v>
      </c>
    </row>
    <row r="22" spans="2:5" s="4" customFormat="1" ht="15.75" customHeight="1" x14ac:dyDescent="0.2">
      <c r="B22" s="26" t="s">
        <v>16</v>
      </c>
      <c r="C22" s="27">
        <v>13928</v>
      </c>
      <c r="D22" s="27">
        <v>10151</v>
      </c>
      <c r="E22" s="28">
        <v>72.881964388282597</v>
      </c>
    </row>
    <row r="23" spans="2:5" s="8" customFormat="1" ht="15.75" customHeight="1" x14ac:dyDescent="0.2">
      <c r="B23" s="30" t="s">
        <v>17</v>
      </c>
      <c r="C23" s="31">
        <v>12</v>
      </c>
      <c r="D23" s="31">
        <v>10</v>
      </c>
      <c r="E23" s="33">
        <v>83.333333333333343</v>
      </c>
    </row>
    <row r="24" spans="2:5" s="8" customFormat="1" ht="15.75" customHeight="1" x14ac:dyDescent="0.2">
      <c r="B24" s="30" t="s">
        <v>18</v>
      </c>
      <c r="C24" s="31">
        <v>13916</v>
      </c>
      <c r="D24" s="31">
        <v>10141</v>
      </c>
      <c r="E24" s="33">
        <v>72.872951997700483</v>
      </c>
    </row>
    <row r="25" spans="2:5" s="4" customFormat="1" ht="15.75" customHeight="1" x14ac:dyDescent="0.2">
      <c r="B25" s="26" t="s">
        <v>19</v>
      </c>
      <c r="C25" s="27">
        <v>16614</v>
      </c>
      <c r="D25" s="27">
        <v>7401</v>
      </c>
      <c r="E25" s="28">
        <v>44.546767786204406</v>
      </c>
    </row>
    <row r="26" spans="2:5" s="4" customFormat="1" ht="15.75" customHeight="1" x14ac:dyDescent="0.2">
      <c r="B26" s="26" t="s">
        <v>20</v>
      </c>
      <c r="C26" s="27">
        <v>9328</v>
      </c>
      <c r="D26" s="27">
        <v>516</v>
      </c>
      <c r="E26" s="28">
        <v>5.5317324185248715</v>
      </c>
    </row>
    <row r="27" spans="2:5" s="8" customFormat="1" ht="15.75" customHeight="1" x14ac:dyDescent="0.2">
      <c r="B27" s="30" t="s">
        <v>21</v>
      </c>
      <c r="C27" s="31">
        <v>9100</v>
      </c>
      <c r="D27" s="31">
        <v>308</v>
      </c>
      <c r="E27" s="33">
        <v>3.3846153846153846</v>
      </c>
    </row>
    <row r="28" spans="2:5" s="8" customFormat="1" ht="15.75" customHeight="1" x14ac:dyDescent="0.2">
      <c r="B28" s="30" t="s">
        <v>22</v>
      </c>
      <c r="C28" s="31">
        <v>228</v>
      </c>
      <c r="D28" s="31">
        <v>208</v>
      </c>
      <c r="E28" s="33">
        <v>91.228070175438589</v>
      </c>
    </row>
    <row r="29" spans="2:5" s="4" customFormat="1" ht="15.75" customHeight="1" x14ac:dyDescent="0.2">
      <c r="B29" s="26" t="s">
        <v>23</v>
      </c>
      <c r="C29" s="27">
        <v>4113</v>
      </c>
      <c r="D29" s="27">
        <v>3976</v>
      </c>
      <c r="E29" s="28">
        <v>96.669097982008267</v>
      </c>
    </row>
    <row r="30" spans="2:5" s="8" customFormat="1" ht="15.75" customHeight="1" x14ac:dyDescent="0.2">
      <c r="B30" s="30" t="s">
        <v>24</v>
      </c>
      <c r="C30" s="31">
        <v>19</v>
      </c>
      <c r="D30" s="31">
        <v>19</v>
      </c>
      <c r="E30" s="33">
        <v>100</v>
      </c>
    </row>
    <row r="31" spans="2:5" s="8" customFormat="1" ht="15.75" customHeight="1" x14ac:dyDescent="0.2">
      <c r="B31" s="30" t="s">
        <v>202</v>
      </c>
      <c r="C31" s="31">
        <v>4094</v>
      </c>
      <c r="D31" s="31">
        <v>3957</v>
      </c>
      <c r="E31" s="33">
        <v>96.653639472398638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3141</v>
      </c>
      <c r="D36" s="27">
        <v>2909</v>
      </c>
      <c r="E36" s="29">
        <v>92.613817255651071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32</v>
      </c>
      <c r="D38" s="27">
        <v>0</v>
      </c>
      <c r="E38" s="28">
        <v>0</v>
      </c>
    </row>
    <row r="39" spans="2:5" s="4" customFormat="1" ht="15.75" customHeight="1" x14ac:dyDescent="0.2">
      <c r="B39" s="26" t="s">
        <v>33</v>
      </c>
      <c r="C39" s="27">
        <v>120007</v>
      </c>
      <c r="D39" s="27">
        <v>120007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1113</v>
      </c>
      <c r="D40" s="31">
        <v>1113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118894</v>
      </c>
      <c r="D41" s="31">
        <v>118894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9095</v>
      </c>
      <c r="D43" s="27">
        <v>7201</v>
      </c>
      <c r="E43" s="28">
        <v>79.175371083012649</v>
      </c>
    </row>
    <row r="44" spans="2:5" s="4" customFormat="1" ht="15.75" customHeight="1" x14ac:dyDescent="0.2">
      <c r="B44" s="26" t="s">
        <v>38</v>
      </c>
      <c r="C44" s="27">
        <v>11287</v>
      </c>
      <c r="D44" s="27">
        <v>10555</v>
      </c>
      <c r="E44" s="28">
        <v>93.514662886506599</v>
      </c>
    </row>
    <row r="45" spans="2:5" s="4" customFormat="1" ht="15.75" customHeight="1" x14ac:dyDescent="0.2">
      <c r="B45" s="26" t="s">
        <v>39</v>
      </c>
      <c r="C45" s="27">
        <v>430</v>
      </c>
      <c r="D45" s="27">
        <v>64</v>
      </c>
      <c r="E45" s="28">
        <v>14.883720930232558</v>
      </c>
    </row>
    <row r="46" spans="2:5" s="4" customFormat="1" ht="15.75" customHeight="1" x14ac:dyDescent="0.2">
      <c r="B46" s="26" t="s">
        <v>40</v>
      </c>
      <c r="C46" s="27">
        <v>70568</v>
      </c>
      <c r="D46" s="27">
        <v>35331</v>
      </c>
      <c r="E46" s="28">
        <v>50.066602426028794</v>
      </c>
    </row>
    <row r="47" spans="2:5" s="4" customFormat="1" ht="15.75" customHeight="1" x14ac:dyDescent="0.2">
      <c r="B47" s="26" t="s">
        <v>41</v>
      </c>
      <c r="C47" s="27">
        <v>4360</v>
      </c>
      <c r="D47" s="27">
        <v>4360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4360</v>
      </c>
      <c r="D48" s="31">
        <v>4360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22</v>
      </c>
      <c r="D51" s="27">
        <v>21</v>
      </c>
      <c r="E51" s="28">
        <v>95.454545454545453</v>
      </c>
    </row>
    <row r="52" spans="2:5" s="4" customFormat="1" ht="15.75" customHeight="1" x14ac:dyDescent="0.2">
      <c r="B52" s="26" t="s">
        <v>46</v>
      </c>
      <c r="C52" s="27">
        <v>22</v>
      </c>
      <c r="D52" s="27">
        <v>21</v>
      </c>
      <c r="E52" s="28">
        <v>95.454545454545453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17759</v>
      </c>
      <c r="D60" s="27">
        <v>5036</v>
      </c>
      <c r="E60" s="28">
        <v>28.357452559265724</v>
      </c>
    </row>
    <row r="61" spans="2:5" s="4" customFormat="1" ht="15.75" customHeight="1" x14ac:dyDescent="0.2">
      <c r="B61" s="26" t="s">
        <v>56</v>
      </c>
      <c r="C61" s="27">
        <v>1219</v>
      </c>
      <c r="D61" s="27">
        <v>808</v>
      </c>
      <c r="E61" s="28">
        <v>66.283839212469246</v>
      </c>
    </row>
    <row r="62" spans="2:5" s="8" customFormat="1" ht="15.75" customHeight="1" x14ac:dyDescent="0.2">
      <c r="B62" s="30" t="s">
        <v>57</v>
      </c>
      <c r="C62" s="31">
        <v>531</v>
      </c>
      <c r="D62" s="31">
        <v>531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610</v>
      </c>
      <c r="D63" s="31">
        <v>199</v>
      </c>
      <c r="E63" s="33">
        <v>32.622950819672134</v>
      </c>
    </row>
    <row r="64" spans="2:5" s="8" customFormat="1" ht="15.75" customHeight="1" x14ac:dyDescent="0.2">
      <c r="B64" s="30" t="s">
        <v>59</v>
      </c>
      <c r="C64" s="31">
        <v>78</v>
      </c>
      <c r="D64" s="31">
        <v>78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16540</v>
      </c>
      <c r="D65" s="27">
        <v>4228</v>
      </c>
      <c r="E65" s="28">
        <v>25.562273276904474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16364</v>
      </c>
      <c r="D67" s="31">
        <v>4103</v>
      </c>
      <c r="E67" s="33">
        <v>25.073331703739914</v>
      </c>
    </row>
    <row r="68" spans="2:5" s="8" customFormat="1" ht="15.75" customHeight="1" x14ac:dyDescent="0.2">
      <c r="B68" s="30" t="s">
        <v>63</v>
      </c>
      <c r="C68" s="31">
        <v>176</v>
      </c>
      <c r="D68" s="31">
        <v>125</v>
      </c>
      <c r="E68" s="33">
        <v>71.022727272727266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44788</v>
      </c>
      <c r="D70" s="27">
        <v>22653</v>
      </c>
      <c r="E70" s="28">
        <v>50.578279896400822</v>
      </c>
    </row>
    <row r="71" spans="2:5" s="8" customFormat="1" ht="15.75" customHeight="1" x14ac:dyDescent="0.2">
      <c r="B71" s="34" t="s">
        <v>66</v>
      </c>
      <c r="C71" s="35">
        <v>703</v>
      </c>
      <c r="D71" s="35">
        <v>466</v>
      </c>
      <c r="E71" s="33">
        <v>66.287339971550495</v>
      </c>
    </row>
    <row r="72" spans="2:5" s="8" customFormat="1" ht="15.75" customHeight="1" x14ac:dyDescent="0.2">
      <c r="B72" s="34" t="s">
        <v>67</v>
      </c>
      <c r="C72" s="35">
        <v>2312</v>
      </c>
      <c r="D72" s="35">
        <v>202</v>
      </c>
      <c r="E72" s="33">
        <v>8.7370242214532876</v>
      </c>
    </row>
    <row r="73" spans="2:5" s="8" customFormat="1" ht="15.75" customHeight="1" x14ac:dyDescent="0.2">
      <c r="B73" s="34" t="s">
        <v>68</v>
      </c>
      <c r="C73" s="35">
        <v>2546</v>
      </c>
      <c r="D73" s="35">
        <v>777</v>
      </c>
      <c r="E73" s="33">
        <v>30.518460329929304</v>
      </c>
    </row>
    <row r="74" spans="2:5" s="8" customFormat="1" ht="15.75" customHeight="1" x14ac:dyDescent="0.2">
      <c r="B74" s="34" t="s">
        <v>69</v>
      </c>
      <c r="C74" s="35">
        <v>29189</v>
      </c>
      <c r="D74" s="35">
        <v>12577</v>
      </c>
      <c r="E74" s="33">
        <v>43.088149645414369</v>
      </c>
    </row>
    <row r="75" spans="2:5" s="8" customFormat="1" ht="15.75" customHeight="1" x14ac:dyDescent="0.2">
      <c r="B75" s="34" t="s">
        <v>70</v>
      </c>
      <c r="C75" s="35">
        <v>7784</v>
      </c>
      <c r="D75" s="35">
        <v>7683</v>
      </c>
      <c r="E75" s="33">
        <v>98.702466598150053</v>
      </c>
    </row>
    <row r="76" spans="2:5" s="8" customFormat="1" ht="15.75" customHeight="1" x14ac:dyDescent="0.2">
      <c r="B76" s="34" t="s">
        <v>71</v>
      </c>
      <c r="C76" s="35">
        <v>2254</v>
      </c>
      <c r="D76" s="35">
        <v>948</v>
      </c>
      <c r="E76" s="33">
        <v>42.058562555456966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3639</v>
      </c>
      <c r="D86" s="27">
        <v>3261</v>
      </c>
      <c r="E86" s="28">
        <v>89.612530915086566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167</v>
      </c>
      <c r="D89" s="31">
        <v>167</v>
      </c>
      <c r="E89" s="33">
        <v>100</v>
      </c>
    </row>
    <row r="90" spans="2:5" ht="15.75" customHeight="1" x14ac:dyDescent="0.2">
      <c r="B90" s="30" t="s">
        <v>85</v>
      </c>
      <c r="C90" s="31">
        <v>1950</v>
      </c>
      <c r="D90" s="31">
        <v>1936</v>
      </c>
      <c r="E90" s="33">
        <v>99.282051282051285</v>
      </c>
    </row>
    <row r="91" spans="2:5" ht="15.75" customHeight="1" x14ac:dyDescent="0.2">
      <c r="B91" s="30" t="s">
        <v>86</v>
      </c>
      <c r="C91" s="31">
        <v>416</v>
      </c>
      <c r="D91" s="31">
        <v>306</v>
      </c>
      <c r="E91" s="33">
        <v>73.557692307692307</v>
      </c>
    </row>
    <row r="92" spans="2:5" ht="15.75" customHeight="1" x14ac:dyDescent="0.2">
      <c r="B92" s="30" t="s">
        <v>87</v>
      </c>
      <c r="C92" s="31">
        <v>28</v>
      </c>
      <c r="D92" s="31">
        <v>28</v>
      </c>
      <c r="E92" s="33">
        <v>100</v>
      </c>
    </row>
    <row r="93" spans="2:5" ht="15.75" customHeight="1" x14ac:dyDescent="0.2">
      <c r="B93" s="30" t="s">
        <v>88</v>
      </c>
      <c r="C93" s="31">
        <v>1078</v>
      </c>
      <c r="D93" s="31">
        <v>824</v>
      </c>
      <c r="E93" s="33">
        <v>76.43784786641929</v>
      </c>
    </row>
    <row r="94" spans="2:5" s="5" customFormat="1" ht="15.75" customHeight="1" x14ac:dyDescent="0.2">
      <c r="B94" s="26" t="s">
        <v>89</v>
      </c>
      <c r="C94" s="27">
        <v>1607</v>
      </c>
      <c r="D94" s="27">
        <v>1213</v>
      </c>
      <c r="E94" s="37">
        <v>75.482265090230243</v>
      </c>
    </row>
    <row r="95" spans="2:5" s="5" customFormat="1" ht="15.75" customHeight="1" x14ac:dyDescent="0.2">
      <c r="B95" s="26" t="s">
        <v>90</v>
      </c>
      <c r="C95" s="27">
        <v>1568</v>
      </c>
      <c r="D95" s="27">
        <v>1174</v>
      </c>
      <c r="E95" s="37">
        <v>74.872448979591837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314</v>
      </c>
      <c r="D99" s="31">
        <v>272</v>
      </c>
      <c r="E99" s="38">
        <v>86.624203821656053</v>
      </c>
    </row>
    <row r="100" spans="2:5" ht="15.75" customHeight="1" x14ac:dyDescent="0.2">
      <c r="B100" s="30" t="s">
        <v>95</v>
      </c>
      <c r="C100" s="31">
        <v>1254</v>
      </c>
      <c r="D100" s="31">
        <v>902</v>
      </c>
      <c r="E100" s="38">
        <v>71.929824561403507</v>
      </c>
    </row>
    <row r="101" spans="2:5" s="5" customFormat="1" ht="15.75" customHeight="1" x14ac:dyDescent="0.2">
      <c r="B101" s="26" t="s">
        <v>96</v>
      </c>
      <c r="C101" s="27">
        <v>39</v>
      </c>
      <c r="D101" s="27">
        <v>39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209</v>
      </c>
    </row>
  </sheetData>
  <phoneticPr fontId="0" type="noConversion"/>
  <hyperlinks>
    <hyperlink ref="C4" location="Ocak!A1" display="Ocak" xr:uid="{699D70D8-19E8-4D66-ADEE-41CF8B312829}"/>
    <hyperlink ref="D4" location="Şubat!A1" display="Şubat" xr:uid="{D78F0647-994F-4685-BE60-E04C770EE914}"/>
    <hyperlink ref="E4" location="Mart!A1" display="Mart" xr:uid="{7697EE98-F407-4BB0-8564-B2A86F8B0C94}"/>
    <hyperlink ref="C5" location="Nisan!A1" display="Nisan" xr:uid="{B504FE6B-1A95-4ED0-AFB5-7DC56A4FCDFF}"/>
    <hyperlink ref="D5" location="Mayıs!A1" display="Mayıs" xr:uid="{174EC275-E5E3-4B5B-B538-3D3BBCA80958}"/>
    <hyperlink ref="E5" location="Haziran!A1" display="Haziran" xr:uid="{0E36FFC3-1DD8-4812-A734-2D954E6D233F}"/>
    <hyperlink ref="C6" location="Temmuz!A1" display="Temmuz" xr:uid="{61C3DEDF-5DC2-4063-A7CD-E719DE476075}"/>
    <hyperlink ref="D6" location="Ağustos!A1" display="Ağustos" xr:uid="{504AD7BD-87C5-44D3-95DC-7636D26EA746}"/>
    <hyperlink ref="E6" location="Eylül!A1" display="Eylül" xr:uid="{66CE2784-E66F-496A-B41E-F04A84ED2D9D}"/>
    <hyperlink ref="C7" location="Ekim!A1" display="Ekim" xr:uid="{113F9763-5764-4865-ACDB-0FCE1231BC67}"/>
    <hyperlink ref="D7" location="Kasım!A1" display="Kasım" xr:uid="{4409AF5A-C02D-4316-AE7F-F9C11740B388}"/>
    <hyperlink ref="E7" location="Aralık!A1" display="Aralık" xr:uid="{D0DDD461-0B71-4CDE-A868-6137E68FBCF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8820-3994-4F10-B243-E69994A2E17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187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7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7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7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107823</v>
      </c>
      <c r="D10" s="27">
        <v>47875</v>
      </c>
      <c r="E10" s="28">
        <v>44.401472784099866</v>
      </c>
    </row>
    <row r="11" spans="2:7" s="5" customFormat="1" ht="15.75" customHeight="1" x14ac:dyDescent="0.2">
      <c r="B11" s="26" t="s">
        <v>5</v>
      </c>
      <c r="C11" s="27">
        <v>73366</v>
      </c>
      <c r="D11" s="27">
        <v>44498</v>
      </c>
      <c r="E11" s="29">
        <v>60.652073167407252</v>
      </c>
    </row>
    <row r="12" spans="2:7" s="5" customFormat="1" ht="15.75" customHeight="1" x14ac:dyDescent="0.2">
      <c r="B12" s="26" t="s">
        <v>6</v>
      </c>
      <c r="C12" s="27">
        <v>24248</v>
      </c>
      <c r="D12" s="27">
        <v>11179</v>
      </c>
      <c r="E12" s="29">
        <v>46.102771362586601</v>
      </c>
      <c r="G12" s="6"/>
    </row>
    <row r="13" spans="2:7" s="5" customFormat="1" ht="15.75" customHeight="1" x14ac:dyDescent="0.2">
      <c r="B13" s="26" t="s">
        <v>7</v>
      </c>
      <c r="C13" s="27">
        <v>20560</v>
      </c>
      <c r="D13" s="27">
        <v>10079</v>
      </c>
      <c r="E13" s="29">
        <v>49.02237354085603</v>
      </c>
    </row>
    <row r="14" spans="2:7" ht="15.75" customHeight="1" x14ac:dyDescent="0.2">
      <c r="B14" s="30" t="s">
        <v>8</v>
      </c>
      <c r="C14" s="31">
        <v>2140</v>
      </c>
      <c r="D14" s="31">
        <v>200</v>
      </c>
      <c r="E14" s="32">
        <v>9.3457943925233646</v>
      </c>
    </row>
    <row r="15" spans="2:7" ht="15.75" customHeight="1" x14ac:dyDescent="0.2">
      <c r="B15" s="30" t="s">
        <v>9</v>
      </c>
      <c r="C15" s="31">
        <v>523</v>
      </c>
      <c r="D15" s="31">
        <v>164</v>
      </c>
      <c r="E15" s="32">
        <v>31.357552581261949</v>
      </c>
    </row>
    <row r="16" spans="2:7" ht="15.75" customHeight="1" x14ac:dyDescent="0.2">
      <c r="B16" s="30" t="s">
        <v>10</v>
      </c>
      <c r="C16" s="31">
        <v>16627</v>
      </c>
      <c r="D16" s="31">
        <v>8993</v>
      </c>
      <c r="E16" s="32">
        <v>54.086726408853067</v>
      </c>
    </row>
    <row r="17" spans="2:5" ht="15.75" customHeight="1" x14ac:dyDescent="0.2">
      <c r="B17" s="30" t="s">
        <v>11</v>
      </c>
      <c r="C17" s="31">
        <v>1270</v>
      </c>
      <c r="D17" s="31">
        <v>722</v>
      </c>
      <c r="E17" s="32">
        <v>56.850393700787407</v>
      </c>
    </row>
    <row r="18" spans="2:5" s="5" customFormat="1" ht="15.75" customHeight="1" x14ac:dyDescent="0.2">
      <c r="B18" s="26" t="s">
        <v>12</v>
      </c>
      <c r="C18" s="27">
        <v>3688</v>
      </c>
      <c r="D18" s="27">
        <v>1100</v>
      </c>
      <c r="E18" s="29">
        <v>29.826464208242946</v>
      </c>
    </row>
    <row r="19" spans="2:5" ht="15.75" customHeight="1" x14ac:dyDescent="0.2">
      <c r="B19" s="30" t="s">
        <v>13</v>
      </c>
      <c r="C19" s="31">
        <v>938</v>
      </c>
      <c r="D19" s="31">
        <v>66</v>
      </c>
      <c r="E19" s="32">
        <v>7.0362473347547976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2750</v>
      </c>
      <c r="D21" s="31">
        <v>1034</v>
      </c>
      <c r="E21" s="32">
        <v>37.6</v>
      </c>
    </row>
    <row r="22" spans="2:5" s="4" customFormat="1" ht="15.75" customHeight="1" x14ac:dyDescent="0.2">
      <c r="B22" s="26" t="s">
        <v>16</v>
      </c>
      <c r="C22" s="27">
        <v>12610</v>
      </c>
      <c r="D22" s="27">
        <v>3825</v>
      </c>
      <c r="E22" s="28">
        <v>30.333068992862806</v>
      </c>
    </row>
    <row r="23" spans="2:5" s="8" customFormat="1" ht="15.75" customHeight="1" x14ac:dyDescent="0.2">
      <c r="B23" s="30" t="s">
        <v>17</v>
      </c>
      <c r="C23" s="31">
        <v>6</v>
      </c>
      <c r="D23" s="31">
        <v>4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12604</v>
      </c>
      <c r="D24" s="31">
        <v>3821</v>
      </c>
      <c r="E24" s="33">
        <v>30.315772770549032</v>
      </c>
    </row>
    <row r="25" spans="2:5" s="4" customFormat="1" ht="15.75" customHeight="1" x14ac:dyDescent="0.2">
      <c r="B25" s="26" t="s">
        <v>19</v>
      </c>
      <c r="C25" s="27">
        <v>5920</v>
      </c>
      <c r="D25" s="27">
        <v>1483</v>
      </c>
      <c r="E25" s="28">
        <v>25.050675675675677</v>
      </c>
    </row>
    <row r="26" spans="2:5" s="4" customFormat="1" ht="15.75" customHeight="1" x14ac:dyDescent="0.2">
      <c r="B26" s="26" t="s">
        <v>20</v>
      </c>
      <c r="C26" s="27">
        <v>4403</v>
      </c>
      <c r="D26" s="27">
        <v>340</v>
      </c>
      <c r="E26" s="28">
        <v>7.7220077220077217</v>
      </c>
    </row>
    <row r="27" spans="2:5" s="8" customFormat="1" ht="15.75" customHeight="1" x14ac:dyDescent="0.2">
      <c r="B27" s="30" t="s">
        <v>21</v>
      </c>
      <c r="C27" s="31">
        <v>4369</v>
      </c>
      <c r="D27" s="31">
        <v>306</v>
      </c>
      <c r="E27" s="33">
        <v>7.0038910505836576</v>
      </c>
    </row>
    <row r="28" spans="2:5" s="8" customFormat="1" ht="15.75" customHeight="1" x14ac:dyDescent="0.2">
      <c r="B28" s="30" t="s">
        <v>22</v>
      </c>
      <c r="C28" s="31">
        <v>34</v>
      </c>
      <c r="D28" s="31">
        <v>34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774</v>
      </c>
      <c r="D29" s="27">
        <v>645</v>
      </c>
      <c r="E29" s="28">
        <v>83.333333333333343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774</v>
      </c>
      <c r="D31" s="31">
        <v>645</v>
      </c>
      <c r="E31" s="33">
        <v>83.333333333333343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711</v>
      </c>
      <c r="D36" s="27">
        <v>498</v>
      </c>
      <c r="E36" s="29">
        <v>70.042194092827003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32</v>
      </c>
      <c r="D38" s="27">
        <v>0</v>
      </c>
      <c r="E38" s="28">
        <v>0</v>
      </c>
    </row>
    <row r="39" spans="2:5" s="4" customFormat="1" ht="15.75" customHeight="1" x14ac:dyDescent="0.2">
      <c r="B39" s="26" t="s">
        <v>33</v>
      </c>
      <c r="C39" s="27">
        <v>24192</v>
      </c>
      <c r="D39" s="27">
        <v>24192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365</v>
      </c>
      <c r="D40" s="31">
        <v>365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23827</v>
      </c>
      <c r="D41" s="31">
        <v>23827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3533</v>
      </c>
      <c r="D43" s="27">
        <v>1821</v>
      </c>
      <c r="E43" s="28">
        <v>51.542598358335688</v>
      </c>
    </row>
    <row r="44" spans="2:5" s="4" customFormat="1" ht="15.75" customHeight="1" x14ac:dyDescent="0.2">
      <c r="B44" s="26" t="s">
        <v>38</v>
      </c>
      <c r="C44" s="27">
        <v>2466</v>
      </c>
      <c r="D44" s="27">
        <v>1992</v>
      </c>
      <c r="E44" s="28">
        <v>80.778588807785894</v>
      </c>
    </row>
    <row r="45" spans="2:5" s="4" customFormat="1" ht="15.75" customHeight="1" x14ac:dyDescent="0.2">
      <c r="B45" s="26" t="s">
        <v>39</v>
      </c>
      <c r="C45" s="27">
        <v>397</v>
      </c>
      <c r="D45" s="27">
        <v>6</v>
      </c>
      <c r="E45" s="28">
        <v>1.5113350125944585</v>
      </c>
    </row>
    <row r="46" spans="2:5" s="4" customFormat="1" ht="15.75" customHeight="1" x14ac:dyDescent="0.2">
      <c r="B46" s="26" t="s">
        <v>40</v>
      </c>
      <c r="C46" s="27">
        <v>33255</v>
      </c>
      <c r="D46" s="27">
        <v>2904</v>
      </c>
      <c r="E46" s="28">
        <v>8.7325214253495709</v>
      </c>
    </row>
    <row r="47" spans="2:5" s="4" customFormat="1" ht="15.75" customHeight="1" x14ac:dyDescent="0.2">
      <c r="B47" s="26" t="s">
        <v>41</v>
      </c>
      <c r="C47" s="27">
        <v>818</v>
      </c>
      <c r="D47" s="27">
        <v>818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818</v>
      </c>
      <c r="D48" s="31">
        <v>818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16</v>
      </c>
      <c r="D51" s="27">
        <v>15</v>
      </c>
      <c r="E51" s="28">
        <v>93.75</v>
      </c>
    </row>
    <row r="52" spans="2:5" s="4" customFormat="1" ht="15.75" customHeight="1" x14ac:dyDescent="0.2">
      <c r="B52" s="26" t="s">
        <v>46</v>
      </c>
      <c r="C52" s="27">
        <v>16</v>
      </c>
      <c r="D52" s="27">
        <v>15</v>
      </c>
      <c r="E52" s="28">
        <v>93.75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9396</v>
      </c>
      <c r="D61" s="27">
        <v>267</v>
      </c>
      <c r="E61" s="28">
        <v>2.8416347381864626</v>
      </c>
    </row>
    <row r="62" spans="2:5" s="4" customFormat="1" ht="15.75" customHeight="1" x14ac:dyDescent="0.2">
      <c r="B62" s="26" t="s">
        <v>56</v>
      </c>
      <c r="C62" s="27">
        <v>532</v>
      </c>
      <c r="D62" s="27">
        <v>166</v>
      </c>
      <c r="E62" s="28">
        <v>31.203007518796994</v>
      </c>
    </row>
    <row r="63" spans="2:5" s="8" customFormat="1" ht="15.75" customHeight="1" x14ac:dyDescent="0.2">
      <c r="B63" s="30" t="s">
        <v>57</v>
      </c>
      <c r="C63" s="31">
        <v>116</v>
      </c>
      <c r="D63" s="31">
        <v>116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393</v>
      </c>
      <c r="D64" s="31">
        <v>27</v>
      </c>
      <c r="E64" s="33">
        <v>6.8702290076335881</v>
      </c>
    </row>
    <row r="65" spans="2:5" s="8" customFormat="1" ht="15.75" customHeight="1" x14ac:dyDescent="0.2">
      <c r="B65" s="30" t="s">
        <v>59</v>
      </c>
      <c r="C65" s="31">
        <v>23</v>
      </c>
      <c r="D65" s="31">
        <v>23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8864</v>
      </c>
      <c r="D66" s="27">
        <v>101</v>
      </c>
      <c r="E66" s="28">
        <v>1.1394404332129964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8759</v>
      </c>
      <c r="D68" s="31">
        <v>48</v>
      </c>
      <c r="E68" s="33">
        <v>0.54800776344331548</v>
      </c>
    </row>
    <row r="69" spans="2:5" s="8" customFormat="1" ht="15.75" customHeight="1" x14ac:dyDescent="0.2">
      <c r="B69" s="30" t="s">
        <v>63</v>
      </c>
      <c r="C69" s="31">
        <v>105</v>
      </c>
      <c r="D69" s="31">
        <v>53</v>
      </c>
      <c r="E69" s="33">
        <v>50.476190476190474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21819</v>
      </c>
      <c r="D71" s="27">
        <v>1077</v>
      </c>
      <c r="E71" s="28">
        <v>4.9360648975663413</v>
      </c>
    </row>
    <row r="72" spans="2:5" s="8" customFormat="1" ht="15.75" customHeight="1" x14ac:dyDescent="0.2">
      <c r="B72" s="34" t="s">
        <v>66</v>
      </c>
      <c r="C72" s="35">
        <v>172</v>
      </c>
      <c r="D72" s="35">
        <v>64</v>
      </c>
      <c r="E72" s="33">
        <v>37.209302325581397</v>
      </c>
    </row>
    <row r="73" spans="2:5" s="8" customFormat="1" ht="15.75" customHeight="1" x14ac:dyDescent="0.2">
      <c r="B73" s="34" t="s">
        <v>67</v>
      </c>
      <c r="C73" s="35">
        <v>340</v>
      </c>
      <c r="D73" s="35">
        <v>28</v>
      </c>
      <c r="E73" s="33">
        <v>8.235294117647058</v>
      </c>
    </row>
    <row r="74" spans="2:5" s="8" customFormat="1" ht="15.75" customHeight="1" x14ac:dyDescent="0.2">
      <c r="B74" s="34" t="s">
        <v>68</v>
      </c>
      <c r="C74" s="35">
        <v>1965</v>
      </c>
      <c r="D74" s="35">
        <v>289</v>
      </c>
      <c r="E74" s="33">
        <v>14.707379134860052</v>
      </c>
    </row>
    <row r="75" spans="2:5" s="8" customFormat="1" ht="15.75" customHeight="1" x14ac:dyDescent="0.2">
      <c r="B75" s="34" t="s">
        <v>69</v>
      </c>
      <c r="C75" s="35">
        <v>17561</v>
      </c>
      <c r="D75" s="35">
        <v>98</v>
      </c>
      <c r="E75" s="33">
        <v>0.55805478047947155</v>
      </c>
    </row>
    <row r="76" spans="2:5" s="8" customFormat="1" ht="15.75" customHeight="1" x14ac:dyDescent="0.2">
      <c r="B76" s="34" t="s">
        <v>70</v>
      </c>
      <c r="C76" s="35">
        <v>542</v>
      </c>
      <c r="D76" s="35">
        <v>485</v>
      </c>
      <c r="E76" s="33">
        <v>89.483394833948338</v>
      </c>
    </row>
    <row r="77" spans="2:5" s="8" customFormat="1" ht="15.75" customHeight="1" x14ac:dyDescent="0.2">
      <c r="B77" s="34" t="s">
        <v>71</v>
      </c>
      <c r="C77" s="35">
        <v>1239</v>
      </c>
      <c r="D77" s="35">
        <v>113</v>
      </c>
      <c r="E77" s="33">
        <v>9.1202582728006458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1206</v>
      </c>
      <c r="D87" s="27">
        <v>727</v>
      </c>
      <c r="E87" s="28">
        <v>60.281923714759536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35</v>
      </c>
      <c r="D90" s="31">
        <v>35</v>
      </c>
      <c r="E90" s="33">
        <v>100</v>
      </c>
    </row>
    <row r="91" spans="2:5" ht="15.75" customHeight="1" x14ac:dyDescent="0.2">
      <c r="B91" s="30" t="s">
        <v>85</v>
      </c>
      <c r="C91" s="31">
        <v>356</v>
      </c>
      <c r="D91" s="31">
        <v>345</v>
      </c>
      <c r="E91" s="33">
        <v>96.910112359550567</v>
      </c>
    </row>
    <row r="92" spans="2:5" ht="15.75" customHeight="1" x14ac:dyDescent="0.2">
      <c r="B92" s="30" t="s">
        <v>86</v>
      </c>
      <c r="C92" s="31">
        <v>170</v>
      </c>
      <c r="D92" s="31">
        <v>170</v>
      </c>
      <c r="E92" s="33">
        <v>100</v>
      </c>
    </row>
    <row r="93" spans="2:5" ht="15.75" customHeight="1" x14ac:dyDescent="0.2">
      <c r="B93" s="30" t="s">
        <v>87</v>
      </c>
      <c r="C93" s="31">
        <v>4</v>
      </c>
      <c r="D93" s="31">
        <v>4</v>
      </c>
      <c r="E93" s="33">
        <v>100</v>
      </c>
    </row>
    <row r="94" spans="2:5" ht="15.75" customHeight="1" x14ac:dyDescent="0.2">
      <c r="B94" s="30" t="s">
        <v>88</v>
      </c>
      <c r="C94" s="31">
        <v>641</v>
      </c>
      <c r="D94" s="31">
        <v>173</v>
      </c>
      <c r="E94" s="33">
        <v>26.989079563182528</v>
      </c>
    </row>
    <row r="95" spans="2:5" s="5" customFormat="1" ht="15.75" customHeight="1" x14ac:dyDescent="0.2">
      <c r="B95" s="26" t="s">
        <v>89</v>
      </c>
      <c r="C95" s="27">
        <v>1202</v>
      </c>
      <c r="D95" s="27">
        <v>473</v>
      </c>
      <c r="E95" s="37">
        <v>39.351081530782025</v>
      </c>
    </row>
    <row r="96" spans="2:5" s="5" customFormat="1" ht="15.75" customHeight="1" x14ac:dyDescent="0.2">
      <c r="B96" s="26" t="s">
        <v>90</v>
      </c>
      <c r="C96" s="27">
        <v>1187</v>
      </c>
      <c r="D96" s="27">
        <v>458</v>
      </c>
      <c r="E96" s="37">
        <v>38.584667228306657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194</v>
      </c>
      <c r="D100" s="31">
        <v>139</v>
      </c>
      <c r="E100" s="38">
        <v>71.649484536082468</v>
      </c>
    </row>
    <row r="101" spans="2:5" ht="15.75" customHeight="1" x14ac:dyDescent="0.2">
      <c r="B101" s="30" t="s">
        <v>95</v>
      </c>
      <c r="C101" s="31">
        <v>993</v>
      </c>
      <c r="D101" s="31">
        <v>319</v>
      </c>
      <c r="E101" s="38">
        <v>32.124874118831826</v>
      </c>
    </row>
    <row r="102" spans="2:5" s="5" customFormat="1" ht="15.75" customHeight="1" x14ac:dyDescent="0.2">
      <c r="B102" s="26" t="s">
        <v>96</v>
      </c>
      <c r="C102" s="27">
        <v>15</v>
      </c>
      <c r="D102" s="27">
        <v>15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0DEB820-EF18-407B-A948-6C175E91ABB2}"/>
    <hyperlink ref="D4" location="Şubat!A1" display="Şubat" xr:uid="{278C8D67-6A7A-4EEF-8360-F452F45411F4}"/>
    <hyperlink ref="E4" location="Mart!A1" display="Mart" xr:uid="{69916739-1D7F-44C5-A95E-33B53DF21C61}"/>
    <hyperlink ref="C5" location="Nisan!A1" display="Nisan" xr:uid="{27BD137F-B1D8-466B-BA30-46941DAEE191}"/>
    <hyperlink ref="D5" location="Mayıs!A1" display="Mayıs" xr:uid="{86F49457-F7F9-4CED-A992-1C8725E74A70}"/>
    <hyperlink ref="E5" location="Haziran!A1" display="Haziran" xr:uid="{0B8A09F9-6F6D-489F-A57A-A95314EC2A26}"/>
    <hyperlink ref="C6" location="Temmuz!A1" display="Temmuz" xr:uid="{00DEA194-2213-476F-BCD5-A401FCE923B2}"/>
    <hyperlink ref="D6" location="Ağustos!A1" display="Ağustos" xr:uid="{7EE5B4CA-27FF-47E8-9715-7DE0D9245AD0}"/>
    <hyperlink ref="E6" location="Eylül!A1" display="Eylül" xr:uid="{476A1F1B-361C-4EE1-9E29-FCBC867FB65D}"/>
    <hyperlink ref="C7" location="Ekim!A1" display="Ekim" xr:uid="{E68CEBF7-4FFB-4FF3-8020-A664ABCACCEA}"/>
    <hyperlink ref="D7" location="Kasım!A1" display="Kasım" xr:uid="{65EC4762-0EC4-43B5-BC6E-AF3ABF98E21F}"/>
    <hyperlink ref="E7" location="Aralık!A1" display="Aralık" xr:uid="{0614E0EF-506B-48AB-8B1F-F8CF47C2144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05C7-BD06-4894-BD0F-3A96E0157ECD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8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9.5" customHeight="1" x14ac:dyDescent="0.25">
      <c r="B3" s="1"/>
      <c r="C3" s="19"/>
      <c r="D3" s="19"/>
      <c r="E3" s="19"/>
    </row>
    <row r="4" spans="2:5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5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5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5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5" s="2" customFormat="1" ht="19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89574</v>
      </c>
      <c r="D10" s="41">
        <v>27248</v>
      </c>
      <c r="E10" s="42">
        <v>30.419541384776831</v>
      </c>
    </row>
    <row r="11" spans="2:5" s="11" customFormat="1" ht="15.75" customHeight="1" x14ac:dyDescent="0.25">
      <c r="B11" s="40" t="s">
        <v>5</v>
      </c>
      <c r="C11" s="43">
        <v>56971</v>
      </c>
      <c r="D11" s="43">
        <v>25494</v>
      </c>
      <c r="E11" s="44">
        <v>44.749082866721665</v>
      </c>
    </row>
    <row r="12" spans="2:5" s="11" customFormat="1" ht="15.9" customHeight="1" x14ac:dyDescent="0.25">
      <c r="B12" s="40" t="s">
        <v>109</v>
      </c>
      <c r="C12" s="43">
        <v>21407</v>
      </c>
      <c r="D12" s="43">
        <v>6837</v>
      </c>
      <c r="E12" s="44">
        <v>31.938151072079222</v>
      </c>
    </row>
    <row r="13" spans="2:5" s="11" customFormat="1" ht="15.9" customHeight="1" x14ac:dyDescent="0.25">
      <c r="B13" s="40" t="s">
        <v>110</v>
      </c>
      <c r="C13" s="43">
        <v>17688</v>
      </c>
      <c r="D13" s="43">
        <v>6203</v>
      </c>
      <c r="E13" s="44">
        <v>35.068973315241976</v>
      </c>
    </row>
    <row r="14" spans="2:5" s="12" customFormat="1" ht="15.9" customHeight="1" x14ac:dyDescent="0.2">
      <c r="B14" s="45" t="s">
        <v>8</v>
      </c>
      <c r="C14" s="46">
        <v>625</v>
      </c>
      <c r="D14" s="46">
        <v>38</v>
      </c>
      <c r="E14" s="47">
        <v>6.08</v>
      </c>
    </row>
    <row r="15" spans="2:5" s="12" customFormat="1" ht="15.9" customHeight="1" x14ac:dyDescent="0.2">
      <c r="B15" s="45" t="s">
        <v>9</v>
      </c>
      <c r="C15" s="46">
        <v>519</v>
      </c>
      <c r="D15" s="46">
        <v>135</v>
      </c>
      <c r="E15" s="47">
        <v>26.011560693641616</v>
      </c>
    </row>
    <row r="16" spans="2:5" s="12" customFormat="1" ht="15.9" customHeight="1" x14ac:dyDescent="0.2">
      <c r="B16" s="45" t="s">
        <v>10</v>
      </c>
      <c r="C16" s="46">
        <v>15216</v>
      </c>
      <c r="D16" s="46">
        <v>5509</v>
      </c>
      <c r="E16" s="47">
        <v>36.2053101997897</v>
      </c>
    </row>
    <row r="17" spans="2:5" s="12" customFormat="1" ht="15.9" customHeight="1" x14ac:dyDescent="0.2">
      <c r="B17" s="45" t="s">
        <v>11</v>
      </c>
      <c r="C17" s="46">
        <v>1328</v>
      </c>
      <c r="D17" s="46">
        <v>521</v>
      </c>
      <c r="E17" s="47">
        <v>39.231927710843372</v>
      </c>
    </row>
    <row r="18" spans="2:5" s="11" customFormat="1" ht="15.9" customHeight="1" x14ac:dyDescent="0.25">
      <c r="B18" s="40" t="s">
        <v>111</v>
      </c>
      <c r="C18" s="43">
        <v>3719</v>
      </c>
      <c r="D18" s="43">
        <v>636</v>
      </c>
      <c r="E18" s="44">
        <v>17.101371336380748</v>
      </c>
    </row>
    <row r="19" spans="2:5" s="12" customFormat="1" ht="15.9" customHeight="1" x14ac:dyDescent="0.2">
      <c r="B19" s="45" t="s">
        <v>13</v>
      </c>
      <c r="C19" s="46">
        <v>948</v>
      </c>
      <c r="D19" s="46">
        <v>44</v>
      </c>
      <c r="E19" s="47">
        <v>4.6413502109704643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2771</v>
      </c>
      <c r="D21" s="46">
        <v>592</v>
      </c>
      <c r="E21" s="47">
        <v>21.364128473475279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-2</v>
      </c>
      <c r="E22" s="42"/>
    </row>
    <row r="23" spans="2:5" s="10" customFormat="1" ht="15.9" customHeight="1" x14ac:dyDescent="0.25">
      <c r="B23" s="40" t="s">
        <v>113</v>
      </c>
      <c r="C23" s="49">
        <v>12870</v>
      </c>
      <c r="D23" s="49">
        <v>3223</v>
      </c>
      <c r="E23" s="42">
        <v>25.042735042735043</v>
      </c>
    </row>
    <row r="24" spans="2:5" s="10" customFormat="1" ht="15.9" customHeight="1" x14ac:dyDescent="0.25">
      <c r="B24" s="40" t="s">
        <v>114</v>
      </c>
      <c r="C24" s="48">
        <v>1</v>
      </c>
      <c r="D24" s="48">
        <v>1</v>
      </c>
      <c r="E24" s="42">
        <v>100</v>
      </c>
    </row>
    <row r="25" spans="2:5" s="10" customFormat="1" ht="15.9" customHeight="1" x14ac:dyDescent="0.25">
      <c r="B25" s="40" t="s">
        <v>115</v>
      </c>
      <c r="C25" s="48">
        <v>4</v>
      </c>
      <c r="D25" s="48">
        <v>2</v>
      </c>
      <c r="E25" s="42">
        <v>50</v>
      </c>
    </row>
    <row r="26" spans="2:5" s="10" customFormat="1" ht="15.9" customHeight="1" x14ac:dyDescent="0.25">
      <c r="B26" s="40" t="s">
        <v>116</v>
      </c>
      <c r="C26" s="48">
        <v>535</v>
      </c>
      <c r="D26" s="48">
        <v>343</v>
      </c>
      <c r="E26" s="42"/>
    </row>
    <row r="27" spans="2:5" s="13" customFormat="1" ht="15.9" customHeight="1" x14ac:dyDescent="0.2">
      <c r="B27" s="45" t="s">
        <v>185</v>
      </c>
      <c r="C27" s="46">
        <v>535</v>
      </c>
      <c r="D27" s="46">
        <v>343</v>
      </c>
      <c r="E27" s="50">
        <v>64.112149532710276</v>
      </c>
    </row>
    <row r="28" spans="2:5" s="10" customFormat="1" ht="15.9" customHeight="1" x14ac:dyDescent="0.25">
      <c r="B28" s="40" t="s">
        <v>118</v>
      </c>
      <c r="C28" s="48">
        <v>12330</v>
      </c>
      <c r="D28" s="48">
        <v>2877</v>
      </c>
      <c r="E28" s="42"/>
    </row>
    <row r="29" spans="2:5" s="13" customFormat="1" ht="15.9" customHeight="1" x14ac:dyDescent="0.2">
      <c r="B29" s="45" t="s">
        <v>186</v>
      </c>
      <c r="C29" s="46">
        <v>12330</v>
      </c>
      <c r="D29" s="46">
        <v>2877</v>
      </c>
      <c r="E29" s="50">
        <v>23.333333333333332</v>
      </c>
    </row>
    <row r="30" spans="2:5" s="10" customFormat="1" ht="15.9" customHeight="1" x14ac:dyDescent="0.25">
      <c r="B30" s="40" t="s">
        <v>119</v>
      </c>
      <c r="C30" s="48">
        <v>5374</v>
      </c>
      <c r="D30" s="48">
        <v>754</v>
      </c>
      <c r="E30" s="42">
        <v>14.030517305545217</v>
      </c>
    </row>
    <row r="31" spans="2:5" s="10" customFormat="1" ht="15.9" customHeight="1" x14ac:dyDescent="0.25">
      <c r="B31" s="40" t="s">
        <v>120</v>
      </c>
      <c r="C31" s="49">
        <v>4804</v>
      </c>
      <c r="D31" s="49">
        <v>467</v>
      </c>
      <c r="E31" s="42">
        <v>9.7210657785179002</v>
      </c>
    </row>
    <row r="32" spans="2:5" s="10" customFormat="1" ht="15.9" customHeight="1" x14ac:dyDescent="0.25">
      <c r="B32" s="40" t="s">
        <v>121</v>
      </c>
      <c r="C32" s="48">
        <v>412</v>
      </c>
      <c r="D32" s="48">
        <v>284</v>
      </c>
      <c r="E32" s="42">
        <v>68.932038834951456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412</v>
      </c>
      <c r="D34" s="46">
        <v>284</v>
      </c>
      <c r="E34" s="47">
        <v>68.932038834951456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0</v>
      </c>
      <c r="D40" s="48">
        <v>0</v>
      </c>
      <c r="E40" s="42"/>
    </row>
    <row r="41" spans="2:5" s="10" customFormat="1" ht="15.9" customHeight="1" x14ac:dyDescent="0.25">
      <c r="B41" s="40" t="s">
        <v>130</v>
      </c>
      <c r="C41" s="48">
        <v>158</v>
      </c>
      <c r="D41" s="48">
        <v>3</v>
      </c>
      <c r="E41" s="42">
        <v>1.89873417721519</v>
      </c>
    </row>
    <row r="42" spans="2:5" s="10" customFormat="1" ht="15.9" customHeight="1" x14ac:dyDescent="0.25">
      <c r="B42" s="40" t="s">
        <v>131</v>
      </c>
      <c r="C42" s="49">
        <v>12600</v>
      </c>
      <c r="D42" s="49">
        <v>12600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8</v>
      </c>
      <c r="D43" s="48">
        <v>8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12592</v>
      </c>
      <c r="D44" s="48">
        <v>12592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3150</v>
      </c>
      <c r="D47" s="48">
        <v>1011</v>
      </c>
      <c r="E47" s="42">
        <v>32.095238095238095</v>
      </c>
    </row>
    <row r="48" spans="2:5" s="10" customFormat="1" ht="15.9" customHeight="1" x14ac:dyDescent="0.25">
      <c r="B48" s="40" t="s">
        <v>137</v>
      </c>
      <c r="C48" s="48">
        <v>2906</v>
      </c>
      <c r="D48" s="48">
        <v>1010</v>
      </c>
      <c r="E48" s="42">
        <v>34.755677907777013</v>
      </c>
    </row>
    <row r="49" spans="2:5" s="10" customFormat="1" ht="15.9" customHeight="1" x14ac:dyDescent="0.25">
      <c r="B49" s="40" t="s">
        <v>138</v>
      </c>
      <c r="C49" s="48">
        <v>244</v>
      </c>
      <c r="D49" s="48">
        <v>1</v>
      </c>
      <c r="E49" s="42">
        <v>0.4098360655737705</v>
      </c>
    </row>
    <row r="50" spans="2:5" s="10" customFormat="1" ht="15.9" customHeight="1" x14ac:dyDescent="0.25">
      <c r="B50" s="40" t="s">
        <v>139</v>
      </c>
      <c r="C50" s="49">
        <v>1570</v>
      </c>
      <c r="D50" s="49">
        <v>1069</v>
      </c>
      <c r="E50" s="42">
        <v>68.089171974522287</v>
      </c>
    </row>
    <row r="51" spans="2:5" s="10" customFormat="1" ht="15.9" customHeight="1" x14ac:dyDescent="0.25">
      <c r="B51" s="40" t="s">
        <v>140</v>
      </c>
      <c r="C51" s="48">
        <v>1570</v>
      </c>
      <c r="D51" s="48">
        <v>1069</v>
      </c>
      <c r="E51" s="42">
        <v>68.089171974522287</v>
      </c>
    </row>
    <row r="52" spans="2:5" s="10" customFormat="1" ht="15.9" customHeight="1" x14ac:dyDescent="0.25">
      <c r="B52" s="40" t="s">
        <v>40</v>
      </c>
      <c r="C52" s="48">
        <v>31416</v>
      </c>
      <c r="D52" s="48">
        <v>1403</v>
      </c>
      <c r="E52" s="42">
        <v>4.4658772599949073</v>
      </c>
    </row>
    <row r="53" spans="2:5" s="10" customFormat="1" ht="15.9" customHeight="1" x14ac:dyDescent="0.25">
      <c r="B53" s="40" t="s">
        <v>141</v>
      </c>
      <c r="C53" s="48">
        <v>283</v>
      </c>
      <c r="D53" s="48">
        <v>283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283</v>
      </c>
      <c r="D55" s="48">
        <v>283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16</v>
      </c>
      <c r="D59" s="48">
        <v>15</v>
      </c>
      <c r="E59" s="42">
        <v>93.75</v>
      </c>
    </row>
    <row r="60" spans="2:5" s="10" customFormat="1" ht="15.9" customHeight="1" x14ac:dyDescent="0.25">
      <c r="B60" s="40" t="s">
        <v>148</v>
      </c>
      <c r="C60" s="48">
        <v>16</v>
      </c>
      <c r="D60" s="48">
        <v>15</v>
      </c>
      <c r="E60" s="42">
        <v>93.75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9258</v>
      </c>
      <c r="D63" s="48">
        <v>138</v>
      </c>
      <c r="E63" s="42">
        <v>1.4906027219701878</v>
      </c>
    </row>
    <row r="64" spans="2:5" s="10" customFormat="1" ht="15.9" customHeight="1" x14ac:dyDescent="0.25">
      <c r="B64" s="40" t="s">
        <v>152</v>
      </c>
      <c r="C64" s="48">
        <v>459</v>
      </c>
      <c r="D64" s="48">
        <v>101</v>
      </c>
      <c r="E64" s="42">
        <v>22.004357298474943</v>
      </c>
    </row>
    <row r="65" spans="2:5" s="10" customFormat="1" ht="15.9" customHeight="1" x14ac:dyDescent="0.25">
      <c r="B65" s="40" t="s">
        <v>153</v>
      </c>
      <c r="C65" s="48">
        <v>8799</v>
      </c>
      <c r="D65" s="48">
        <v>37</v>
      </c>
      <c r="E65" s="42">
        <v>0.42050232981020574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20991</v>
      </c>
      <c r="D67" s="49">
        <v>595</v>
      </c>
      <c r="E67" s="42">
        <v>2.8345481396789101</v>
      </c>
    </row>
    <row r="68" spans="2:5" s="10" customFormat="1" ht="15.9" customHeight="1" x14ac:dyDescent="0.25">
      <c r="B68" s="40" t="s">
        <v>156</v>
      </c>
      <c r="C68" s="48">
        <v>20991</v>
      </c>
      <c r="D68" s="48">
        <v>595</v>
      </c>
      <c r="E68" s="42">
        <v>2.8345481396789101</v>
      </c>
    </row>
    <row r="69" spans="2:5" s="10" customFormat="1" ht="15.9" customHeight="1" x14ac:dyDescent="0.25">
      <c r="B69" s="40" t="s">
        <v>157</v>
      </c>
      <c r="C69" s="48">
        <v>630</v>
      </c>
      <c r="D69" s="48">
        <v>163</v>
      </c>
      <c r="E69" s="42">
        <v>25.873015873015877</v>
      </c>
    </row>
    <row r="70" spans="2:5" s="4" customFormat="1" ht="15.9" customHeight="1" x14ac:dyDescent="0.2">
      <c r="B70" s="40" t="s">
        <v>158</v>
      </c>
      <c r="C70" s="48">
        <v>88</v>
      </c>
      <c r="D70" s="48">
        <v>86</v>
      </c>
      <c r="E70" s="42">
        <v>97.727272727272734</v>
      </c>
    </row>
    <row r="71" spans="2:5" s="10" customFormat="1" ht="15.9" customHeight="1" x14ac:dyDescent="0.25">
      <c r="B71" s="40" t="s">
        <v>159</v>
      </c>
      <c r="C71" s="48">
        <v>466</v>
      </c>
      <c r="D71" s="48">
        <v>1</v>
      </c>
      <c r="E71" s="42">
        <v>0.21459227467811159</v>
      </c>
    </row>
    <row r="72" spans="2:5" s="10" customFormat="1" ht="15.9" customHeight="1" x14ac:dyDescent="0.25">
      <c r="B72" s="40" t="s">
        <v>160</v>
      </c>
      <c r="C72" s="49">
        <v>76</v>
      </c>
      <c r="D72" s="49">
        <v>76</v>
      </c>
      <c r="E72" s="42">
        <v>100</v>
      </c>
    </row>
    <row r="73" spans="2:5" s="10" customFormat="1" ht="15.9" customHeight="1" x14ac:dyDescent="0.25">
      <c r="B73" s="40" t="s">
        <v>161</v>
      </c>
      <c r="C73" s="48"/>
      <c r="D73" s="48"/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238</v>
      </c>
      <c r="D79" s="53">
        <v>209</v>
      </c>
      <c r="E79" s="44">
        <v>87.815126050420162</v>
      </c>
    </row>
    <row r="80" spans="2:5" s="11" customFormat="1" ht="15.75" customHeight="1" x14ac:dyDescent="0.25">
      <c r="B80" s="40" t="s">
        <v>89</v>
      </c>
      <c r="C80" s="53">
        <v>1187</v>
      </c>
      <c r="D80" s="53">
        <v>351</v>
      </c>
      <c r="E80" s="44">
        <v>29.570345408593091</v>
      </c>
    </row>
    <row r="81" spans="2:5" s="11" customFormat="1" ht="15.75" customHeight="1" x14ac:dyDescent="0.25">
      <c r="B81" s="40" t="s">
        <v>168</v>
      </c>
      <c r="C81" s="53">
        <v>15</v>
      </c>
      <c r="D81" s="53">
        <v>15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15</v>
      </c>
      <c r="D83" s="53">
        <v>15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1172</v>
      </c>
      <c r="D86" s="53">
        <v>336</v>
      </c>
      <c r="E86" s="44">
        <v>28.668941979522184</v>
      </c>
    </row>
    <row r="87" spans="2:5" s="11" customFormat="1" ht="15.75" customHeight="1" x14ac:dyDescent="0.25">
      <c r="B87" s="40" t="s">
        <v>174</v>
      </c>
      <c r="C87" s="53">
        <v>1172</v>
      </c>
      <c r="D87" s="53">
        <v>336</v>
      </c>
      <c r="E87" s="44">
        <v>28.668941979522184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75BCC71A-6253-44E4-9381-233CD396D894}"/>
    <hyperlink ref="D4" location="Şubat!A1" display="Şubat" xr:uid="{D77509C4-E84B-46A2-86DB-39BCA6B2F53C}"/>
    <hyperlink ref="E4" location="Mart!A1" display="Mart" xr:uid="{120E8015-9CD0-4B02-AD3E-6D2DD132DA16}"/>
    <hyperlink ref="C5" location="Nisan!A1" display="Nisan" xr:uid="{6C73611B-1A93-4C10-9867-B38F4CD99FE0}"/>
    <hyperlink ref="D5" location="Mayıs!A1" display="Mayıs" xr:uid="{3BB02BE1-ADFB-483D-B6A7-0A7B03F6C970}"/>
    <hyperlink ref="E5" location="Haziran!A1" display="Haziran" xr:uid="{A9E0E766-703C-4F6F-9447-D190D17CACFF}"/>
    <hyperlink ref="C6" location="Temmuz!A1" display="Temmuz" xr:uid="{E4903BD8-3C2A-40F5-A207-CCB23577D656}"/>
    <hyperlink ref="D6" location="Ağustos!A1" display="Ağustos" xr:uid="{92641A6C-3296-4654-A5EE-ECA6C1254F51}"/>
    <hyperlink ref="E6" location="Eylül!A1" display="Eylül" xr:uid="{7767FF44-E6CB-4491-A0F6-8A67AF4B298E}"/>
    <hyperlink ref="C7" location="Ekim!A1" display="Ekim" xr:uid="{007020F4-F083-469E-8598-3B1F6739E837}"/>
    <hyperlink ref="D7" location="Kasım!A1" display="Kasım" xr:uid="{F0BD8D33-5B9C-445A-BFF2-EE874DDD2C94}"/>
    <hyperlink ref="E7" location="Aralık!A1" display="Aralık" xr:uid="{A58B35E7-BC29-4794-A78C-B846E3F7D5E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35F5-7C88-4271-9397-AD6C17C86112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8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9.5" customHeight="1" x14ac:dyDescent="0.25">
      <c r="B3" s="1"/>
      <c r="C3" s="19"/>
      <c r="D3" s="19"/>
      <c r="E3" s="19"/>
    </row>
    <row r="4" spans="2:5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5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5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5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5" s="2" customFormat="1" ht="19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73684</v>
      </c>
      <c r="D10" s="41">
        <v>11254</v>
      </c>
      <c r="E10" s="42">
        <v>15.273329352369577</v>
      </c>
    </row>
    <row r="11" spans="2:5" s="11" customFormat="1" ht="15.75" customHeight="1" x14ac:dyDescent="0.25">
      <c r="B11" s="40" t="s">
        <v>5</v>
      </c>
      <c r="C11" s="43">
        <v>42224</v>
      </c>
      <c r="D11" s="43">
        <v>10373</v>
      </c>
      <c r="E11" s="44">
        <v>24.566597195907541</v>
      </c>
    </row>
    <row r="12" spans="2:5" s="11" customFormat="1" ht="15.9" customHeight="1" x14ac:dyDescent="0.25">
      <c r="B12" s="40" t="s">
        <v>109</v>
      </c>
      <c r="C12" s="43">
        <v>16564</v>
      </c>
      <c r="D12" s="43">
        <v>2752</v>
      </c>
      <c r="E12" s="44">
        <v>16.614344361265395</v>
      </c>
    </row>
    <row r="13" spans="2:5" s="11" customFormat="1" ht="15.9" customHeight="1" x14ac:dyDescent="0.25">
      <c r="B13" s="40" t="s">
        <v>110</v>
      </c>
      <c r="C13" s="43">
        <v>14184</v>
      </c>
      <c r="D13" s="43">
        <v>2717</v>
      </c>
      <c r="E13" s="44">
        <v>19.155386350817825</v>
      </c>
    </row>
    <row r="14" spans="2:5" s="12" customFormat="1" ht="15.9" customHeight="1" x14ac:dyDescent="0.2">
      <c r="B14" s="45" t="s">
        <v>8</v>
      </c>
      <c r="C14" s="46">
        <v>549</v>
      </c>
      <c r="D14" s="46">
        <v>16</v>
      </c>
      <c r="E14" s="47">
        <v>2.9143897996357011</v>
      </c>
    </row>
    <row r="15" spans="2:5" s="12" customFormat="1" ht="15.9" customHeight="1" x14ac:dyDescent="0.2">
      <c r="B15" s="45" t="s">
        <v>9</v>
      </c>
      <c r="C15" s="46">
        <v>225</v>
      </c>
      <c r="D15" s="46">
        <v>1</v>
      </c>
      <c r="E15" s="47">
        <v>0.44444444444444442</v>
      </c>
    </row>
    <row r="16" spans="2:5" s="12" customFormat="1" ht="15.9" customHeight="1" x14ac:dyDescent="0.2">
      <c r="B16" s="45" t="s">
        <v>10</v>
      </c>
      <c r="C16" s="46">
        <v>13059</v>
      </c>
      <c r="D16" s="46">
        <v>2679</v>
      </c>
      <c r="E16" s="47">
        <v>20.514587640707557</v>
      </c>
    </row>
    <row r="17" spans="2:5" s="12" customFormat="1" ht="15.9" customHeight="1" x14ac:dyDescent="0.2">
      <c r="B17" s="45" t="s">
        <v>11</v>
      </c>
      <c r="C17" s="46">
        <v>351</v>
      </c>
      <c r="D17" s="46">
        <v>21</v>
      </c>
      <c r="E17" s="47">
        <v>5.982905982905983</v>
      </c>
    </row>
    <row r="18" spans="2:5" s="11" customFormat="1" ht="15.9" customHeight="1" x14ac:dyDescent="0.25">
      <c r="B18" s="40" t="s">
        <v>111</v>
      </c>
      <c r="C18" s="43">
        <v>2377</v>
      </c>
      <c r="D18" s="43">
        <v>35</v>
      </c>
      <c r="E18" s="44">
        <v>1.4724442574673959</v>
      </c>
    </row>
    <row r="19" spans="2:5" s="12" customFormat="1" ht="15.9" customHeight="1" x14ac:dyDescent="0.2">
      <c r="B19" s="45" t="s">
        <v>13</v>
      </c>
      <c r="C19" s="46">
        <v>948</v>
      </c>
      <c r="D19" s="46">
        <v>35</v>
      </c>
      <c r="E19" s="47">
        <v>3.6919831223628692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1429</v>
      </c>
      <c r="D21" s="46">
        <v>0</v>
      </c>
      <c r="E21" s="47">
        <v>0</v>
      </c>
    </row>
    <row r="22" spans="2:5" s="10" customFormat="1" ht="15.9" customHeight="1" x14ac:dyDescent="0.25">
      <c r="B22" s="40" t="s">
        <v>112</v>
      </c>
      <c r="C22" s="48">
        <v>3</v>
      </c>
      <c r="D22" s="48">
        <v>0</v>
      </c>
      <c r="E22" s="42">
        <v>0</v>
      </c>
    </row>
    <row r="23" spans="2:5" s="10" customFormat="1" ht="15.9" customHeight="1" x14ac:dyDescent="0.25">
      <c r="B23" s="40" t="s">
        <v>113</v>
      </c>
      <c r="C23" s="49">
        <v>11767</v>
      </c>
      <c r="D23" s="49">
        <v>1501</v>
      </c>
      <c r="E23" s="42">
        <v>12.756012577547379</v>
      </c>
    </row>
    <row r="24" spans="2:5" s="10" customFormat="1" ht="15.9" customHeight="1" x14ac:dyDescent="0.25">
      <c r="B24" s="40" t="s">
        <v>114</v>
      </c>
      <c r="C24" s="48">
        <v>1</v>
      </c>
      <c r="D24" s="48">
        <v>1</v>
      </c>
      <c r="E24" s="42">
        <v>100</v>
      </c>
    </row>
    <row r="25" spans="2:5" s="10" customFormat="1" ht="15.9" customHeight="1" x14ac:dyDescent="0.25">
      <c r="B25" s="40" t="s">
        <v>115</v>
      </c>
      <c r="C25" s="48">
        <v>4</v>
      </c>
      <c r="D25" s="48">
        <v>2</v>
      </c>
      <c r="E25" s="42">
        <v>50</v>
      </c>
    </row>
    <row r="26" spans="2:5" s="10" customFormat="1" ht="15.9" customHeight="1" x14ac:dyDescent="0.25">
      <c r="B26" s="40" t="s">
        <v>116</v>
      </c>
      <c r="C26" s="48">
        <v>340</v>
      </c>
      <c r="D26" s="48">
        <v>161</v>
      </c>
      <c r="E26" s="42">
        <v>47.352941176470587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11422</v>
      </c>
      <c r="D28" s="48">
        <v>1337</v>
      </c>
      <c r="E28" s="42">
        <v>11.70548065137454</v>
      </c>
    </row>
    <row r="29" spans="2:5" s="10" customFormat="1" ht="15.9" customHeight="1" x14ac:dyDescent="0.25">
      <c r="B29" s="40" t="s">
        <v>119</v>
      </c>
      <c r="C29" s="48">
        <v>5769</v>
      </c>
      <c r="D29" s="48">
        <v>337</v>
      </c>
      <c r="E29" s="42">
        <v>5.8415669960131744</v>
      </c>
    </row>
    <row r="30" spans="2:5" s="10" customFormat="1" ht="15.9" customHeight="1" x14ac:dyDescent="0.25">
      <c r="B30" s="40" t="s">
        <v>120</v>
      </c>
      <c r="C30" s="49">
        <v>5375</v>
      </c>
      <c r="D30" s="49">
        <v>204</v>
      </c>
      <c r="E30" s="42">
        <v>3.7953488372093025</v>
      </c>
    </row>
    <row r="31" spans="2:5" s="10" customFormat="1" ht="15.9" customHeight="1" x14ac:dyDescent="0.25">
      <c r="B31" s="40" t="s">
        <v>121</v>
      </c>
      <c r="C31" s="48">
        <v>236</v>
      </c>
      <c r="D31" s="48">
        <v>131</v>
      </c>
      <c r="E31" s="42">
        <v>55.508474576271183</v>
      </c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>
        <v>236</v>
      </c>
      <c r="D33" s="46">
        <v>131</v>
      </c>
      <c r="E33" s="47">
        <v>55.508474576271183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0</v>
      </c>
      <c r="D39" s="48">
        <v>0</v>
      </c>
      <c r="E39" s="42"/>
    </row>
    <row r="40" spans="2:5" s="10" customFormat="1" ht="15.9" customHeight="1" x14ac:dyDescent="0.25">
      <c r="B40" s="40" t="s">
        <v>130</v>
      </c>
      <c r="C40" s="48">
        <v>158</v>
      </c>
      <c r="D40" s="48">
        <v>2</v>
      </c>
      <c r="E40" s="42">
        <v>1.2658227848101267</v>
      </c>
    </row>
    <row r="41" spans="2:5" s="10" customFormat="1" ht="15.9" customHeight="1" x14ac:dyDescent="0.25">
      <c r="B41" s="40" t="s">
        <v>131</v>
      </c>
      <c r="C41" s="49">
        <v>4674</v>
      </c>
      <c r="D41" s="49">
        <v>4674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2</v>
      </c>
      <c r="D42" s="48">
        <v>2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4672</v>
      </c>
      <c r="D43" s="48">
        <v>4672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2402</v>
      </c>
      <c r="D46" s="48">
        <v>488</v>
      </c>
      <c r="E46" s="42">
        <v>20.316402997502081</v>
      </c>
    </row>
    <row r="47" spans="2:5" s="10" customFormat="1" ht="15.9" customHeight="1" x14ac:dyDescent="0.25">
      <c r="B47" s="40" t="s">
        <v>137</v>
      </c>
      <c r="C47" s="48">
        <v>2161</v>
      </c>
      <c r="D47" s="48">
        <v>489</v>
      </c>
      <c r="E47" s="42">
        <v>22.628412771864877</v>
      </c>
    </row>
    <row r="48" spans="2:5" s="10" customFormat="1" ht="15.9" customHeight="1" x14ac:dyDescent="0.25">
      <c r="B48" s="40" t="s">
        <v>138</v>
      </c>
      <c r="C48" s="48">
        <v>241</v>
      </c>
      <c r="D48" s="48">
        <v>-1</v>
      </c>
      <c r="E48" s="42">
        <v>-0.41493775933609961</v>
      </c>
    </row>
    <row r="49" spans="2:5" s="10" customFormat="1" ht="15.9" customHeight="1" x14ac:dyDescent="0.25">
      <c r="B49" s="40" t="s">
        <v>139</v>
      </c>
      <c r="C49" s="49">
        <v>1048</v>
      </c>
      <c r="D49" s="49">
        <v>621</v>
      </c>
      <c r="E49" s="42">
        <v>59.255725190839691</v>
      </c>
    </row>
    <row r="50" spans="2:5" s="10" customFormat="1" ht="15.9" customHeight="1" x14ac:dyDescent="0.25">
      <c r="B50" s="40" t="s">
        <v>140</v>
      </c>
      <c r="C50" s="48">
        <v>1048</v>
      </c>
      <c r="D50" s="48">
        <v>621</v>
      </c>
      <c r="E50" s="42">
        <v>59.255725190839691</v>
      </c>
    </row>
    <row r="51" spans="2:5" s="10" customFormat="1" ht="15.9" customHeight="1" x14ac:dyDescent="0.25">
      <c r="B51" s="40" t="s">
        <v>40</v>
      </c>
      <c r="C51" s="48">
        <v>30322</v>
      </c>
      <c r="D51" s="48">
        <v>595</v>
      </c>
      <c r="E51" s="42">
        <v>1.9622716179671527</v>
      </c>
    </row>
    <row r="52" spans="2:5" s="10" customFormat="1" ht="15.9" customHeight="1" x14ac:dyDescent="0.25">
      <c r="B52" s="40" t="s">
        <v>141</v>
      </c>
      <c r="C52" s="48">
        <v>84</v>
      </c>
      <c r="D52" s="48">
        <v>84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84</v>
      </c>
      <c r="D54" s="48">
        <v>84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16</v>
      </c>
      <c r="D58" s="48">
        <v>15</v>
      </c>
      <c r="E58" s="42">
        <v>93.75</v>
      </c>
    </row>
    <row r="59" spans="2:5" s="10" customFormat="1" ht="15.9" customHeight="1" x14ac:dyDescent="0.25">
      <c r="B59" s="40" t="s">
        <v>148</v>
      </c>
      <c r="C59" s="48">
        <v>16</v>
      </c>
      <c r="D59" s="48">
        <v>15</v>
      </c>
      <c r="E59" s="42">
        <v>93.75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9197</v>
      </c>
      <c r="D62" s="48">
        <v>71</v>
      </c>
      <c r="E62" s="42">
        <v>0.7719908665869305</v>
      </c>
    </row>
    <row r="63" spans="2:5" s="10" customFormat="1" ht="15.9" customHeight="1" x14ac:dyDescent="0.25">
      <c r="B63" s="40" t="s">
        <v>152</v>
      </c>
      <c r="C63" s="48">
        <v>405</v>
      </c>
      <c r="D63" s="48">
        <v>51</v>
      </c>
      <c r="E63" s="42">
        <v>12.592592592592592</v>
      </c>
    </row>
    <row r="64" spans="2:5" s="10" customFormat="1" ht="15.9" customHeight="1" x14ac:dyDescent="0.25">
      <c r="B64" s="40" t="s">
        <v>153</v>
      </c>
      <c r="C64" s="48">
        <v>8792</v>
      </c>
      <c r="D64" s="48">
        <v>20</v>
      </c>
      <c r="E64" s="42">
        <v>0.22747952684258416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20394</v>
      </c>
      <c r="D66" s="49">
        <v>271</v>
      </c>
      <c r="E66" s="42">
        <v>1.3288222026086105</v>
      </c>
    </row>
    <row r="67" spans="2:5" s="10" customFormat="1" ht="15.9" customHeight="1" x14ac:dyDescent="0.25">
      <c r="B67" s="40" t="s">
        <v>156</v>
      </c>
      <c r="C67" s="48">
        <v>20394</v>
      </c>
      <c r="D67" s="48">
        <v>271</v>
      </c>
      <c r="E67" s="42">
        <v>1.3288222026086105</v>
      </c>
    </row>
    <row r="68" spans="2:5" s="10" customFormat="1" ht="15.9" customHeight="1" x14ac:dyDescent="0.25">
      <c r="B68" s="40" t="s">
        <v>157</v>
      </c>
      <c r="C68" s="48">
        <v>508</v>
      </c>
      <c r="D68" s="48">
        <v>41</v>
      </c>
      <c r="E68" s="42">
        <v>8.0708661417322833</v>
      </c>
    </row>
    <row r="69" spans="2:5" s="4" customFormat="1" ht="15.9" customHeight="1" x14ac:dyDescent="0.2">
      <c r="B69" s="40" t="s">
        <v>158</v>
      </c>
      <c r="C69" s="48">
        <v>38</v>
      </c>
      <c r="D69" s="48">
        <v>37</v>
      </c>
      <c r="E69" s="42">
        <v>97.368421052631575</v>
      </c>
    </row>
    <row r="70" spans="2:5" s="10" customFormat="1" ht="15.9" customHeight="1" x14ac:dyDescent="0.25">
      <c r="B70" s="40" t="s">
        <v>159</v>
      </c>
      <c r="C70" s="48">
        <v>466</v>
      </c>
      <c r="D70" s="48">
        <v>0</v>
      </c>
      <c r="E70" s="42">
        <v>0</v>
      </c>
    </row>
    <row r="71" spans="2:5" s="10" customFormat="1" ht="15.9" customHeight="1" x14ac:dyDescent="0.25">
      <c r="B71" s="40" t="s">
        <v>160</v>
      </c>
      <c r="C71" s="49">
        <v>4</v>
      </c>
      <c r="D71" s="49">
        <v>4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123</v>
      </c>
      <c r="D78" s="48">
        <v>113</v>
      </c>
      <c r="E78" s="42">
        <v>91.869918699186996</v>
      </c>
    </row>
    <row r="79" spans="2:5" s="11" customFormat="1" ht="15.75" customHeight="1" x14ac:dyDescent="0.25">
      <c r="B79" s="40" t="s">
        <v>167</v>
      </c>
      <c r="C79" s="53">
        <v>123</v>
      </c>
      <c r="D79" s="53">
        <v>113</v>
      </c>
      <c r="E79" s="44">
        <v>91.869918699186996</v>
      </c>
    </row>
    <row r="80" spans="2:5" s="11" customFormat="1" ht="15.75" customHeight="1" x14ac:dyDescent="0.25">
      <c r="B80" s="40" t="s">
        <v>89</v>
      </c>
      <c r="C80" s="53">
        <v>1138</v>
      </c>
      <c r="D80" s="53">
        <v>286</v>
      </c>
      <c r="E80" s="44">
        <v>25.13181019332162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1138</v>
      </c>
      <c r="D86" s="53">
        <v>286</v>
      </c>
      <c r="E86" s="44">
        <v>25.13181019332162</v>
      </c>
    </row>
    <row r="87" spans="2:5" s="11" customFormat="1" ht="15.75" customHeight="1" x14ac:dyDescent="0.25">
      <c r="B87" s="40" t="s">
        <v>174</v>
      </c>
      <c r="C87" s="53">
        <v>1138</v>
      </c>
      <c r="D87" s="53">
        <v>286</v>
      </c>
      <c r="E87" s="44">
        <v>25.13181019332162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95204C24-16F9-4EDB-95C9-EFDDD5566274}"/>
    <hyperlink ref="D4" location="Şubat!A1" display="Şubat" xr:uid="{673216DD-097E-4E8C-A8BF-893440D15045}"/>
    <hyperlink ref="E4" location="Mart!A1" display="Mart" xr:uid="{E318ABCC-F666-4216-83DF-71CCE2D076B7}"/>
    <hyperlink ref="C5" location="Nisan!A1" display="Nisan" xr:uid="{32271459-1042-44B4-AB0B-21741BAA8322}"/>
    <hyperlink ref="D5" location="Mayıs!A1" display="Mayıs" xr:uid="{869DB104-BFC9-449B-8C76-2A29BB41BB28}"/>
    <hyperlink ref="E5" location="Haziran!A1" display="Haziran" xr:uid="{3518CB92-D89F-4F6A-8DB5-CCD4A1EFBD69}"/>
    <hyperlink ref="C6" location="Temmuz!A1" display="Temmuz" xr:uid="{9C107A5A-FB4A-4E7B-BD97-F093ECA89C5C}"/>
    <hyperlink ref="D6" location="Ağustos!A1" display="Ağustos" xr:uid="{00B6828B-F9F3-4E3F-918F-2EE9A43EAD93}"/>
    <hyperlink ref="E6" location="Eylül!A1" display="Eylül" xr:uid="{4B43B31F-EE3A-469A-95DF-615554D1D386}"/>
    <hyperlink ref="C7" location="Ekim!A1" display="Ekim" xr:uid="{5E857B04-03E8-420A-87CB-3A5C7838A76D}"/>
    <hyperlink ref="D7" location="Kasım!A1" display="Kasım" xr:uid="{6F330807-A206-49A9-AA56-1C0973C138F0}"/>
    <hyperlink ref="E7" location="Aralık!A1" display="Aralık" xr:uid="{56442143-EFAC-4E41-8BF6-E3A8E8FDC12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67AB-CAFD-41C0-AB6B-DC7218937B15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205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7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7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7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284353</v>
      </c>
      <c r="D10" s="27">
        <v>220359</v>
      </c>
      <c r="E10" s="28">
        <v>77.494874328739286</v>
      </c>
    </row>
    <row r="11" spans="2:7" s="5" customFormat="1" ht="15.75" customHeight="1" x14ac:dyDescent="0.2">
      <c r="B11" s="26" t="s">
        <v>5</v>
      </c>
      <c r="C11" s="27">
        <v>214407</v>
      </c>
      <c r="D11" s="27">
        <v>185041</v>
      </c>
      <c r="E11" s="29">
        <v>86.303618818415444</v>
      </c>
    </row>
    <row r="12" spans="2:7" s="5" customFormat="1" ht="15.75" customHeight="1" x14ac:dyDescent="0.2">
      <c r="B12" s="26" t="s">
        <v>6</v>
      </c>
      <c r="C12" s="27">
        <v>55533</v>
      </c>
      <c r="D12" s="27">
        <v>42284</v>
      </c>
      <c r="E12" s="29">
        <v>76.142113698161452</v>
      </c>
      <c r="G12" s="6"/>
    </row>
    <row r="13" spans="2:7" s="5" customFormat="1" ht="15.75" customHeight="1" x14ac:dyDescent="0.2">
      <c r="B13" s="26" t="s">
        <v>7</v>
      </c>
      <c r="C13" s="27">
        <v>49671</v>
      </c>
      <c r="D13" s="27">
        <v>39667</v>
      </c>
      <c r="E13" s="29">
        <v>79.859475347788447</v>
      </c>
    </row>
    <row r="14" spans="2:7" ht="15.75" customHeight="1" x14ac:dyDescent="0.2">
      <c r="B14" s="30" t="s">
        <v>8</v>
      </c>
      <c r="C14" s="31">
        <v>2205</v>
      </c>
      <c r="D14" s="31">
        <v>1123</v>
      </c>
      <c r="E14" s="32">
        <v>50.929705215419496</v>
      </c>
    </row>
    <row r="15" spans="2:7" ht="15.75" customHeight="1" x14ac:dyDescent="0.2">
      <c r="B15" s="30" t="s">
        <v>9</v>
      </c>
      <c r="C15" s="31">
        <v>372</v>
      </c>
      <c r="D15" s="31">
        <v>267</v>
      </c>
      <c r="E15" s="32">
        <v>71.774193548387103</v>
      </c>
    </row>
    <row r="16" spans="2:7" ht="15.75" customHeight="1" x14ac:dyDescent="0.2">
      <c r="B16" s="30" t="s">
        <v>10</v>
      </c>
      <c r="C16" s="31">
        <v>44339</v>
      </c>
      <c r="D16" s="31">
        <v>36362</v>
      </c>
      <c r="E16" s="32">
        <v>82.009066510295682</v>
      </c>
    </row>
    <row r="17" spans="2:5" ht="15.75" customHeight="1" x14ac:dyDescent="0.2">
      <c r="B17" s="30" t="s">
        <v>11</v>
      </c>
      <c r="C17" s="31">
        <v>2755</v>
      </c>
      <c r="D17" s="31">
        <v>1915</v>
      </c>
      <c r="E17" s="32">
        <v>69.509981851179674</v>
      </c>
    </row>
    <row r="18" spans="2:5" s="5" customFormat="1" ht="15.75" customHeight="1" x14ac:dyDescent="0.2">
      <c r="B18" s="26" t="s">
        <v>12</v>
      </c>
      <c r="C18" s="27">
        <v>5862</v>
      </c>
      <c r="D18" s="27">
        <v>2617</v>
      </c>
      <c r="E18" s="29">
        <v>44.643466393722278</v>
      </c>
    </row>
    <row r="19" spans="2:5" ht="15.75" customHeight="1" x14ac:dyDescent="0.2">
      <c r="B19" s="30" t="s">
        <v>13</v>
      </c>
      <c r="C19" s="31">
        <v>1447</v>
      </c>
      <c r="D19" s="31">
        <v>281</v>
      </c>
      <c r="E19" s="32">
        <v>19.419488597097441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4415</v>
      </c>
      <c r="D21" s="31">
        <v>2336</v>
      </c>
      <c r="E21" s="32">
        <v>52.910532276330692</v>
      </c>
    </row>
    <row r="22" spans="2:5" s="4" customFormat="1" ht="15.75" customHeight="1" x14ac:dyDescent="0.2">
      <c r="B22" s="26" t="s">
        <v>16</v>
      </c>
      <c r="C22" s="27">
        <v>13937</v>
      </c>
      <c r="D22" s="27">
        <v>9811</v>
      </c>
      <c r="E22" s="28">
        <v>70.395350505847745</v>
      </c>
    </row>
    <row r="23" spans="2:5" s="8" customFormat="1" ht="15.75" customHeight="1" x14ac:dyDescent="0.2">
      <c r="B23" s="30" t="s">
        <v>17</v>
      </c>
      <c r="C23" s="31">
        <v>7</v>
      </c>
      <c r="D23" s="31">
        <v>5</v>
      </c>
      <c r="E23" s="33">
        <v>71.428571428571431</v>
      </c>
    </row>
    <row r="24" spans="2:5" s="8" customFormat="1" ht="15.75" customHeight="1" x14ac:dyDescent="0.2">
      <c r="B24" s="30" t="s">
        <v>18</v>
      </c>
      <c r="C24" s="31">
        <v>13930</v>
      </c>
      <c r="D24" s="31">
        <v>9806</v>
      </c>
      <c r="E24" s="33">
        <v>70.39483129935391</v>
      </c>
    </row>
    <row r="25" spans="2:5" s="4" customFormat="1" ht="15.75" customHeight="1" x14ac:dyDescent="0.2">
      <c r="B25" s="26" t="s">
        <v>19</v>
      </c>
      <c r="C25" s="27">
        <v>16095</v>
      </c>
      <c r="D25" s="27">
        <v>7197</v>
      </c>
      <c r="E25" s="28">
        <v>44.71575023299161</v>
      </c>
    </row>
    <row r="26" spans="2:5" s="4" customFormat="1" ht="15.75" customHeight="1" x14ac:dyDescent="0.2">
      <c r="B26" s="26" t="s">
        <v>20</v>
      </c>
      <c r="C26" s="27">
        <v>9377</v>
      </c>
      <c r="D26" s="27">
        <v>962</v>
      </c>
      <c r="E26" s="28">
        <v>10.259144715793964</v>
      </c>
    </row>
    <row r="27" spans="2:5" s="8" customFormat="1" ht="15.75" customHeight="1" x14ac:dyDescent="0.2">
      <c r="B27" s="30" t="s">
        <v>21</v>
      </c>
      <c r="C27" s="31">
        <v>9197</v>
      </c>
      <c r="D27" s="31">
        <v>802</v>
      </c>
      <c r="E27" s="33">
        <v>8.7202348591932157</v>
      </c>
    </row>
    <row r="28" spans="2:5" s="8" customFormat="1" ht="15.75" customHeight="1" x14ac:dyDescent="0.2">
      <c r="B28" s="30" t="s">
        <v>22</v>
      </c>
      <c r="C28" s="31">
        <v>180</v>
      </c>
      <c r="D28" s="31">
        <v>160</v>
      </c>
      <c r="E28" s="33">
        <v>88.888888888888886</v>
      </c>
    </row>
    <row r="29" spans="2:5" s="4" customFormat="1" ht="15.75" customHeight="1" x14ac:dyDescent="0.2">
      <c r="B29" s="26" t="s">
        <v>23</v>
      </c>
      <c r="C29" s="27">
        <v>3710</v>
      </c>
      <c r="D29" s="27">
        <v>3572</v>
      </c>
      <c r="E29" s="28">
        <v>96.280323450134773</v>
      </c>
    </row>
    <row r="30" spans="2:5" s="8" customFormat="1" ht="15.75" customHeight="1" x14ac:dyDescent="0.2">
      <c r="B30" s="30" t="s">
        <v>24</v>
      </c>
      <c r="C30" s="31">
        <v>19</v>
      </c>
      <c r="D30" s="31">
        <v>19</v>
      </c>
      <c r="E30" s="33">
        <v>100</v>
      </c>
    </row>
    <row r="31" spans="2:5" s="8" customFormat="1" ht="15.75" customHeight="1" x14ac:dyDescent="0.2">
      <c r="B31" s="30" t="s">
        <v>202</v>
      </c>
      <c r="C31" s="31">
        <v>3691</v>
      </c>
      <c r="D31" s="31">
        <v>3553</v>
      </c>
      <c r="E31" s="33">
        <v>96.261175833107558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2976</v>
      </c>
      <c r="D36" s="27">
        <v>2663</v>
      </c>
      <c r="E36" s="29">
        <v>89.482526881720432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32</v>
      </c>
      <c r="D38" s="27">
        <v>0</v>
      </c>
      <c r="E38" s="28">
        <v>0</v>
      </c>
    </row>
    <row r="39" spans="2:5" s="4" customFormat="1" ht="15.75" customHeight="1" x14ac:dyDescent="0.2">
      <c r="B39" s="26" t="s">
        <v>33</v>
      </c>
      <c r="C39" s="27">
        <v>110158</v>
      </c>
      <c r="D39" s="27">
        <v>110158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1108</v>
      </c>
      <c r="D40" s="31">
        <v>1108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109050</v>
      </c>
      <c r="D41" s="31">
        <v>109050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8372</v>
      </c>
      <c r="D43" s="27">
        <v>6358</v>
      </c>
      <c r="E43" s="28">
        <v>75.943621595795506</v>
      </c>
    </row>
    <row r="44" spans="2:5" s="4" customFormat="1" ht="15.75" customHeight="1" x14ac:dyDescent="0.2">
      <c r="B44" s="26" t="s">
        <v>38</v>
      </c>
      <c r="C44" s="27">
        <v>9882</v>
      </c>
      <c r="D44" s="27">
        <v>9174</v>
      </c>
      <c r="E44" s="28">
        <v>92.835458409228906</v>
      </c>
    </row>
    <row r="45" spans="2:5" s="4" customFormat="1" ht="15.75" customHeight="1" x14ac:dyDescent="0.2">
      <c r="B45" s="26" t="s">
        <v>39</v>
      </c>
      <c r="C45" s="27">
        <v>430</v>
      </c>
      <c r="D45" s="27">
        <v>59</v>
      </c>
      <c r="E45" s="28">
        <v>13.720930232558141</v>
      </c>
    </row>
    <row r="46" spans="2:5" s="4" customFormat="1" ht="15.75" customHeight="1" x14ac:dyDescent="0.2">
      <c r="B46" s="26" t="s">
        <v>40</v>
      </c>
      <c r="C46" s="27">
        <v>68354</v>
      </c>
      <c r="D46" s="27">
        <v>34156</v>
      </c>
      <c r="E46" s="28">
        <v>49.969277584340347</v>
      </c>
    </row>
    <row r="47" spans="2:5" s="4" customFormat="1" ht="15.75" customHeight="1" x14ac:dyDescent="0.2">
      <c r="B47" s="26" t="s">
        <v>41</v>
      </c>
      <c r="C47" s="27">
        <v>4330</v>
      </c>
      <c r="D47" s="27">
        <v>4330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4330</v>
      </c>
      <c r="D48" s="31">
        <v>4330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17</v>
      </c>
      <c r="D51" s="27">
        <v>17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17</v>
      </c>
      <c r="D52" s="27">
        <v>17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17056</v>
      </c>
      <c r="D60" s="27">
        <v>4870</v>
      </c>
      <c r="E60" s="28">
        <v>28.553001876172608</v>
      </c>
    </row>
    <row r="61" spans="2:5" s="4" customFormat="1" ht="15.75" customHeight="1" x14ac:dyDescent="0.2">
      <c r="B61" s="26" t="s">
        <v>56</v>
      </c>
      <c r="C61" s="27">
        <v>1137</v>
      </c>
      <c r="D61" s="27">
        <v>726</v>
      </c>
      <c r="E61" s="28">
        <v>63.852242744063325</v>
      </c>
    </row>
    <row r="62" spans="2:5" s="8" customFormat="1" ht="15.75" customHeight="1" x14ac:dyDescent="0.2">
      <c r="B62" s="30" t="s">
        <v>57</v>
      </c>
      <c r="C62" s="31">
        <v>481</v>
      </c>
      <c r="D62" s="31">
        <v>481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582</v>
      </c>
      <c r="D63" s="31">
        <v>171</v>
      </c>
      <c r="E63" s="33">
        <v>29.381443298969074</v>
      </c>
    </row>
    <row r="64" spans="2:5" s="8" customFormat="1" ht="15.75" customHeight="1" x14ac:dyDescent="0.2">
      <c r="B64" s="30" t="s">
        <v>59</v>
      </c>
      <c r="C64" s="31">
        <v>74</v>
      </c>
      <c r="D64" s="31">
        <v>74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15919</v>
      </c>
      <c r="D65" s="27">
        <v>4144</v>
      </c>
      <c r="E65" s="28">
        <v>26.031785916200768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15750</v>
      </c>
      <c r="D67" s="31">
        <v>4026</v>
      </c>
      <c r="E67" s="33">
        <v>25.561904761904763</v>
      </c>
    </row>
    <row r="68" spans="2:5" s="8" customFormat="1" ht="15.75" customHeight="1" x14ac:dyDescent="0.2">
      <c r="B68" s="30" t="s">
        <v>63</v>
      </c>
      <c r="C68" s="31">
        <v>169</v>
      </c>
      <c r="D68" s="31">
        <v>118</v>
      </c>
      <c r="E68" s="33">
        <v>69.822485207100598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43756</v>
      </c>
      <c r="D70" s="27">
        <v>22028</v>
      </c>
      <c r="E70" s="28">
        <v>50.342810128896609</v>
      </c>
    </row>
    <row r="71" spans="2:5" s="8" customFormat="1" ht="15.75" customHeight="1" x14ac:dyDescent="0.2">
      <c r="B71" s="34" t="s">
        <v>66</v>
      </c>
      <c r="C71" s="35">
        <v>663</v>
      </c>
      <c r="D71" s="35">
        <v>426</v>
      </c>
      <c r="E71" s="33">
        <v>64.25339366515837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2531</v>
      </c>
      <c r="D73" s="35">
        <v>720</v>
      </c>
      <c r="E73" s="33">
        <v>28.447254049782693</v>
      </c>
    </row>
    <row r="74" spans="2:5" s="8" customFormat="1" ht="15.75" customHeight="1" x14ac:dyDescent="0.2">
      <c r="B74" s="34" t="s">
        <v>69</v>
      </c>
      <c r="C74" s="35">
        <v>28386</v>
      </c>
      <c r="D74" s="35">
        <v>12529</v>
      </c>
      <c r="E74" s="33">
        <v>44.137955330092296</v>
      </c>
    </row>
    <row r="75" spans="2:5" s="8" customFormat="1" ht="15.75" customHeight="1" x14ac:dyDescent="0.2">
      <c r="B75" s="34" t="s">
        <v>70</v>
      </c>
      <c r="C75" s="35">
        <v>7519</v>
      </c>
      <c r="D75" s="35">
        <v>7414</v>
      </c>
      <c r="E75" s="33">
        <v>98.60353770448198</v>
      </c>
    </row>
    <row r="76" spans="2:5" s="8" customFormat="1" ht="15.75" customHeight="1" x14ac:dyDescent="0.2">
      <c r="B76" s="34" t="s">
        <v>71</v>
      </c>
      <c r="C76" s="35">
        <v>4657</v>
      </c>
      <c r="D76" s="35">
        <v>939</v>
      </c>
      <c r="E76" s="33">
        <v>20.163195190036504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3195</v>
      </c>
      <c r="D86" s="27">
        <v>2911</v>
      </c>
      <c r="E86" s="28">
        <v>91.111111111111114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151</v>
      </c>
      <c r="D89" s="31">
        <v>151</v>
      </c>
      <c r="E89" s="33">
        <v>100</v>
      </c>
    </row>
    <row r="90" spans="2:5" ht="15.75" customHeight="1" x14ac:dyDescent="0.2">
      <c r="B90" s="30" t="s">
        <v>85</v>
      </c>
      <c r="C90" s="31">
        <v>1737</v>
      </c>
      <c r="D90" s="31">
        <v>1708</v>
      </c>
      <c r="E90" s="33">
        <v>98.33045480713875</v>
      </c>
    </row>
    <row r="91" spans="2:5" ht="15.75" customHeight="1" x14ac:dyDescent="0.2">
      <c r="B91" s="30" t="s">
        <v>86</v>
      </c>
      <c r="C91" s="31">
        <v>281</v>
      </c>
      <c r="D91" s="31">
        <v>281</v>
      </c>
      <c r="E91" s="33">
        <v>100</v>
      </c>
    </row>
    <row r="92" spans="2:5" ht="15.75" customHeight="1" x14ac:dyDescent="0.2">
      <c r="B92" s="30" t="s">
        <v>87</v>
      </c>
      <c r="C92" s="31">
        <v>15</v>
      </c>
      <c r="D92" s="31">
        <v>15</v>
      </c>
      <c r="E92" s="33">
        <v>100</v>
      </c>
    </row>
    <row r="93" spans="2:5" ht="15.75" customHeight="1" x14ac:dyDescent="0.2">
      <c r="B93" s="30" t="s">
        <v>88</v>
      </c>
      <c r="C93" s="31">
        <v>1011</v>
      </c>
      <c r="D93" s="31">
        <v>756</v>
      </c>
      <c r="E93" s="33">
        <v>74.777448071216611</v>
      </c>
    </row>
    <row r="94" spans="2:5" s="5" customFormat="1" ht="15.75" customHeight="1" x14ac:dyDescent="0.2">
      <c r="B94" s="26" t="s">
        <v>89</v>
      </c>
      <c r="C94" s="27">
        <v>1589</v>
      </c>
      <c r="D94" s="27">
        <v>1159</v>
      </c>
      <c r="E94" s="37">
        <v>72.938955317809942</v>
      </c>
    </row>
    <row r="95" spans="2:5" s="5" customFormat="1" ht="15.75" customHeight="1" x14ac:dyDescent="0.2">
      <c r="B95" s="26" t="s">
        <v>90</v>
      </c>
      <c r="C95" s="27">
        <v>1559</v>
      </c>
      <c r="D95" s="27">
        <v>1129</v>
      </c>
      <c r="E95" s="37">
        <v>72.418216805644647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308</v>
      </c>
      <c r="D99" s="31">
        <v>267</v>
      </c>
      <c r="E99" s="38">
        <v>86.688311688311686</v>
      </c>
    </row>
    <row r="100" spans="2:5" ht="15.75" customHeight="1" x14ac:dyDescent="0.2">
      <c r="B100" s="30" t="s">
        <v>95</v>
      </c>
      <c r="C100" s="31">
        <v>1251</v>
      </c>
      <c r="D100" s="31">
        <v>862</v>
      </c>
      <c r="E100" s="38">
        <v>68.904876099120699</v>
      </c>
    </row>
    <row r="101" spans="2:5" s="5" customFormat="1" ht="15.75" customHeight="1" x14ac:dyDescent="0.2">
      <c r="B101" s="26" t="s">
        <v>96</v>
      </c>
      <c r="C101" s="27">
        <v>30</v>
      </c>
      <c r="D101" s="27">
        <v>30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3</v>
      </c>
      <c r="D105" s="27">
        <v>3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3</v>
      </c>
      <c r="D106" s="27">
        <v>3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3</v>
      </c>
      <c r="D110" s="31">
        <v>3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2BDC9384-7E87-4145-896C-EADDCD87DDC5}"/>
    <hyperlink ref="D4" location="Şubat!A1" display="Şubat" xr:uid="{39C82BD9-B004-4EAA-B6ED-B8D616CDC09F}"/>
    <hyperlink ref="E4" location="Mart!A1" display="Mart" xr:uid="{BC97E5EB-CAC5-482F-91EE-183EAAD74414}"/>
    <hyperlink ref="C5" location="Nisan!A1" display="Nisan" xr:uid="{53E3069F-767C-456C-AD43-463B7876FCE0}"/>
    <hyperlink ref="D5" location="Mayıs!A1" display="Mayıs" xr:uid="{6656FD73-8A5D-4F0C-A1B7-AB90AC2445AE}"/>
    <hyperlink ref="E5" location="Haziran!A1" display="Haziran" xr:uid="{AB47313D-9DF0-4B7D-A06D-8C830A5901B5}"/>
    <hyperlink ref="C6" location="Temmuz!A1" display="Temmuz" xr:uid="{B0C28D8B-CF43-4E2F-B437-FB6B941D20D7}"/>
    <hyperlink ref="D6" location="Ağustos!A1" display="Ağustos" xr:uid="{3A28ED70-CABC-4015-82B0-D4164B2F3295}"/>
    <hyperlink ref="E6" location="Eylül!A1" display="Eylül" xr:uid="{9BEF9DD2-EE83-4E4A-B688-CD7838A359E4}"/>
    <hyperlink ref="C7" location="Ekim!A1" display="Ekim" xr:uid="{A54FED21-0851-4DDC-8873-F190374541A6}"/>
    <hyperlink ref="D7" location="Kasım!A1" display="Kasım" xr:uid="{E27BA43F-BDFC-418B-8CA6-1A15A36FBCEB}"/>
    <hyperlink ref="E7" location="Aralık!A1" display="Aralık" xr:uid="{92A1620D-8086-41A0-B8FC-3B88FA3EBC3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B95E-69AF-44DA-97E2-9A46F0677E8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203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7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7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7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261171</v>
      </c>
      <c r="D10" s="27">
        <v>181508</v>
      </c>
      <c r="E10" s="28">
        <v>69.497762002672587</v>
      </c>
    </row>
    <row r="11" spans="2:7" s="5" customFormat="1" ht="15.75" customHeight="1" x14ac:dyDescent="0.2">
      <c r="B11" s="26" t="s">
        <v>5</v>
      </c>
      <c r="C11" s="27">
        <v>199044</v>
      </c>
      <c r="D11" s="27">
        <v>168802</v>
      </c>
      <c r="E11" s="29">
        <v>84.806374469966443</v>
      </c>
    </row>
    <row r="12" spans="2:7" s="5" customFormat="1" ht="15.75" customHeight="1" x14ac:dyDescent="0.2">
      <c r="B12" s="26" t="s">
        <v>6</v>
      </c>
      <c r="C12" s="27">
        <v>50072</v>
      </c>
      <c r="D12" s="27">
        <v>35896</v>
      </c>
      <c r="E12" s="29">
        <v>71.688768173829686</v>
      </c>
      <c r="G12" s="6"/>
    </row>
    <row r="13" spans="2:7" s="5" customFormat="1" ht="15.75" customHeight="1" x14ac:dyDescent="0.2">
      <c r="B13" s="26" t="s">
        <v>7</v>
      </c>
      <c r="C13" s="27">
        <v>45044</v>
      </c>
      <c r="D13" s="27">
        <v>33703</v>
      </c>
      <c r="E13" s="29">
        <v>74.822395879584406</v>
      </c>
    </row>
    <row r="14" spans="2:7" ht="15.75" customHeight="1" x14ac:dyDescent="0.2">
      <c r="B14" s="30" t="s">
        <v>8</v>
      </c>
      <c r="C14" s="31">
        <v>2194</v>
      </c>
      <c r="D14" s="31">
        <v>1068</v>
      </c>
      <c r="E14" s="32">
        <v>48.678213309024613</v>
      </c>
    </row>
    <row r="15" spans="2:7" ht="15.75" customHeight="1" x14ac:dyDescent="0.2">
      <c r="B15" s="30" t="s">
        <v>9</v>
      </c>
      <c r="C15" s="31">
        <v>368</v>
      </c>
      <c r="D15" s="31">
        <v>266</v>
      </c>
      <c r="E15" s="32">
        <v>72.282608695652172</v>
      </c>
    </row>
    <row r="16" spans="2:7" ht="15.75" customHeight="1" x14ac:dyDescent="0.2">
      <c r="B16" s="30" t="s">
        <v>10</v>
      </c>
      <c r="C16" s="31">
        <v>40430</v>
      </c>
      <c r="D16" s="31">
        <v>30774</v>
      </c>
      <c r="E16" s="32">
        <v>76.116744991343069</v>
      </c>
    </row>
    <row r="17" spans="2:5" ht="15.75" customHeight="1" x14ac:dyDescent="0.2">
      <c r="B17" s="30" t="s">
        <v>11</v>
      </c>
      <c r="C17" s="31">
        <v>2052</v>
      </c>
      <c r="D17" s="31">
        <v>1595</v>
      </c>
      <c r="E17" s="32">
        <v>77.729044834307999</v>
      </c>
    </row>
    <row r="18" spans="2:5" s="5" customFormat="1" ht="15.75" customHeight="1" x14ac:dyDescent="0.2">
      <c r="B18" s="26" t="s">
        <v>12</v>
      </c>
      <c r="C18" s="27">
        <v>5028</v>
      </c>
      <c r="D18" s="27">
        <v>2193</v>
      </c>
      <c r="E18" s="29">
        <v>43.61575178997613</v>
      </c>
    </row>
    <row r="19" spans="2:5" ht="15.75" customHeight="1" x14ac:dyDescent="0.2">
      <c r="B19" s="30" t="s">
        <v>13</v>
      </c>
      <c r="C19" s="31">
        <v>1448</v>
      </c>
      <c r="D19" s="31">
        <v>276</v>
      </c>
      <c r="E19" s="32">
        <v>19.060773480662984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3580</v>
      </c>
      <c r="D21" s="31">
        <v>1917</v>
      </c>
      <c r="E21" s="32">
        <v>53.547486033519554</v>
      </c>
    </row>
    <row r="22" spans="2:5" s="4" customFormat="1" ht="15.75" customHeight="1" x14ac:dyDescent="0.2">
      <c r="B22" s="26" t="s">
        <v>16</v>
      </c>
      <c r="C22" s="27">
        <v>13906</v>
      </c>
      <c r="D22" s="27">
        <v>9589</v>
      </c>
      <c r="E22" s="28">
        <v>68.955846397238602</v>
      </c>
    </row>
    <row r="23" spans="2:5" s="8" customFormat="1" ht="15.75" customHeight="1" x14ac:dyDescent="0.2">
      <c r="B23" s="30" t="s">
        <v>17</v>
      </c>
      <c r="C23" s="31">
        <v>7</v>
      </c>
      <c r="D23" s="31">
        <v>5</v>
      </c>
      <c r="E23" s="33">
        <v>71.428571428571431</v>
      </c>
    </row>
    <row r="24" spans="2:5" s="8" customFormat="1" ht="15.75" customHeight="1" x14ac:dyDescent="0.2">
      <c r="B24" s="30" t="s">
        <v>18</v>
      </c>
      <c r="C24" s="31">
        <v>13899</v>
      </c>
      <c r="D24" s="31">
        <v>9584</v>
      </c>
      <c r="E24" s="33">
        <v>68.954601050435286</v>
      </c>
    </row>
    <row r="25" spans="2:5" s="4" customFormat="1" ht="15.75" customHeight="1" x14ac:dyDescent="0.2">
      <c r="B25" s="26" t="s">
        <v>19</v>
      </c>
      <c r="C25" s="27">
        <v>15238</v>
      </c>
      <c r="D25" s="27">
        <v>6461</v>
      </c>
      <c r="E25" s="28">
        <v>42.400577503609398</v>
      </c>
    </row>
    <row r="26" spans="2:5" s="4" customFormat="1" ht="15.75" customHeight="1" x14ac:dyDescent="0.2">
      <c r="B26" s="26" t="s">
        <v>20</v>
      </c>
      <c r="C26" s="27">
        <v>9201</v>
      </c>
      <c r="D26" s="27">
        <v>879</v>
      </c>
      <c r="E26" s="28">
        <v>9.5533094228888178</v>
      </c>
    </row>
    <row r="27" spans="2:5" s="8" customFormat="1" ht="15.75" customHeight="1" x14ac:dyDescent="0.2">
      <c r="B27" s="30" t="s">
        <v>21</v>
      </c>
      <c r="C27" s="31">
        <v>9041</v>
      </c>
      <c r="D27" s="31">
        <v>739</v>
      </c>
      <c r="E27" s="33">
        <v>8.1738745713969685</v>
      </c>
    </row>
    <row r="28" spans="2:5" s="8" customFormat="1" ht="15.75" customHeight="1" x14ac:dyDescent="0.2">
      <c r="B28" s="30" t="s">
        <v>22</v>
      </c>
      <c r="C28" s="31">
        <v>160</v>
      </c>
      <c r="D28" s="31">
        <v>140</v>
      </c>
      <c r="E28" s="33">
        <v>87.5</v>
      </c>
    </row>
    <row r="29" spans="2:5" s="4" customFormat="1" ht="15.75" customHeight="1" x14ac:dyDescent="0.2">
      <c r="B29" s="26" t="s">
        <v>23</v>
      </c>
      <c r="C29" s="27">
        <v>3298</v>
      </c>
      <c r="D29" s="27">
        <v>3164</v>
      </c>
      <c r="E29" s="28">
        <v>95.936931473620376</v>
      </c>
    </row>
    <row r="30" spans="2:5" s="8" customFormat="1" ht="15.75" customHeight="1" x14ac:dyDescent="0.2">
      <c r="B30" s="30" t="s">
        <v>24</v>
      </c>
      <c r="C30" s="31">
        <v>19</v>
      </c>
      <c r="D30" s="31">
        <v>19</v>
      </c>
      <c r="E30" s="33">
        <v>100</v>
      </c>
    </row>
    <row r="31" spans="2:5" s="8" customFormat="1" ht="15.75" customHeight="1" x14ac:dyDescent="0.2">
      <c r="B31" s="30" t="s">
        <v>202</v>
      </c>
      <c r="C31" s="31">
        <v>3279</v>
      </c>
      <c r="D31" s="31">
        <v>3145</v>
      </c>
      <c r="E31" s="33">
        <v>95.913388228118322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2707</v>
      </c>
      <c r="D36" s="27">
        <v>2418</v>
      </c>
      <c r="E36" s="29">
        <v>89.323974879940891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32</v>
      </c>
      <c r="D38" s="27">
        <v>0</v>
      </c>
      <c r="E38" s="28">
        <v>0</v>
      </c>
    </row>
    <row r="39" spans="2:5" s="4" customFormat="1" ht="15.75" customHeight="1" x14ac:dyDescent="0.2">
      <c r="B39" s="26" t="s">
        <v>33</v>
      </c>
      <c r="C39" s="27">
        <v>102406</v>
      </c>
      <c r="D39" s="27">
        <v>102406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1122</v>
      </c>
      <c r="D40" s="31">
        <v>1122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101284</v>
      </c>
      <c r="D41" s="31">
        <v>101284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7723</v>
      </c>
      <c r="D43" s="27">
        <v>5811</v>
      </c>
      <c r="E43" s="28">
        <v>75.242781302602609</v>
      </c>
    </row>
    <row r="44" spans="2:5" s="4" customFormat="1" ht="15.75" customHeight="1" x14ac:dyDescent="0.2">
      <c r="B44" s="26" t="s">
        <v>38</v>
      </c>
      <c r="C44" s="27">
        <v>9270</v>
      </c>
      <c r="D44" s="27">
        <v>8588</v>
      </c>
      <c r="E44" s="28">
        <v>92.642934196332249</v>
      </c>
    </row>
    <row r="45" spans="2:5" s="4" customFormat="1" ht="15.75" customHeight="1" x14ac:dyDescent="0.2">
      <c r="B45" s="26" t="s">
        <v>39</v>
      </c>
      <c r="C45" s="27">
        <v>429</v>
      </c>
      <c r="D45" s="27">
        <v>51</v>
      </c>
      <c r="E45" s="28">
        <v>11.888111888111888</v>
      </c>
    </row>
    <row r="46" spans="2:5" s="4" customFormat="1" ht="15.75" customHeight="1" x14ac:dyDescent="0.2">
      <c r="B46" s="26" t="s">
        <v>40</v>
      </c>
      <c r="C46" s="27">
        <v>60582</v>
      </c>
      <c r="D46" s="27">
        <v>11642</v>
      </c>
      <c r="E46" s="28">
        <v>19.216929120860982</v>
      </c>
    </row>
    <row r="47" spans="2:5" s="4" customFormat="1" ht="15.75" customHeight="1" x14ac:dyDescent="0.2">
      <c r="B47" s="26" t="s">
        <v>41</v>
      </c>
      <c r="C47" s="27">
        <v>4293</v>
      </c>
      <c r="D47" s="27">
        <v>4293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4293</v>
      </c>
      <c r="D48" s="31">
        <v>4293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17</v>
      </c>
      <c r="D51" s="27">
        <v>17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17</v>
      </c>
      <c r="D52" s="27">
        <v>17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16860</v>
      </c>
      <c r="D60" s="27">
        <v>1041</v>
      </c>
      <c r="E60" s="28">
        <v>6.1743772241992882</v>
      </c>
    </row>
    <row r="61" spans="2:5" s="4" customFormat="1" ht="15.75" customHeight="1" x14ac:dyDescent="0.2">
      <c r="B61" s="26" t="s">
        <v>56</v>
      </c>
      <c r="C61" s="27">
        <v>1070</v>
      </c>
      <c r="D61" s="27">
        <v>657</v>
      </c>
      <c r="E61" s="28">
        <v>61.401869158878512</v>
      </c>
    </row>
    <row r="62" spans="2:5" s="8" customFormat="1" ht="15.75" customHeight="1" x14ac:dyDescent="0.2">
      <c r="B62" s="30" t="s">
        <v>57</v>
      </c>
      <c r="C62" s="31">
        <v>432</v>
      </c>
      <c r="D62" s="31">
        <v>432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568</v>
      </c>
      <c r="D63" s="31">
        <v>155</v>
      </c>
      <c r="E63" s="33">
        <v>27.2887323943662</v>
      </c>
    </row>
    <row r="64" spans="2:5" s="8" customFormat="1" ht="15.75" customHeight="1" x14ac:dyDescent="0.2">
      <c r="B64" s="30" t="s">
        <v>59</v>
      </c>
      <c r="C64" s="31">
        <v>70</v>
      </c>
      <c r="D64" s="31">
        <v>70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15790</v>
      </c>
      <c r="D65" s="27">
        <v>384</v>
      </c>
      <c r="E65" s="28">
        <v>2.4319189360354656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15628</v>
      </c>
      <c r="D67" s="31">
        <v>274</v>
      </c>
      <c r="E67" s="33">
        <v>1.7532633734323011</v>
      </c>
    </row>
    <row r="68" spans="2:5" s="8" customFormat="1" ht="15.75" customHeight="1" x14ac:dyDescent="0.2">
      <c r="B68" s="30" t="s">
        <v>63</v>
      </c>
      <c r="C68" s="31">
        <v>162</v>
      </c>
      <c r="D68" s="31">
        <v>110</v>
      </c>
      <c r="E68" s="33">
        <v>67.901234567901241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36486</v>
      </c>
      <c r="D70" s="27">
        <v>3854</v>
      </c>
      <c r="E70" s="28">
        <v>10.562955654223538</v>
      </c>
    </row>
    <row r="71" spans="2:5" s="8" customFormat="1" ht="15.75" customHeight="1" x14ac:dyDescent="0.2">
      <c r="B71" s="34" t="s">
        <v>66</v>
      </c>
      <c r="C71" s="35">
        <v>594</v>
      </c>
      <c r="D71" s="35">
        <v>389</v>
      </c>
      <c r="E71" s="33">
        <v>65.488215488215488</v>
      </c>
    </row>
    <row r="72" spans="2:5" s="8" customFormat="1" ht="15.75" customHeight="1" x14ac:dyDescent="0.2">
      <c r="B72" s="34" t="s">
        <v>67</v>
      </c>
      <c r="C72" s="35">
        <v>3</v>
      </c>
      <c r="D72" s="35">
        <v>3</v>
      </c>
      <c r="E72" s="33">
        <v>100</v>
      </c>
    </row>
    <row r="73" spans="2:5" s="8" customFormat="1" ht="15.75" customHeight="1" x14ac:dyDescent="0.2">
      <c r="B73" s="34" t="s">
        <v>68</v>
      </c>
      <c r="C73" s="35">
        <v>2517</v>
      </c>
      <c r="D73" s="35">
        <v>685</v>
      </c>
      <c r="E73" s="33">
        <v>27.214938418752482</v>
      </c>
    </row>
    <row r="74" spans="2:5" s="8" customFormat="1" ht="15.75" customHeight="1" x14ac:dyDescent="0.2">
      <c r="B74" s="34" t="s">
        <v>69</v>
      </c>
      <c r="C74" s="35">
        <v>28333</v>
      </c>
      <c r="D74" s="35">
        <v>381</v>
      </c>
      <c r="E74" s="33">
        <v>1.3447217026082658</v>
      </c>
    </row>
    <row r="75" spans="2:5" s="8" customFormat="1" ht="15.75" customHeight="1" x14ac:dyDescent="0.2">
      <c r="B75" s="34" t="s">
        <v>70</v>
      </c>
      <c r="C75" s="35">
        <v>1692</v>
      </c>
      <c r="D75" s="35">
        <v>1581</v>
      </c>
      <c r="E75" s="33">
        <v>93.439716312056746</v>
      </c>
    </row>
    <row r="76" spans="2:5" s="8" customFormat="1" ht="15.75" customHeight="1" x14ac:dyDescent="0.2">
      <c r="B76" s="34" t="s">
        <v>71</v>
      </c>
      <c r="C76" s="35">
        <v>3347</v>
      </c>
      <c r="D76" s="35">
        <v>815</v>
      </c>
      <c r="E76" s="33">
        <v>24.350164326262323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2926</v>
      </c>
      <c r="D86" s="27">
        <v>2437</v>
      </c>
      <c r="E86" s="28">
        <v>83.287764866712237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137</v>
      </c>
      <c r="D89" s="31">
        <v>137</v>
      </c>
      <c r="E89" s="33">
        <v>100</v>
      </c>
    </row>
    <row r="90" spans="2:5" ht="15.75" customHeight="1" x14ac:dyDescent="0.2">
      <c r="B90" s="30" t="s">
        <v>85</v>
      </c>
      <c r="C90" s="31">
        <v>1566</v>
      </c>
      <c r="D90" s="31">
        <v>1548</v>
      </c>
      <c r="E90" s="33">
        <v>98.850574712643677</v>
      </c>
    </row>
    <row r="91" spans="2:5" ht="15.75" customHeight="1" x14ac:dyDescent="0.2">
      <c r="B91" s="30" t="s">
        <v>86</v>
      </c>
      <c r="C91" s="31">
        <v>239</v>
      </c>
      <c r="D91" s="31">
        <v>239</v>
      </c>
      <c r="E91" s="33">
        <v>100</v>
      </c>
    </row>
    <row r="92" spans="2:5" ht="15.75" customHeight="1" x14ac:dyDescent="0.2">
      <c r="B92" s="30" t="s">
        <v>87</v>
      </c>
      <c r="C92" s="31">
        <v>15</v>
      </c>
      <c r="D92" s="31">
        <v>15</v>
      </c>
      <c r="E92" s="33">
        <v>100</v>
      </c>
    </row>
    <row r="93" spans="2:5" ht="15.75" customHeight="1" x14ac:dyDescent="0.2">
      <c r="B93" s="30" t="s">
        <v>88</v>
      </c>
      <c r="C93" s="31">
        <v>969</v>
      </c>
      <c r="D93" s="31">
        <v>498</v>
      </c>
      <c r="E93" s="33">
        <v>51.393188854489168</v>
      </c>
    </row>
    <row r="94" spans="2:5" s="5" customFormat="1" ht="15.75" customHeight="1" x14ac:dyDescent="0.2">
      <c r="B94" s="26" t="s">
        <v>89</v>
      </c>
      <c r="C94" s="27">
        <v>1542</v>
      </c>
      <c r="D94" s="27">
        <v>1061</v>
      </c>
      <c r="E94" s="37">
        <v>68.806744487678344</v>
      </c>
    </row>
    <row r="95" spans="2:5" s="5" customFormat="1" ht="15.75" customHeight="1" x14ac:dyDescent="0.2">
      <c r="B95" s="26" t="s">
        <v>90</v>
      </c>
      <c r="C95" s="27">
        <v>1513</v>
      </c>
      <c r="D95" s="27">
        <v>1032</v>
      </c>
      <c r="E95" s="37">
        <v>68.208856576338405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263</v>
      </c>
      <c r="D99" s="31">
        <v>217</v>
      </c>
      <c r="E99" s="38">
        <v>82.50950570342205</v>
      </c>
    </row>
    <row r="100" spans="2:5" ht="15.75" customHeight="1" x14ac:dyDescent="0.2">
      <c r="B100" s="30" t="s">
        <v>95</v>
      </c>
      <c r="C100" s="31">
        <v>1250</v>
      </c>
      <c r="D100" s="31">
        <v>815</v>
      </c>
      <c r="E100" s="38">
        <v>65.2</v>
      </c>
    </row>
    <row r="101" spans="2:5" s="5" customFormat="1" ht="15.75" customHeight="1" x14ac:dyDescent="0.2">
      <c r="B101" s="26" t="s">
        <v>96</v>
      </c>
      <c r="C101" s="27">
        <v>29</v>
      </c>
      <c r="D101" s="27">
        <v>29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3</v>
      </c>
      <c r="D105" s="27">
        <v>3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3</v>
      </c>
      <c r="D106" s="27">
        <v>3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3</v>
      </c>
      <c r="D110" s="31">
        <v>3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E515986A-CDD3-4ED3-B18D-B33EB319062A}"/>
    <hyperlink ref="D4" location="Şubat!A1" display="Şubat" xr:uid="{1BABC8EC-AE1F-476B-858C-2B4A61286E46}"/>
    <hyperlink ref="E4" location="Mart!A1" display="Mart" xr:uid="{EB71EFBB-6614-4B39-9230-6A8DE8AA0BA1}"/>
    <hyperlink ref="C5" location="Nisan!A1" display="Nisan" xr:uid="{96E26FEB-ACD4-433A-A5D6-991159E105EB}"/>
    <hyperlink ref="D5" location="Mayıs!A1" display="Mayıs" xr:uid="{A4397F15-376E-44EB-A417-3A7001E36193}"/>
    <hyperlink ref="E5" location="Haziran!A1" display="Haziran" xr:uid="{02100150-F29B-45DE-AC97-DFE5A49B9EFE}"/>
    <hyperlink ref="C6" location="Temmuz!A1" display="Temmuz" xr:uid="{0F343784-CD3F-41EC-ABE0-C50B20B1EF27}"/>
    <hyperlink ref="D6" location="Ağustos!A1" display="Ağustos" xr:uid="{197D54AC-86B4-495A-970D-40F0B0191272}"/>
    <hyperlink ref="E6" location="Eylül!A1" display="Eylül" xr:uid="{3ED9AB71-AB06-48F5-A681-65A500BE6AB6}"/>
    <hyperlink ref="C7" location="Ekim!A1" display="Ekim" xr:uid="{AB1A0390-0020-47DD-A902-75A660F74930}"/>
    <hyperlink ref="D7" location="Kasım!A1" display="Kasım" xr:uid="{622D7D28-CA8A-4806-AF11-68718BF2D5D1}"/>
    <hyperlink ref="E7" location="Aralık!A1" display="Aralık" xr:uid="{F5974E0C-D44E-44D5-A784-C608C9108E0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F247-7146-4B91-8B99-C633835AAAA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200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7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7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7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245970</v>
      </c>
      <c r="D10" s="27">
        <v>167605</v>
      </c>
      <c r="E10" s="28">
        <v>68.140423628897821</v>
      </c>
    </row>
    <row r="11" spans="2:7" s="5" customFormat="1" ht="15.75" customHeight="1" x14ac:dyDescent="0.2">
      <c r="B11" s="26" t="s">
        <v>5</v>
      </c>
      <c r="C11" s="27">
        <v>185202</v>
      </c>
      <c r="D11" s="27">
        <v>155778</v>
      </c>
      <c r="E11" s="29">
        <v>84.112482586581137</v>
      </c>
    </row>
    <row r="12" spans="2:7" s="5" customFormat="1" ht="15.75" customHeight="1" x14ac:dyDescent="0.2">
      <c r="B12" s="26" t="s">
        <v>6</v>
      </c>
      <c r="C12" s="27">
        <v>45230</v>
      </c>
      <c r="D12" s="27">
        <v>31735</v>
      </c>
      <c r="E12" s="29">
        <v>70.16360822462967</v>
      </c>
      <c r="G12" s="6"/>
    </row>
    <row r="13" spans="2:7" s="5" customFormat="1" ht="15.75" customHeight="1" x14ac:dyDescent="0.2">
      <c r="B13" s="26" t="s">
        <v>7</v>
      </c>
      <c r="C13" s="27">
        <v>40206</v>
      </c>
      <c r="D13" s="27">
        <v>29559</v>
      </c>
      <c r="E13" s="29">
        <v>73.518877779435911</v>
      </c>
    </row>
    <row r="14" spans="2:7" ht="15.75" customHeight="1" x14ac:dyDescent="0.2">
      <c r="B14" s="30" t="s">
        <v>8</v>
      </c>
      <c r="C14" s="31">
        <v>2183</v>
      </c>
      <c r="D14" s="31">
        <v>1046</v>
      </c>
      <c r="E14" s="32">
        <v>47.915712322491984</v>
      </c>
    </row>
    <row r="15" spans="2:7" ht="15.75" customHeight="1" x14ac:dyDescent="0.2">
      <c r="B15" s="30" t="s">
        <v>9</v>
      </c>
      <c r="C15" s="31">
        <v>365</v>
      </c>
      <c r="D15" s="31">
        <v>261</v>
      </c>
      <c r="E15" s="32">
        <v>71.506849315068493</v>
      </c>
    </row>
    <row r="16" spans="2:7" ht="15.75" customHeight="1" x14ac:dyDescent="0.2">
      <c r="B16" s="30" t="s">
        <v>10</v>
      </c>
      <c r="C16" s="31">
        <v>35614</v>
      </c>
      <c r="D16" s="31">
        <v>26662</v>
      </c>
      <c r="E16" s="32">
        <v>74.863817599820294</v>
      </c>
    </row>
    <row r="17" spans="2:5" ht="15.75" customHeight="1" x14ac:dyDescent="0.2">
      <c r="B17" s="30" t="s">
        <v>11</v>
      </c>
      <c r="C17" s="31">
        <v>2044</v>
      </c>
      <c r="D17" s="31">
        <v>1590</v>
      </c>
      <c r="E17" s="32">
        <v>77.788649706457917</v>
      </c>
    </row>
    <row r="18" spans="2:5" s="5" customFormat="1" ht="15.75" customHeight="1" x14ac:dyDescent="0.2">
      <c r="B18" s="26" t="s">
        <v>12</v>
      </c>
      <c r="C18" s="27">
        <v>5024</v>
      </c>
      <c r="D18" s="27">
        <v>2176</v>
      </c>
      <c r="E18" s="29">
        <v>43.312101910828027</v>
      </c>
    </row>
    <row r="19" spans="2:5" ht="15.75" customHeight="1" x14ac:dyDescent="0.2">
      <c r="B19" s="30" t="s">
        <v>13</v>
      </c>
      <c r="C19" s="31">
        <v>1446</v>
      </c>
      <c r="D19" s="31">
        <v>274</v>
      </c>
      <c r="E19" s="32">
        <v>18.948824343015215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3578</v>
      </c>
      <c r="D21" s="31">
        <v>1902</v>
      </c>
      <c r="E21" s="32">
        <v>53.158188932364446</v>
      </c>
    </row>
    <row r="22" spans="2:5" s="4" customFormat="1" ht="15.75" customHeight="1" x14ac:dyDescent="0.2">
      <c r="B22" s="26" t="s">
        <v>16</v>
      </c>
      <c r="C22" s="27">
        <v>13849</v>
      </c>
      <c r="D22" s="27">
        <v>9355</v>
      </c>
      <c r="E22" s="28">
        <v>67.550003610368975</v>
      </c>
    </row>
    <row r="23" spans="2:5" s="8" customFormat="1" ht="15.75" customHeight="1" x14ac:dyDescent="0.2">
      <c r="B23" s="30" t="s">
        <v>17</v>
      </c>
      <c r="C23" s="31">
        <v>7</v>
      </c>
      <c r="D23" s="31">
        <v>4</v>
      </c>
      <c r="E23" s="33">
        <v>57.142857142857139</v>
      </c>
    </row>
    <row r="24" spans="2:5" s="8" customFormat="1" ht="15.75" customHeight="1" x14ac:dyDescent="0.2">
      <c r="B24" s="30" t="s">
        <v>18</v>
      </c>
      <c r="C24" s="31">
        <v>13842</v>
      </c>
      <c r="D24" s="31">
        <v>9351</v>
      </c>
      <c r="E24" s="33">
        <v>67.555266579973988</v>
      </c>
    </row>
    <row r="25" spans="2:5" s="4" customFormat="1" ht="15.75" customHeight="1" x14ac:dyDescent="0.2">
      <c r="B25" s="26" t="s">
        <v>19</v>
      </c>
      <c r="C25" s="27">
        <v>14387</v>
      </c>
      <c r="D25" s="27">
        <v>5787</v>
      </c>
      <c r="E25" s="28">
        <v>40.223813164662545</v>
      </c>
    </row>
    <row r="26" spans="2:5" s="4" customFormat="1" ht="15.75" customHeight="1" x14ac:dyDescent="0.2">
      <c r="B26" s="26" t="s">
        <v>20</v>
      </c>
      <c r="C26" s="27">
        <v>8836</v>
      </c>
      <c r="D26" s="27">
        <v>651</v>
      </c>
      <c r="E26" s="28">
        <v>7.3675871435038482</v>
      </c>
    </row>
    <row r="27" spans="2:5" s="8" customFormat="1" ht="15.75" customHeight="1" x14ac:dyDescent="0.2">
      <c r="B27" s="30" t="s">
        <v>21</v>
      </c>
      <c r="C27" s="31">
        <v>8710</v>
      </c>
      <c r="D27" s="31">
        <v>547</v>
      </c>
      <c r="E27" s="33">
        <v>6.2801377726750856</v>
      </c>
    </row>
    <row r="28" spans="2:5" s="8" customFormat="1" ht="15.75" customHeight="1" x14ac:dyDescent="0.2">
      <c r="B28" s="30" t="s">
        <v>22</v>
      </c>
      <c r="C28" s="31">
        <v>126</v>
      </c>
      <c r="D28" s="31">
        <v>104</v>
      </c>
      <c r="E28" s="33">
        <v>82.539682539682531</v>
      </c>
    </row>
    <row r="29" spans="2:5" s="4" customFormat="1" ht="15.75" customHeight="1" x14ac:dyDescent="0.2">
      <c r="B29" s="26" t="s">
        <v>23</v>
      </c>
      <c r="C29" s="27">
        <v>3162</v>
      </c>
      <c r="D29" s="27">
        <v>3028</v>
      </c>
      <c r="E29" s="28">
        <v>95.762175838077169</v>
      </c>
    </row>
    <row r="30" spans="2:5" s="8" customFormat="1" ht="15.75" customHeight="1" x14ac:dyDescent="0.2">
      <c r="B30" s="30" t="s">
        <v>24</v>
      </c>
      <c r="C30" s="31">
        <v>19</v>
      </c>
      <c r="D30" s="31">
        <v>19</v>
      </c>
      <c r="E30" s="33">
        <v>100</v>
      </c>
    </row>
    <row r="31" spans="2:5" s="8" customFormat="1" ht="15.75" customHeight="1" x14ac:dyDescent="0.2">
      <c r="B31" s="30" t="s">
        <v>202</v>
      </c>
      <c r="C31" s="31">
        <v>3143</v>
      </c>
      <c r="D31" s="31">
        <v>3009</v>
      </c>
      <c r="E31" s="33">
        <v>95.736557429207764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2357</v>
      </c>
      <c r="D36" s="27">
        <v>2108</v>
      </c>
      <c r="E36" s="29">
        <v>89.435723377174369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32</v>
      </c>
      <c r="D38" s="27">
        <v>0</v>
      </c>
      <c r="E38" s="28">
        <v>0</v>
      </c>
    </row>
    <row r="39" spans="2:5" s="4" customFormat="1" ht="15.75" customHeight="1" x14ac:dyDescent="0.2">
      <c r="B39" s="26" t="s">
        <v>33</v>
      </c>
      <c r="C39" s="27">
        <v>96084</v>
      </c>
      <c r="D39" s="27">
        <v>96084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1101</v>
      </c>
      <c r="D40" s="31">
        <v>1101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94983</v>
      </c>
      <c r="D41" s="31">
        <v>94983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7128</v>
      </c>
      <c r="D43" s="27">
        <v>5332</v>
      </c>
      <c r="E43" s="28">
        <v>74.803591470258141</v>
      </c>
    </row>
    <row r="44" spans="2:5" s="4" customFormat="1" ht="15.75" customHeight="1" x14ac:dyDescent="0.2">
      <c r="B44" s="26" t="s">
        <v>38</v>
      </c>
      <c r="C44" s="27">
        <v>8098</v>
      </c>
      <c r="D44" s="27">
        <v>7437</v>
      </c>
      <c r="E44" s="28">
        <v>91.837490738453937</v>
      </c>
    </row>
    <row r="45" spans="2:5" s="4" customFormat="1" ht="15.75" customHeight="1" x14ac:dyDescent="0.2">
      <c r="B45" s="26" t="s">
        <v>39</v>
      </c>
      <c r="C45" s="27">
        <v>426</v>
      </c>
      <c r="D45" s="27">
        <v>48</v>
      </c>
      <c r="E45" s="28">
        <v>11.267605633802818</v>
      </c>
    </row>
    <row r="46" spans="2:5" s="4" customFormat="1" ht="15.75" customHeight="1" x14ac:dyDescent="0.2">
      <c r="B46" s="26" t="s">
        <v>40</v>
      </c>
      <c r="C46" s="27">
        <v>59423</v>
      </c>
      <c r="D46" s="27">
        <v>10951</v>
      </c>
      <c r="E46" s="28">
        <v>18.428891170085656</v>
      </c>
    </row>
    <row r="47" spans="2:5" s="4" customFormat="1" ht="15.75" customHeight="1" x14ac:dyDescent="0.2">
      <c r="B47" s="26" t="s">
        <v>41</v>
      </c>
      <c r="C47" s="27">
        <v>4276</v>
      </c>
      <c r="D47" s="27">
        <v>4276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4276</v>
      </c>
      <c r="D48" s="31">
        <v>4276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17</v>
      </c>
      <c r="D51" s="27">
        <v>17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17</v>
      </c>
      <c r="D52" s="27">
        <v>17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16595</v>
      </c>
      <c r="D60" s="27">
        <v>938</v>
      </c>
      <c r="E60" s="28">
        <v>5.652304911117807</v>
      </c>
    </row>
    <row r="61" spans="2:5" s="4" customFormat="1" ht="15.75" customHeight="1" x14ac:dyDescent="0.2">
      <c r="B61" s="26" t="s">
        <v>56</v>
      </c>
      <c r="C61" s="27">
        <v>1005</v>
      </c>
      <c r="D61" s="27">
        <v>590</v>
      </c>
      <c r="E61" s="28">
        <v>58.706467661691541</v>
      </c>
    </row>
    <row r="62" spans="2:5" s="8" customFormat="1" ht="15.75" customHeight="1" x14ac:dyDescent="0.2">
      <c r="B62" s="30" t="s">
        <v>57</v>
      </c>
      <c r="C62" s="31">
        <v>380</v>
      </c>
      <c r="D62" s="31">
        <v>380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556</v>
      </c>
      <c r="D63" s="31">
        <v>141</v>
      </c>
      <c r="E63" s="33">
        <v>25.359712230215827</v>
      </c>
    </row>
    <row r="64" spans="2:5" s="8" customFormat="1" ht="15.75" customHeight="1" x14ac:dyDescent="0.2">
      <c r="B64" s="30" t="s">
        <v>59</v>
      </c>
      <c r="C64" s="31">
        <v>69</v>
      </c>
      <c r="D64" s="31">
        <v>69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15590</v>
      </c>
      <c r="D65" s="27">
        <v>348</v>
      </c>
      <c r="E65" s="28">
        <v>2.2322001282873636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15435</v>
      </c>
      <c r="D67" s="31">
        <v>245</v>
      </c>
      <c r="E67" s="33">
        <v>1.5873015873015872</v>
      </c>
    </row>
    <row r="68" spans="2:5" s="8" customFormat="1" ht="15.75" customHeight="1" x14ac:dyDescent="0.2">
      <c r="B68" s="30" t="s">
        <v>63</v>
      </c>
      <c r="C68" s="31">
        <v>155</v>
      </c>
      <c r="D68" s="31">
        <v>103</v>
      </c>
      <c r="E68" s="33">
        <v>66.451612903225808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35851</v>
      </c>
      <c r="D70" s="27">
        <v>3517</v>
      </c>
      <c r="E70" s="28">
        <v>9.8100471395498037</v>
      </c>
    </row>
    <row r="71" spans="2:5" s="8" customFormat="1" ht="15.75" customHeight="1" x14ac:dyDescent="0.2">
      <c r="B71" s="34" t="s">
        <v>66</v>
      </c>
      <c r="C71" s="35">
        <v>539</v>
      </c>
      <c r="D71" s="35">
        <v>347</v>
      </c>
      <c r="E71" s="33">
        <v>64.378478664192954</v>
      </c>
    </row>
    <row r="72" spans="2:5" s="8" customFormat="1" ht="15.75" customHeight="1" x14ac:dyDescent="0.2">
      <c r="B72" s="34" t="s">
        <v>67</v>
      </c>
      <c r="C72" s="35">
        <v>3</v>
      </c>
      <c r="D72" s="35">
        <v>3</v>
      </c>
      <c r="E72" s="33">
        <v>100</v>
      </c>
    </row>
    <row r="73" spans="2:5" s="8" customFormat="1" ht="15.75" customHeight="1" x14ac:dyDescent="0.2">
      <c r="B73" s="34" t="s">
        <v>68</v>
      </c>
      <c r="C73" s="35">
        <v>2494</v>
      </c>
      <c r="D73" s="35">
        <v>653</v>
      </c>
      <c r="E73" s="33">
        <v>26.182838813151566</v>
      </c>
    </row>
    <row r="74" spans="2:5" s="8" customFormat="1" ht="15.75" customHeight="1" x14ac:dyDescent="0.2">
      <c r="B74" s="34" t="s">
        <v>69</v>
      </c>
      <c r="C74" s="35">
        <v>28142</v>
      </c>
      <c r="D74" s="35">
        <v>337</v>
      </c>
      <c r="E74" s="33">
        <v>1.197498400966527</v>
      </c>
    </row>
    <row r="75" spans="2:5" s="8" customFormat="1" ht="15.75" customHeight="1" x14ac:dyDescent="0.2">
      <c r="B75" s="34" t="s">
        <v>70</v>
      </c>
      <c r="C75" s="35">
        <v>1587</v>
      </c>
      <c r="D75" s="35">
        <v>1471</v>
      </c>
      <c r="E75" s="33">
        <v>92.690611216131074</v>
      </c>
    </row>
    <row r="76" spans="2:5" s="8" customFormat="1" ht="15.75" customHeight="1" x14ac:dyDescent="0.2">
      <c r="B76" s="34" t="s">
        <v>71</v>
      </c>
      <c r="C76" s="35">
        <v>3086</v>
      </c>
      <c r="D76" s="35">
        <v>706</v>
      </c>
      <c r="E76" s="33">
        <v>22.877511341542451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2684</v>
      </c>
      <c r="D86" s="27">
        <v>2203</v>
      </c>
      <c r="E86" s="28">
        <v>82.078986587183309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122</v>
      </c>
      <c r="D89" s="31">
        <v>122</v>
      </c>
      <c r="E89" s="33">
        <v>100</v>
      </c>
    </row>
    <row r="90" spans="2:5" ht="15.75" customHeight="1" x14ac:dyDescent="0.2">
      <c r="B90" s="30" t="s">
        <v>85</v>
      </c>
      <c r="C90" s="31">
        <v>1406</v>
      </c>
      <c r="D90" s="31">
        <v>1398</v>
      </c>
      <c r="E90" s="33">
        <v>99.431009957325742</v>
      </c>
    </row>
    <row r="91" spans="2:5" ht="15.75" customHeight="1" x14ac:dyDescent="0.2">
      <c r="B91" s="30" t="s">
        <v>86</v>
      </c>
      <c r="C91" s="31">
        <v>221</v>
      </c>
      <c r="D91" s="31">
        <v>221</v>
      </c>
      <c r="E91" s="33">
        <v>100</v>
      </c>
    </row>
    <row r="92" spans="2:5" ht="15.75" customHeight="1" x14ac:dyDescent="0.2">
      <c r="B92" s="30" t="s">
        <v>87</v>
      </c>
      <c r="C92" s="31">
        <v>15</v>
      </c>
      <c r="D92" s="31">
        <v>15</v>
      </c>
      <c r="E92" s="33">
        <v>100</v>
      </c>
    </row>
    <row r="93" spans="2:5" ht="15.75" customHeight="1" x14ac:dyDescent="0.2">
      <c r="B93" s="30" t="s">
        <v>88</v>
      </c>
      <c r="C93" s="31">
        <v>920</v>
      </c>
      <c r="D93" s="31">
        <v>447</v>
      </c>
      <c r="E93" s="33">
        <v>48.586956521739133</v>
      </c>
    </row>
    <row r="94" spans="2:5" s="5" customFormat="1" ht="15.75" customHeight="1" x14ac:dyDescent="0.2">
      <c r="B94" s="26" t="s">
        <v>89</v>
      </c>
      <c r="C94" s="27">
        <v>1342</v>
      </c>
      <c r="D94" s="27">
        <v>873</v>
      </c>
      <c r="E94" s="37">
        <v>65.052160953800296</v>
      </c>
    </row>
    <row r="95" spans="2:5" s="5" customFormat="1" ht="15.75" customHeight="1" x14ac:dyDescent="0.2">
      <c r="B95" s="26" t="s">
        <v>90</v>
      </c>
      <c r="C95" s="27">
        <v>1316</v>
      </c>
      <c r="D95" s="27">
        <v>847</v>
      </c>
      <c r="E95" s="37">
        <v>64.361702127659569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218</v>
      </c>
      <c r="D99" s="31">
        <v>156</v>
      </c>
      <c r="E99" s="38">
        <v>71.559633027522935</v>
      </c>
    </row>
    <row r="100" spans="2:5" ht="15.75" customHeight="1" x14ac:dyDescent="0.2">
      <c r="B100" s="30" t="s">
        <v>95</v>
      </c>
      <c r="C100" s="31">
        <v>1098</v>
      </c>
      <c r="D100" s="31">
        <v>691</v>
      </c>
      <c r="E100" s="38">
        <v>62.932604735883423</v>
      </c>
    </row>
    <row r="101" spans="2:5" s="5" customFormat="1" ht="15.75" customHeight="1" x14ac:dyDescent="0.2">
      <c r="B101" s="26" t="s">
        <v>96</v>
      </c>
      <c r="C101" s="27">
        <v>26</v>
      </c>
      <c r="D101" s="27">
        <v>26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3</v>
      </c>
      <c r="D105" s="27">
        <v>3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3</v>
      </c>
      <c r="D106" s="27">
        <v>3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3</v>
      </c>
      <c r="D110" s="31">
        <v>3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C660B369-9C32-4E51-BFB3-84FB51AE8F66}"/>
    <hyperlink ref="D4" location="Şubat!A1" display="Şubat" xr:uid="{9B4A588D-97D1-46BA-87F3-65D5780858A3}"/>
    <hyperlink ref="E4" location="Mart!A1" display="Mart" xr:uid="{222303AB-273E-4745-892A-31931C2ADB49}"/>
    <hyperlink ref="C5" location="Nisan!A1" display="Nisan" xr:uid="{88BF806D-8881-49ED-9E16-4E3B29AA4A5E}"/>
    <hyperlink ref="D5" location="Mayıs!A1" display="Mayıs" xr:uid="{C4BE7496-7643-4730-BAB1-9C3512BD8026}"/>
    <hyperlink ref="E5" location="Haziran!A1" display="Haziran" xr:uid="{9A82E59C-D255-42A1-AA16-9DB54BFE6363}"/>
    <hyperlink ref="C6" location="Temmuz!A1" display="Temmuz" xr:uid="{4778A3C5-8D5B-4B10-A374-69FB734E7818}"/>
    <hyperlink ref="D6" location="Ağustos!A1" display="Ağustos" xr:uid="{2347392D-E633-4B60-AEBA-8803843EC232}"/>
    <hyperlink ref="E6" location="Eylül!A1" display="Eylül" xr:uid="{9B74025E-3188-4F5A-8468-3F949AB4504A}"/>
    <hyperlink ref="C7" location="Ekim!A1" display="Ekim" xr:uid="{8EFAED9E-4149-45DC-B1D4-404B7BB81D04}"/>
    <hyperlink ref="D7" location="Kasım!A1" display="Kasım" xr:uid="{7B5AF77B-31BF-4B99-BE85-14C91E77C4D6}"/>
    <hyperlink ref="E7" location="Aralık!A1" display="Aralık" xr:uid="{7377E902-6C39-4F85-99EA-0BF3FAC3641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373A-8BEA-404C-BA60-A21EF23FCFC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198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7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7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7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218250</v>
      </c>
      <c r="D10" s="27">
        <f>+D11+D46+D95+D106</f>
        <v>147513</v>
      </c>
      <c r="E10" s="28">
        <f t="shared" ref="E10:E72" si="0">+D10/C10*100</f>
        <v>67.589003436426125</v>
      </c>
    </row>
    <row r="11" spans="2:7" s="5" customFormat="1" ht="15.75" customHeight="1" x14ac:dyDescent="0.2">
      <c r="B11" s="26" t="s">
        <v>5</v>
      </c>
      <c r="C11" s="27">
        <f>+C12+C22+C25+C39+C43+C44+C45</f>
        <v>166183</v>
      </c>
      <c r="D11" s="27">
        <f>+D12+D22+D25+D39+D43+D44+D45</f>
        <v>136850</v>
      </c>
      <c r="E11" s="29">
        <f t="shared" si="0"/>
        <v>82.348976730471833</v>
      </c>
    </row>
    <row r="12" spans="2:7" s="5" customFormat="1" ht="15.75" customHeight="1" x14ac:dyDescent="0.2">
      <c r="B12" s="26" t="s">
        <v>6</v>
      </c>
      <c r="C12" s="27">
        <f>+C13+C18</f>
        <v>40941</v>
      </c>
      <c r="D12" s="27">
        <f>+D13+D18</f>
        <v>26707</v>
      </c>
      <c r="E12" s="29">
        <f t="shared" si="0"/>
        <v>65.232896118805101</v>
      </c>
      <c r="G12" s="6"/>
    </row>
    <row r="13" spans="2:7" s="5" customFormat="1" ht="15.75" customHeight="1" x14ac:dyDescent="0.2">
      <c r="B13" s="26" t="s">
        <v>7</v>
      </c>
      <c r="C13" s="27">
        <f>SUM(C14:C17)</f>
        <v>35932</v>
      </c>
      <c r="D13" s="27">
        <f>SUM(D14:D17)</f>
        <v>24634</v>
      </c>
      <c r="E13" s="29">
        <f t="shared" si="0"/>
        <v>68.557274852499162</v>
      </c>
    </row>
    <row r="14" spans="2:7" ht="15.75" customHeight="1" x14ac:dyDescent="0.2">
      <c r="B14" s="30" t="s">
        <v>8</v>
      </c>
      <c r="C14" s="31">
        <v>1960</v>
      </c>
      <c r="D14" s="31">
        <v>990</v>
      </c>
      <c r="E14" s="32">
        <f t="shared" si="0"/>
        <v>50.510204081632651</v>
      </c>
    </row>
    <row r="15" spans="2:7" ht="15.75" customHeight="1" x14ac:dyDescent="0.2">
      <c r="B15" s="30" t="s">
        <v>9</v>
      </c>
      <c r="C15" s="31">
        <v>359</v>
      </c>
      <c r="D15" s="31">
        <v>252</v>
      </c>
      <c r="E15" s="32">
        <f t="shared" si="0"/>
        <v>70.19498607242339</v>
      </c>
    </row>
    <row r="16" spans="2:7" ht="15.75" customHeight="1" x14ac:dyDescent="0.2">
      <c r="B16" s="30" t="s">
        <v>10</v>
      </c>
      <c r="C16" s="31">
        <v>31582</v>
      </c>
      <c r="D16" s="31">
        <v>21830</v>
      </c>
      <c r="E16" s="32">
        <f t="shared" si="0"/>
        <v>69.121651573681206</v>
      </c>
    </row>
    <row r="17" spans="2:5" ht="15.75" customHeight="1" x14ac:dyDescent="0.2">
      <c r="B17" s="30" t="s">
        <v>11</v>
      </c>
      <c r="C17" s="31">
        <v>2031</v>
      </c>
      <c r="D17" s="31">
        <v>1562</v>
      </c>
      <c r="E17" s="32">
        <f t="shared" si="0"/>
        <v>76.907927129492862</v>
      </c>
    </row>
    <row r="18" spans="2:5" s="5" customFormat="1" ht="15.75" customHeight="1" x14ac:dyDescent="0.2">
      <c r="B18" s="26" t="s">
        <v>12</v>
      </c>
      <c r="C18" s="27">
        <f>SUM(C19:C21)</f>
        <v>5009</v>
      </c>
      <c r="D18" s="27">
        <f>SUM(D19:D21)</f>
        <v>2073</v>
      </c>
      <c r="E18" s="29">
        <f t="shared" si="0"/>
        <v>41.38550608903973</v>
      </c>
    </row>
    <row r="19" spans="2:5" ht="15.75" customHeight="1" x14ac:dyDescent="0.2">
      <c r="B19" s="30" t="s">
        <v>13</v>
      </c>
      <c r="C19" s="31">
        <v>1425</v>
      </c>
      <c r="D19" s="31">
        <v>250</v>
      </c>
      <c r="E19" s="32">
        <f t="shared" si="0"/>
        <v>17.543859649122805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3584</v>
      </c>
      <c r="D21" s="31">
        <v>1823</v>
      </c>
      <c r="E21" s="32">
        <f t="shared" si="0"/>
        <v>50.864955357142861</v>
      </c>
    </row>
    <row r="22" spans="2:5" s="4" customFormat="1" ht="15.75" customHeight="1" x14ac:dyDescent="0.2">
      <c r="B22" s="26" t="s">
        <v>16</v>
      </c>
      <c r="C22" s="27">
        <f>SUM(C23:C24)</f>
        <v>13820</v>
      </c>
      <c r="D22" s="27">
        <f>SUM(D23:D24)</f>
        <v>8658</v>
      </c>
      <c r="E22" s="28">
        <f t="shared" si="0"/>
        <v>62.64833574529667</v>
      </c>
    </row>
    <row r="23" spans="2:5" s="8" customFormat="1" ht="15.75" customHeight="1" x14ac:dyDescent="0.2">
      <c r="B23" s="30" t="s">
        <v>17</v>
      </c>
      <c r="C23" s="31">
        <v>7</v>
      </c>
      <c r="D23" s="31">
        <v>4</v>
      </c>
      <c r="E23" s="33">
        <f t="shared" si="0"/>
        <v>57.142857142857139</v>
      </c>
    </row>
    <row r="24" spans="2:5" s="8" customFormat="1" ht="15.75" customHeight="1" x14ac:dyDescent="0.2">
      <c r="B24" s="30" t="s">
        <v>18</v>
      </c>
      <c r="C24" s="31">
        <v>13813</v>
      </c>
      <c r="D24" s="31">
        <v>8654</v>
      </c>
      <c r="E24" s="33">
        <f t="shared" si="0"/>
        <v>62.651125751104033</v>
      </c>
    </row>
    <row r="25" spans="2:5" s="4" customFormat="1" ht="15.75" customHeight="1" x14ac:dyDescent="0.2">
      <c r="B25" s="26" t="s">
        <v>19</v>
      </c>
      <c r="C25" s="27">
        <f>+C26+C29+C36+C37+C38</f>
        <v>12366</v>
      </c>
      <c r="D25" s="27">
        <f>+D26+D29+D36+D37+D38</f>
        <v>5320</v>
      </c>
      <c r="E25" s="28">
        <f t="shared" si="0"/>
        <v>43.021187125990615</v>
      </c>
    </row>
    <row r="26" spans="2:5" s="4" customFormat="1" ht="15.75" customHeight="1" x14ac:dyDescent="0.2">
      <c r="B26" s="26" t="s">
        <v>20</v>
      </c>
      <c r="C26" s="27">
        <f>SUM(C27:C28)</f>
        <v>7434</v>
      </c>
      <c r="D26" s="27">
        <f>SUM(D27:D28)</f>
        <v>721</v>
      </c>
      <c r="E26" s="28">
        <f t="shared" si="0"/>
        <v>9.6986817325800381</v>
      </c>
    </row>
    <row r="27" spans="2:5" s="8" customFormat="1" ht="15.75" customHeight="1" x14ac:dyDescent="0.2">
      <c r="B27" s="30" t="s">
        <v>21</v>
      </c>
      <c r="C27" s="31">
        <v>7352</v>
      </c>
      <c r="D27" s="31">
        <v>640</v>
      </c>
      <c r="E27" s="33">
        <f t="shared" si="0"/>
        <v>8.7051142546245917</v>
      </c>
    </row>
    <row r="28" spans="2:5" s="8" customFormat="1" ht="15.75" customHeight="1" x14ac:dyDescent="0.2">
      <c r="B28" s="30" t="s">
        <v>22</v>
      </c>
      <c r="C28" s="31">
        <v>82</v>
      </c>
      <c r="D28" s="31">
        <v>81</v>
      </c>
      <c r="E28" s="33">
        <f t="shared" si="0"/>
        <v>98.780487804878049</v>
      </c>
    </row>
    <row r="29" spans="2:5" s="4" customFormat="1" ht="15.75" customHeight="1" x14ac:dyDescent="0.2">
      <c r="B29" s="26" t="s">
        <v>23</v>
      </c>
      <c r="C29" s="27">
        <f>SUM(C30:C35)</f>
        <v>2861</v>
      </c>
      <c r="D29" s="27">
        <f>SUM(D30:D35)</f>
        <v>2747</v>
      </c>
      <c r="E29" s="28">
        <f t="shared" si="0"/>
        <v>96.015379238028657</v>
      </c>
    </row>
    <row r="30" spans="2:5" s="8" customFormat="1" ht="15.75" customHeight="1" x14ac:dyDescent="0.2">
      <c r="B30" s="30" t="s">
        <v>24</v>
      </c>
      <c r="C30" s="31">
        <v>15</v>
      </c>
      <c r="D30" s="31">
        <v>15</v>
      </c>
      <c r="E30" s="33">
        <f t="shared" si="0"/>
        <v>100</v>
      </c>
    </row>
    <row r="31" spans="2:5" s="8" customFormat="1" ht="15.75" customHeight="1" x14ac:dyDescent="0.2">
      <c r="B31" s="30" t="s">
        <v>25</v>
      </c>
      <c r="C31" s="31">
        <v>2846</v>
      </c>
      <c r="D31" s="31">
        <v>2732</v>
      </c>
      <c r="E31" s="33">
        <f t="shared" si="0"/>
        <v>95.994378074490513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2039</v>
      </c>
      <c r="D36" s="27">
        <v>1852</v>
      </c>
      <c r="E36" s="29">
        <f t="shared" si="0"/>
        <v>90.828837665522315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32</v>
      </c>
      <c r="D38" s="27">
        <v>0</v>
      </c>
      <c r="E38" s="28">
        <f t="shared" si="0"/>
        <v>0</v>
      </c>
    </row>
    <row r="39" spans="2:5" s="4" customFormat="1" ht="15.75" customHeight="1" x14ac:dyDescent="0.2">
      <c r="B39" s="26" t="s">
        <v>33</v>
      </c>
      <c r="C39" s="27">
        <f>SUM(C40:C42)</f>
        <v>85212</v>
      </c>
      <c r="D39" s="27">
        <f>SUM(D40:D42)</f>
        <v>85212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1064</v>
      </c>
      <c r="D40" s="31">
        <v>1064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84148</v>
      </c>
      <c r="D41" s="31">
        <v>84148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6617</v>
      </c>
      <c r="D43" s="27">
        <v>4742</v>
      </c>
      <c r="E43" s="28">
        <f t="shared" si="0"/>
        <v>71.66389602538915</v>
      </c>
    </row>
    <row r="44" spans="2:5" s="4" customFormat="1" ht="15.75" customHeight="1" x14ac:dyDescent="0.2">
      <c r="B44" s="26" t="s">
        <v>38</v>
      </c>
      <c r="C44" s="27">
        <v>6804</v>
      </c>
      <c r="D44" s="27">
        <v>6166</v>
      </c>
      <c r="E44" s="28">
        <f t="shared" si="0"/>
        <v>90.623162845385067</v>
      </c>
    </row>
    <row r="45" spans="2:5" s="4" customFormat="1" ht="15.75" customHeight="1" x14ac:dyDescent="0.2">
      <c r="B45" s="26" t="s">
        <v>39</v>
      </c>
      <c r="C45" s="27">
        <v>423</v>
      </c>
      <c r="D45" s="27">
        <v>45</v>
      </c>
      <c r="E45" s="28">
        <f t="shared" si="0"/>
        <v>10.638297872340425</v>
      </c>
    </row>
    <row r="46" spans="2:5" s="4" customFormat="1" ht="15.75" customHeight="1" x14ac:dyDescent="0.2">
      <c r="B46" s="26" t="s">
        <v>40</v>
      </c>
      <c r="C46" s="27">
        <f>+C47+C51+C61+C71+C78+C87</f>
        <v>50761</v>
      </c>
      <c r="D46" s="27">
        <f>+D47+D51+D61+D71+D78+D87</f>
        <v>9872</v>
      </c>
      <c r="E46" s="28">
        <f t="shared" si="0"/>
        <v>19.448001418411774</v>
      </c>
    </row>
    <row r="47" spans="2:5" s="4" customFormat="1" ht="15.75" customHeight="1" x14ac:dyDescent="0.2">
      <c r="B47" s="26" t="s">
        <v>41</v>
      </c>
      <c r="C47" s="27">
        <f>SUM(C48:C50)</f>
        <v>3992</v>
      </c>
      <c r="D47" s="27">
        <f>SUM(D48:D50)</f>
        <v>3992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3992</v>
      </c>
      <c r="D48" s="31">
        <v>3992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17</v>
      </c>
      <c r="D51" s="27">
        <f>+D52+D53+D54</f>
        <v>17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17</v>
      </c>
      <c r="D52" s="27">
        <v>17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13039</v>
      </c>
      <c r="D61" s="27">
        <f>+D62+D66+D70</f>
        <v>841</v>
      </c>
      <c r="E61" s="28">
        <f t="shared" si="0"/>
        <v>6.4498811258532101</v>
      </c>
    </row>
    <row r="62" spans="2:5" s="4" customFormat="1" ht="15.75" customHeight="1" x14ac:dyDescent="0.2">
      <c r="B62" s="26" t="s">
        <v>56</v>
      </c>
      <c r="C62" s="27">
        <f>SUM(C63:C65)</f>
        <v>935</v>
      </c>
      <c r="D62" s="27">
        <f>SUM(D63:D65)</f>
        <v>524</v>
      </c>
      <c r="E62" s="28">
        <f t="shared" si="0"/>
        <v>56.042780748663098</v>
      </c>
    </row>
    <row r="63" spans="2:5" s="8" customFormat="1" ht="15.75" customHeight="1" x14ac:dyDescent="0.2">
      <c r="B63" s="30" t="s">
        <v>57</v>
      </c>
      <c r="C63" s="31">
        <v>335</v>
      </c>
      <c r="D63" s="31">
        <v>335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537</v>
      </c>
      <c r="D64" s="31">
        <v>126</v>
      </c>
      <c r="E64" s="33">
        <f t="shared" si="0"/>
        <v>23.463687150837988</v>
      </c>
    </row>
    <row r="65" spans="2:5" s="8" customFormat="1" ht="15.75" customHeight="1" x14ac:dyDescent="0.2">
      <c r="B65" s="30" t="s">
        <v>59</v>
      </c>
      <c r="C65" s="31">
        <v>63</v>
      </c>
      <c r="D65" s="31">
        <v>63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12104</v>
      </c>
      <c r="D66" s="27">
        <f>SUM(D67:D69)</f>
        <v>317</v>
      </c>
      <c r="E66" s="28">
        <f t="shared" si="0"/>
        <v>2.6189689358889625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11957</v>
      </c>
      <c r="D68" s="31">
        <v>222</v>
      </c>
      <c r="E68" s="33">
        <f t="shared" si="0"/>
        <v>1.8566530066070084</v>
      </c>
    </row>
    <row r="69" spans="2:5" s="8" customFormat="1" ht="15.75" customHeight="1" x14ac:dyDescent="0.2">
      <c r="B69" s="30" t="s">
        <v>63</v>
      </c>
      <c r="C69" s="31">
        <v>147</v>
      </c>
      <c r="D69" s="31">
        <v>95</v>
      </c>
      <c r="E69" s="33">
        <f t="shared" si="0"/>
        <v>64.625850340136054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31306</v>
      </c>
      <c r="D71" s="27">
        <f>SUM(D72:D77)</f>
        <v>3111</v>
      </c>
      <c r="E71" s="28">
        <f t="shared" si="0"/>
        <v>9.9373921931898028</v>
      </c>
    </row>
    <row r="72" spans="2:5" s="8" customFormat="1" ht="15.75" customHeight="1" x14ac:dyDescent="0.2">
      <c r="B72" s="34" t="s">
        <v>66</v>
      </c>
      <c r="C72" s="35">
        <v>474</v>
      </c>
      <c r="D72" s="35">
        <v>299</v>
      </c>
      <c r="E72" s="33">
        <f t="shared" si="0"/>
        <v>63.080168776371302</v>
      </c>
    </row>
    <row r="73" spans="2:5" s="8" customFormat="1" ht="15.75" customHeight="1" x14ac:dyDescent="0.2">
      <c r="B73" s="34" t="s">
        <v>67</v>
      </c>
      <c r="C73" s="35">
        <v>2</v>
      </c>
      <c r="D73" s="35">
        <v>2</v>
      </c>
      <c r="E73" s="33">
        <f>+D73/C73*100</f>
        <v>100</v>
      </c>
    </row>
    <row r="74" spans="2:5" s="8" customFormat="1" ht="15.75" customHeight="1" x14ac:dyDescent="0.2">
      <c r="B74" s="34" t="s">
        <v>68</v>
      </c>
      <c r="C74" s="35">
        <v>2448</v>
      </c>
      <c r="D74" s="35">
        <v>601</v>
      </c>
      <c r="E74" s="33">
        <f>+D74/C74*100</f>
        <v>24.550653594771241</v>
      </c>
    </row>
    <row r="75" spans="2:5" s="8" customFormat="1" ht="15.75" customHeight="1" x14ac:dyDescent="0.2">
      <c r="B75" s="34" t="s">
        <v>69</v>
      </c>
      <c r="C75" s="35">
        <v>24146</v>
      </c>
      <c r="D75" s="35">
        <v>288</v>
      </c>
      <c r="E75" s="33">
        <f>+D75/C75*100</f>
        <v>1.1927441398161187</v>
      </c>
    </row>
    <row r="76" spans="2:5" s="8" customFormat="1" ht="15.75" customHeight="1" x14ac:dyDescent="0.2">
      <c r="B76" s="34" t="s">
        <v>70</v>
      </c>
      <c r="C76" s="35">
        <v>1436</v>
      </c>
      <c r="D76" s="35">
        <v>1329</v>
      </c>
      <c r="E76" s="33">
        <f>+D76/C76*100</f>
        <v>92.548746518105844</v>
      </c>
    </row>
    <row r="77" spans="2:5" s="8" customFormat="1" ht="15.75" customHeight="1" x14ac:dyDescent="0.2">
      <c r="B77" s="34" t="s">
        <v>71</v>
      </c>
      <c r="C77" s="35">
        <v>2800</v>
      </c>
      <c r="D77" s="35">
        <v>592</v>
      </c>
      <c r="E77" s="33">
        <f>+D77/C77*100</f>
        <v>21.142857142857142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2407</v>
      </c>
      <c r="D87" s="27">
        <f>SUM(D88:D94)</f>
        <v>1911</v>
      </c>
      <c r="E87" s="28">
        <f>+D87/C87*100</f>
        <v>79.393435812214378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108</v>
      </c>
      <c r="D90" s="31">
        <v>108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1204</v>
      </c>
      <c r="D91" s="31">
        <v>1181</v>
      </c>
      <c r="E91" s="33">
        <f t="shared" si="1"/>
        <v>98.089700996677749</v>
      </c>
    </row>
    <row r="92" spans="2:5" ht="15.75" customHeight="1" x14ac:dyDescent="0.2">
      <c r="B92" s="30" t="s">
        <v>86</v>
      </c>
      <c r="C92" s="31">
        <v>199</v>
      </c>
      <c r="D92" s="31">
        <v>199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4</v>
      </c>
      <c r="D93" s="31">
        <v>4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892</v>
      </c>
      <c r="D94" s="31">
        <v>419</v>
      </c>
      <c r="E94" s="33">
        <f t="shared" si="1"/>
        <v>46.973094170403591</v>
      </c>
    </row>
    <row r="95" spans="2:5" s="5" customFormat="1" ht="15.75" customHeight="1" x14ac:dyDescent="0.2">
      <c r="B95" s="26" t="s">
        <v>89</v>
      </c>
      <c r="C95" s="27">
        <f>+C96+C102+C103</f>
        <v>1303</v>
      </c>
      <c r="D95" s="27">
        <f>+D96+D102+D103</f>
        <v>788</v>
      </c>
      <c r="E95" s="37">
        <f t="shared" si="1"/>
        <v>60.475825019186487</v>
      </c>
    </row>
    <row r="96" spans="2:5" s="5" customFormat="1" ht="15.75" customHeight="1" x14ac:dyDescent="0.2">
      <c r="B96" s="26" t="s">
        <v>90</v>
      </c>
      <c r="C96" s="27">
        <f>SUM(C97:C101)</f>
        <v>1286</v>
      </c>
      <c r="D96" s="27">
        <f>SUM(D97:D101)</f>
        <v>771</v>
      </c>
      <c r="E96" s="37">
        <f t="shared" si="1"/>
        <v>59.953343701399689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218</v>
      </c>
      <c r="D100" s="31">
        <v>155</v>
      </c>
      <c r="E100" s="38">
        <f>+D100/C100*100</f>
        <v>71.100917431192656</v>
      </c>
    </row>
    <row r="101" spans="2:5" ht="15.75" customHeight="1" x14ac:dyDescent="0.2">
      <c r="B101" s="30" t="s">
        <v>95</v>
      </c>
      <c r="C101" s="31">
        <v>1068</v>
      </c>
      <c r="D101" s="31">
        <v>616</v>
      </c>
      <c r="E101" s="38">
        <f>+D101/C101*100</f>
        <v>57.677902621722843</v>
      </c>
    </row>
    <row r="102" spans="2:5" s="5" customFormat="1" ht="15.75" customHeight="1" x14ac:dyDescent="0.2">
      <c r="B102" s="26" t="s">
        <v>96</v>
      </c>
      <c r="C102" s="27">
        <v>17</v>
      </c>
      <c r="D102" s="27">
        <v>17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3</v>
      </c>
      <c r="D106" s="27">
        <f>+D107+D112</f>
        <v>3</v>
      </c>
      <c r="E106" s="37">
        <f>+D106/C106*100</f>
        <v>100</v>
      </c>
    </row>
    <row r="107" spans="2:5" s="5" customFormat="1" ht="15.75" customHeight="1" x14ac:dyDescent="0.2">
      <c r="B107" s="26" t="s">
        <v>101</v>
      </c>
      <c r="C107" s="27">
        <f>SUM(C108:C111)</f>
        <v>3</v>
      </c>
      <c r="D107" s="27">
        <f>SUM(D108:D111)</f>
        <v>3</v>
      </c>
      <c r="E107" s="37">
        <f>+D107/C107*100</f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3</v>
      </c>
      <c r="D111" s="31">
        <v>3</v>
      </c>
      <c r="E111" s="38">
        <f>+D111/C111*100</f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91B9EA0-57AF-432A-995D-AE03D372EE89}"/>
    <hyperlink ref="D4" location="Şubat!A1" display="Şubat" xr:uid="{A84CFECB-ACC6-4C84-97C3-9FD2F05102C5}"/>
    <hyperlink ref="E4" location="Mart!A1" display="Mart" xr:uid="{7944B525-F5D9-44A5-AC70-FD311EF82A95}"/>
    <hyperlink ref="C5" location="Nisan!A1" display="Nisan" xr:uid="{E8A56B30-5F9D-44AB-9087-8AFACC0FE4EC}"/>
    <hyperlink ref="D5" location="Mayıs!A1" display="Mayıs" xr:uid="{2AD8A01B-37A1-4D88-B1BC-EAEAF45C5422}"/>
    <hyperlink ref="E5" location="Haziran!A1" display="Haziran" xr:uid="{910B2F99-9856-4F4F-8684-9540D0DADA3B}"/>
    <hyperlink ref="C6" location="Temmuz!A1" display="Temmuz" xr:uid="{D50280C1-30A0-4CE1-A892-4964C3BE1AD5}"/>
    <hyperlink ref="D6" location="Ağustos!A1" display="Ağustos" xr:uid="{DC30B4FD-75EE-494F-83DF-15B286E93949}"/>
    <hyperlink ref="E6" location="Eylül!A1" display="Eylül" xr:uid="{CE26E062-4738-46DE-B277-F42D6E5494FA}"/>
    <hyperlink ref="C7" location="Ekim!A1" display="Ekim" xr:uid="{65EA78EA-5363-4B9C-B282-0F6F39EA3CB5}"/>
    <hyperlink ref="D7" location="Kasım!A1" display="Kasım" xr:uid="{77D9EA2A-F9DB-4B50-BD90-3543E5A3A42D}"/>
    <hyperlink ref="E7" location="Aralık!A1" display="Aralık" xr:uid="{D512CDD4-B54F-45AB-A4D0-EE62F18FFAE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B11C-5E89-4AD8-80AC-38D0E93FF32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196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7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7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7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185271</v>
      </c>
      <c r="D10" s="27">
        <v>124190</v>
      </c>
      <c r="E10" s="28">
        <v>67.031537585482894</v>
      </c>
    </row>
    <row r="11" spans="2:7" s="5" customFormat="1" ht="15.75" customHeight="1" x14ac:dyDescent="0.2">
      <c r="B11" s="26" t="s">
        <v>5</v>
      </c>
      <c r="C11" s="27">
        <v>143871</v>
      </c>
      <c r="D11" s="27">
        <v>114822</v>
      </c>
      <c r="E11" s="29">
        <v>79.808995558521175</v>
      </c>
    </row>
    <row r="12" spans="2:7" s="5" customFormat="1" ht="15.75" customHeight="1" x14ac:dyDescent="0.2">
      <c r="B12" s="26" t="s">
        <v>6</v>
      </c>
      <c r="C12" s="27">
        <v>35955</v>
      </c>
      <c r="D12" s="27">
        <v>21616</v>
      </c>
      <c r="E12" s="29">
        <v>60.11959393686552</v>
      </c>
      <c r="G12" s="6"/>
    </row>
    <row r="13" spans="2:7" s="5" customFormat="1" ht="15.75" customHeight="1" x14ac:dyDescent="0.2">
      <c r="B13" s="26" t="s">
        <v>7</v>
      </c>
      <c r="C13" s="27">
        <v>31484</v>
      </c>
      <c r="D13" s="27">
        <v>19990</v>
      </c>
      <c r="E13" s="29">
        <v>63.492567653411257</v>
      </c>
    </row>
    <row r="14" spans="2:7" ht="15.75" customHeight="1" x14ac:dyDescent="0.2">
      <c r="B14" s="30" t="s">
        <v>8</v>
      </c>
      <c r="C14" s="31">
        <v>1967</v>
      </c>
      <c r="D14" s="31">
        <v>621</v>
      </c>
      <c r="E14" s="32">
        <v>31.57092018301983</v>
      </c>
    </row>
    <row r="15" spans="2:7" ht="15.75" customHeight="1" x14ac:dyDescent="0.2">
      <c r="B15" s="30" t="s">
        <v>9</v>
      </c>
      <c r="C15" s="31">
        <v>340</v>
      </c>
      <c r="D15" s="31">
        <v>243</v>
      </c>
      <c r="E15" s="32">
        <v>71.470588235294116</v>
      </c>
    </row>
    <row r="16" spans="2:7" ht="15.75" customHeight="1" x14ac:dyDescent="0.2">
      <c r="B16" s="30" t="s">
        <v>10</v>
      </c>
      <c r="C16" s="31">
        <v>27649</v>
      </c>
      <c r="D16" s="31">
        <v>17972</v>
      </c>
      <c r="E16" s="32">
        <v>65.000542515100008</v>
      </c>
    </row>
    <row r="17" spans="2:5" ht="15.75" customHeight="1" x14ac:dyDescent="0.2">
      <c r="B17" s="30" t="s">
        <v>11</v>
      </c>
      <c r="C17" s="31">
        <v>1528</v>
      </c>
      <c r="D17" s="31">
        <v>1154</v>
      </c>
      <c r="E17" s="32">
        <v>75.523560209424076</v>
      </c>
    </row>
    <row r="18" spans="2:5" s="5" customFormat="1" ht="15.75" customHeight="1" x14ac:dyDescent="0.2">
      <c r="B18" s="26" t="s">
        <v>12</v>
      </c>
      <c r="C18" s="27">
        <v>4471</v>
      </c>
      <c r="D18" s="27">
        <v>1626</v>
      </c>
      <c r="E18" s="29">
        <v>36.367702974726015</v>
      </c>
    </row>
    <row r="19" spans="2:5" ht="15.75" customHeight="1" x14ac:dyDescent="0.2">
      <c r="B19" s="30" t="s">
        <v>13</v>
      </c>
      <c r="C19" s="31">
        <v>1414</v>
      </c>
      <c r="D19" s="31">
        <v>234</v>
      </c>
      <c r="E19" s="32">
        <v>16.548797736916548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3057</v>
      </c>
      <c r="D21" s="31">
        <v>1392</v>
      </c>
      <c r="E21" s="32">
        <v>45.534838076545633</v>
      </c>
    </row>
    <row r="22" spans="2:5" s="4" customFormat="1" ht="15.75" customHeight="1" x14ac:dyDescent="0.2">
      <c r="B22" s="26" t="s">
        <v>16</v>
      </c>
      <c r="C22" s="27">
        <v>13228</v>
      </c>
      <c r="D22" s="27">
        <v>6521</v>
      </c>
      <c r="E22" s="28">
        <v>49.296945872391895</v>
      </c>
    </row>
    <row r="23" spans="2:5" s="8" customFormat="1" ht="15.75" customHeight="1" x14ac:dyDescent="0.2">
      <c r="B23" s="30" t="s">
        <v>17</v>
      </c>
      <c r="C23" s="31">
        <v>7</v>
      </c>
      <c r="D23" s="31">
        <v>4</v>
      </c>
      <c r="E23" s="33">
        <v>57.142857142857139</v>
      </c>
    </row>
    <row r="24" spans="2:5" s="8" customFormat="1" ht="15.75" customHeight="1" x14ac:dyDescent="0.2">
      <c r="B24" s="30" t="s">
        <v>18</v>
      </c>
      <c r="C24" s="31">
        <v>13221</v>
      </c>
      <c r="D24" s="31">
        <v>6517</v>
      </c>
      <c r="E24" s="33">
        <v>49.292791770667876</v>
      </c>
    </row>
    <row r="25" spans="2:5" s="4" customFormat="1" ht="15.75" customHeight="1" x14ac:dyDescent="0.2">
      <c r="B25" s="26" t="s">
        <v>19</v>
      </c>
      <c r="C25" s="27">
        <v>9651</v>
      </c>
      <c r="D25" s="27">
        <v>4625</v>
      </c>
      <c r="E25" s="28">
        <v>47.922495078230234</v>
      </c>
    </row>
    <row r="26" spans="2:5" s="4" customFormat="1" ht="15.75" customHeight="1" x14ac:dyDescent="0.2">
      <c r="B26" s="26" t="s">
        <v>20</v>
      </c>
      <c r="C26" s="27">
        <v>5422</v>
      </c>
      <c r="D26" s="27">
        <v>842</v>
      </c>
      <c r="E26" s="28">
        <v>15.529324972334932</v>
      </c>
    </row>
    <row r="27" spans="2:5" s="8" customFormat="1" ht="15.75" customHeight="1" x14ac:dyDescent="0.2">
      <c r="B27" s="30" t="s">
        <v>21</v>
      </c>
      <c r="C27" s="31">
        <v>5357</v>
      </c>
      <c r="D27" s="31">
        <v>777</v>
      </c>
      <c r="E27" s="33">
        <v>14.504386783647563</v>
      </c>
    </row>
    <row r="28" spans="2:5" s="8" customFormat="1" ht="15.75" customHeight="1" x14ac:dyDescent="0.2">
      <c r="B28" s="30" t="s">
        <v>22</v>
      </c>
      <c r="C28" s="31">
        <v>65</v>
      </c>
      <c r="D28" s="31">
        <v>65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2415</v>
      </c>
      <c r="D29" s="27">
        <v>2286</v>
      </c>
      <c r="E29" s="28">
        <v>94.658385093167709</v>
      </c>
    </row>
    <row r="30" spans="2:5" s="8" customFormat="1" ht="15.75" customHeight="1" x14ac:dyDescent="0.2">
      <c r="B30" s="30" t="s">
        <v>24</v>
      </c>
      <c r="C30" s="31">
        <v>1</v>
      </c>
      <c r="D30" s="31">
        <v>1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2414</v>
      </c>
      <c r="D31" s="31">
        <v>2285</v>
      </c>
      <c r="E31" s="33">
        <v>94.656172328086157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1782</v>
      </c>
      <c r="D36" s="27">
        <v>1497</v>
      </c>
      <c r="E36" s="29">
        <v>84.006734006734007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32</v>
      </c>
      <c r="D38" s="27">
        <v>0</v>
      </c>
      <c r="E38" s="28">
        <v>0</v>
      </c>
    </row>
    <row r="39" spans="2:5" s="4" customFormat="1" ht="15.75" customHeight="1" x14ac:dyDescent="0.2">
      <c r="B39" s="26" t="s">
        <v>33</v>
      </c>
      <c r="C39" s="27">
        <v>72772</v>
      </c>
      <c r="D39" s="27">
        <v>72772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1042</v>
      </c>
      <c r="D40" s="31">
        <v>1042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71730</v>
      </c>
      <c r="D41" s="31">
        <v>71730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5946</v>
      </c>
      <c r="D43" s="27">
        <v>3969</v>
      </c>
      <c r="E43" s="28">
        <v>66.750756811301713</v>
      </c>
    </row>
    <row r="44" spans="2:5" s="4" customFormat="1" ht="15.75" customHeight="1" x14ac:dyDescent="0.2">
      <c r="B44" s="26" t="s">
        <v>38</v>
      </c>
      <c r="C44" s="27">
        <v>5903</v>
      </c>
      <c r="D44" s="27">
        <v>5283</v>
      </c>
      <c r="E44" s="28">
        <v>89.496866000338812</v>
      </c>
    </row>
    <row r="45" spans="2:5" s="4" customFormat="1" ht="15.75" customHeight="1" x14ac:dyDescent="0.2">
      <c r="B45" s="26" t="s">
        <v>39</v>
      </c>
      <c r="C45" s="27">
        <v>416</v>
      </c>
      <c r="D45" s="27">
        <v>36</v>
      </c>
      <c r="E45" s="28">
        <v>8.6538461538461533</v>
      </c>
    </row>
    <row r="46" spans="2:5" s="4" customFormat="1" ht="15.75" customHeight="1" x14ac:dyDescent="0.2">
      <c r="B46" s="26" t="s">
        <v>40</v>
      </c>
      <c r="C46" s="27">
        <v>40111</v>
      </c>
      <c r="D46" s="27">
        <v>8612</v>
      </c>
      <c r="E46" s="28">
        <v>21.470419585649822</v>
      </c>
    </row>
    <row r="47" spans="2:5" s="4" customFormat="1" ht="15.75" customHeight="1" x14ac:dyDescent="0.2">
      <c r="B47" s="26" t="s">
        <v>41</v>
      </c>
      <c r="C47" s="27">
        <v>3621</v>
      </c>
      <c r="D47" s="27">
        <v>3621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3621</v>
      </c>
      <c r="D48" s="31">
        <v>3621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17</v>
      </c>
      <c r="D51" s="27">
        <v>17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17</v>
      </c>
      <c r="D52" s="27">
        <v>17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9858</v>
      </c>
      <c r="D61" s="27">
        <v>718</v>
      </c>
      <c r="E61" s="28">
        <v>7.2834246297423411</v>
      </c>
    </row>
    <row r="62" spans="2:5" s="4" customFormat="1" ht="15.75" customHeight="1" x14ac:dyDescent="0.2">
      <c r="B62" s="26" t="s">
        <v>56</v>
      </c>
      <c r="C62" s="27">
        <v>804</v>
      </c>
      <c r="D62" s="27">
        <v>441</v>
      </c>
      <c r="E62" s="28">
        <v>54.850746268656714</v>
      </c>
    </row>
    <row r="63" spans="2:5" s="8" customFormat="1" ht="15.75" customHeight="1" x14ac:dyDescent="0.2">
      <c r="B63" s="30" t="s">
        <v>57</v>
      </c>
      <c r="C63" s="31">
        <v>283</v>
      </c>
      <c r="D63" s="31">
        <v>283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459</v>
      </c>
      <c r="D64" s="31">
        <v>96</v>
      </c>
      <c r="E64" s="33">
        <v>20.915032679738562</v>
      </c>
    </row>
    <row r="65" spans="2:5" s="8" customFormat="1" ht="15.75" customHeight="1" x14ac:dyDescent="0.2">
      <c r="B65" s="30" t="s">
        <v>59</v>
      </c>
      <c r="C65" s="31">
        <v>62</v>
      </c>
      <c r="D65" s="31">
        <v>62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9054</v>
      </c>
      <c r="D66" s="27">
        <v>277</v>
      </c>
      <c r="E66" s="28">
        <v>3.0594212502761211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8915</v>
      </c>
      <c r="D68" s="31">
        <v>190</v>
      </c>
      <c r="E68" s="33">
        <v>2.1312394840157038</v>
      </c>
    </row>
    <row r="69" spans="2:5" s="8" customFormat="1" ht="15.75" customHeight="1" x14ac:dyDescent="0.2">
      <c r="B69" s="30" t="s">
        <v>63</v>
      </c>
      <c r="C69" s="31">
        <v>139</v>
      </c>
      <c r="D69" s="31">
        <v>87</v>
      </c>
      <c r="E69" s="33">
        <v>62.589928057553955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24547</v>
      </c>
      <c r="D71" s="27">
        <v>2700</v>
      </c>
      <c r="E71" s="28">
        <v>10.999307451012344</v>
      </c>
    </row>
    <row r="72" spans="2:5" s="8" customFormat="1" ht="15.75" customHeight="1" x14ac:dyDescent="0.2">
      <c r="B72" s="34" t="s">
        <v>66</v>
      </c>
      <c r="C72" s="35">
        <v>427</v>
      </c>
      <c r="D72" s="35">
        <v>252</v>
      </c>
      <c r="E72" s="33">
        <v>59.016393442622949</v>
      </c>
    </row>
    <row r="73" spans="2:5" s="8" customFormat="1" ht="15.75" customHeight="1" x14ac:dyDescent="0.2">
      <c r="B73" s="34" t="s">
        <v>67</v>
      </c>
      <c r="C73" s="35">
        <v>382</v>
      </c>
      <c r="D73" s="35">
        <v>31</v>
      </c>
      <c r="E73" s="33">
        <v>8.1151832460732987</v>
      </c>
    </row>
    <row r="74" spans="2:5" s="8" customFormat="1" ht="15.75" customHeight="1" x14ac:dyDescent="0.2">
      <c r="B74" s="34" t="s">
        <v>68</v>
      </c>
      <c r="C74" s="35">
        <v>2413</v>
      </c>
      <c r="D74" s="35">
        <v>548</v>
      </c>
      <c r="E74" s="33">
        <v>22.710319104848736</v>
      </c>
    </row>
    <row r="75" spans="2:5" s="8" customFormat="1" ht="15.75" customHeight="1" x14ac:dyDescent="0.2">
      <c r="B75" s="34" t="s">
        <v>69</v>
      </c>
      <c r="C75" s="35">
        <v>17822</v>
      </c>
      <c r="D75" s="35">
        <v>253</v>
      </c>
      <c r="E75" s="33">
        <v>1.4195937605207047</v>
      </c>
    </row>
    <row r="76" spans="2:5" s="8" customFormat="1" ht="15.75" customHeight="1" x14ac:dyDescent="0.2">
      <c r="B76" s="34" t="s">
        <v>70</v>
      </c>
      <c r="C76" s="35">
        <v>1258</v>
      </c>
      <c r="D76" s="35">
        <v>1153</v>
      </c>
      <c r="E76" s="33">
        <v>91.653418124006365</v>
      </c>
    </row>
    <row r="77" spans="2:5" s="8" customFormat="1" ht="15.75" customHeight="1" x14ac:dyDescent="0.2">
      <c r="B77" s="34" t="s">
        <v>71</v>
      </c>
      <c r="C77" s="35">
        <v>2245</v>
      </c>
      <c r="D77" s="35">
        <v>463</v>
      </c>
      <c r="E77" s="33">
        <v>20.623608017817372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2068</v>
      </c>
      <c r="D87" s="27">
        <v>1556</v>
      </c>
      <c r="E87" s="28">
        <v>75.241779497098648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94</v>
      </c>
      <c r="D90" s="31">
        <v>94</v>
      </c>
      <c r="E90" s="33">
        <v>100</v>
      </c>
    </row>
    <row r="91" spans="2:5" ht="15.75" customHeight="1" x14ac:dyDescent="0.2">
      <c r="B91" s="30" t="s">
        <v>85</v>
      </c>
      <c r="C91" s="31">
        <v>942</v>
      </c>
      <c r="D91" s="31">
        <v>909</v>
      </c>
      <c r="E91" s="33">
        <v>96.496815286624198</v>
      </c>
    </row>
    <row r="92" spans="2:5" ht="15.75" customHeight="1" x14ac:dyDescent="0.2">
      <c r="B92" s="30" t="s">
        <v>86</v>
      </c>
      <c r="C92" s="31">
        <v>158</v>
      </c>
      <c r="D92" s="31">
        <v>158</v>
      </c>
      <c r="E92" s="33">
        <v>100</v>
      </c>
    </row>
    <row r="93" spans="2:5" ht="15.75" customHeight="1" x14ac:dyDescent="0.2">
      <c r="B93" s="30" t="s">
        <v>87</v>
      </c>
      <c r="C93" s="31">
        <v>4</v>
      </c>
      <c r="D93" s="31">
        <v>4</v>
      </c>
      <c r="E93" s="33">
        <v>100</v>
      </c>
    </row>
    <row r="94" spans="2:5" ht="15.75" customHeight="1" x14ac:dyDescent="0.2">
      <c r="B94" s="30" t="s">
        <v>88</v>
      </c>
      <c r="C94" s="31">
        <v>870</v>
      </c>
      <c r="D94" s="31">
        <v>391</v>
      </c>
      <c r="E94" s="33">
        <v>44.94252873563218</v>
      </c>
    </row>
    <row r="95" spans="2:5" s="5" customFormat="1" ht="15.75" customHeight="1" x14ac:dyDescent="0.2">
      <c r="B95" s="26" t="s">
        <v>89</v>
      </c>
      <c r="C95" s="27">
        <v>1286</v>
      </c>
      <c r="D95" s="27">
        <v>753</v>
      </c>
      <c r="E95" s="37">
        <v>58.553654743390361</v>
      </c>
    </row>
    <row r="96" spans="2:5" s="5" customFormat="1" ht="15.75" customHeight="1" x14ac:dyDescent="0.2">
      <c r="B96" s="26" t="s">
        <v>90</v>
      </c>
      <c r="C96" s="27">
        <v>1269</v>
      </c>
      <c r="D96" s="27">
        <v>736</v>
      </c>
      <c r="E96" s="37">
        <v>57.998423955870763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210</v>
      </c>
      <c r="D100" s="31">
        <v>140</v>
      </c>
      <c r="E100" s="38">
        <v>66.666666666666657</v>
      </c>
    </row>
    <row r="101" spans="2:5" ht="15.75" customHeight="1" x14ac:dyDescent="0.2">
      <c r="B101" s="30" t="s">
        <v>95</v>
      </c>
      <c r="C101" s="31">
        <v>1059</v>
      </c>
      <c r="D101" s="31">
        <v>596</v>
      </c>
      <c r="E101" s="38">
        <v>56.2795089707271</v>
      </c>
    </row>
    <row r="102" spans="2:5" s="5" customFormat="1" ht="15.75" customHeight="1" x14ac:dyDescent="0.2">
      <c r="B102" s="26" t="s">
        <v>96</v>
      </c>
      <c r="C102" s="27">
        <v>17</v>
      </c>
      <c r="D102" s="27">
        <v>17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3</v>
      </c>
      <c r="D106" s="27">
        <v>3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3</v>
      </c>
      <c r="D107" s="27">
        <v>3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3</v>
      </c>
      <c r="D111" s="31">
        <v>3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E67D5EA-585A-4A47-B9D3-D01F3C06DD70}"/>
    <hyperlink ref="D4" location="Şubat!A1" display="Şubat" xr:uid="{92ED936B-8FF5-4677-B7F0-C03994BA0C75}"/>
    <hyperlink ref="E4" location="Mart!A1" display="Mart" xr:uid="{EA23D72A-4D9D-4916-8F63-5182CF668766}"/>
    <hyperlink ref="C5" location="Nisan!A1" display="Nisan" xr:uid="{ECD36C34-4F76-4C9A-9214-EE1008822B13}"/>
    <hyperlink ref="D5" location="Mayıs!A1" display="Mayıs" xr:uid="{43E784CF-D1C5-4B51-A038-78BFC5345DF2}"/>
    <hyperlink ref="E5" location="Haziran!A1" display="Haziran" xr:uid="{9C697578-C994-423F-8EEB-011C58E80C96}"/>
    <hyperlink ref="C6" location="Temmuz!A1" display="Temmuz" xr:uid="{C844A53D-6055-4089-AFB3-3596C30BABFB}"/>
    <hyperlink ref="D6" location="Ağustos!A1" display="Ağustos" xr:uid="{761A63A5-59C2-4433-B795-7F62A78C5931}"/>
    <hyperlink ref="E6" location="Eylül!A1" display="Eylül" xr:uid="{AA682692-E159-4993-B281-9FDDC9695FF0}"/>
    <hyperlink ref="C7" location="Ekim!A1" display="Ekim" xr:uid="{3FFA9162-02FA-4623-986E-D0A42EBF3082}"/>
    <hyperlink ref="D7" location="Kasım!A1" display="Kasım" xr:uid="{4C54F9E9-6FB1-4967-AC3A-041F0FFE87F0}"/>
    <hyperlink ref="E7" location="Aralık!A1" display="Aralık" xr:uid="{31655D54-C670-4ED7-95B0-12F2571BA2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7B6B-A1CB-4972-8DEA-5B60C80B43A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7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7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7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164605</v>
      </c>
      <c r="D10" s="27">
        <v>103875</v>
      </c>
      <c r="E10" s="28">
        <v>63.105616475805718</v>
      </c>
    </row>
    <row r="11" spans="2:7" s="5" customFormat="1" ht="15.75" customHeight="1" x14ac:dyDescent="0.2">
      <c r="B11" s="26" t="s">
        <v>5</v>
      </c>
      <c r="C11" s="27">
        <v>124806</v>
      </c>
      <c r="D11" s="27">
        <v>95729</v>
      </c>
      <c r="E11" s="29">
        <v>76.702241879396823</v>
      </c>
    </row>
    <row r="12" spans="2:7" s="5" customFormat="1" ht="15.75" customHeight="1" x14ac:dyDescent="0.2">
      <c r="B12" s="26" t="s">
        <v>6</v>
      </c>
      <c r="C12" s="27">
        <v>32167</v>
      </c>
      <c r="D12" s="27">
        <v>18775</v>
      </c>
      <c r="E12" s="29">
        <v>58.367270805483884</v>
      </c>
      <c r="G12" s="6"/>
    </row>
    <row r="13" spans="2:7" s="5" customFormat="1" ht="15.75" customHeight="1" x14ac:dyDescent="0.2">
      <c r="B13" s="26" t="s">
        <v>7</v>
      </c>
      <c r="C13" s="27">
        <v>27751</v>
      </c>
      <c r="D13" s="27">
        <v>17163</v>
      </c>
      <c r="E13" s="29">
        <v>61.846419948830679</v>
      </c>
    </row>
    <row r="14" spans="2:7" ht="15.75" customHeight="1" x14ac:dyDescent="0.2">
      <c r="B14" s="30" t="s">
        <v>8</v>
      </c>
      <c r="C14" s="31">
        <v>1973</v>
      </c>
      <c r="D14" s="31">
        <v>558</v>
      </c>
      <c r="E14" s="32">
        <v>28.281804358844397</v>
      </c>
    </row>
    <row r="15" spans="2:7" ht="15.75" customHeight="1" x14ac:dyDescent="0.2">
      <c r="B15" s="30" t="s">
        <v>9</v>
      </c>
      <c r="C15" s="31">
        <v>329</v>
      </c>
      <c r="D15" s="31">
        <v>217</v>
      </c>
      <c r="E15" s="32">
        <v>65.957446808510639</v>
      </c>
    </row>
    <row r="16" spans="2:7" ht="15.75" customHeight="1" x14ac:dyDescent="0.2">
      <c r="B16" s="30" t="s">
        <v>10</v>
      </c>
      <c r="C16" s="31">
        <v>23961</v>
      </c>
      <c r="D16" s="31">
        <v>15239</v>
      </c>
      <c r="E16" s="32">
        <v>63.599182004089982</v>
      </c>
    </row>
    <row r="17" spans="2:5" ht="15.75" customHeight="1" x14ac:dyDescent="0.2">
      <c r="B17" s="30" t="s">
        <v>11</v>
      </c>
      <c r="C17" s="31">
        <v>1488</v>
      </c>
      <c r="D17" s="31">
        <v>1149</v>
      </c>
      <c r="E17" s="32">
        <v>77.217741935483872</v>
      </c>
    </row>
    <row r="18" spans="2:5" s="5" customFormat="1" ht="15.75" customHeight="1" x14ac:dyDescent="0.2">
      <c r="B18" s="26" t="s">
        <v>12</v>
      </c>
      <c r="C18" s="27">
        <v>4416</v>
      </c>
      <c r="D18" s="27">
        <v>1612</v>
      </c>
      <c r="E18" s="29">
        <v>36.503623188405797</v>
      </c>
    </row>
    <row r="19" spans="2:5" ht="15.75" customHeight="1" x14ac:dyDescent="0.2">
      <c r="B19" s="30" t="s">
        <v>13</v>
      </c>
      <c r="C19" s="31">
        <v>1395</v>
      </c>
      <c r="D19" s="31">
        <v>222</v>
      </c>
      <c r="E19" s="32">
        <v>15.913978494623656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3021</v>
      </c>
      <c r="D21" s="31">
        <v>1390</v>
      </c>
      <c r="E21" s="32">
        <v>46.011254551473023</v>
      </c>
    </row>
    <row r="22" spans="2:5" s="4" customFormat="1" ht="15.75" customHeight="1" x14ac:dyDescent="0.2">
      <c r="B22" s="26" t="s">
        <v>16</v>
      </c>
      <c r="C22" s="27">
        <v>13200</v>
      </c>
      <c r="D22" s="27">
        <v>4920</v>
      </c>
      <c r="E22" s="28">
        <v>37.272727272727273</v>
      </c>
    </row>
    <row r="23" spans="2:5" s="8" customFormat="1" ht="15.75" customHeight="1" x14ac:dyDescent="0.2">
      <c r="B23" s="30" t="s">
        <v>17</v>
      </c>
      <c r="C23" s="31">
        <v>7</v>
      </c>
      <c r="D23" s="31">
        <v>4</v>
      </c>
      <c r="E23" s="33">
        <v>57.142857142857139</v>
      </c>
    </row>
    <row r="24" spans="2:5" s="8" customFormat="1" ht="15.75" customHeight="1" x14ac:dyDescent="0.2">
      <c r="B24" s="30" t="s">
        <v>18</v>
      </c>
      <c r="C24" s="31">
        <v>13193</v>
      </c>
      <c r="D24" s="31">
        <v>4916</v>
      </c>
      <c r="E24" s="33">
        <v>37.26218449177594</v>
      </c>
    </row>
    <row r="25" spans="2:5" s="4" customFormat="1" ht="15.75" customHeight="1" x14ac:dyDescent="0.2">
      <c r="B25" s="26" t="s">
        <v>19</v>
      </c>
      <c r="C25" s="27">
        <v>8865</v>
      </c>
      <c r="D25" s="27">
        <v>4073</v>
      </c>
      <c r="E25" s="28">
        <v>45.944726452340667</v>
      </c>
    </row>
    <row r="26" spans="2:5" s="4" customFormat="1" ht="15.75" customHeight="1" x14ac:dyDescent="0.2">
      <c r="B26" s="26" t="s">
        <v>20</v>
      </c>
      <c r="C26" s="27">
        <v>5223</v>
      </c>
      <c r="D26" s="27">
        <v>754</v>
      </c>
      <c r="E26" s="28">
        <v>14.436147807773311</v>
      </c>
    </row>
    <row r="27" spans="2:5" s="8" customFormat="1" ht="15.75" customHeight="1" x14ac:dyDescent="0.2">
      <c r="B27" s="30" t="s">
        <v>21</v>
      </c>
      <c r="C27" s="31">
        <v>5163</v>
      </c>
      <c r="D27" s="31">
        <v>695</v>
      </c>
      <c r="E27" s="33">
        <v>13.461165988766222</v>
      </c>
    </row>
    <row r="28" spans="2:5" s="8" customFormat="1" ht="15.75" customHeight="1" x14ac:dyDescent="0.2">
      <c r="B28" s="30" t="s">
        <v>22</v>
      </c>
      <c r="C28" s="31">
        <v>60</v>
      </c>
      <c r="D28" s="31">
        <v>59</v>
      </c>
      <c r="E28" s="33">
        <v>98.333333333333329</v>
      </c>
    </row>
    <row r="29" spans="2:5" s="4" customFormat="1" ht="15.75" customHeight="1" x14ac:dyDescent="0.2">
      <c r="B29" s="26" t="s">
        <v>23</v>
      </c>
      <c r="C29" s="27">
        <v>2147</v>
      </c>
      <c r="D29" s="27">
        <v>2018</v>
      </c>
      <c r="E29" s="28">
        <v>93.99161620866326</v>
      </c>
    </row>
    <row r="30" spans="2:5" s="8" customFormat="1" ht="15.75" customHeight="1" x14ac:dyDescent="0.2">
      <c r="B30" s="30" t="s">
        <v>24</v>
      </c>
      <c r="C30" s="31">
        <v>1</v>
      </c>
      <c r="D30" s="31">
        <v>1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2146</v>
      </c>
      <c r="D31" s="31">
        <v>2017</v>
      </c>
      <c r="E31" s="33">
        <v>93.988816402609515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1463</v>
      </c>
      <c r="D36" s="27">
        <v>1301</v>
      </c>
      <c r="E36" s="29">
        <v>88.926862611073133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32</v>
      </c>
      <c r="D38" s="27">
        <v>0</v>
      </c>
      <c r="E38" s="28">
        <v>0</v>
      </c>
    </row>
    <row r="39" spans="2:5" s="4" customFormat="1" ht="15.75" customHeight="1" x14ac:dyDescent="0.2">
      <c r="B39" s="26" t="s">
        <v>33</v>
      </c>
      <c r="C39" s="27">
        <v>59868</v>
      </c>
      <c r="D39" s="27">
        <v>59868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576</v>
      </c>
      <c r="D40" s="31">
        <v>576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59292</v>
      </c>
      <c r="D41" s="31">
        <v>59292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5230</v>
      </c>
      <c r="D43" s="27">
        <v>3522</v>
      </c>
      <c r="E43" s="28">
        <v>67.342256214149145</v>
      </c>
    </row>
    <row r="44" spans="2:5" s="4" customFormat="1" ht="15.75" customHeight="1" x14ac:dyDescent="0.2">
      <c r="B44" s="26" t="s">
        <v>38</v>
      </c>
      <c r="C44" s="27">
        <v>5066</v>
      </c>
      <c r="D44" s="27">
        <v>4545</v>
      </c>
      <c r="E44" s="28">
        <v>89.715752072641138</v>
      </c>
    </row>
    <row r="45" spans="2:5" s="4" customFormat="1" ht="15.75" customHeight="1" x14ac:dyDescent="0.2">
      <c r="B45" s="26" t="s">
        <v>39</v>
      </c>
      <c r="C45" s="27">
        <v>410</v>
      </c>
      <c r="D45" s="27">
        <v>26</v>
      </c>
      <c r="E45" s="28">
        <v>6.3414634146341466</v>
      </c>
    </row>
    <row r="46" spans="2:5" s="4" customFormat="1" ht="15.75" customHeight="1" x14ac:dyDescent="0.2">
      <c r="B46" s="26" t="s">
        <v>40</v>
      </c>
      <c r="C46" s="27">
        <v>38529</v>
      </c>
      <c r="D46" s="27">
        <v>7496</v>
      </c>
      <c r="E46" s="28">
        <v>19.455475096680424</v>
      </c>
    </row>
    <row r="47" spans="2:5" s="4" customFormat="1" ht="15.75" customHeight="1" x14ac:dyDescent="0.2">
      <c r="B47" s="26" t="s">
        <v>41</v>
      </c>
      <c r="C47" s="27">
        <v>3128</v>
      </c>
      <c r="D47" s="27">
        <v>3128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3128</v>
      </c>
      <c r="D48" s="31">
        <v>3128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17</v>
      </c>
      <c r="D51" s="27">
        <v>17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17</v>
      </c>
      <c r="D52" s="27">
        <v>17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9685</v>
      </c>
      <c r="D61" s="27">
        <v>576</v>
      </c>
      <c r="E61" s="28">
        <v>5.9473412493546718</v>
      </c>
    </row>
    <row r="62" spans="2:5" s="4" customFormat="1" ht="15.75" customHeight="1" x14ac:dyDescent="0.2">
      <c r="B62" s="26" t="s">
        <v>56</v>
      </c>
      <c r="C62" s="27">
        <v>723</v>
      </c>
      <c r="D62" s="27">
        <v>358</v>
      </c>
      <c r="E62" s="28">
        <v>49.515905947441219</v>
      </c>
    </row>
    <row r="63" spans="2:5" s="8" customFormat="1" ht="15.75" customHeight="1" x14ac:dyDescent="0.2">
      <c r="B63" s="30" t="s">
        <v>57</v>
      </c>
      <c r="C63" s="31">
        <v>232</v>
      </c>
      <c r="D63" s="31">
        <v>232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445</v>
      </c>
      <c r="D64" s="31">
        <v>80</v>
      </c>
      <c r="E64" s="33">
        <v>17.977528089887642</v>
      </c>
    </row>
    <row r="65" spans="2:5" s="8" customFormat="1" ht="15.75" customHeight="1" x14ac:dyDescent="0.2">
      <c r="B65" s="30" t="s">
        <v>59</v>
      </c>
      <c r="C65" s="31">
        <v>46</v>
      </c>
      <c r="D65" s="31">
        <v>46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8962</v>
      </c>
      <c r="D66" s="27">
        <v>218</v>
      </c>
      <c r="E66" s="28">
        <v>2.4324927471546531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8845</v>
      </c>
      <c r="D68" s="31">
        <v>153</v>
      </c>
      <c r="E68" s="33">
        <v>1.7297908422837762</v>
      </c>
    </row>
    <row r="69" spans="2:5" s="8" customFormat="1" ht="15.75" customHeight="1" x14ac:dyDescent="0.2">
      <c r="B69" s="30" t="s">
        <v>63</v>
      </c>
      <c r="C69" s="31">
        <v>117</v>
      </c>
      <c r="D69" s="31">
        <v>65</v>
      </c>
      <c r="E69" s="33">
        <v>55.555555555555557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23797</v>
      </c>
      <c r="D71" s="27">
        <v>2348</v>
      </c>
      <c r="E71" s="28">
        <v>9.8667899315039698</v>
      </c>
    </row>
    <row r="72" spans="2:5" s="8" customFormat="1" ht="15.75" customHeight="1" x14ac:dyDescent="0.2">
      <c r="B72" s="34" t="s">
        <v>66</v>
      </c>
      <c r="C72" s="35">
        <v>357</v>
      </c>
      <c r="D72" s="35">
        <v>193</v>
      </c>
      <c r="E72" s="33">
        <v>54.061624649859944</v>
      </c>
    </row>
    <row r="73" spans="2:5" s="8" customFormat="1" ht="15.75" customHeight="1" x14ac:dyDescent="0.2">
      <c r="B73" s="34" t="s">
        <v>67</v>
      </c>
      <c r="C73" s="35">
        <v>422</v>
      </c>
      <c r="D73" s="35">
        <v>50</v>
      </c>
      <c r="E73" s="33">
        <v>11.848341232227488</v>
      </c>
    </row>
    <row r="74" spans="2:5" s="8" customFormat="1" ht="15.75" customHeight="1" x14ac:dyDescent="0.2">
      <c r="B74" s="34" t="s">
        <v>68</v>
      </c>
      <c r="C74" s="35">
        <v>2389</v>
      </c>
      <c r="D74" s="35">
        <v>492</v>
      </c>
      <c r="E74" s="33">
        <v>20.594390958560066</v>
      </c>
    </row>
    <row r="75" spans="2:5" s="8" customFormat="1" ht="15.75" customHeight="1" x14ac:dyDescent="0.2">
      <c r="B75" s="34" t="s">
        <v>69</v>
      </c>
      <c r="C75" s="35">
        <v>17718</v>
      </c>
      <c r="D75" s="35">
        <v>226</v>
      </c>
      <c r="E75" s="33">
        <v>1.2755389998871205</v>
      </c>
    </row>
    <row r="76" spans="2:5" s="8" customFormat="1" ht="15.75" customHeight="1" x14ac:dyDescent="0.2">
      <c r="B76" s="34" t="s">
        <v>70</v>
      </c>
      <c r="C76" s="35">
        <v>1146</v>
      </c>
      <c r="D76" s="35">
        <v>1033</v>
      </c>
      <c r="E76" s="33">
        <v>90.139616055846432</v>
      </c>
    </row>
    <row r="77" spans="2:5" s="8" customFormat="1" ht="15.75" customHeight="1" x14ac:dyDescent="0.2">
      <c r="B77" s="34" t="s">
        <v>71</v>
      </c>
      <c r="C77" s="35">
        <v>1765</v>
      </c>
      <c r="D77" s="35">
        <v>354</v>
      </c>
      <c r="E77" s="33">
        <v>20.056657223796034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1902</v>
      </c>
      <c r="D87" s="27">
        <v>1427</v>
      </c>
      <c r="E87" s="28">
        <v>75.026288117770761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85</v>
      </c>
      <c r="D90" s="31">
        <v>85</v>
      </c>
      <c r="E90" s="33">
        <v>100</v>
      </c>
    </row>
    <row r="91" spans="2:5" ht="15.75" customHeight="1" x14ac:dyDescent="0.2">
      <c r="B91" s="30" t="s">
        <v>85</v>
      </c>
      <c r="C91" s="31">
        <v>768</v>
      </c>
      <c r="D91" s="31">
        <v>759</v>
      </c>
      <c r="E91" s="33">
        <v>98.828125</v>
      </c>
    </row>
    <row r="92" spans="2:5" ht="15.75" customHeight="1" x14ac:dyDescent="0.2">
      <c r="B92" s="30" t="s">
        <v>86</v>
      </c>
      <c r="C92" s="31">
        <v>224</v>
      </c>
      <c r="D92" s="31">
        <v>224</v>
      </c>
      <c r="E92" s="33">
        <v>100</v>
      </c>
    </row>
    <row r="93" spans="2:5" ht="15.75" customHeight="1" x14ac:dyDescent="0.2">
      <c r="B93" s="30" t="s">
        <v>87</v>
      </c>
      <c r="C93" s="31">
        <v>4</v>
      </c>
      <c r="D93" s="31">
        <v>4</v>
      </c>
      <c r="E93" s="33">
        <v>100</v>
      </c>
    </row>
    <row r="94" spans="2:5" ht="15.75" customHeight="1" x14ac:dyDescent="0.2">
      <c r="B94" s="30" t="s">
        <v>88</v>
      </c>
      <c r="C94" s="31">
        <v>821</v>
      </c>
      <c r="D94" s="31">
        <v>355</v>
      </c>
      <c r="E94" s="33">
        <v>43.239951278928132</v>
      </c>
    </row>
    <row r="95" spans="2:5" s="5" customFormat="1" ht="15.75" customHeight="1" x14ac:dyDescent="0.2">
      <c r="B95" s="26" t="s">
        <v>89</v>
      </c>
      <c r="C95" s="27">
        <v>1267</v>
      </c>
      <c r="D95" s="27">
        <v>647</v>
      </c>
      <c r="E95" s="37">
        <v>51.065509076558804</v>
      </c>
    </row>
    <row r="96" spans="2:5" s="5" customFormat="1" ht="15.75" customHeight="1" x14ac:dyDescent="0.2">
      <c r="B96" s="26" t="s">
        <v>90</v>
      </c>
      <c r="C96" s="27">
        <v>1251</v>
      </c>
      <c r="D96" s="27">
        <v>631</v>
      </c>
      <c r="E96" s="37">
        <v>50.439648281374907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210</v>
      </c>
      <c r="D100" s="31">
        <v>139</v>
      </c>
      <c r="E100" s="38">
        <v>66.19047619047619</v>
      </c>
    </row>
    <row r="101" spans="2:5" ht="15.75" customHeight="1" x14ac:dyDescent="0.2">
      <c r="B101" s="30" t="s">
        <v>95</v>
      </c>
      <c r="C101" s="31">
        <v>1041</v>
      </c>
      <c r="D101" s="31">
        <v>492</v>
      </c>
      <c r="E101" s="38">
        <v>47.262247838616716</v>
      </c>
    </row>
    <row r="102" spans="2:5" s="5" customFormat="1" ht="15.75" customHeight="1" x14ac:dyDescent="0.2">
      <c r="B102" s="26" t="s">
        <v>96</v>
      </c>
      <c r="C102" s="27">
        <v>16</v>
      </c>
      <c r="D102" s="27">
        <v>16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3</v>
      </c>
      <c r="D106" s="27">
        <v>3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3</v>
      </c>
      <c r="D107" s="27">
        <v>3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3</v>
      </c>
      <c r="D111" s="31">
        <v>3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D0E5CB3D-A78A-44B0-9391-E4F89CF38585}"/>
    <hyperlink ref="D4" location="Şubat!A1" display="Şubat" xr:uid="{6A22E859-4940-4F77-BC5A-DA109F7473B4}"/>
    <hyperlink ref="E4" location="Mart!A1" display="Mart" xr:uid="{6F0A23EC-08F3-4A46-9701-141937D9F2E1}"/>
    <hyperlink ref="C5" location="Nisan!A1" display="Nisan" xr:uid="{1EE7BC05-2C34-4D61-B119-455F7FCC9BA9}"/>
    <hyperlink ref="D5" location="Mayıs!A1" display="Mayıs" xr:uid="{B06030A1-84D7-4F41-9ED1-A2C0301B7ED8}"/>
    <hyperlink ref="E5" location="Haziran!A1" display="Haziran" xr:uid="{4CD94CF9-27B6-4A3D-B326-E91A08013077}"/>
    <hyperlink ref="C6" location="Temmuz!A1" display="Temmuz" xr:uid="{F269B8D7-F426-48B4-BE29-714F7156B004}"/>
    <hyperlink ref="D6" location="Ağustos!A1" display="Ağustos" xr:uid="{2DBF0DCC-0341-4C83-AA35-370A5F60EAFD}"/>
    <hyperlink ref="E6" location="Eylül!A1" display="Eylül" xr:uid="{C7DBDA9D-9510-4CDA-BFB6-DFB95E7C6CC4}"/>
    <hyperlink ref="C7" location="Ekim!A1" display="Ekim" xr:uid="{3FA864B2-1093-48BE-AA50-930E245A7A2C}"/>
    <hyperlink ref="D7" location="Kasım!A1" display="Kasım" xr:uid="{BCEB4FE1-7AE1-4674-9942-27334D654E05}"/>
    <hyperlink ref="E7" location="Aralık!A1" display="Aralık" xr:uid="{079BDB8A-497B-4A20-BC57-54155D01BC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A1FF-CE00-44DF-93A6-EBA89C28B11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7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7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7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144434</v>
      </c>
      <c r="D10" s="27">
        <v>84071</v>
      </c>
      <c r="E10" s="28">
        <v>58.207208828946086</v>
      </c>
    </row>
    <row r="11" spans="2:7" s="5" customFormat="1" ht="15.75" customHeight="1" x14ac:dyDescent="0.2">
      <c r="B11" s="26" t="s">
        <v>5</v>
      </c>
      <c r="C11" s="27">
        <v>105791</v>
      </c>
      <c r="D11" s="27">
        <v>76991</v>
      </c>
      <c r="E11" s="29">
        <v>72.776512179675024</v>
      </c>
    </row>
    <row r="12" spans="2:7" s="5" customFormat="1" ht="15.75" customHeight="1" x14ac:dyDescent="0.2">
      <c r="B12" s="26" t="s">
        <v>6</v>
      </c>
      <c r="C12" s="27">
        <v>29725</v>
      </c>
      <c r="D12" s="27">
        <v>16593</v>
      </c>
      <c r="E12" s="29">
        <v>55.821698906644237</v>
      </c>
      <c r="G12" s="6"/>
    </row>
    <row r="13" spans="2:7" s="5" customFormat="1" ht="15.75" customHeight="1" x14ac:dyDescent="0.2">
      <c r="B13" s="26" t="s">
        <v>7</v>
      </c>
      <c r="C13" s="27">
        <v>25264</v>
      </c>
      <c r="D13" s="27">
        <v>15055</v>
      </c>
      <c r="E13" s="29">
        <v>59.590721975934137</v>
      </c>
    </row>
    <row r="14" spans="2:7" ht="15.75" customHeight="1" x14ac:dyDescent="0.2">
      <c r="B14" s="30" t="s">
        <v>8</v>
      </c>
      <c r="C14" s="31">
        <v>1975</v>
      </c>
      <c r="D14" s="31">
        <v>543</v>
      </c>
      <c r="E14" s="32">
        <v>27.49367088607595</v>
      </c>
    </row>
    <row r="15" spans="2:7" ht="15.75" customHeight="1" x14ac:dyDescent="0.2">
      <c r="B15" s="30" t="s">
        <v>9</v>
      </c>
      <c r="C15" s="31">
        <v>324</v>
      </c>
      <c r="D15" s="31">
        <v>187</v>
      </c>
      <c r="E15" s="32">
        <v>57.716049382716051</v>
      </c>
    </row>
    <row r="16" spans="2:7" ht="15.75" customHeight="1" x14ac:dyDescent="0.2">
      <c r="B16" s="30" t="s">
        <v>10</v>
      </c>
      <c r="C16" s="31">
        <v>21432</v>
      </c>
      <c r="D16" s="31">
        <v>13212</v>
      </c>
      <c r="E16" s="32">
        <v>61.646136618141099</v>
      </c>
    </row>
    <row r="17" spans="2:5" ht="15.75" customHeight="1" x14ac:dyDescent="0.2">
      <c r="B17" s="30" t="s">
        <v>11</v>
      </c>
      <c r="C17" s="31">
        <v>1533</v>
      </c>
      <c r="D17" s="31">
        <v>1113</v>
      </c>
      <c r="E17" s="32">
        <v>72.602739726027394</v>
      </c>
    </row>
    <row r="18" spans="2:5" s="5" customFormat="1" ht="15.75" customHeight="1" x14ac:dyDescent="0.2">
      <c r="B18" s="26" t="s">
        <v>12</v>
      </c>
      <c r="C18" s="27">
        <v>4461</v>
      </c>
      <c r="D18" s="27">
        <v>1538</v>
      </c>
      <c r="E18" s="29">
        <v>34.47657475902264</v>
      </c>
    </row>
    <row r="19" spans="2:5" ht="15.75" customHeight="1" x14ac:dyDescent="0.2">
      <c r="B19" s="30" t="s">
        <v>13</v>
      </c>
      <c r="C19" s="31">
        <v>1389</v>
      </c>
      <c r="D19" s="31">
        <v>188</v>
      </c>
      <c r="E19" s="32">
        <v>13.53491720662347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3072</v>
      </c>
      <c r="D21" s="31">
        <v>1350</v>
      </c>
      <c r="E21" s="32">
        <v>43.9453125</v>
      </c>
    </row>
    <row r="22" spans="2:5" s="4" customFormat="1" ht="15.75" customHeight="1" x14ac:dyDescent="0.2">
      <c r="B22" s="26" t="s">
        <v>16</v>
      </c>
      <c r="C22" s="27">
        <v>12975</v>
      </c>
      <c r="D22" s="27">
        <v>4711</v>
      </c>
      <c r="E22" s="28">
        <v>36.308285163776496</v>
      </c>
    </row>
    <row r="23" spans="2:5" s="8" customFormat="1" ht="15.75" customHeight="1" x14ac:dyDescent="0.2">
      <c r="B23" s="30" t="s">
        <v>17</v>
      </c>
      <c r="C23" s="31">
        <v>6</v>
      </c>
      <c r="D23" s="31">
        <v>4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12969</v>
      </c>
      <c r="D24" s="31">
        <v>4707</v>
      </c>
      <c r="E24" s="33">
        <v>36.294240111034007</v>
      </c>
    </row>
    <row r="25" spans="2:5" s="4" customFormat="1" ht="15.75" customHeight="1" x14ac:dyDescent="0.2">
      <c r="B25" s="26" t="s">
        <v>19</v>
      </c>
      <c r="C25" s="27">
        <v>8273</v>
      </c>
      <c r="D25" s="27">
        <v>3511</v>
      </c>
      <c r="E25" s="28">
        <v>42.439260244167777</v>
      </c>
    </row>
    <row r="26" spans="2:5" s="4" customFormat="1" ht="15.75" customHeight="1" x14ac:dyDescent="0.2">
      <c r="B26" s="26" t="s">
        <v>20</v>
      </c>
      <c r="C26" s="27">
        <v>5202</v>
      </c>
      <c r="D26" s="27">
        <v>805</v>
      </c>
      <c r="E26" s="28">
        <v>15.474817377931565</v>
      </c>
    </row>
    <row r="27" spans="2:5" s="8" customFormat="1" ht="15.75" customHeight="1" x14ac:dyDescent="0.2">
      <c r="B27" s="30" t="s">
        <v>21</v>
      </c>
      <c r="C27" s="31">
        <v>5151</v>
      </c>
      <c r="D27" s="31">
        <v>755</v>
      </c>
      <c r="E27" s="33">
        <v>14.657348087749952</v>
      </c>
    </row>
    <row r="28" spans="2:5" s="8" customFormat="1" ht="15.75" customHeight="1" x14ac:dyDescent="0.2">
      <c r="B28" s="30" t="s">
        <v>22</v>
      </c>
      <c r="C28" s="31">
        <v>51</v>
      </c>
      <c r="D28" s="31">
        <v>50</v>
      </c>
      <c r="E28" s="33">
        <v>98.039215686274503</v>
      </c>
    </row>
    <row r="29" spans="2:5" s="4" customFormat="1" ht="15.75" customHeight="1" x14ac:dyDescent="0.2">
      <c r="B29" s="26" t="s">
        <v>23</v>
      </c>
      <c r="C29" s="27">
        <v>1832</v>
      </c>
      <c r="D29" s="27">
        <v>1705</v>
      </c>
      <c r="E29" s="28">
        <v>93.067685589519655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1832</v>
      </c>
      <c r="D31" s="31">
        <v>1705</v>
      </c>
      <c r="E31" s="33">
        <v>93.067685589519655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1207</v>
      </c>
      <c r="D36" s="27">
        <v>1001</v>
      </c>
      <c r="E36" s="29">
        <v>82.932891466445739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32</v>
      </c>
      <c r="D38" s="27">
        <v>0</v>
      </c>
      <c r="E38" s="28">
        <v>0</v>
      </c>
    </row>
    <row r="39" spans="2:5" s="4" customFormat="1" ht="15.75" customHeight="1" x14ac:dyDescent="0.2">
      <c r="B39" s="26" t="s">
        <v>33</v>
      </c>
      <c r="C39" s="27">
        <v>45517</v>
      </c>
      <c r="D39" s="27">
        <v>45517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369</v>
      </c>
      <c r="D40" s="31">
        <v>369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45148</v>
      </c>
      <c r="D41" s="31">
        <v>45148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4690</v>
      </c>
      <c r="D43" s="27">
        <v>2979</v>
      </c>
      <c r="E43" s="28">
        <v>63.518123667377402</v>
      </c>
    </row>
    <row r="44" spans="2:5" s="4" customFormat="1" ht="15.75" customHeight="1" x14ac:dyDescent="0.2">
      <c r="B44" s="26" t="s">
        <v>38</v>
      </c>
      <c r="C44" s="27">
        <v>4204</v>
      </c>
      <c r="D44" s="27">
        <v>3661</v>
      </c>
      <c r="E44" s="28">
        <v>87.083729781160798</v>
      </c>
    </row>
    <row r="45" spans="2:5" s="4" customFormat="1" ht="15.75" customHeight="1" x14ac:dyDescent="0.2">
      <c r="B45" s="26" t="s">
        <v>39</v>
      </c>
      <c r="C45" s="27">
        <v>407</v>
      </c>
      <c r="D45" s="27">
        <v>19</v>
      </c>
      <c r="E45" s="28">
        <v>4.6683046683046676</v>
      </c>
    </row>
    <row r="46" spans="2:5" s="4" customFormat="1" ht="15.75" customHeight="1" x14ac:dyDescent="0.2">
      <c r="B46" s="26" t="s">
        <v>40</v>
      </c>
      <c r="C46" s="27">
        <v>37393</v>
      </c>
      <c r="D46" s="27">
        <v>6482</v>
      </c>
      <c r="E46" s="28">
        <v>17.334795282539513</v>
      </c>
    </row>
    <row r="47" spans="2:5" s="4" customFormat="1" ht="15.75" customHeight="1" x14ac:dyDescent="0.2">
      <c r="B47" s="26" t="s">
        <v>41</v>
      </c>
      <c r="C47" s="27">
        <v>2875</v>
      </c>
      <c r="D47" s="27">
        <v>2875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2875</v>
      </c>
      <c r="D48" s="31">
        <v>2875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16</v>
      </c>
      <c r="D51" s="27">
        <v>16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16</v>
      </c>
      <c r="D52" s="27">
        <v>16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9578</v>
      </c>
      <c r="D61" s="27">
        <v>473</v>
      </c>
      <c r="E61" s="28">
        <v>4.9384005011484655</v>
      </c>
    </row>
    <row r="62" spans="2:5" s="4" customFormat="1" ht="15.75" customHeight="1" x14ac:dyDescent="0.2">
      <c r="B62" s="26" t="s">
        <v>56</v>
      </c>
      <c r="C62" s="27">
        <v>668</v>
      </c>
      <c r="D62" s="27">
        <v>302</v>
      </c>
      <c r="E62" s="28">
        <v>45.209580838323355</v>
      </c>
    </row>
    <row r="63" spans="2:5" s="8" customFormat="1" ht="15.75" customHeight="1" x14ac:dyDescent="0.2">
      <c r="B63" s="30" t="s">
        <v>57</v>
      </c>
      <c r="C63" s="31">
        <v>195</v>
      </c>
      <c r="D63" s="31">
        <v>195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429</v>
      </c>
      <c r="D64" s="31">
        <v>63</v>
      </c>
      <c r="E64" s="33">
        <v>14.685314685314685</v>
      </c>
    </row>
    <row r="65" spans="2:5" s="8" customFormat="1" ht="15.75" customHeight="1" x14ac:dyDescent="0.2">
      <c r="B65" s="30" t="s">
        <v>59</v>
      </c>
      <c r="C65" s="31">
        <v>44</v>
      </c>
      <c r="D65" s="31">
        <v>44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8910</v>
      </c>
      <c r="D66" s="27">
        <v>171</v>
      </c>
      <c r="E66" s="28">
        <v>1.9191919191919191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8798</v>
      </c>
      <c r="D68" s="31">
        <v>111</v>
      </c>
      <c r="E68" s="33">
        <v>1.2616503750852466</v>
      </c>
    </row>
    <row r="69" spans="2:5" s="8" customFormat="1" ht="15.75" customHeight="1" x14ac:dyDescent="0.2">
      <c r="B69" s="30" t="s">
        <v>63</v>
      </c>
      <c r="C69" s="31">
        <v>112</v>
      </c>
      <c r="D69" s="31">
        <v>60</v>
      </c>
      <c r="E69" s="33">
        <v>53.571428571428569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23271</v>
      </c>
      <c r="D71" s="27">
        <v>1952</v>
      </c>
      <c r="E71" s="28">
        <v>8.3881225559709502</v>
      </c>
    </row>
    <row r="72" spans="2:5" s="8" customFormat="1" ht="15.75" customHeight="1" x14ac:dyDescent="0.2">
      <c r="B72" s="34" t="s">
        <v>66</v>
      </c>
      <c r="C72" s="35">
        <v>297</v>
      </c>
      <c r="D72" s="35">
        <v>148</v>
      </c>
      <c r="E72" s="33">
        <v>49.831649831649834</v>
      </c>
    </row>
    <row r="73" spans="2:5" s="8" customFormat="1" ht="15.75" customHeight="1" x14ac:dyDescent="0.2">
      <c r="B73" s="34" t="s">
        <v>67</v>
      </c>
      <c r="C73" s="35">
        <v>361</v>
      </c>
      <c r="D73" s="35">
        <v>45</v>
      </c>
      <c r="E73" s="33">
        <v>12.465373961218837</v>
      </c>
    </row>
    <row r="74" spans="2:5" s="8" customFormat="1" ht="15.75" customHeight="1" x14ac:dyDescent="0.2">
      <c r="B74" s="34" t="s">
        <v>68</v>
      </c>
      <c r="C74" s="35">
        <v>2374</v>
      </c>
      <c r="D74" s="35">
        <v>429</v>
      </c>
      <c r="E74" s="33">
        <v>18.070766638584669</v>
      </c>
    </row>
    <row r="75" spans="2:5" s="8" customFormat="1" ht="15.75" customHeight="1" x14ac:dyDescent="0.2">
      <c r="B75" s="34" t="s">
        <v>69</v>
      </c>
      <c r="C75" s="35">
        <v>17660</v>
      </c>
      <c r="D75" s="35">
        <v>176</v>
      </c>
      <c r="E75" s="33">
        <v>0.99660249150622882</v>
      </c>
    </row>
    <row r="76" spans="2:5" s="8" customFormat="1" ht="15.75" customHeight="1" x14ac:dyDescent="0.2">
      <c r="B76" s="34" t="s">
        <v>70</v>
      </c>
      <c r="C76" s="35">
        <v>952</v>
      </c>
      <c r="D76" s="35">
        <v>870</v>
      </c>
      <c r="E76" s="33">
        <v>91.386554621848731</v>
      </c>
    </row>
    <row r="77" spans="2:5" s="8" customFormat="1" ht="15.75" customHeight="1" x14ac:dyDescent="0.2">
      <c r="B77" s="34" t="s">
        <v>71</v>
      </c>
      <c r="C77" s="35">
        <v>1627</v>
      </c>
      <c r="D77" s="35">
        <v>284</v>
      </c>
      <c r="E77" s="33">
        <v>17.455439459127227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1653</v>
      </c>
      <c r="D87" s="27">
        <v>1166</v>
      </c>
      <c r="E87" s="28">
        <v>70.538415003024795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67</v>
      </c>
      <c r="D90" s="31">
        <v>67</v>
      </c>
      <c r="E90" s="33">
        <v>100</v>
      </c>
    </row>
    <row r="91" spans="2:5" ht="15.75" customHeight="1" x14ac:dyDescent="0.2">
      <c r="B91" s="30" t="s">
        <v>85</v>
      </c>
      <c r="C91" s="31">
        <v>609</v>
      </c>
      <c r="D91" s="31">
        <v>588</v>
      </c>
      <c r="E91" s="33">
        <v>96.551724137931032</v>
      </c>
    </row>
    <row r="92" spans="2:5" ht="15.75" customHeight="1" x14ac:dyDescent="0.2">
      <c r="B92" s="30" t="s">
        <v>86</v>
      </c>
      <c r="C92" s="31">
        <v>202</v>
      </c>
      <c r="D92" s="31">
        <v>202</v>
      </c>
      <c r="E92" s="33">
        <v>100</v>
      </c>
    </row>
    <row r="93" spans="2:5" ht="15.75" customHeight="1" x14ac:dyDescent="0.2">
      <c r="B93" s="30" t="s">
        <v>87</v>
      </c>
      <c r="C93" s="31">
        <v>4</v>
      </c>
      <c r="D93" s="31">
        <v>4</v>
      </c>
      <c r="E93" s="33">
        <v>100</v>
      </c>
    </row>
    <row r="94" spans="2:5" ht="15.75" customHeight="1" x14ac:dyDescent="0.2">
      <c r="B94" s="30" t="s">
        <v>88</v>
      </c>
      <c r="C94" s="31">
        <v>771</v>
      </c>
      <c r="D94" s="31">
        <v>305</v>
      </c>
      <c r="E94" s="33">
        <v>39.559014267185475</v>
      </c>
    </row>
    <row r="95" spans="2:5" s="5" customFormat="1" ht="15.75" customHeight="1" x14ac:dyDescent="0.2">
      <c r="B95" s="26" t="s">
        <v>89</v>
      </c>
      <c r="C95" s="27">
        <v>1247</v>
      </c>
      <c r="D95" s="27">
        <v>595</v>
      </c>
      <c r="E95" s="37">
        <v>47.714514835605456</v>
      </c>
    </row>
    <row r="96" spans="2:5" s="5" customFormat="1" ht="15.75" customHeight="1" x14ac:dyDescent="0.2">
      <c r="B96" s="26" t="s">
        <v>90</v>
      </c>
      <c r="C96" s="27">
        <v>1232</v>
      </c>
      <c r="D96" s="27">
        <v>580</v>
      </c>
      <c r="E96" s="37">
        <v>47.077922077922082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207</v>
      </c>
      <c r="D100" s="31">
        <v>134</v>
      </c>
      <c r="E100" s="38">
        <v>64.734299516908209</v>
      </c>
    </row>
    <row r="101" spans="2:5" ht="15.75" customHeight="1" x14ac:dyDescent="0.2">
      <c r="B101" s="30" t="s">
        <v>95</v>
      </c>
      <c r="C101" s="31">
        <v>1025</v>
      </c>
      <c r="D101" s="31">
        <v>446</v>
      </c>
      <c r="E101" s="38">
        <v>43.512195121951223</v>
      </c>
    </row>
    <row r="102" spans="2:5" s="5" customFormat="1" ht="15.75" customHeight="1" x14ac:dyDescent="0.2">
      <c r="B102" s="26" t="s">
        <v>96</v>
      </c>
      <c r="C102" s="27">
        <v>15</v>
      </c>
      <c r="D102" s="27">
        <v>15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3</v>
      </c>
      <c r="D106" s="27">
        <v>3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3</v>
      </c>
      <c r="D107" s="27">
        <v>3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3</v>
      </c>
      <c r="D111" s="31">
        <v>3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BE403BC-3008-4CBD-A417-E710057B3DF8}"/>
    <hyperlink ref="D4" location="Şubat!A1" display="Şubat" xr:uid="{C66DA941-9661-428E-AC2A-4455497B5452}"/>
    <hyperlink ref="E4" location="Mart!A1" display="Mart" xr:uid="{930A3DB6-9BCB-437A-8026-FBA6484D477A}"/>
    <hyperlink ref="C5" location="Nisan!A1" display="Nisan" xr:uid="{A529D412-5A79-458E-A296-D27D85B15735}"/>
    <hyperlink ref="D5" location="Mayıs!A1" display="Mayıs" xr:uid="{022D870C-0EA3-481E-AB16-CF3B997359A6}"/>
    <hyperlink ref="E5" location="Haziran!A1" display="Haziran" xr:uid="{017B2469-473A-4BE7-AD27-D08F559E87B9}"/>
    <hyperlink ref="C6" location="Temmuz!A1" display="Temmuz" xr:uid="{61B11DCC-A7FE-43A1-82ED-66D7A0E01AB3}"/>
    <hyperlink ref="D6" location="Ağustos!A1" display="Ağustos" xr:uid="{F55DBE2D-67FA-44F7-9AE9-9185E5EAE6E6}"/>
    <hyperlink ref="E6" location="Eylül!A1" display="Eylül" xr:uid="{8D571589-C9DC-469E-9429-17C6AF8B2235}"/>
    <hyperlink ref="C7" location="Ekim!A1" display="Ekim" xr:uid="{E545E4EA-C264-4EF8-B778-337FE8351C50}"/>
    <hyperlink ref="D7" location="Kasım!A1" display="Kasım" xr:uid="{83FBA7FA-75CA-4B42-A6D3-54BFA3465795}"/>
    <hyperlink ref="E7" location="Aralık!A1" display="Aralık" xr:uid="{5BCBEF44-37A3-4A2B-9E7F-A6095B18C30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D839-1E2E-4F2C-9297-A0EA9418256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8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190</v>
      </c>
      <c r="D4" s="21" t="s">
        <v>191</v>
      </c>
      <c r="E4" s="22" t="s">
        <v>192</v>
      </c>
    </row>
    <row r="5" spans="2:7" s="2" customFormat="1" ht="19.5" customHeight="1" x14ac:dyDescent="0.25">
      <c r="B5" s="1"/>
      <c r="C5" s="21" t="s">
        <v>193</v>
      </c>
      <c r="D5" s="21" t="s">
        <v>194</v>
      </c>
      <c r="E5" s="22" t="s">
        <v>195</v>
      </c>
    </row>
    <row r="6" spans="2:7" s="2" customFormat="1" ht="19.5" customHeight="1" x14ac:dyDescent="0.25">
      <c r="B6" s="1"/>
      <c r="C6" s="21" t="s">
        <v>197</v>
      </c>
      <c r="D6" s="21" t="s">
        <v>199</v>
      </c>
      <c r="E6" s="22" t="s">
        <v>201</v>
      </c>
    </row>
    <row r="7" spans="2:7" s="2" customFormat="1" ht="19.5" customHeight="1" x14ac:dyDescent="0.25">
      <c r="B7" s="1"/>
      <c r="C7" s="21" t="s">
        <v>204</v>
      </c>
      <c r="D7" s="21" t="s">
        <v>206</v>
      </c>
      <c r="E7" s="22" t="s">
        <v>208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124948</v>
      </c>
      <c r="D10" s="27">
        <v>64054</v>
      </c>
      <c r="E10" s="28">
        <v>51.264526042833815</v>
      </c>
    </row>
    <row r="11" spans="2:7" s="5" customFormat="1" ht="15.75" customHeight="1" x14ac:dyDescent="0.2">
      <c r="B11" s="26" t="s">
        <v>5</v>
      </c>
      <c r="C11" s="27">
        <v>87937</v>
      </c>
      <c r="D11" s="27">
        <v>58434</v>
      </c>
      <c r="E11" s="29">
        <v>66.449844775236826</v>
      </c>
    </row>
    <row r="12" spans="2:7" s="5" customFormat="1" ht="15.75" customHeight="1" x14ac:dyDescent="0.2">
      <c r="B12" s="26" t="s">
        <v>6</v>
      </c>
      <c r="C12" s="27">
        <v>26878</v>
      </c>
      <c r="D12" s="27">
        <v>13050</v>
      </c>
      <c r="E12" s="29">
        <v>48.55271969640598</v>
      </c>
      <c r="G12" s="6"/>
    </row>
    <row r="13" spans="2:7" s="5" customFormat="1" ht="15.75" customHeight="1" x14ac:dyDescent="0.2">
      <c r="B13" s="26" t="s">
        <v>7</v>
      </c>
      <c r="C13" s="27">
        <v>22795</v>
      </c>
      <c r="D13" s="27">
        <v>11889</v>
      </c>
      <c r="E13" s="29">
        <v>52.156174599692918</v>
      </c>
    </row>
    <row r="14" spans="2:7" ht="15.75" customHeight="1" x14ac:dyDescent="0.2">
      <c r="B14" s="30" t="s">
        <v>8</v>
      </c>
      <c r="C14" s="31">
        <v>2023</v>
      </c>
      <c r="D14" s="31">
        <v>521</v>
      </c>
      <c r="E14" s="32">
        <v>25.753830944142365</v>
      </c>
    </row>
    <row r="15" spans="2:7" ht="15.75" customHeight="1" x14ac:dyDescent="0.2">
      <c r="B15" s="30" t="s">
        <v>9</v>
      </c>
      <c r="C15" s="31">
        <v>322</v>
      </c>
      <c r="D15" s="31">
        <v>172</v>
      </c>
      <c r="E15" s="32">
        <v>53.41614906832298</v>
      </c>
    </row>
    <row r="16" spans="2:7" ht="15.75" customHeight="1" x14ac:dyDescent="0.2">
      <c r="B16" s="30" t="s">
        <v>10</v>
      </c>
      <c r="C16" s="31">
        <v>19350</v>
      </c>
      <c r="D16" s="31">
        <v>10432</v>
      </c>
      <c r="E16" s="32">
        <v>53.912144702842383</v>
      </c>
    </row>
    <row r="17" spans="2:5" ht="15.75" customHeight="1" x14ac:dyDescent="0.2">
      <c r="B17" s="30" t="s">
        <v>11</v>
      </c>
      <c r="C17" s="31">
        <v>1100</v>
      </c>
      <c r="D17" s="31">
        <v>764</v>
      </c>
      <c r="E17" s="32">
        <v>69.454545454545453</v>
      </c>
    </row>
    <row r="18" spans="2:5" s="5" customFormat="1" ht="15.75" customHeight="1" x14ac:dyDescent="0.2">
      <c r="B18" s="26" t="s">
        <v>12</v>
      </c>
      <c r="C18" s="27">
        <v>4083</v>
      </c>
      <c r="D18" s="27">
        <v>1161</v>
      </c>
      <c r="E18" s="29">
        <v>28.434974283614988</v>
      </c>
    </row>
    <row r="19" spans="2:5" ht="15.75" customHeight="1" x14ac:dyDescent="0.2">
      <c r="B19" s="30" t="s">
        <v>13</v>
      </c>
      <c r="C19" s="31">
        <v>1478</v>
      </c>
      <c r="D19" s="31">
        <v>93</v>
      </c>
      <c r="E19" s="32">
        <v>6.2922868741542626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2605</v>
      </c>
      <c r="D21" s="31">
        <v>1068</v>
      </c>
      <c r="E21" s="32">
        <v>40.998080614203452</v>
      </c>
    </row>
    <row r="22" spans="2:5" s="4" customFormat="1" ht="15.75" customHeight="1" x14ac:dyDescent="0.2">
      <c r="B22" s="26" t="s">
        <v>16</v>
      </c>
      <c r="C22" s="27">
        <v>12795</v>
      </c>
      <c r="D22" s="27">
        <v>4449</v>
      </c>
      <c r="E22" s="28">
        <v>34.771395076201642</v>
      </c>
    </row>
    <row r="23" spans="2:5" s="8" customFormat="1" ht="15.75" customHeight="1" x14ac:dyDescent="0.2">
      <c r="B23" s="30" t="s">
        <v>17</v>
      </c>
      <c r="C23" s="31">
        <v>6</v>
      </c>
      <c r="D23" s="31">
        <v>4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12789</v>
      </c>
      <c r="D24" s="31">
        <v>4445</v>
      </c>
      <c r="E24" s="33">
        <v>34.756431308155442</v>
      </c>
    </row>
    <row r="25" spans="2:5" s="4" customFormat="1" ht="15.75" customHeight="1" x14ac:dyDescent="0.2">
      <c r="B25" s="26" t="s">
        <v>19</v>
      </c>
      <c r="C25" s="27">
        <v>7220</v>
      </c>
      <c r="D25" s="27">
        <v>2534</v>
      </c>
      <c r="E25" s="28">
        <v>35.096952908587262</v>
      </c>
    </row>
    <row r="26" spans="2:5" s="4" customFormat="1" ht="15.75" customHeight="1" x14ac:dyDescent="0.2">
      <c r="B26" s="26" t="s">
        <v>20</v>
      </c>
      <c r="C26" s="27">
        <v>5014</v>
      </c>
      <c r="D26" s="27">
        <v>729</v>
      </c>
      <c r="E26" s="28">
        <v>14.539289988033508</v>
      </c>
    </row>
    <row r="27" spans="2:5" s="8" customFormat="1" ht="15.75" customHeight="1" x14ac:dyDescent="0.2">
      <c r="B27" s="30" t="s">
        <v>21</v>
      </c>
      <c r="C27" s="31">
        <v>4972</v>
      </c>
      <c r="D27" s="31">
        <v>687</v>
      </c>
      <c r="E27" s="33">
        <v>13.817377312952534</v>
      </c>
    </row>
    <row r="28" spans="2:5" s="8" customFormat="1" ht="15.75" customHeight="1" x14ac:dyDescent="0.2">
      <c r="B28" s="30" t="s">
        <v>22</v>
      </c>
      <c r="C28" s="31">
        <v>42</v>
      </c>
      <c r="D28" s="31">
        <v>42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1168</v>
      </c>
      <c r="D29" s="27">
        <v>1040</v>
      </c>
      <c r="E29" s="28">
        <v>89.041095890410958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1168</v>
      </c>
      <c r="D31" s="31">
        <v>1040</v>
      </c>
      <c r="E31" s="33">
        <v>89.041095890410958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1006</v>
      </c>
      <c r="D36" s="27">
        <v>765</v>
      </c>
      <c r="E36" s="29">
        <v>76.043737574552679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32</v>
      </c>
      <c r="D38" s="27">
        <v>0</v>
      </c>
      <c r="E38" s="28">
        <v>0</v>
      </c>
    </row>
    <row r="39" spans="2:5" s="4" customFormat="1" ht="15.75" customHeight="1" x14ac:dyDescent="0.2">
      <c r="B39" s="26" t="s">
        <v>33</v>
      </c>
      <c r="C39" s="27">
        <v>33291</v>
      </c>
      <c r="D39" s="27">
        <v>33291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370</v>
      </c>
      <c r="D40" s="31">
        <v>370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32921</v>
      </c>
      <c r="D41" s="31">
        <v>32921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4121</v>
      </c>
      <c r="D43" s="27">
        <v>2394</v>
      </c>
      <c r="E43" s="28">
        <v>58.09269594758554</v>
      </c>
    </row>
    <row r="44" spans="2:5" s="4" customFormat="1" ht="15.75" customHeight="1" x14ac:dyDescent="0.2">
      <c r="B44" s="26" t="s">
        <v>38</v>
      </c>
      <c r="C44" s="27">
        <v>3233</v>
      </c>
      <c r="D44" s="27">
        <v>2704</v>
      </c>
      <c r="E44" s="28">
        <v>83.637488400866062</v>
      </c>
    </row>
    <row r="45" spans="2:5" s="4" customFormat="1" ht="15.75" customHeight="1" x14ac:dyDescent="0.2">
      <c r="B45" s="26" t="s">
        <v>39</v>
      </c>
      <c r="C45" s="27">
        <v>399</v>
      </c>
      <c r="D45" s="27">
        <v>12</v>
      </c>
      <c r="E45" s="28">
        <v>3.007518796992481</v>
      </c>
    </row>
    <row r="46" spans="2:5" s="4" customFormat="1" ht="15.75" customHeight="1" x14ac:dyDescent="0.2">
      <c r="B46" s="26" t="s">
        <v>40</v>
      </c>
      <c r="C46" s="27">
        <v>35778</v>
      </c>
      <c r="D46" s="27">
        <v>5053</v>
      </c>
      <c r="E46" s="28">
        <v>14.123204203700599</v>
      </c>
    </row>
    <row r="47" spans="2:5" s="4" customFormat="1" ht="15.75" customHeight="1" x14ac:dyDescent="0.2">
      <c r="B47" s="26" t="s">
        <v>41</v>
      </c>
      <c r="C47" s="27">
        <v>2314</v>
      </c>
      <c r="D47" s="27">
        <v>2314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2314</v>
      </c>
      <c r="D48" s="31">
        <v>2314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16</v>
      </c>
      <c r="D51" s="27">
        <v>16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16</v>
      </c>
      <c r="D52" s="27">
        <v>16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9464</v>
      </c>
      <c r="D61" s="27">
        <v>341</v>
      </c>
      <c r="E61" s="28">
        <v>3.6031276415891802</v>
      </c>
    </row>
    <row r="62" spans="2:5" s="4" customFormat="1" ht="15.75" customHeight="1" x14ac:dyDescent="0.2">
      <c r="B62" s="26" t="s">
        <v>56</v>
      </c>
      <c r="C62" s="27">
        <v>579</v>
      </c>
      <c r="D62" s="27">
        <v>216</v>
      </c>
      <c r="E62" s="28">
        <v>37.305699481865283</v>
      </c>
    </row>
    <row r="63" spans="2:5" s="8" customFormat="1" ht="15.75" customHeight="1" x14ac:dyDescent="0.2">
      <c r="B63" s="30" t="s">
        <v>57</v>
      </c>
      <c r="C63" s="31">
        <v>155</v>
      </c>
      <c r="D63" s="31">
        <v>155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400</v>
      </c>
      <c r="D64" s="31">
        <v>37</v>
      </c>
      <c r="E64" s="33">
        <v>9.25</v>
      </c>
    </row>
    <row r="65" spans="2:5" s="8" customFormat="1" ht="15.75" customHeight="1" x14ac:dyDescent="0.2">
      <c r="B65" s="30" t="s">
        <v>59</v>
      </c>
      <c r="C65" s="31">
        <v>24</v>
      </c>
      <c r="D65" s="31">
        <v>24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8885</v>
      </c>
      <c r="D66" s="27">
        <v>125</v>
      </c>
      <c r="E66" s="28">
        <v>1.4068655036578503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8775</v>
      </c>
      <c r="D68" s="31">
        <v>67</v>
      </c>
      <c r="E68" s="33">
        <v>0.76353276353276356</v>
      </c>
    </row>
    <row r="69" spans="2:5" s="8" customFormat="1" ht="15.75" customHeight="1" x14ac:dyDescent="0.2">
      <c r="B69" s="30" t="s">
        <v>63</v>
      </c>
      <c r="C69" s="31">
        <v>110</v>
      </c>
      <c r="D69" s="31">
        <v>58</v>
      </c>
      <c r="E69" s="33">
        <v>52.72727272727272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22565</v>
      </c>
      <c r="D71" s="27">
        <v>1431</v>
      </c>
      <c r="E71" s="28">
        <v>6.3416795922889433</v>
      </c>
    </row>
    <row r="72" spans="2:5" s="8" customFormat="1" ht="15.75" customHeight="1" x14ac:dyDescent="0.2">
      <c r="B72" s="34" t="s">
        <v>66</v>
      </c>
      <c r="C72" s="35">
        <v>219</v>
      </c>
      <c r="D72" s="35">
        <v>106</v>
      </c>
      <c r="E72" s="33">
        <v>48.401826484018265</v>
      </c>
    </row>
    <row r="73" spans="2:5" s="8" customFormat="1" ht="15.75" customHeight="1" x14ac:dyDescent="0.2">
      <c r="B73" s="34" t="s">
        <v>67</v>
      </c>
      <c r="C73" s="35">
        <v>349</v>
      </c>
      <c r="D73" s="35">
        <v>35</v>
      </c>
      <c r="E73" s="33">
        <v>10.028653295128938</v>
      </c>
    </row>
    <row r="74" spans="2:5" s="8" customFormat="1" ht="15.75" customHeight="1" x14ac:dyDescent="0.2">
      <c r="B74" s="34" t="s">
        <v>68</v>
      </c>
      <c r="C74" s="35">
        <v>2289</v>
      </c>
      <c r="D74" s="35">
        <v>355</v>
      </c>
      <c r="E74" s="33">
        <v>15.508955875928354</v>
      </c>
    </row>
    <row r="75" spans="2:5" s="8" customFormat="1" ht="15.75" customHeight="1" x14ac:dyDescent="0.2">
      <c r="B75" s="34" t="s">
        <v>69</v>
      </c>
      <c r="C75" s="35">
        <v>17606</v>
      </c>
      <c r="D75" s="35">
        <v>128</v>
      </c>
      <c r="E75" s="33">
        <v>0.72702487788254011</v>
      </c>
    </row>
    <row r="76" spans="2:5" s="8" customFormat="1" ht="15.75" customHeight="1" x14ac:dyDescent="0.2">
      <c r="B76" s="34" t="s">
        <v>70</v>
      </c>
      <c r="C76" s="35">
        <v>690</v>
      </c>
      <c r="D76" s="35">
        <v>625</v>
      </c>
      <c r="E76" s="33">
        <v>90.579710144927532</v>
      </c>
    </row>
    <row r="77" spans="2:5" s="8" customFormat="1" ht="15.75" customHeight="1" x14ac:dyDescent="0.2">
      <c r="B77" s="34" t="s">
        <v>71</v>
      </c>
      <c r="C77" s="35">
        <v>1412</v>
      </c>
      <c r="D77" s="35">
        <v>182</v>
      </c>
      <c r="E77" s="33">
        <v>12.889518413597735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1419</v>
      </c>
      <c r="D87" s="27">
        <v>951</v>
      </c>
      <c r="E87" s="28">
        <v>67.019027484143763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51</v>
      </c>
      <c r="D90" s="31">
        <v>51</v>
      </c>
      <c r="E90" s="33">
        <v>100</v>
      </c>
    </row>
    <row r="91" spans="2:5" ht="15.75" customHeight="1" x14ac:dyDescent="0.2">
      <c r="B91" s="30" t="s">
        <v>85</v>
      </c>
      <c r="C91" s="31">
        <v>469</v>
      </c>
      <c r="D91" s="31">
        <v>467</v>
      </c>
      <c r="E91" s="33">
        <v>99.573560767590621</v>
      </c>
    </row>
    <row r="92" spans="2:5" ht="15.75" customHeight="1" x14ac:dyDescent="0.2">
      <c r="B92" s="30" t="s">
        <v>86</v>
      </c>
      <c r="C92" s="31">
        <v>186</v>
      </c>
      <c r="D92" s="31">
        <v>186</v>
      </c>
      <c r="E92" s="33">
        <v>100</v>
      </c>
    </row>
    <row r="93" spans="2:5" ht="15.75" customHeight="1" x14ac:dyDescent="0.2">
      <c r="B93" s="30" t="s">
        <v>87</v>
      </c>
      <c r="C93" s="31">
        <v>4</v>
      </c>
      <c r="D93" s="31">
        <v>4</v>
      </c>
      <c r="E93" s="33">
        <v>100</v>
      </c>
    </row>
    <row r="94" spans="2:5" ht="15.75" customHeight="1" x14ac:dyDescent="0.2">
      <c r="B94" s="30" t="s">
        <v>88</v>
      </c>
      <c r="C94" s="31">
        <v>709</v>
      </c>
      <c r="D94" s="31">
        <v>243</v>
      </c>
      <c r="E94" s="33">
        <v>34.27362482369535</v>
      </c>
    </row>
    <row r="95" spans="2:5" s="5" customFormat="1" ht="15.75" customHeight="1" x14ac:dyDescent="0.2">
      <c r="B95" s="26" t="s">
        <v>89</v>
      </c>
      <c r="C95" s="27">
        <v>1233</v>
      </c>
      <c r="D95" s="27">
        <v>567</v>
      </c>
      <c r="E95" s="37">
        <v>45.985401459854018</v>
      </c>
    </row>
    <row r="96" spans="2:5" s="5" customFormat="1" ht="15.75" customHeight="1" x14ac:dyDescent="0.2">
      <c r="B96" s="26" t="s">
        <v>90</v>
      </c>
      <c r="C96" s="27">
        <v>1218</v>
      </c>
      <c r="D96" s="27">
        <v>552</v>
      </c>
      <c r="E96" s="37">
        <v>45.320197044334975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198</v>
      </c>
      <c r="D100" s="31">
        <v>119</v>
      </c>
      <c r="E100" s="38">
        <v>60.101010101010097</v>
      </c>
    </row>
    <row r="101" spans="2:5" ht="15.75" customHeight="1" x14ac:dyDescent="0.2">
      <c r="B101" s="30" t="s">
        <v>95</v>
      </c>
      <c r="C101" s="31">
        <v>1020</v>
      </c>
      <c r="D101" s="31">
        <v>433</v>
      </c>
      <c r="E101" s="38">
        <v>42.450980392156865</v>
      </c>
    </row>
    <row r="102" spans="2:5" s="5" customFormat="1" ht="15.75" customHeight="1" x14ac:dyDescent="0.2">
      <c r="B102" s="26" t="s">
        <v>96</v>
      </c>
      <c r="C102" s="27">
        <v>15</v>
      </c>
      <c r="D102" s="27">
        <v>15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732469E2-7DCB-4C0A-B9D8-C7AF27414F39}"/>
    <hyperlink ref="D4" location="Şubat!A1" display="Şubat" xr:uid="{30B2664F-B7C9-4D6B-A5F0-E35EE2CBD61D}"/>
    <hyperlink ref="E4" location="Mart!A1" display="Mart" xr:uid="{DB69634A-C007-4256-9959-98D7A8ECD6D0}"/>
    <hyperlink ref="C5" location="Nisan!A1" display="Nisan" xr:uid="{CE4BC607-2590-4386-B615-FDE82B339B2E}"/>
    <hyperlink ref="D5" location="Mayıs!A1" display="Mayıs" xr:uid="{CAF0AAA2-3E73-45C6-B833-8A8628DE0CC8}"/>
    <hyperlink ref="E5" location="Haziran!A1" display="Haziran" xr:uid="{48ADFB88-0EC6-427C-AA56-89D4796A7AD2}"/>
    <hyperlink ref="C6" location="Temmuz!A1" display="Temmuz" xr:uid="{DBEE00FD-6735-4AF6-8AFA-97F406658B89}"/>
    <hyperlink ref="D6" location="Ağustos!A1" display="Ağustos" xr:uid="{3CEB9063-94A4-4409-BABB-B28A9BE483CF}"/>
    <hyperlink ref="E6" location="Eylül!A1" display="Eylül" xr:uid="{9D7775CB-8FED-490E-B509-FD54E8ABAA21}"/>
    <hyperlink ref="C7" location="Ekim!A1" display="Ekim" xr:uid="{90297C5E-B84B-4AB4-B9AE-EF9A92FB10BA}"/>
    <hyperlink ref="D7" location="Kasım!A1" display="Kasım" xr:uid="{88DBA516-8DA6-4FB3-914C-33F151AF9AD9}"/>
    <hyperlink ref="E7" location="Aralık!A1" display="Aralık" xr:uid="{9A5AD209-826D-47ED-B9FF-55EB19AF400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2006-04-21T07:20:58Z</dcterms:created>
  <dcterms:modified xsi:type="dcterms:W3CDTF">2025-07-29T13:14:15Z</dcterms:modified>
</cp:coreProperties>
</file>