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16BF68B-13B1-4ABA-BDD3-4A3772570314}" xr6:coauthVersionLast="47" xr6:coauthVersionMax="47" xr10:uidLastSave="{00000000-0000-0000-0000-000000000000}"/>
  <bookViews>
    <workbookView xWindow="-108" yWindow="-108" windowWidth="23256" windowHeight="12456" xr2:uid="{A878B966-006C-45AE-BE4A-4F0CAAD831CA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{"'49  Muş'!$B$3:$D$105"}</definedName>
    <definedName name="HTML_Control" localSheetId="0" hidden="1">{"'49  Muş'!$B$3:$D$105"}</definedName>
    <definedName name="HTML_Control" localSheetId="2" hidden="1">{"'49  Muş'!$B$3:$D$105"}</definedName>
    <definedName name="HTML_Control" localSheetId="3" hidden="1">{"'49  Muş'!$B$3:$D$105"}</definedName>
    <definedName name="HTML_Control" localSheetId="6" hidden="1">{"'49  Muş'!$B$3:$D$105"}</definedName>
    <definedName name="HTML_Control" localSheetId="1" hidden="1">{"'49  Muş'!$B$3:$D$105"}</definedName>
    <definedName name="HTML_Control" localSheetId="9" hidden="1">{"'49  Muş'!$B$3:$D$105"}</definedName>
    <definedName name="HTML_Control" localSheetId="7" hidden="1">{"'49  Muş'!$B$3:$D$105"}</definedName>
    <definedName name="HTML_Control" localSheetId="8" hidden="1">{"'49  Muş'!$B$3:$D$105"}</definedName>
    <definedName name="HTML_Control" localSheetId="11" hidden="1">{"'49  Muş'!$B$3:$D$90"}</definedName>
    <definedName name="HTML_Control" localSheetId="10" hidden="1">{"'49  Muş'!$B$3:$D$90"}</definedName>
    <definedName name="HTML_Control" localSheetId="5" hidden="1">{"'49  Muş'!$B$3:$D$105"}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Settings\hersan.MUHASEBAT\Desktop\htm\49.htm"</definedName>
    <definedName name="HTML_PathFile" localSheetId="0" hidden="1">"C:\Documents and Settings\hersan.MUHASEBAT\Desktop\htm\49.htm"</definedName>
    <definedName name="HTML_PathFile" localSheetId="2" hidden="1">"C:\Documents and Settings\hersan.MUHASEBAT\Desktop\htm\49.htm"</definedName>
    <definedName name="HTML_PathFile" localSheetId="3" hidden="1">"C:\Documents and Settings\hersan.MUHASEBAT\Desktop\htm\49.htm"</definedName>
    <definedName name="HTML_PathFile" localSheetId="6" hidden="1">"C:\Documents and Settings\hersan.MUHASEBAT\Desktop\htm\49.htm"</definedName>
    <definedName name="HTML_PathFile" localSheetId="1" hidden="1">"C:\Documents and Settings\hersan.MUHASEBAT\Desktop\htm\49.htm"</definedName>
    <definedName name="HTML_PathFile" localSheetId="9" hidden="1">"\\M-pc-00000-20\il_2005_2006hazırlık\docs\49.htm"</definedName>
    <definedName name="HTML_PathFile" localSheetId="7" hidden="1">"C:\Documents and Settings\eakgonullu\Belgelerim\internet\docs\il_81\htm\49.htm"</definedName>
    <definedName name="HTML_PathFile" localSheetId="8" hidden="1">"C:\Documents and Settings\hersan\Belgelerim\int-hazırlık\htm\49.htm"</definedName>
    <definedName name="HTML_PathFile" localSheetId="11" hidden="1">"C:\Documents and Settings\hersan\Belgelerim\int-hazırlık\htm\49.htm"</definedName>
    <definedName name="HTML_PathFile" localSheetId="10" hidden="1">"\\M-pc-00000-20\il_2005_2006hazırlık\docs\htm\49.htm"</definedName>
    <definedName name="HTML_PathFile" localSheetId="5" hidden="1">"C:\Documents and Settings\hersan.MUHASEBAT\Desktop\htm\49.htm"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D54" i="8"/>
  <c r="D51" i="8" s="1"/>
  <c r="C61" i="8"/>
  <c r="D61" i="8"/>
  <c r="E61" i="8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C96" i="8"/>
  <c r="C95" i="8" s="1"/>
  <c r="D96" i="8"/>
  <c r="D95" i="8" s="1"/>
  <c r="E95" i="8" s="1"/>
  <c r="E96" i="8"/>
  <c r="E100" i="8"/>
  <c r="E102" i="8"/>
  <c r="C103" i="8"/>
  <c r="D103" i="8"/>
  <c r="C107" i="8"/>
  <c r="C106" i="8" s="1"/>
  <c r="D107" i="8"/>
  <c r="D106" i="8" s="1"/>
  <c r="E12" i="8" l="1"/>
  <c r="D11" i="8"/>
  <c r="C46" i="8"/>
  <c r="E51" i="8"/>
  <c r="D46" i="8"/>
  <c r="E46" i="8" s="1"/>
  <c r="C11" i="8"/>
  <c r="C10" i="8" s="1"/>
  <c r="E11" i="8" l="1"/>
  <c r="D10" i="8"/>
  <c r="E10" i="8" s="1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<sst xmlns="http://schemas.openxmlformats.org/spreadsheetml/2006/main" count="1417" uniqueCount="211">
  <si>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</si>
  <si>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</si>
  <si>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</si>
  <si>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</si>
  <si>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</si>
  <si>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</si>
  <si>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</si>
  <si>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</si>
  <si>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</si>
  <si>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</si>
  <si>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</si>
  <si>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</si>
  <si>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</si>
  <si>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</si>
  <si>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</si>
  <si>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</si>
  <si>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</si>
  <si>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</si>
  <si>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</si>
  <si>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</si>
  <si>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</si>
  <si>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</si>
  <si>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</si>
  <si>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</si>
  <si>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</si>
  <si>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</si>
  <si>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</si>
  <si>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</si>
  <si>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</si>
  <si>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</si>
  <si>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</si>
  <si>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</si>
  <si>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</si>
  <si>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</si>
  <si>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</si>
  <si>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</si>
  <si>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</si>
  <si>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</si>
  <si>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</si>
  <si>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</si>
  <si>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</si>
  <si>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</si>
  <si>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</si>
  <si>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</si>
  <si>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</si>
  <si>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</si>
  <si>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</si>
  <si>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</si>
  <si>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</si>
  <si>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</si>
  <si>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</si>
  <si>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</si>
  <si>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</si>
  <si>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</si>
  <si>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</si>
  <si>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</si>
  <si>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</si>
  <si>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</si>
  <si>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</si>
  <si>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</si>
  <si>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</si>
  <si>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</si>
  <si>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</si>
  <si>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</si>
  <si>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</si>
  <si>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</si>
  <si>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</si>
  <si>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</si>
  <si>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</si>
  <si>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</si>
  <si>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</si>
  <si>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</si>
  <si>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</si>
  <si>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</si>
  <si>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</si>
  <si>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</si>
  <si>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</si>
  <si>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</si>
  <si>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</si>
  <si>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</si>
  <si>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</si>
  <si>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</si>
  <si>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</si>
  <si>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</si>
  <si>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</si>
  <si>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</si>
  <si>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</si>
  <si>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</si>
  <si>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</si>
  <si>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</si>
  <si>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</si>
  <si>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</si>
  <si>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</si>
  <si>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</si>
  <si>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</si>
  <si>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</si>
  <si>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</si>
  <si>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</si>
  <si>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</si>
  <si>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</si>
  <si>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</si>
  <si>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</si>
  <si>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</si>
  <si>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</si>
  <si>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</si>
  <si>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</si>
  <si>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</si>
  <si>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MUŞ İLİ GENEL  BÜTÇE GELİRLERİNİN TAHSİLATI, TAHAKKUKU VE TAHSİLATIN TAHAKKUKA  ORANI (KÜMÜLATİF) HAZİRAN 2006</t>
  </si>
  <si>
    <t>MUŞ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</si>
  <si>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</si>
  <si>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</si>
  <si>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</si>
  <si>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</si>
  <si>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</si>
  <si>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</si>
  <si>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</si>
  <si>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</si>
  <si>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</si>
  <si>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</si>
  <si>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</si>
  <si>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</si>
  <si>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</si>
  <si>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</si>
  <si>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</si>
  <si>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</si>
  <si>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</si>
  <si>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</si>
  <si>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</si>
  <si>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</si>
  <si>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</si>
  <si>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</si>
  <si>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</si>
  <si>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</si>
  <si>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</si>
  <si>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</si>
  <si>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</si>
  <si>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</si>
  <si>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</si>
  <si>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</si>
  <si>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</si>
  <si>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</si>
  <si>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</si>
  <si>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</si>
  <si>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</si>
  <si>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</si>
  <si>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</si>
  <si>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</si>
  <si>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</si>
  <si>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</si>
  <si>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</si>
  <si>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</si>
  <si>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</si>
  <si>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</si>
  <si>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</si>
  <si>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</si>
  <si>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</si>
  <si>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</si>
  <si>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</si>
  <si>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</si>
  <si>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</si>
  <si>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</si>
  <si>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</si>
  <si>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</si>
  <si>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</si>
  <si>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</si>
  <si>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</si>
  <si>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</si>
  <si>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</si>
  <si>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</si>
  <si>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</si>
  <si>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</si>
  <si>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</si>
  <si>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</si>
  <si>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</si>
  <si>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</si>
  <si>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</si>
  <si>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</si>
  <si>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</si>
  <si>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</si>
  <si>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</si>
  <si>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</si>
  <si>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</si>
  <si>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</si>
  <si>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</si>
  <si>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MUŞ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</si>
  <si>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</si>
  <si>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</si>
  <si>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</si>
  <si>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MUŞ İLİ GENEL  BÜTÇE GELİRLERİNİN TAHSİLATI, TAHAKKUKU VE TAHSİLATIN TAHAKKUKA  ORANI (KÜMÜLATİF) MART 2006</t>
  </si>
  <si>
    <t>MUŞ İLİ GENEL  BÜTÇE GELİRLERİNİN TAHSİLATI, TAHAKKUKU VE TAHSİLATIN TAHAKKUKA  ORANI (KÜMÜLATİF) NİSAN 2006</t>
  </si>
  <si>
    <t>MUŞ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</si>
  <si>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</si>
  <si>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</si>
  <si>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</si>
  <si>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</si>
  <si>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</si>
  <si>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</si>
  <si>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MUŞ İLİ GENEL  BÜTÇE GELİRLERİNİN TAHSİLATI, TAHAKKUKU VE TAHSİLATIN TAHAKKUKA  ORANI (KÜMÜLATİF) TEMMUZ 2006</t>
  </si>
  <si>
    <t>Temmuz</t>
  </si>
  <si>
    <t>MUŞ İLİ GENEL  BÜTÇE GELİRLERİNİN TAHSİLATI, TAHAKKUKU VE TAHSİLATIN TAHAKKUKA  ORANI (KÜMÜLATİF) AĞUSTOS 2006</t>
  </si>
  <si>
    <t>Ağustos</t>
  </si>
  <si>
    <t>MUŞ İLİ GENEL  BÜTÇE GELİRLERİNİN TAHSİLATI, TAHAKKUKU VE TAHSİLATIN TAHAKKUKA  ORANI (KÜMÜLATİF) EYLÜL 2006</t>
  </si>
  <si>
    <t>Eylül</t>
  </si>
  <si>
    <t xml:space="preserve">        Motorlu Taşıtlar (II)</t>
  </si>
  <si>
    <t>MUŞ İLİ GENEL  BÜTÇE GELİRLERİNİN TAHSİLATI, TAHAKKUKU VE TAHSİLATIN TAHAKKUKA  ORANI (KÜMÜLATİF) EKİM 2006</t>
  </si>
  <si>
    <t>Ekim</t>
  </si>
  <si>
    <t>MUŞ İLİ GENEL  BÜTÇE GELİRLERİNİN TAHSİLATI, TAHAKKUKU VE TAHSİLATIN TAHAKKUKA  ORANI (KÜMÜLATİF) KASIM 2006</t>
  </si>
  <si>
    <t>Kasım</t>
  </si>
  <si>
    <t>MUŞ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</si>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</sst>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17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741674B5-F485-4FF1-BFBD-49B0C0063C10}"/>
    <cellStyle name="Normal_genelgelirtahk_tahs" xfId="3" xr:uid="{3E270867-8C3A-43E2-908E-BE6F01735714}"/>
    <cellStyle name="Virgül [0]_29dan32ye" xfId="4" xr:uid="{7C980E1F-834A-49B5-A1B5-3534D52C0A40}"/>
    <cellStyle name="Virgül_29dan32ye" xfId="5" xr:uid="{F186F8F5-7AF6-47D9-97B1-CECA795C22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93EA-A2FC-4C4C-ACEF-DE8BE714E28E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70388</v>
      </c>
      <c r="D10" s="45">
        <v>53153</v>
      </c>
      <c r="E10" s="46">
        <v>75.514292208899249</v>
      </c>
    </row>
    <row r="11" spans="2:7" s="5" customFormat="1" ht="15.75" customHeight="1" x14ac:dyDescent="0.2">
      <c r="B11" s="44" t="s">
        <v>5</v>
      </c>
      <c r="C11" s="45">
        <v>52632</v>
      </c>
      <c r="D11" s="45">
        <v>41268</v>
      </c>
      <c r="E11" s="47">
        <v>78.408572731418147</v>
      </c>
    </row>
    <row r="12" spans="2:7" s="5" customFormat="1" ht="15.75" customHeight="1" x14ac:dyDescent="0.2">
      <c r="B12" s="44" t="s">
        <v>6</v>
      </c>
      <c r="C12" s="45">
        <v>32092</v>
      </c>
      <c r="D12" s="45">
        <v>25561</v>
      </c>
      <c r="E12" s="47">
        <v>79.649133740496069</v>
      </c>
      <c r="G12" s="6"/>
    </row>
    <row r="13" spans="2:7" s="5" customFormat="1" ht="15.75" customHeight="1" x14ac:dyDescent="0.2">
      <c r="B13" s="44" t="s">
        <v>7</v>
      </c>
      <c r="C13" s="45">
        <v>30338</v>
      </c>
      <c r="D13" s="45">
        <v>25122</v>
      </c>
      <c r="E13" s="47">
        <v>82.807040675060989</v>
      </c>
    </row>
    <row r="14" spans="2:7" ht="15.75" customHeight="1" x14ac:dyDescent="0.2">
      <c r="B14" s="48" t="s">
        <v>8</v>
      </c>
      <c r="C14" s="49">
        <v>1272</v>
      </c>
      <c r="D14" s="49">
        <v>556</v>
      </c>
      <c r="E14" s="50">
        <v>43.710691823899374</v>
      </c>
    </row>
    <row r="15" spans="2:7" ht="15.75" customHeight="1" x14ac:dyDescent="0.2">
      <c r="B15" s="48" t="s">
        <v>9</v>
      </c>
      <c r="C15" s="49">
        <v>397</v>
      </c>
      <c r="D15" s="49">
        <v>251</v>
      </c>
      <c r="E15" s="50">
        <v>63.224181360201513</v>
      </c>
    </row>
    <row r="16" spans="2:7" ht="15.75" customHeight="1" x14ac:dyDescent="0.2">
      <c r="B16" s="48" t="s">
        <v>10</v>
      </c>
      <c r="C16" s="49">
        <v>27276</v>
      </c>
      <c r="D16" s="49">
        <v>23326</v>
      </c>
      <c r="E16" s="50">
        <v>85.518404458131698</v>
      </c>
    </row>
    <row r="17" spans="2:5" ht="15.75" customHeight="1" x14ac:dyDescent="0.2">
      <c r="B17" s="48" t="s">
        <v>11</v>
      </c>
      <c r="C17" s="49">
        <v>1393</v>
      </c>
      <c r="D17" s="49">
        <v>989</v>
      </c>
      <c r="E17" s="50">
        <v>70.997846374730798</v>
      </c>
    </row>
    <row r="18" spans="2:5" s="5" customFormat="1" ht="15.75" customHeight="1" x14ac:dyDescent="0.2">
      <c r="B18" s="44" t="s">
        <v>12</v>
      </c>
      <c r="C18" s="45">
        <v>1754</v>
      </c>
      <c r="D18" s="45">
        <v>439</v>
      </c>
      <c r="E18" s="47">
        <v>25.028506271379701</v>
      </c>
    </row>
    <row r="19" spans="2:5" ht="15.75" customHeight="1" x14ac:dyDescent="0.2">
      <c r="B19" s="48" t="s">
        <v>13</v>
      </c>
      <c r="C19" s="49">
        <v>675</v>
      </c>
      <c r="D19" s="49">
        <v>-263</v>
      </c>
      <c r="E19" s="50">
        <v>-38.962962962962962</v>
      </c>
    </row>
    <row r="20" spans="2:5" ht="15.75" customHeight="1" x14ac:dyDescent="0.2">
      <c r="B20" s="48" t="s">
        <v>14</v>
      </c>
      <c r="C20" s="49">
        <v>5</v>
      </c>
      <c r="D20" s="49">
        <v>0</v>
      </c>
      <c r="E20" s="50"/>
    </row>
    <row r="21" spans="2:5" ht="15.75" customHeight="1" x14ac:dyDescent="0.2">
      <c r="B21" s="48" t="s">
        <v>15</v>
      </c>
      <c r="C21" s="49">
        <v>1074</v>
      </c>
      <c r="D21" s="49">
        <v>702</v>
      </c>
      <c r="E21" s="50">
        <v>65.363128491620117</v>
      </c>
    </row>
    <row r="22" spans="2:5" s="4" customFormat="1" ht="15.75" customHeight="1" x14ac:dyDescent="0.2">
      <c r="B22" s="44" t="s">
        <v>16</v>
      </c>
      <c r="C22" s="45">
        <v>5510</v>
      </c>
      <c r="D22" s="45">
        <v>3252</v>
      </c>
      <c r="E22" s="46">
        <v>59.019963702359348</v>
      </c>
    </row>
    <row r="23" spans="2:5" s="8" customFormat="1" ht="15.75" customHeight="1" x14ac:dyDescent="0.2">
      <c r="B23" s="48" t="s">
        <v>17</v>
      </c>
      <c r="C23" s="49">
        <v>21</v>
      </c>
      <c r="D23" s="49">
        <v>18</v>
      </c>
      <c r="E23" s="51">
        <v>85.714285714285708</v>
      </c>
    </row>
    <row r="24" spans="2:5" s="8" customFormat="1" ht="15.75" customHeight="1" x14ac:dyDescent="0.2">
      <c r="B24" s="48" t="s">
        <v>18</v>
      </c>
      <c r="C24" s="49">
        <v>5489</v>
      </c>
      <c r="D24" s="49">
        <v>3234</v>
      </c>
      <c r="E24" s="51">
        <v>58.917835671342687</v>
      </c>
    </row>
    <row r="25" spans="2:5" s="4" customFormat="1" ht="15.75" customHeight="1" x14ac:dyDescent="0.2">
      <c r="B25" s="44" t="s">
        <v>19</v>
      </c>
      <c r="C25" s="45">
        <v>4281</v>
      </c>
      <c r="D25" s="45">
        <v>3410</v>
      </c>
      <c r="E25" s="46">
        <v>79.654286381686518</v>
      </c>
    </row>
    <row r="26" spans="2:5" s="4" customFormat="1" ht="15.75" customHeight="1" x14ac:dyDescent="0.2">
      <c r="B26" s="44" t="s">
        <v>20</v>
      </c>
      <c r="C26" s="45">
        <v>3283</v>
      </c>
      <c r="D26" s="45">
        <v>2426</v>
      </c>
      <c r="E26" s="46">
        <v>73.895826987511427</v>
      </c>
    </row>
    <row r="27" spans="2:5" s="8" customFormat="1" ht="15.75" customHeight="1" x14ac:dyDescent="0.2">
      <c r="B27" s="48" t="s">
        <v>21</v>
      </c>
      <c r="C27" s="49">
        <v>2389</v>
      </c>
      <c r="D27" s="49">
        <v>1846</v>
      </c>
      <c r="E27" s="51">
        <v>77.27082461280871</v>
      </c>
    </row>
    <row r="28" spans="2:5" s="8" customFormat="1" ht="15.75" customHeight="1" x14ac:dyDescent="0.2">
      <c r="B28" s="48" t="s">
        <v>22</v>
      </c>
      <c r="C28" s="49">
        <v>894</v>
      </c>
      <c r="D28" s="49">
        <v>580</v>
      </c>
      <c r="E28" s="51">
        <v>64.876957494407165</v>
      </c>
    </row>
    <row r="29" spans="2:5" s="4" customFormat="1" ht="15.75" customHeight="1" x14ac:dyDescent="0.2">
      <c r="B29" s="44" t="s">
        <v>23</v>
      </c>
      <c r="C29" s="45">
        <v>199</v>
      </c>
      <c r="D29" s="45">
        <v>196</v>
      </c>
      <c r="E29" s="46">
        <v>98.492462311557787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203</v>
      </c>
      <c r="C31" s="49">
        <v>199</v>
      </c>
      <c r="D31" s="49">
        <v>196</v>
      </c>
      <c r="E31" s="51">
        <v>98.492462311557787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799</v>
      </c>
      <c r="D36" s="45">
        <v>788</v>
      </c>
      <c r="E36" s="47">
        <v>98.623279098873596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7234</v>
      </c>
      <c r="D43" s="45">
        <v>5795</v>
      </c>
      <c r="E43" s="46">
        <v>80.107824163671552</v>
      </c>
    </row>
    <row r="44" spans="2:5" s="4" customFormat="1" ht="15.75" customHeight="1" x14ac:dyDescent="0.2">
      <c r="B44" s="44" t="s">
        <v>38</v>
      </c>
      <c r="C44" s="45">
        <v>3308</v>
      </c>
      <c r="D44" s="45">
        <v>3232</v>
      </c>
      <c r="E44" s="46">
        <v>97.70253929866989</v>
      </c>
    </row>
    <row r="45" spans="2:5" s="4" customFormat="1" ht="15.75" customHeight="1" x14ac:dyDescent="0.2">
      <c r="B45" s="44" t="s">
        <v>39</v>
      </c>
      <c r="C45" s="45">
        <v>207</v>
      </c>
      <c r="D45" s="45">
        <v>18</v>
      </c>
      <c r="E45" s="46">
        <v>8.695652173913043</v>
      </c>
    </row>
    <row r="46" spans="2:5" s="4" customFormat="1" ht="15.75" customHeight="1" x14ac:dyDescent="0.2">
      <c r="B46" s="44" t="s">
        <v>40</v>
      </c>
      <c r="C46" s="45">
        <v>17440</v>
      </c>
      <c r="D46" s="45">
        <v>11574</v>
      </c>
      <c r="E46" s="46">
        <v>66.364678899082577</v>
      </c>
    </row>
    <row r="47" spans="2:5" s="4" customFormat="1" ht="15.75" customHeight="1" x14ac:dyDescent="0.2">
      <c r="B47" s="44" t="s">
        <v>41</v>
      </c>
      <c r="C47" s="45">
        <v>5028</v>
      </c>
      <c r="D47" s="45">
        <v>5028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5028</v>
      </c>
      <c r="D48" s="49">
        <v>5028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4</v>
      </c>
      <c r="D51" s="45">
        <v>4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/>
      <c r="D56" s="49"/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3340</v>
      </c>
      <c r="D60" s="45">
        <v>2109</v>
      </c>
      <c r="E60" s="46">
        <v>63.143712574850298</v>
      </c>
    </row>
    <row r="61" spans="2:5" s="4" customFormat="1" ht="15.75" customHeight="1" x14ac:dyDescent="0.2">
      <c r="B61" s="44" t="s">
        <v>56</v>
      </c>
      <c r="C61" s="45">
        <v>1858</v>
      </c>
      <c r="D61" s="45">
        <v>1617</v>
      </c>
      <c r="E61" s="46">
        <v>87.029063509149623</v>
      </c>
    </row>
    <row r="62" spans="2:5" s="8" customFormat="1" ht="15.75" customHeight="1" x14ac:dyDescent="0.2">
      <c r="B62" s="48" t="s">
        <v>57</v>
      </c>
      <c r="C62" s="49">
        <v>1463</v>
      </c>
      <c r="D62" s="49">
        <v>1463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337</v>
      </c>
      <c r="D63" s="49">
        <v>96</v>
      </c>
      <c r="E63" s="51">
        <v>28.486646884272997</v>
      </c>
    </row>
    <row r="64" spans="2:5" s="8" customFormat="1" ht="15.75" customHeight="1" x14ac:dyDescent="0.2">
      <c r="B64" s="48" t="s">
        <v>59</v>
      </c>
      <c r="C64" s="49">
        <v>58</v>
      </c>
      <c r="D64" s="49">
        <v>58</v>
      </c>
      <c r="E64" s="51">
        <v>100</v>
      </c>
    </row>
    <row r="65" spans="2:5" s="4" customFormat="1" ht="15.75" customHeight="1" x14ac:dyDescent="0.2">
      <c r="B65" s="44" t="s">
        <v>60</v>
      </c>
      <c r="C65" s="45">
        <v>1482</v>
      </c>
      <c r="D65" s="45">
        <v>492</v>
      </c>
      <c r="E65" s="46">
        <v>33.198380566801625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1329</v>
      </c>
      <c r="D67" s="49">
        <v>407</v>
      </c>
      <c r="E67" s="51">
        <v>30.624529721595184</v>
      </c>
    </row>
    <row r="68" spans="2:5" s="8" customFormat="1" ht="15.75" customHeight="1" x14ac:dyDescent="0.2">
      <c r="B68" s="48" t="s">
        <v>63</v>
      </c>
      <c r="C68" s="49">
        <v>153</v>
      </c>
      <c r="D68" s="49">
        <v>85</v>
      </c>
      <c r="E68" s="51">
        <v>55.555555555555557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7153</v>
      </c>
      <c r="D70" s="45">
        <v>2680</v>
      </c>
      <c r="E70" s="46">
        <v>37.466797148049771</v>
      </c>
    </row>
    <row r="71" spans="2:5" s="8" customFormat="1" ht="15.75" customHeight="1" x14ac:dyDescent="0.2">
      <c r="B71" s="52" t="s">
        <v>66</v>
      </c>
      <c r="C71" s="53">
        <v>592</v>
      </c>
      <c r="D71" s="53">
        <v>215</v>
      </c>
      <c r="E71" s="51">
        <v>36.317567567567565</v>
      </c>
    </row>
    <row r="72" spans="2:5" s="8" customFormat="1" ht="15.75" customHeight="1" x14ac:dyDescent="0.2">
      <c r="B72" s="52" t="s">
        <v>67</v>
      </c>
      <c r="C72" s="53">
        <v>2046</v>
      </c>
      <c r="D72" s="53">
        <v>126</v>
      </c>
      <c r="E72" s="51">
        <v>6.1583577712609969</v>
      </c>
    </row>
    <row r="73" spans="2:5" s="8" customFormat="1" ht="15.75" customHeight="1" x14ac:dyDescent="0.2">
      <c r="B73" s="52" t="s">
        <v>68</v>
      </c>
      <c r="C73" s="53">
        <v>744</v>
      </c>
      <c r="D73" s="53">
        <v>302</v>
      </c>
      <c r="E73" s="51">
        <v>40.591397849462361</v>
      </c>
    </row>
    <row r="74" spans="2:5" s="8" customFormat="1" ht="15.75" customHeight="1" x14ac:dyDescent="0.2">
      <c r="B74" s="52" t="s">
        <v>69</v>
      </c>
      <c r="C74" s="53">
        <v>1788</v>
      </c>
      <c r="D74" s="53">
        <v>331</v>
      </c>
      <c r="E74" s="51">
        <v>18.512304250559282</v>
      </c>
    </row>
    <row r="75" spans="2:5" s="8" customFormat="1" ht="15.75" customHeight="1" x14ac:dyDescent="0.2">
      <c r="B75" s="52" t="s">
        <v>70</v>
      </c>
      <c r="C75" s="53">
        <v>1370</v>
      </c>
      <c r="D75" s="53">
        <v>1293</v>
      </c>
      <c r="E75" s="51">
        <v>94.379562043795616</v>
      </c>
    </row>
    <row r="76" spans="2:5" s="8" customFormat="1" ht="15.75" customHeight="1" x14ac:dyDescent="0.2">
      <c r="B76" s="52" t="s">
        <v>71</v>
      </c>
      <c r="C76" s="53">
        <v>613</v>
      </c>
      <c r="D76" s="53">
        <v>413</v>
      </c>
      <c r="E76" s="51">
        <v>67.373572593800972</v>
      </c>
    </row>
    <row r="77" spans="2:5" s="5" customFormat="1" ht="15.75" customHeight="1" x14ac:dyDescent="0.2">
      <c r="B77" s="44" t="s">
        <v>72</v>
      </c>
      <c r="C77" s="45">
        <v>0</v>
      </c>
      <c r="D77" s="45">
        <v>0</v>
      </c>
      <c r="E77" s="46"/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/>
      <c r="D80" s="49"/>
      <c r="E80" s="51"/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/>
      <c r="D83" s="49"/>
      <c r="E83" s="51"/>
    </row>
    <row r="84" spans="2:5" ht="15.75" customHeight="1" x14ac:dyDescent="0.2">
      <c r="B84" s="48" t="s">
        <v>79</v>
      </c>
      <c r="C84" s="49"/>
      <c r="D84" s="49"/>
      <c r="E84" s="51"/>
    </row>
    <row r="85" spans="2:5" ht="15.75" customHeight="1" x14ac:dyDescent="0.2">
      <c r="B85" s="48" t="s">
        <v>80</v>
      </c>
      <c r="C85" s="49">
        <v>0</v>
      </c>
      <c r="D85" s="49">
        <v>0</v>
      </c>
      <c r="E85" s="51"/>
    </row>
    <row r="86" spans="2:5" s="5" customFormat="1" ht="15.75" customHeight="1" x14ac:dyDescent="0.2">
      <c r="B86" s="44" t="s">
        <v>81</v>
      </c>
      <c r="C86" s="45">
        <v>1915</v>
      </c>
      <c r="D86" s="45">
        <v>1753</v>
      </c>
      <c r="E86" s="46">
        <v>91.540469973890339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71</v>
      </c>
      <c r="D89" s="49">
        <v>71</v>
      </c>
      <c r="E89" s="51">
        <v>100</v>
      </c>
    </row>
    <row r="90" spans="2:5" ht="15.75" customHeight="1" x14ac:dyDescent="0.2">
      <c r="B90" s="48" t="s">
        <v>85</v>
      </c>
      <c r="C90" s="49">
        <v>965</v>
      </c>
      <c r="D90" s="49">
        <v>960</v>
      </c>
      <c r="E90" s="51">
        <v>99.481865284974091</v>
      </c>
    </row>
    <row r="91" spans="2:5" ht="15.75" customHeight="1" x14ac:dyDescent="0.2">
      <c r="B91" s="48" t="s">
        <v>86</v>
      </c>
      <c r="C91" s="49">
        <v>323</v>
      </c>
      <c r="D91" s="49">
        <v>196</v>
      </c>
      <c r="E91" s="51">
        <v>60.681114551083596</v>
      </c>
    </row>
    <row r="92" spans="2:5" ht="15.75" customHeight="1" x14ac:dyDescent="0.2">
      <c r="B92" s="48" t="s">
        <v>87</v>
      </c>
      <c r="C92" s="49">
        <v>0</v>
      </c>
      <c r="D92" s="49">
        <v>0</v>
      </c>
      <c r="E92" s="51"/>
    </row>
    <row r="93" spans="2:5" ht="15.75" customHeight="1" x14ac:dyDescent="0.2">
      <c r="B93" s="48" t="s">
        <v>88</v>
      </c>
      <c r="C93" s="49">
        <v>556</v>
      </c>
      <c r="D93" s="49">
        <v>526</v>
      </c>
      <c r="E93" s="51">
        <v>94.60431654676259</v>
      </c>
    </row>
    <row r="94" spans="2:5" s="5" customFormat="1" ht="15.75" customHeight="1" x14ac:dyDescent="0.2">
      <c r="B94" s="44" t="s">
        <v>89</v>
      </c>
      <c r="C94" s="45">
        <v>316</v>
      </c>
      <c r="D94" s="45">
        <v>311</v>
      </c>
      <c r="E94" s="55">
        <v>98.417721518987349</v>
      </c>
    </row>
    <row r="95" spans="2:5" s="5" customFormat="1" ht="15.75" customHeight="1" x14ac:dyDescent="0.2">
      <c r="B95" s="44" t="s">
        <v>90</v>
      </c>
      <c r="C95" s="45">
        <v>283</v>
      </c>
      <c r="D95" s="45">
        <v>278</v>
      </c>
      <c r="E95" s="55">
        <v>98.233215547703182</v>
      </c>
    </row>
    <row r="96" spans="2:5" ht="15.75" customHeight="1" x14ac:dyDescent="0.2">
      <c r="B96" s="48" t="s">
        <v>91</v>
      </c>
      <c r="C96" s="49">
        <v>15</v>
      </c>
      <c r="D96" s="49">
        <v>15</v>
      </c>
      <c r="E96" s="56"/>
    </row>
    <row r="97" spans="2:5" ht="15.75" customHeight="1" x14ac:dyDescent="0.2">
      <c r="B97" s="48" t="s">
        <v>92</v>
      </c>
      <c r="C97" s="49"/>
      <c r="D97" s="49"/>
      <c r="E97" s="56"/>
    </row>
    <row r="98" spans="2:5" ht="15.75" customHeight="1" x14ac:dyDescent="0.2">
      <c r="B98" s="48" t="s">
        <v>93</v>
      </c>
      <c r="C98" s="49"/>
      <c r="D98" s="49"/>
      <c r="E98" s="56"/>
    </row>
    <row r="99" spans="2:5" ht="15.75" customHeight="1" x14ac:dyDescent="0.2">
      <c r="B99" s="48" t="s">
        <v>94</v>
      </c>
      <c r="C99" s="49">
        <v>268</v>
      </c>
      <c r="D99" s="49">
        <v>263</v>
      </c>
      <c r="E99" s="56">
        <v>98.134328358208961</v>
      </c>
    </row>
    <row r="100" spans="2:5" ht="15.75" customHeight="1" x14ac:dyDescent="0.2">
      <c r="B100" s="48" t="s">
        <v>95</v>
      </c>
      <c r="C100" s="49">
        <v>0</v>
      </c>
      <c r="D100" s="49">
        <v>0</v>
      </c>
      <c r="E100" s="56"/>
    </row>
    <row r="101" spans="2:5" s="5" customFormat="1" ht="15.75" customHeight="1" x14ac:dyDescent="0.2">
      <c r="B101" s="44" t="s">
        <v>96</v>
      </c>
      <c r="C101" s="45">
        <v>33</v>
      </c>
      <c r="D101" s="45">
        <v>33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0</v>
      </c>
      <c r="D105" s="45">
        <v>0</v>
      </c>
      <c r="E105" s="55"/>
    </row>
    <row r="106" spans="2:5" s="5" customFormat="1" ht="15.75" customHeight="1" x14ac:dyDescent="0.2">
      <c r="B106" s="44" t="s">
        <v>101</v>
      </c>
      <c r="C106" s="45">
        <v>0</v>
      </c>
      <c r="D106" s="45">
        <v>0</v>
      </c>
      <c r="E106" s="55"/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/>
      <c r="D110" s="49"/>
      <c r="E110" s="56"/>
    </row>
    <row r="111" spans="2:5" s="5" customFormat="1" ht="15.75" customHeight="1" x14ac:dyDescent="0.2">
      <c r="B111" s="44" t="s">
        <v>106</v>
      </c>
      <c r="C111" s="45"/>
      <c r="D111" s="45"/>
      <c r="E111" s="55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58F9BE3-D7E7-42CB-9257-FB6C9D822B28}"/>
    <hyperlink ref="D4" location="Şubat!A1" display="Şubat" xr:uid="{5012026D-5904-4306-AEB0-9C69703013D8}"/>
    <hyperlink ref="E4" location="Mart!A1" display="Mart" xr:uid="{014CAAED-8EA5-4D38-ABD1-DB0F9B55BFDC}"/>
    <hyperlink ref="C5" location="Nisan!A1" display="Nisan" xr:uid="{099CA7B5-770E-402F-856C-21DBF0F731A4}"/>
    <hyperlink ref="D5" location="Mayıs!A1" display="Mayıs" xr:uid="{93E9DCDF-53DD-4001-8BE1-6B05F0CB6E9F}"/>
    <hyperlink ref="E5" location="Haziran!A1" display="Haziran" xr:uid="{A8720625-84CC-4331-BFCC-9562852A8FC1}"/>
    <hyperlink ref="C6" location="Temmuz!A1" display="Temmuz" xr:uid="{B475C2DE-1923-4687-B102-8DB6D2A6237C}"/>
    <hyperlink ref="D6" location="Ağustos!A1" display="Ağustos" xr:uid="{786A70E2-9341-4651-8811-C8BDEAC95B57}"/>
    <hyperlink ref="E6" location="Eylül!A1" display="Eylül" xr:uid="{5EFCAD41-73F6-4092-BA66-CBED4D1316B3}"/>
    <hyperlink ref="C7" location="Ekim!A1" display="Ekim" xr:uid="{06C4673C-3917-49BB-AC78-17B25F322C03}"/>
    <hyperlink ref="D7" location="Kasım!A1" display="Kasım" xr:uid="{E15C255F-5F32-47DE-8512-ADC261B6EB19}"/>
    <hyperlink ref="E7" location="Aralık!A1" display="Aralık" xr:uid="{9526405E-E9B0-487F-A7A1-46D476AD50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1C3C-6DC5-4F45-ADAD-19E32D2DFBF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30483</v>
      </c>
      <c r="D10" s="45">
        <v>12789</v>
      </c>
      <c r="E10" s="46">
        <v>41.954532034248601</v>
      </c>
    </row>
    <row r="11" spans="2:7" s="5" customFormat="1" ht="15.75" customHeight="1" x14ac:dyDescent="0.2">
      <c r="B11" s="44" t="s">
        <v>5</v>
      </c>
      <c r="C11" s="45">
        <v>23971</v>
      </c>
      <c r="D11" s="45">
        <v>9867</v>
      </c>
      <c r="E11" s="47">
        <v>41.162237703892202</v>
      </c>
    </row>
    <row r="12" spans="2:7" s="5" customFormat="1" ht="15.75" customHeight="1" x14ac:dyDescent="0.2">
      <c r="B12" s="44" t="s">
        <v>6</v>
      </c>
      <c r="C12" s="45">
        <v>12273</v>
      </c>
      <c r="D12" s="45">
        <v>5152</v>
      </c>
      <c r="E12" s="47">
        <v>41.978326407561312</v>
      </c>
      <c r="G12" s="6"/>
    </row>
    <row r="13" spans="2:7" s="5" customFormat="1" ht="15.75" customHeight="1" x14ac:dyDescent="0.2">
      <c r="B13" s="44" t="s">
        <v>7</v>
      </c>
      <c r="C13" s="45">
        <v>10524</v>
      </c>
      <c r="D13" s="45">
        <v>4776</v>
      </c>
      <c r="E13" s="47">
        <v>45.381984036488028</v>
      </c>
    </row>
    <row r="14" spans="2:7" ht="15.75" customHeight="1" x14ac:dyDescent="0.2">
      <c r="B14" s="48" t="s">
        <v>8</v>
      </c>
      <c r="C14" s="49">
        <v>1141</v>
      </c>
      <c r="D14" s="49">
        <v>157</v>
      </c>
      <c r="E14" s="50">
        <v>13.75985977212971</v>
      </c>
    </row>
    <row r="15" spans="2:7" ht="15.75" customHeight="1" x14ac:dyDescent="0.2">
      <c r="B15" s="48" t="s">
        <v>9</v>
      </c>
      <c r="C15" s="49">
        <v>374</v>
      </c>
      <c r="D15" s="49">
        <v>173</v>
      </c>
      <c r="E15" s="50">
        <v>46.256684491978611</v>
      </c>
    </row>
    <row r="16" spans="2:7" ht="15.75" customHeight="1" x14ac:dyDescent="0.2">
      <c r="B16" s="48" t="s">
        <v>10</v>
      </c>
      <c r="C16" s="49">
        <v>8112</v>
      </c>
      <c r="D16" s="49">
        <v>4054</v>
      </c>
      <c r="E16" s="50">
        <v>49.975345167652861</v>
      </c>
    </row>
    <row r="17" spans="2:5" ht="15.75" customHeight="1" x14ac:dyDescent="0.2">
      <c r="B17" s="48" t="s">
        <v>11</v>
      </c>
      <c r="C17" s="49">
        <v>897</v>
      </c>
      <c r="D17" s="49">
        <v>392</v>
      </c>
      <c r="E17" s="50">
        <v>43.701226309921964</v>
      </c>
    </row>
    <row r="18" spans="2:5" s="5" customFormat="1" ht="15.75" customHeight="1" x14ac:dyDescent="0.2">
      <c r="B18" s="44" t="s">
        <v>12</v>
      </c>
      <c r="C18" s="45">
        <v>1749</v>
      </c>
      <c r="D18" s="45">
        <v>376</v>
      </c>
      <c r="E18" s="47">
        <v>21.497998856489424</v>
      </c>
    </row>
    <row r="19" spans="2:5" ht="15.75" customHeight="1" x14ac:dyDescent="0.2">
      <c r="B19" s="48" t="s">
        <v>13</v>
      </c>
      <c r="C19" s="49">
        <v>737</v>
      </c>
      <c r="D19" s="49">
        <v>36</v>
      </c>
      <c r="E19" s="50">
        <v>4.8846675712347354</v>
      </c>
    </row>
    <row r="20" spans="2:5" ht="15.75" customHeight="1" x14ac:dyDescent="0.2">
      <c r="B20" s="48" t="s">
        <v>14</v>
      </c>
      <c r="C20" s="49">
        <v>4</v>
      </c>
      <c r="D20" s="49">
        <v>0</v>
      </c>
      <c r="E20" s="50">
        <v>0</v>
      </c>
    </row>
    <row r="21" spans="2:5" ht="15.75" customHeight="1" x14ac:dyDescent="0.2">
      <c r="B21" s="48" t="s">
        <v>15</v>
      </c>
      <c r="C21" s="49">
        <v>1008</v>
      </c>
      <c r="D21" s="49">
        <v>340</v>
      </c>
      <c r="E21" s="50">
        <v>33.730158730158735</v>
      </c>
    </row>
    <row r="22" spans="2:5" s="4" customFormat="1" ht="15.75" customHeight="1" x14ac:dyDescent="0.2">
      <c r="B22" s="44" t="s">
        <v>16</v>
      </c>
      <c r="C22" s="45">
        <v>5051</v>
      </c>
      <c r="D22" s="45">
        <v>1301</v>
      </c>
      <c r="E22" s="46">
        <v>25.757275786972876</v>
      </c>
    </row>
    <row r="23" spans="2:5" s="8" customFormat="1" ht="15.75" customHeight="1" x14ac:dyDescent="0.2">
      <c r="B23" s="48" t="s">
        <v>17</v>
      </c>
      <c r="C23" s="49">
        <v>8</v>
      </c>
      <c r="D23" s="49">
        <v>5</v>
      </c>
      <c r="E23" s="51">
        <v>62.5</v>
      </c>
    </row>
    <row r="24" spans="2:5" s="8" customFormat="1" ht="15.75" customHeight="1" x14ac:dyDescent="0.2">
      <c r="B24" s="48" t="s">
        <v>18</v>
      </c>
      <c r="C24" s="49">
        <v>5043</v>
      </c>
      <c r="D24" s="49">
        <v>1296</v>
      </c>
      <c r="E24" s="51">
        <v>25.698988697204044</v>
      </c>
    </row>
    <row r="25" spans="2:5" s="4" customFormat="1" ht="15.75" customHeight="1" x14ac:dyDescent="0.2">
      <c r="B25" s="44" t="s">
        <v>19</v>
      </c>
      <c r="C25" s="45">
        <v>2131</v>
      </c>
      <c r="D25" s="45">
        <v>1230</v>
      </c>
      <c r="E25" s="46">
        <v>57.71938057250118</v>
      </c>
    </row>
    <row r="26" spans="2:5" s="4" customFormat="1" ht="15.75" customHeight="1" x14ac:dyDescent="0.2">
      <c r="B26" s="44" t="s">
        <v>20</v>
      </c>
      <c r="C26" s="45">
        <v>1818</v>
      </c>
      <c r="D26" s="45">
        <v>928</v>
      </c>
      <c r="E26" s="46">
        <v>51.045104510451047</v>
      </c>
    </row>
    <row r="27" spans="2:5" s="8" customFormat="1" ht="15.75" customHeight="1" x14ac:dyDescent="0.2">
      <c r="B27" s="48" t="s">
        <v>21</v>
      </c>
      <c r="C27" s="49">
        <v>1297</v>
      </c>
      <c r="D27" s="49">
        <v>622</v>
      </c>
      <c r="E27" s="51">
        <v>47.956823438704703</v>
      </c>
    </row>
    <row r="28" spans="2:5" s="8" customFormat="1" ht="15.75" customHeight="1" x14ac:dyDescent="0.2">
      <c r="B28" s="48" t="s">
        <v>22</v>
      </c>
      <c r="C28" s="49">
        <v>521</v>
      </c>
      <c r="D28" s="49">
        <v>306</v>
      </c>
      <c r="E28" s="51">
        <v>58.733205374280232</v>
      </c>
    </row>
    <row r="29" spans="2:5" s="4" customFormat="1" ht="15.75" customHeight="1" x14ac:dyDescent="0.2">
      <c r="B29" s="44" t="s">
        <v>23</v>
      </c>
      <c r="C29" s="45">
        <v>118</v>
      </c>
      <c r="D29" s="45">
        <v>118</v>
      </c>
      <c r="E29" s="46">
        <v>100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118</v>
      </c>
      <c r="D31" s="49">
        <v>118</v>
      </c>
      <c r="E31" s="51">
        <v>100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195</v>
      </c>
      <c r="D36" s="45">
        <v>184</v>
      </c>
      <c r="E36" s="47">
        <v>94.358974358974351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/>
      <c r="D40" s="49"/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3541</v>
      </c>
      <c r="D43" s="45">
        <v>1483</v>
      </c>
      <c r="E43" s="46">
        <v>41.880824625811918</v>
      </c>
    </row>
    <row r="44" spans="2:5" s="4" customFormat="1" ht="15.75" customHeight="1" x14ac:dyDescent="0.2">
      <c r="B44" s="44" t="s">
        <v>38</v>
      </c>
      <c r="C44" s="45">
        <v>779</v>
      </c>
      <c r="D44" s="45">
        <v>697</v>
      </c>
      <c r="E44" s="46">
        <v>89.473684210526315</v>
      </c>
    </row>
    <row r="45" spans="2:5" s="4" customFormat="1" ht="15.75" customHeight="1" x14ac:dyDescent="0.2">
      <c r="B45" s="44" t="s">
        <v>39</v>
      </c>
      <c r="C45" s="45">
        <v>196</v>
      </c>
      <c r="D45" s="45">
        <v>4</v>
      </c>
      <c r="E45" s="46">
        <v>2.0408163265306123</v>
      </c>
    </row>
    <row r="46" spans="2:5" s="4" customFormat="1" ht="15.75" customHeight="1" x14ac:dyDescent="0.2">
      <c r="B46" s="44" t="s">
        <v>40</v>
      </c>
      <c r="C46" s="45">
        <v>6369</v>
      </c>
      <c r="D46" s="45">
        <v>2794</v>
      </c>
      <c r="E46" s="46">
        <v>43.868739205526772</v>
      </c>
    </row>
    <row r="47" spans="2:5" s="4" customFormat="1" ht="15.75" customHeight="1" x14ac:dyDescent="0.2">
      <c r="B47" s="44" t="s">
        <v>41</v>
      </c>
      <c r="C47" s="45">
        <v>1207</v>
      </c>
      <c r="D47" s="45">
        <v>1207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1207</v>
      </c>
      <c r="D48" s="49">
        <v>1207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5</v>
      </c>
      <c r="D51" s="45">
        <v>2</v>
      </c>
      <c r="E51" s="46">
        <v>40</v>
      </c>
    </row>
    <row r="52" spans="2:5" s="4" customFormat="1" ht="15.75" customHeight="1" x14ac:dyDescent="0.2">
      <c r="B52" s="44" t="s">
        <v>46</v>
      </c>
      <c r="C52" s="45">
        <v>5</v>
      </c>
      <c r="D52" s="45">
        <v>2</v>
      </c>
      <c r="E52" s="46">
        <v>40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1806</v>
      </c>
      <c r="D61" s="45">
        <v>526</v>
      </c>
      <c r="E61" s="46">
        <v>29.125138427464009</v>
      </c>
    </row>
    <row r="62" spans="2:5" s="4" customFormat="1" ht="15.75" customHeight="1" x14ac:dyDescent="0.2">
      <c r="B62" s="44" t="s">
        <v>56</v>
      </c>
      <c r="C62" s="45">
        <v>606</v>
      </c>
      <c r="D62" s="45">
        <v>378</v>
      </c>
      <c r="E62" s="46">
        <v>62.376237623762378</v>
      </c>
    </row>
    <row r="63" spans="2:5" s="8" customFormat="1" ht="15.75" customHeight="1" x14ac:dyDescent="0.2">
      <c r="B63" s="48" t="s">
        <v>57</v>
      </c>
      <c r="C63" s="49">
        <v>350</v>
      </c>
      <c r="D63" s="49">
        <v>350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244</v>
      </c>
      <c r="D64" s="49">
        <v>16</v>
      </c>
      <c r="E64" s="51">
        <v>6.557377049180328</v>
      </c>
    </row>
    <row r="65" spans="2:5" s="8" customFormat="1" ht="15.75" customHeight="1" x14ac:dyDescent="0.2">
      <c r="B65" s="48" t="s">
        <v>59</v>
      </c>
      <c r="C65" s="49">
        <v>12</v>
      </c>
      <c r="D65" s="49">
        <v>12</v>
      </c>
      <c r="E65" s="51">
        <v>100</v>
      </c>
    </row>
    <row r="66" spans="2:5" s="4" customFormat="1" ht="15.75" customHeight="1" x14ac:dyDescent="0.2">
      <c r="B66" s="44" t="s">
        <v>60</v>
      </c>
      <c r="C66" s="45">
        <v>1200</v>
      </c>
      <c r="D66" s="45">
        <v>148</v>
      </c>
      <c r="E66" s="46">
        <v>12.333333333333334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1108</v>
      </c>
      <c r="D68" s="49">
        <v>122</v>
      </c>
      <c r="E68" s="51">
        <v>11.010830324909747</v>
      </c>
    </row>
    <row r="69" spans="2:5" s="8" customFormat="1" ht="15.75" customHeight="1" x14ac:dyDescent="0.2">
      <c r="B69" s="48" t="s">
        <v>63</v>
      </c>
      <c r="C69" s="49">
        <v>92</v>
      </c>
      <c r="D69" s="49">
        <v>26</v>
      </c>
      <c r="E69" s="51">
        <v>28.260869565217391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2899</v>
      </c>
      <c r="D71" s="45">
        <v>640</v>
      </c>
      <c r="E71" s="46">
        <v>22.076578130389791</v>
      </c>
    </row>
    <row r="72" spans="2:5" s="8" customFormat="1" ht="15.75" customHeight="1" x14ac:dyDescent="0.2">
      <c r="B72" s="52" t="s">
        <v>66</v>
      </c>
      <c r="C72" s="53">
        <v>398</v>
      </c>
      <c r="D72" s="53">
        <v>45</v>
      </c>
      <c r="E72" s="51">
        <v>11.306532663316583</v>
      </c>
    </row>
    <row r="73" spans="2:5" s="8" customFormat="1" ht="15.75" customHeight="1" x14ac:dyDescent="0.2">
      <c r="B73" s="52" t="s">
        <v>67</v>
      </c>
      <c r="C73" s="53">
        <v>87</v>
      </c>
      <c r="D73" s="53">
        <v>12</v>
      </c>
      <c r="E73" s="51">
        <v>13.793103448275861</v>
      </c>
    </row>
    <row r="74" spans="2:5" s="8" customFormat="1" ht="15.75" customHeight="1" x14ac:dyDescent="0.2">
      <c r="B74" s="52" t="s">
        <v>68</v>
      </c>
      <c r="C74" s="53">
        <v>523</v>
      </c>
      <c r="D74" s="53">
        <v>122</v>
      </c>
      <c r="E74" s="51">
        <v>23.326959847036331</v>
      </c>
    </row>
    <row r="75" spans="2:5" s="8" customFormat="1" ht="15.75" customHeight="1" x14ac:dyDescent="0.2">
      <c r="B75" s="52" t="s">
        <v>69</v>
      </c>
      <c r="C75" s="53">
        <v>1273</v>
      </c>
      <c r="D75" s="53">
        <v>90</v>
      </c>
      <c r="E75" s="51">
        <v>7.0699135899450125</v>
      </c>
    </row>
    <row r="76" spans="2:5" s="8" customFormat="1" ht="15.75" customHeight="1" x14ac:dyDescent="0.2">
      <c r="B76" s="52" t="s">
        <v>70</v>
      </c>
      <c r="C76" s="53">
        <v>401</v>
      </c>
      <c r="D76" s="53">
        <v>329</v>
      </c>
      <c r="E76" s="51">
        <v>82.044887780548621</v>
      </c>
    </row>
    <row r="77" spans="2:5" s="8" customFormat="1" ht="15.75" customHeight="1" x14ac:dyDescent="0.2">
      <c r="B77" s="52" t="s">
        <v>71</v>
      </c>
      <c r="C77" s="53">
        <v>217</v>
      </c>
      <c r="D77" s="53">
        <v>42</v>
      </c>
      <c r="E77" s="51">
        <v>19.35483870967742</v>
      </c>
    </row>
    <row r="78" spans="2:5" s="5" customFormat="1" ht="15.75" customHeight="1" x14ac:dyDescent="0.2">
      <c r="B78" s="44" t="s">
        <v>72</v>
      </c>
      <c r="C78" s="45">
        <v>0</v>
      </c>
      <c r="D78" s="45">
        <v>0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/>
      <c r="D86" s="49"/>
      <c r="E86" s="51"/>
    </row>
    <row r="87" spans="2:5" s="5" customFormat="1" ht="15.75" customHeight="1" x14ac:dyDescent="0.2">
      <c r="B87" s="44" t="s">
        <v>81</v>
      </c>
      <c r="C87" s="45">
        <v>452</v>
      </c>
      <c r="D87" s="45">
        <v>419</v>
      </c>
      <c r="E87" s="46">
        <v>92.69911504424779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15</v>
      </c>
      <c r="D90" s="49">
        <v>15</v>
      </c>
      <c r="E90" s="51">
        <v>100</v>
      </c>
    </row>
    <row r="91" spans="2:5" ht="15.75" customHeight="1" x14ac:dyDescent="0.2">
      <c r="B91" s="48" t="s">
        <v>85</v>
      </c>
      <c r="C91" s="49">
        <v>196</v>
      </c>
      <c r="D91" s="49">
        <v>196</v>
      </c>
      <c r="E91" s="51">
        <v>100</v>
      </c>
    </row>
    <row r="92" spans="2:5" ht="15.75" customHeight="1" x14ac:dyDescent="0.2">
      <c r="B92" s="48" t="s">
        <v>86</v>
      </c>
      <c r="C92" s="49">
        <v>83</v>
      </c>
      <c r="D92" s="49">
        <v>83</v>
      </c>
      <c r="E92" s="51">
        <v>100</v>
      </c>
    </row>
    <row r="93" spans="2:5" ht="15.75" customHeight="1" x14ac:dyDescent="0.2">
      <c r="B93" s="48" t="s">
        <v>87</v>
      </c>
      <c r="C93" s="49">
        <v>0</v>
      </c>
      <c r="D93" s="49">
        <v>0</v>
      </c>
      <c r="E93" s="51"/>
    </row>
    <row r="94" spans="2:5" ht="15.75" customHeight="1" x14ac:dyDescent="0.2">
      <c r="B94" s="48" t="s">
        <v>88</v>
      </c>
      <c r="C94" s="49">
        <v>158</v>
      </c>
      <c r="D94" s="49">
        <v>125</v>
      </c>
      <c r="E94" s="51">
        <v>79.113924050632917</v>
      </c>
    </row>
    <row r="95" spans="2:5" s="5" customFormat="1" ht="15.75" customHeight="1" x14ac:dyDescent="0.2">
      <c r="B95" s="44" t="s">
        <v>89</v>
      </c>
      <c r="C95" s="45">
        <v>143</v>
      </c>
      <c r="D95" s="45">
        <v>128</v>
      </c>
      <c r="E95" s="55">
        <v>89.510489510489506</v>
      </c>
    </row>
    <row r="96" spans="2:5" s="5" customFormat="1" ht="15.75" customHeight="1" x14ac:dyDescent="0.2">
      <c r="B96" s="44" t="s">
        <v>90</v>
      </c>
      <c r="C96" s="45">
        <v>143</v>
      </c>
      <c r="D96" s="45">
        <v>127</v>
      </c>
      <c r="E96" s="55">
        <v>88.811188811188813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143</v>
      </c>
      <c r="D100" s="49">
        <v>127</v>
      </c>
      <c r="E100" s="56">
        <v>88.811188811188813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0</v>
      </c>
      <c r="D102" s="45">
        <v>1</v>
      </c>
      <c r="E102" s="55"/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9287A477-981E-4EDC-82E5-FAAF733A2B6B}"/>
    <hyperlink ref="D4" location="Şubat!A1" display="Şubat" xr:uid="{3C222523-9825-4197-9F1A-8DB37BDA2567}"/>
    <hyperlink ref="E4" location="Mart!A1" display="Mart" xr:uid="{C16CF752-65A3-4E15-9DD8-74FE4F3E136F}"/>
    <hyperlink ref="C5" location="Nisan!A1" display="Nisan" xr:uid="{7A4E3634-CEDD-422A-9C2E-64AEF03B9249}"/>
    <hyperlink ref="D5" location="Mayıs!A1" display="Mayıs" xr:uid="{10E050BD-67BC-4A9C-B890-D176CAE5A1C9}"/>
    <hyperlink ref="E5" location="Haziran!A1" display="Haziran" xr:uid="{EB823C7D-F025-4CF4-A697-71530E720574}"/>
    <hyperlink ref="C6" location="Temmuz!A1" display="Temmuz" xr:uid="{4D55FD3B-74B3-42A6-9F86-A131E41D1335}"/>
    <hyperlink ref="D6" location="Ağustos!A1" display="Ağustos" xr:uid="{1ED81D8F-8CA2-41EB-BBD1-3E6059676E81}"/>
    <hyperlink ref="E6" location="Eylül!A1" display="Eylül" xr:uid="{C9B8CAE3-062A-420B-A042-9230B642A9A8}"/>
    <hyperlink ref="C7" location="Ekim!A1" display="Ekim" xr:uid="{B839EE54-1970-467B-A2C7-DB6FCAFA31F8}"/>
    <hyperlink ref="D7" location="Kasım!A1" display="Kasım" xr:uid="{5036D2A2-31EF-4BA4-AD3E-D9AFB703F427}"/>
    <hyperlink ref="E7" location="Aralık!A1" display="Aralık" xr:uid="{8269C4A7-B8CC-4165-B006-C8F6A1B6DE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08B4-3281-45AF-84BA-F120A12DB19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5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5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5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5" s="10" customFormat="1" ht="15.9" customHeight="1" x14ac:dyDescent="0.25">
      <c r="B10" s="27" t="s">
        <v>4</v>
      </c>
      <c r="C10" s="28">
        <v>27549</v>
      </c>
      <c r="D10" s="28">
        <v>8759</v>
      </c>
      <c r="E10" s="29">
        <v>31.794257504809615</v>
      </c>
    </row>
    <row r="11" spans="2:5" s="11" customFormat="1" ht="15.75" customHeight="1" x14ac:dyDescent="0.25">
      <c r="B11" s="27" t="s">
        <v>5</v>
      </c>
      <c r="C11" s="30">
        <v>22433</v>
      </c>
      <c r="D11" s="30">
        <v>7212</v>
      </c>
      <c r="E11" s="31">
        <v>32.149066107965943</v>
      </c>
    </row>
    <row r="12" spans="2:5" s="11" customFormat="1" ht="15.9" customHeight="1" x14ac:dyDescent="0.25">
      <c r="B12" s="27" t="s">
        <v>109</v>
      </c>
      <c r="C12" s="30">
        <v>11540</v>
      </c>
      <c r="D12" s="30">
        <v>3602</v>
      </c>
      <c r="E12" s="31">
        <v>31.213171577123049</v>
      </c>
    </row>
    <row r="13" spans="2:5" s="11" customFormat="1" ht="15.9" customHeight="1" x14ac:dyDescent="0.25">
      <c r="B13" s="27" t="s">
        <v>110</v>
      </c>
      <c r="C13" s="30">
        <v>9990</v>
      </c>
      <c r="D13" s="30">
        <v>3333</v>
      </c>
      <c r="E13" s="31">
        <v>33.363363363363362</v>
      </c>
    </row>
    <row r="14" spans="2:5" s="12" customFormat="1" ht="15.9" customHeight="1" x14ac:dyDescent="0.2">
      <c r="B14" s="32" t="s">
        <v>8</v>
      </c>
      <c r="C14" s="33">
        <v>616</v>
      </c>
      <c r="D14" s="33">
        <v>28</v>
      </c>
      <c r="E14" s="34">
        <v>4.5454545454545459</v>
      </c>
    </row>
    <row r="15" spans="2:5" s="12" customFormat="1" ht="15.9" customHeight="1" x14ac:dyDescent="0.2">
      <c r="B15" s="32" t="s">
        <v>9</v>
      </c>
      <c r="C15" s="33">
        <v>359</v>
      </c>
      <c r="D15" s="33">
        <v>151</v>
      </c>
      <c r="E15" s="34">
        <v>42.061281337047355</v>
      </c>
    </row>
    <row r="16" spans="2:5" s="12" customFormat="1" ht="15.9" customHeight="1" x14ac:dyDescent="0.2">
      <c r="B16" s="32" t="s">
        <v>10</v>
      </c>
      <c r="C16" s="33">
        <v>8077</v>
      </c>
      <c r="D16" s="33">
        <v>2920</v>
      </c>
      <c r="E16" s="34">
        <v>36.152036647270023</v>
      </c>
    </row>
    <row r="17" spans="2:5" s="12" customFormat="1" ht="15.9" customHeight="1" x14ac:dyDescent="0.2">
      <c r="B17" s="32" t="s">
        <v>11</v>
      </c>
      <c r="C17" s="33">
        <v>938</v>
      </c>
      <c r="D17" s="33">
        <v>234</v>
      </c>
      <c r="E17" s="34">
        <v>24.946695095948826</v>
      </c>
    </row>
    <row r="18" spans="2:5" s="11" customFormat="1" ht="15.9" customHeight="1" x14ac:dyDescent="0.25">
      <c r="B18" s="27" t="s">
        <v>111</v>
      </c>
      <c r="C18" s="30">
        <v>1550</v>
      </c>
      <c r="D18" s="30">
        <v>269</v>
      </c>
      <c r="E18" s="31">
        <v>17.35483870967742</v>
      </c>
    </row>
    <row r="19" spans="2:5" s="12" customFormat="1" ht="15.9" customHeight="1" x14ac:dyDescent="0.2">
      <c r="B19" s="32" t="s">
        <v>13</v>
      </c>
      <c r="C19" s="33">
        <v>526</v>
      </c>
      <c r="D19" s="33">
        <v>32</v>
      </c>
      <c r="E19" s="34">
        <v>6.083650190114068</v>
      </c>
    </row>
    <row r="20" spans="2:5" s="12" customFormat="1" ht="15.9" customHeight="1" x14ac:dyDescent="0.2">
      <c r="B20" s="32" t="s">
        <v>14</v>
      </c>
      <c r="C20" s="33">
        <v>5</v>
      </c>
      <c r="D20" s="33" t="s">
        <v>185</v>
      </c>
      <c r="E20" s="34"/>
    </row>
    <row r="21" spans="2:5" s="12" customFormat="1" ht="15.9" customHeight="1" x14ac:dyDescent="0.2">
      <c r="B21" s="32" t="s">
        <v>15</v>
      </c>
      <c r="C21" s="33">
        <v>1019</v>
      </c>
      <c r="D21" s="33">
        <v>237</v>
      </c>
      <c r="E21" s="34">
        <v>23.25809617271835</v>
      </c>
    </row>
    <row r="22" spans="2:5" s="10" customFormat="1" ht="15.9" customHeight="1" x14ac:dyDescent="0.25">
      <c r="B22" s="27" t="s">
        <v>112</v>
      </c>
      <c r="C22" s="35"/>
      <c r="D22" s="35"/>
      <c r="E22" s="29"/>
    </row>
    <row r="23" spans="2:5" s="10" customFormat="1" ht="15.9" customHeight="1" x14ac:dyDescent="0.25">
      <c r="B23" s="27" t="s">
        <v>113</v>
      </c>
      <c r="C23" s="36">
        <v>5188</v>
      </c>
      <c r="D23" s="36">
        <v>1244</v>
      </c>
      <c r="E23" s="29">
        <v>23.978411719352351</v>
      </c>
    </row>
    <row r="24" spans="2:5" s="10" customFormat="1" ht="15.9" customHeight="1" x14ac:dyDescent="0.25">
      <c r="B24" s="27" t="s">
        <v>114</v>
      </c>
      <c r="C24" s="35">
        <v>0</v>
      </c>
      <c r="D24" s="35">
        <v>0</v>
      </c>
      <c r="E24" s="29"/>
    </row>
    <row r="25" spans="2:5" s="10" customFormat="1" ht="15.9" customHeight="1" x14ac:dyDescent="0.25">
      <c r="B25" s="27" t="s">
        <v>115</v>
      </c>
      <c r="C25" s="35">
        <v>4</v>
      </c>
      <c r="D25" s="35">
        <v>1</v>
      </c>
      <c r="E25" s="29">
        <v>25</v>
      </c>
    </row>
    <row r="26" spans="2:5" s="10" customFormat="1" ht="15.9" customHeight="1" x14ac:dyDescent="0.25">
      <c r="B26" s="27" t="s">
        <v>116</v>
      </c>
      <c r="C26" s="35">
        <v>135</v>
      </c>
      <c r="D26" s="35">
        <v>106</v>
      </c>
      <c r="E26" s="29"/>
    </row>
    <row r="27" spans="2:5" s="13" customFormat="1" ht="15.9" customHeight="1" x14ac:dyDescent="0.2">
      <c r="B27" s="32" t="s">
        <v>186</v>
      </c>
      <c r="C27" s="33">
        <v>135</v>
      </c>
      <c r="D27" s="33">
        <v>106</v>
      </c>
      <c r="E27" s="38">
        <v>78.518518518518519</v>
      </c>
    </row>
    <row r="28" spans="2:5" s="10" customFormat="1" ht="15.9" customHeight="1" x14ac:dyDescent="0.25">
      <c r="B28" s="27" t="s">
        <v>118</v>
      </c>
      <c r="C28" s="35">
        <v>5049</v>
      </c>
      <c r="D28" s="35">
        <v>1137</v>
      </c>
      <c r="E28" s="29"/>
    </row>
    <row r="29" spans="2:5" s="13" customFormat="1" ht="15.9" customHeight="1" x14ac:dyDescent="0.2">
      <c r="B29" s="32" t="s">
        <v>187</v>
      </c>
      <c r="C29" s="33">
        <v>5049</v>
      </c>
      <c r="D29" s="33">
        <v>1137</v>
      </c>
      <c r="E29" s="38">
        <v>22.51931075460487</v>
      </c>
    </row>
    <row r="30" spans="2:5" s="10" customFormat="1" ht="15.9" customHeight="1" x14ac:dyDescent="0.25">
      <c r="B30" s="27" t="s">
        <v>119</v>
      </c>
      <c r="C30" s="35">
        <v>1779</v>
      </c>
      <c r="D30" s="35">
        <v>831</v>
      </c>
      <c r="E30" s="29">
        <v>46.711635750421586</v>
      </c>
    </row>
    <row r="31" spans="2:5" s="10" customFormat="1" ht="15.9" customHeight="1" x14ac:dyDescent="0.25">
      <c r="B31" s="27" t="s">
        <v>120</v>
      </c>
      <c r="C31" s="36">
        <v>1713</v>
      </c>
      <c r="D31" s="36">
        <v>813</v>
      </c>
      <c r="E31" s="29">
        <v>47.460595446584939</v>
      </c>
    </row>
    <row r="32" spans="2:5" s="10" customFormat="1" ht="15.9" customHeight="1" x14ac:dyDescent="0.25">
      <c r="B32" s="27" t="s">
        <v>121</v>
      </c>
      <c r="C32" s="35">
        <v>17</v>
      </c>
      <c r="D32" s="35">
        <v>17</v>
      </c>
      <c r="E32" s="29">
        <v>100</v>
      </c>
    </row>
    <row r="33" spans="2:5" s="12" customFormat="1" ht="15.9" customHeight="1" x14ac:dyDescent="0.2">
      <c r="B33" s="32" t="s">
        <v>122</v>
      </c>
      <c r="C33" s="41"/>
      <c r="D33" s="41"/>
      <c r="E33" s="34"/>
    </row>
    <row r="34" spans="2:5" s="12" customFormat="1" ht="15.9" customHeight="1" x14ac:dyDescent="0.2">
      <c r="B34" s="32" t="s">
        <v>123</v>
      </c>
      <c r="C34" s="33">
        <v>17</v>
      </c>
      <c r="D34" s="33">
        <v>17</v>
      </c>
      <c r="E34" s="34">
        <v>100</v>
      </c>
    </row>
    <row r="35" spans="2:5" s="12" customFormat="1" ht="15.9" customHeight="1" x14ac:dyDescent="0.2">
      <c r="B35" s="32" t="s">
        <v>124</v>
      </c>
      <c r="C35" s="33"/>
      <c r="D35" s="33"/>
      <c r="E35" s="34"/>
    </row>
    <row r="36" spans="2:5" s="12" customFormat="1" ht="15.9" customHeight="1" x14ac:dyDescent="0.2">
      <c r="B36" s="32" t="s">
        <v>125</v>
      </c>
      <c r="C36" s="33" t="s">
        <v>185</v>
      </c>
      <c r="D36" s="33" t="s">
        <v>185</v>
      </c>
      <c r="E36" s="34"/>
    </row>
    <row r="37" spans="2:5" s="12" customFormat="1" ht="15.9" customHeight="1" x14ac:dyDescent="0.2">
      <c r="B37" s="32" t="s">
        <v>126</v>
      </c>
      <c r="C37" s="33"/>
      <c r="D37" s="33"/>
      <c r="E37" s="34"/>
    </row>
    <row r="38" spans="2:5" s="13" customFormat="1" ht="15.9" customHeight="1" x14ac:dyDescent="0.2">
      <c r="B38" s="32" t="s">
        <v>127</v>
      </c>
      <c r="C38" s="33"/>
      <c r="D38" s="33"/>
      <c r="E38" s="38"/>
    </row>
    <row r="39" spans="2:5" s="13" customFormat="1" ht="15.9" customHeight="1" x14ac:dyDescent="0.2">
      <c r="B39" s="32" t="s">
        <v>128</v>
      </c>
      <c r="C39" s="33"/>
      <c r="D39" s="33"/>
      <c r="E39" s="38"/>
    </row>
    <row r="40" spans="2:5" s="10" customFormat="1" ht="15.9" customHeight="1" x14ac:dyDescent="0.25">
      <c r="B40" s="27" t="s">
        <v>129</v>
      </c>
      <c r="C40" s="35">
        <v>0</v>
      </c>
      <c r="D40" s="35">
        <v>0</v>
      </c>
      <c r="E40" s="29"/>
    </row>
    <row r="41" spans="2:5" s="10" customFormat="1" ht="15.9" customHeight="1" x14ac:dyDescent="0.25">
      <c r="B41" s="27" t="s">
        <v>130</v>
      </c>
      <c r="C41" s="35">
        <v>49</v>
      </c>
      <c r="D41" s="35">
        <v>1</v>
      </c>
      <c r="E41" s="29">
        <v>2.0408163265306123</v>
      </c>
    </row>
    <row r="42" spans="2:5" s="10" customFormat="1" ht="15.9" customHeight="1" x14ac:dyDescent="0.25">
      <c r="B42" s="27" t="s">
        <v>131</v>
      </c>
      <c r="C42" s="36">
        <v>0</v>
      </c>
      <c r="D42" s="36">
        <v>0</v>
      </c>
      <c r="E42" s="29"/>
    </row>
    <row r="43" spans="2:5" s="10" customFormat="1" ht="15.9" customHeight="1" x14ac:dyDescent="0.25">
      <c r="B43" s="27" t="s">
        <v>132</v>
      </c>
      <c r="C43" s="35"/>
      <c r="D43" s="35"/>
      <c r="E43" s="29"/>
    </row>
    <row r="44" spans="2:5" s="10" customFormat="1" ht="15.9" customHeight="1" x14ac:dyDescent="0.25">
      <c r="B44" s="27" t="s">
        <v>133</v>
      </c>
      <c r="C44" s="35"/>
      <c r="D44" s="35"/>
      <c r="E44" s="29"/>
    </row>
    <row r="45" spans="2:5" s="10" customFormat="1" ht="15.9" customHeight="1" x14ac:dyDescent="0.25">
      <c r="B45" s="27" t="s">
        <v>134</v>
      </c>
      <c r="C45" s="35"/>
      <c r="D45" s="35"/>
      <c r="E45" s="29"/>
    </row>
    <row r="46" spans="2:5" s="10" customFormat="1" ht="15.9" customHeight="1" x14ac:dyDescent="0.25">
      <c r="B46" s="27" t="s">
        <v>135</v>
      </c>
      <c r="C46" s="35"/>
      <c r="D46" s="35"/>
      <c r="E46" s="29"/>
    </row>
    <row r="47" spans="2:5" s="10" customFormat="1" ht="15.9" customHeight="1" x14ac:dyDescent="0.25">
      <c r="B47" s="27" t="s">
        <v>136</v>
      </c>
      <c r="C47" s="35">
        <v>3432</v>
      </c>
      <c r="D47" s="35">
        <v>1136</v>
      </c>
      <c r="E47" s="29">
        <v>33.100233100233098</v>
      </c>
    </row>
    <row r="48" spans="2:5" s="10" customFormat="1" ht="15.9" customHeight="1" x14ac:dyDescent="0.25">
      <c r="B48" s="27" t="s">
        <v>137</v>
      </c>
      <c r="C48" s="35">
        <v>3274</v>
      </c>
      <c r="D48" s="35">
        <v>1136</v>
      </c>
      <c r="E48" s="29">
        <v>34.697617593158213</v>
      </c>
    </row>
    <row r="49" spans="2:5" s="10" customFormat="1" ht="15.9" customHeight="1" x14ac:dyDescent="0.25">
      <c r="B49" s="27" t="s">
        <v>138</v>
      </c>
      <c r="C49" s="35">
        <v>158</v>
      </c>
      <c r="D49" s="35" t="s">
        <v>185</v>
      </c>
      <c r="E49" s="29"/>
    </row>
    <row r="50" spans="2:5" s="10" customFormat="1" ht="15.9" customHeight="1" x14ac:dyDescent="0.25">
      <c r="B50" s="27" t="s">
        <v>139</v>
      </c>
      <c r="C50" s="36">
        <v>494</v>
      </c>
      <c r="D50" s="36">
        <v>399</v>
      </c>
      <c r="E50" s="29">
        <v>80.769230769230774</v>
      </c>
    </row>
    <row r="51" spans="2:5" s="10" customFormat="1" ht="15.9" customHeight="1" x14ac:dyDescent="0.25">
      <c r="B51" s="27" t="s">
        <v>140</v>
      </c>
      <c r="C51" s="35">
        <v>494</v>
      </c>
      <c r="D51" s="35">
        <v>399</v>
      </c>
      <c r="E51" s="29">
        <v>80.769230769230774</v>
      </c>
    </row>
    <row r="52" spans="2:5" s="10" customFormat="1" ht="15.9" customHeight="1" x14ac:dyDescent="0.25">
      <c r="B52" s="27" t="s">
        <v>40</v>
      </c>
      <c r="C52" s="35">
        <v>5060</v>
      </c>
      <c r="D52" s="35">
        <v>1506</v>
      </c>
      <c r="E52" s="29">
        <v>29.762845849802371</v>
      </c>
    </row>
    <row r="53" spans="2:5" s="10" customFormat="1" ht="15.9" customHeight="1" x14ac:dyDescent="0.25">
      <c r="B53" s="27" t="s">
        <v>141</v>
      </c>
      <c r="C53" s="35">
        <v>449</v>
      </c>
      <c r="D53" s="35">
        <v>449</v>
      </c>
      <c r="E53" s="29">
        <v>100</v>
      </c>
    </row>
    <row r="54" spans="2:5" s="10" customFormat="1" ht="15.9" customHeight="1" x14ac:dyDescent="0.25">
      <c r="B54" s="27" t="s">
        <v>142</v>
      </c>
      <c r="C54" s="36"/>
      <c r="D54" s="36"/>
      <c r="E54" s="29"/>
    </row>
    <row r="55" spans="2:5" s="10" customFormat="1" ht="15.9" customHeight="1" x14ac:dyDescent="0.25">
      <c r="B55" s="27" t="s">
        <v>143</v>
      </c>
      <c r="C55" s="35">
        <v>449</v>
      </c>
      <c r="D55" s="35">
        <v>449</v>
      </c>
      <c r="E55" s="29">
        <v>100</v>
      </c>
    </row>
    <row r="56" spans="2:5" s="10" customFormat="1" ht="15.9" customHeight="1" x14ac:dyDescent="0.25">
      <c r="B56" s="27" t="s">
        <v>144</v>
      </c>
      <c r="C56" s="36"/>
      <c r="D56" s="36"/>
      <c r="E56" s="29"/>
    </row>
    <row r="57" spans="2:5" s="10" customFormat="1" ht="15.9" customHeight="1" x14ac:dyDescent="0.25">
      <c r="B57" s="27" t="s">
        <v>145</v>
      </c>
      <c r="C57" s="35"/>
      <c r="D57" s="35"/>
      <c r="E57" s="29"/>
    </row>
    <row r="58" spans="2:5" s="10" customFormat="1" ht="15.9" customHeight="1" x14ac:dyDescent="0.25">
      <c r="B58" s="27" t="s">
        <v>146</v>
      </c>
      <c r="C58" s="35"/>
      <c r="D58" s="35"/>
      <c r="E58" s="29"/>
    </row>
    <row r="59" spans="2:5" s="10" customFormat="1" ht="15.9" customHeight="1" x14ac:dyDescent="0.25">
      <c r="B59" s="27" t="s">
        <v>147</v>
      </c>
      <c r="C59" s="35">
        <v>5</v>
      </c>
      <c r="D59" s="35">
        <v>2</v>
      </c>
      <c r="E59" s="29">
        <v>40</v>
      </c>
    </row>
    <row r="60" spans="2:5" s="10" customFormat="1" ht="15.9" customHeight="1" x14ac:dyDescent="0.25">
      <c r="B60" s="27" t="s">
        <v>148</v>
      </c>
      <c r="C60" s="35">
        <v>5</v>
      </c>
      <c r="D60" s="35">
        <v>2</v>
      </c>
      <c r="E60" s="29">
        <v>40</v>
      </c>
    </row>
    <row r="61" spans="2:5" s="10" customFormat="1" ht="15.9" customHeight="1" x14ac:dyDescent="0.25">
      <c r="B61" s="27" t="s">
        <v>149</v>
      </c>
      <c r="C61" s="36"/>
      <c r="D61" s="36"/>
      <c r="E61" s="29"/>
    </row>
    <row r="62" spans="2:5" s="10" customFormat="1" ht="15.9" customHeight="1" x14ac:dyDescent="0.25">
      <c r="B62" s="27" t="s">
        <v>150</v>
      </c>
      <c r="C62" s="35"/>
      <c r="D62" s="35"/>
      <c r="E62" s="29"/>
    </row>
    <row r="63" spans="2:5" s="10" customFormat="1" ht="15.9" customHeight="1" x14ac:dyDescent="0.25">
      <c r="B63" s="27" t="s">
        <v>151</v>
      </c>
      <c r="C63" s="35">
        <v>1649</v>
      </c>
      <c r="D63" s="35">
        <v>349</v>
      </c>
      <c r="E63" s="29">
        <v>21.164342025469981</v>
      </c>
    </row>
    <row r="64" spans="2:5" s="10" customFormat="1" ht="15.9" customHeight="1" x14ac:dyDescent="0.25">
      <c r="B64" s="27" t="s">
        <v>152</v>
      </c>
      <c r="C64" s="35">
        <v>469</v>
      </c>
      <c r="D64" s="35">
        <v>242</v>
      </c>
      <c r="E64" s="29">
        <v>51.599147121535182</v>
      </c>
    </row>
    <row r="65" spans="2:5" s="10" customFormat="1" ht="15.9" customHeight="1" x14ac:dyDescent="0.25">
      <c r="B65" s="27" t="s">
        <v>153</v>
      </c>
      <c r="C65" s="35">
        <v>1180</v>
      </c>
      <c r="D65" s="35">
        <v>107</v>
      </c>
      <c r="E65" s="29">
        <v>9.0677966101694913</v>
      </c>
    </row>
    <row r="66" spans="2:5" s="10" customFormat="1" ht="15.9" customHeight="1" x14ac:dyDescent="0.25">
      <c r="B66" s="27" t="s">
        <v>154</v>
      </c>
      <c r="C66" s="35"/>
      <c r="D66" s="35"/>
      <c r="E66" s="29"/>
    </row>
    <row r="67" spans="2:5" s="10" customFormat="1" ht="15.9" customHeight="1" x14ac:dyDescent="0.25">
      <c r="B67" s="27" t="s">
        <v>155</v>
      </c>
      <c r="C67" s="36">
        <v>2642</v>
      </c>
      <c r="D67" s="36">
        <v>439</v>
      </c>
      <c r="E67" s="29">
        <v>16.616199848599546</v>
      </c>
    </row>
    <row r="68" spans="2:5" s="10" customFormat="1" ht="15.9" customHeight="1" x14ac:dyDescent="0.25">
      <c r="B68" s="27" t="s">
        <v>156</v>
      </c>
      <c r="C68" s="35">
        <v>2642</v>
      </c>
      <c r="D68" s="35">
        <v>439</v>
      </c>
      <c r="E68" s="29">
        <v>16.616199848599546</v>
      </c>
    </row>
    <row r="69" spans="2:5" s="10" customFormat="1" ht="15.9" customHeight="1" x14ac:dyDescent="0.25">
      <c r="B69" s="27" t="s">
        <v>157</v>
      </c>
      <c r="C69" s="35">
        <v>180</v>
      </c>
      <c r="D69" s="35">
        <v>137</v>
      </c>
      <c r="E69" s="29">
        <v>76.111111111111114</v>
      </c>
    </row>
    <row r="70" spans="2:5" s="4" customFormat="1" ht="15.9" customHeight="1" x14ac:dyDescent="0.2">
      <c r="B70" s="27" t="s">
        <v>158</v>
      </c>
      <c r="C70" s="35">
        <v>70</v>
      </c>
      <c r="D70" s="35">
        <v>64</v>
      </c>
      <c r="E70" s="29">
        <v>91.428571428571431</v>
      </c>
    </row>
    <row r="71" spans="2:5" s="10" customFormat="1" ht="15.9" customHeight="1" x14ac:dyDescent="0.25">
      <c r="B71" s="27" t="s">
        <v>159</v>
      </c>
      <c r="C71" s="35">
        <v>41</v>
      </c>
      <c r="D71" s="35">
        <v>4</v>
      </c>
      <c r="E71" s="29">
        <v>9.7560975609756095</v>
      </c>
    </row>
    <row r="72" spans="2:5" s="10" customFormat="1" ht="15.9" customHeight="1" x14ac:dyDescent="0.25">
      <c r="B72" s="27" t="s">
        <v>160</v>
      </c>
      <c r="C72" s="36">
        <v>69</v>
      </c>
      <c r="D72" s="36">
        <v>69</v>
      </c>
      <c r="E72" s="29">
        <v>100</v>
      </c>
    </row>
    <row r="73" spans="2:5" s="10" customFormat="1" ht="15.9" customHeight="1" x14ac:dyDescent="0.25">
      <c r="B73" s="27" t="s">
        <v>161</v>
      </c>
      <c r="C73" s="35" t="s">
        <v>185</v>
      </c>
      <c r="D73" s="35" t="s">
        <v>185</v>
      </c>
      <c r="E73" s="29"/>
    </row>
    <row r="74" spans="2:5" s="10" customFormat="1" ht="15.9" customHeight="1" x14ac:dyDescent="0.25">
      <c r="B74" s="27" t="s">
        <v>162</v>
      </c>
      <c r="C74" s="36">
        <v>0</v>
      </c>
      <c r="D74" s="36">
        <v>0</v>
      </c>
      <c r="E74" s="29"/>
    </row>
    <row r="75" spans="2:5" s="10" customFormat="1" ht="15.9" customHeight="1" x14ac:dyDescent="0.25">
      <c r="B75" s="27" t="s">
        <v>163</v>
      </c>
      <c r="C75" s="35">
        <v>0</v>
      </c>
      <c r="D75" s="35">
        <v>0</v>
      </c>
      <c r="E75" s="29"/>
    </row>
    <row r="76" spans="2:5" s="13" customFormat="1" ht="15.9" customHeight="1" x14ac:dyDescent="0.2">
      <c r="B76" s="32" t="s">
        <v>76</v>
      </c>
      <c r="C76" s="33"/>
      <c r="D76" s="33"/>
      <c r="E76" s="38"/>
    </row>
    <row r="77" spans="2:5" s="13" customFormat="1" ht="15.9" customHeight="1" x14ac:dyDescent="0.2">
      <c r="B77" s="32" t="s">
        <v>164</v>
      </c>
      <c r="C77" s="42"/>
      <c r="D77" s="42"/>
      <c r="E77" s="38"/>
    </row>
    <row r="78" spans="2:5" s="13" customFormat="1" ht="15.9" customHeight="1" x14ac:dyDescent="0.2">
      <c r="B78" s="32" t="s">
        <v>165</v>
      </c>
      <c r="C78" s="33"/>
      <c r="D78" s="33"/>
      <c r="E78" s="38"/>
    </row>
    <row r="79" spans="2:5" s="11" customFormat="1" ht="15.75" customHeight="1" x14ac:dyDescent="0.25">
      <c r="B79" s="27" t="s">
        <v>166</v>
      </c>
      <c r="C79" s="39">
        <v>135</v>
      </c>
      <c r="D79" s="39">
        <v>130</v>
      </c>
      <c r="E79" s="31">
        <v>96.296296296296291</v>
      </c>
    </row>
    <row r="80" spans="2:5" s="11" customFormat="1" ht="15.75" customHeight="1" x14ac:dyDescent="0.25">
      <c r="B80" s="27" t="s">
        <v>89</v>
      </c>
      <c r="C80" s="39">
        <v>56</v>
      </c>
      <c r="D80" s="39">
        <v>41</v>
      </c>
      <c r="E80" s="31">
        <v>73.214285714285708</v>
      </c>
    </row>
    <row r="81" spans="2:5" s="11" customFormat="1" ht="15.75" customHeight="1" x14ac:dyDescent="0.25">
      <c r="B81" s="27" t="s">
        <v>168</v>
      </c>
      <c r="C81" s="39">
        <v>0</v>
      </c>
      <c r="D81" s="39">
        <v>0</v>
      </c>
      <c r="E81" s="31"/>
    </row>
    <row r="82" spans="2:5" s="11" customFormat="1" ht="15.75" customHeight="1" x14ac:dyDescent="0.25">
      <c r="B82" s="27" t="s">
        <v>169</v>
      </c>
      <c r="C82" s="39"/>
      <c r="D82" s="39"/>
      <c r="E82" s="31"/>
    </row>
    <row r="83" spans="2:5" s="11" customFormat="1" ht="15.75" customHeight="1" x14ac:dyDescent="0.25">
      <c r="B83" s="27" t="s">
        <v>170</v>
      </c>
      <c r="C83" s="39" t="s">
        <v>185</v>
      </c>
      <c r="D83" s="39" t="s">
        <v>185</v>
      </c>
      <c r="E83" s="31"/>
    </row>
    <row r="84" spans="2:5" s="11" customFormat="1" ht="15.75" customHeight="1" x14ac:dyDescent="0.25">
      <c r="B84" s="27" t="s">
        <v>171</v>
      </c>
      <c r="C84" s="39">
        <v>0</v>
      </c>
      <c r="D84" s="39">
        <v>0</v>
      </c>
      <c r="E84" s="31"/>
    </row>
    <row r="85" spans="2:5" s="11" customFormat="1" ht="15.75" customHeight="1" x14ac:dyDescent="0.25">
      <c r="B85" s="27" t="s">
        <v>172</v>
      </c>
      <c r="C85" s="39">
        <v>0</v>
      </c>
      <c r="D85" s="39">
        <v>0</v>
      </c>
      <c r="E85" s="31"/>
    </row>
    <row r="86" spans="2:5" s="11" customFormat="1" ht="15.75" customHeight="1" x14ac:dyDescent="0.25">
      <c r="B86" s="27" t="s">
        <v>173</v>
      </c>
      <c r="C86" s="39">
        <v>56</v>
      </c>
      <c r="D86" s="39">
        <v>40</v>
      </c>
      <c r="E86" s="31">
        <v>71.428571428571431</v>
      </c>
    </row>
    <row r="87" spans="2:5" s="11" customFormat="1" ht="15.75" customHeight="1" x14ac:dyDescent="0.25">
      <c r="B87" s="27" t="s">
        <v>174</v>
      </c>
      <c r="C87" s="39">
        <v>56</v>
      </c>
      <c r="D87" s="39">
        <v>40</v>
      </c>
      <c r="E87" s="31">
        <v>71.428571428571431</v>
      </c>
    </row>
    <row r="88" spans="2:5" s="11" customFormat="1" ht="15.75" customHeight="1" x14ac:dyDescent="0.25">
      <c r="B88" s="27" t="s">
        <v>175</v>
      </c>
      <c r="C88" s="39">
        <v>0</v>
      </c>
      <c r="D88" s="39">
        <v>0</v>
      </c>
      <c r="E88" s="31"/>
    </row>
    <row r="89" spans="2:5" s="12" customFormat="1" ht="15.75" customHeight="1" x14ac:dyDescent="0.2">
      <c r="B89" s="32" t="s">
        <v>176</v>
      </c>
      <c r="C89" s="40"/>
      <c r="D89" s="40"/>
      <c r="E89" s="34"/>
    </row>
    <row r="90" spans="2:5" s="12" customFormat="1" ht="15.75" customHeight="1" x14ac:dyDescent="0.2">
      <c r="B90" s="32" t="s">
        <v>177</v>
      </c>
      <c r="C90" s="40"/>
      <c r="D90" s="40"/>
      <c r="E90" s="34"/>
    </row>
    <row r="91" spans="2:5" s="11" customFormat="1" ht="15.75" customHeight="1" x14ac:dyDescent="0.25">
      <c r="B91" s="27" t="s">
        <v>178</v>
      </c>
      <c r="C91" s="39">
        <v>0</v>
      </c>
      <c r="D91" s="39">
        <v>0</v>
      </c>
      <c r="E91" s="31"/>
    </row>
    <row r="92" spans="2:5" s="11" customFormat="1" ht="15.75" customHeight="1" x14ac:dyDescent="0.25">
      <c r="B92" s="27" t="s">
        <v>179</v>
      </c>
      <c r="C92" s="39">
        <v>0</v>
      </c>
      <c r="D92" s="39">
        <v>0</v>
      </c>
      <c r="E92" s="31"/>
    </row>
    <row r="93" spans="2:5" s="11" customFormat="1" ht="15.75" customHeight="1" x14ac:dyDescent="0.25">
      <c r="B93" s="27" t="s">
        <v>180</v>
      </c>
      <c r="C93" s="39"/>
      <c r="D93" s="39"/>
      <c r="E93" s="31"/>
    </row>
    <row r="94" spans="2:5" s="11" customFormat="1" ht="15.75" customHeight="1" x14ac:dyDescent="0.25">
      <c r="B94" s="27" t="s">
        <v>181</v>
      </c>
      <c r="C94" s="39">
        <v>0</v>
      </c>
      <c r="D94" s="39">
        <v>0</v>
      </c>
      <c r="E94" s="31"/>
    </row>
    <row r="95" spans="2:5" s="11" customFormat="1" ht="15.75" customHeight="1" x14ac:dyDescent="0.25">
      <c r="B95" s="27" t="s">
        <v>180</v>
      </c>
      <c r="C95" s="39"/>
      <c r="D95" s="39"/>
      <c r="E95" s="31"/>
    </row>
    <row r="96" spans="2:5" s="11" customFormat="1" ht="15.75" customHeight="1" x14ac:dyDescent="0.25">
      <c r="B96" s="27" t="s">
        <v>182</v>
      </c>
      <c r="C96" s="39">
        <v>0</v>
      </c>
      <c r="D96" s="39">
        <v>0</v>
      </c>
      <c r="E96" s="31"/>
    </row>
    <row r="97" spans="2:5" s="11" customFormat="1" ht="15.75" customHeight="1" x14ac:dyDescent="0.25">
      <c r="B97" s="27" t="s">
        <v>183</v>
      </c>
      <c r="C97" s="39" t="s">
        <v>185</v>
      </c>
      <c r="D97" s="39" t="s">
        <v>185</v>
      </c>
      <c r="E97" s="31"/>
    </row>
  </sheetData>
  <phoneticPr fontId="0" type="noConversion"/>
  <hyperlinks>
    <hyperlink ref="C4" location="Ocak!A1" display="Ocak" xr:uid="{8F7D08E0-BD57-4273-B45A-693269A07F34}"/>
    <hyperlink ref="D4" location="Şubat!A1" display="Şubat" xr:uid="{FBE37755-F047-4EE2-A4FC-51F5D440303F}"/>
    <hyperlink ref="E4" location="Mart!A1" display="Mart" xr:uid="{831A01E8-DC17-403C-862A-B33917152933}"/>
    <hyperlink ref="C5" location="Nisan!A1" display="Nisan" xr:uid="{7C4A50E7-8D29-40AB-95CB-F88D89162F56}"/>
    <hyperlink ref="D5" location="Mayıs!A1" display="Mayıs" xr:uid="{FC5D215F-E297-40C7-8AC0-C93C1BDFC436}"/>
    <hyperlink ref="E5" location="Haziran!A1" display="Haziran" xr:uid="{4DEC3B93-D4C8-4412-A97E-CB7CBB378341}"/>
    <hyperlink ref="C6" location="Temmuz!A1" display="Temmuz" xr:uid="{D7954677-55F6-4E20-9848-145E8D00AE3D}"/>
    <hyperlink ref="D6" location="Ağustos!A1" display="Ağustos" xr:uid="{B0965A93-1CF9-4FC1-9FC6-5381B7BA5BB0}"/>
    <hyperlink ref="E6" location="Eylül!A1" display="Eylül" xr:uid="{407779B6-DC4E-4D21-B193-B3BFC53A4AD0}"/>
    <hyperlink ref="C7" location="Ekim!A1" display="Ekim" xr:uid="{BE7898E5-7AC6-4C33-B045-7C82D3385928}"/>
    <hyperlink ref="D7" location="Kasım!A1" display="Kasım" xr:uid="{2A302FCB-35F1-495C-A2B2-59D8F3CE298C}"/>
    <hyperlink ref="E7" location="Aralık!A1" display="Aralık" xr:uid="{2A0EE0AE-B8DE-4572-8E76-0496EE1700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61BF-3AD6-4038-9DDB-38687CB0E3A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5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5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5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5" s="10" customFormat="1" ht="15.9" customHeight="1" x14ac:dyDescent="0.25">
      <c r="B10" s="27" t="s">
        <v>4</v>
      </c>
      <c r="C10" s="28">
        <v>22350</v>
      </c>
      <c r="D10" s="28">
        <v>4943</v>
      </c>
      <c r="E10" s="29">
        <v>22.116331096196866</v>
      </c>
    </row>
    <row r="11" spans="2:5" s="11" customFormat="1" ht="15.75" customHeight="1" x14ac:dyDescent="0.25">
      <c r="B11" s="27" t="s">
        <v>5</v>
      </c>
      <c r="C11" s="30">
        <v>18105</v>
      </c>
      <c r="D11" s="30">
        <v>4319</v>
      </c>
      <c r="E11" s="31">
        <v>23.855288594310963</v>
      </c>
    </row>
    <row r="12" spans="2:5" s="11" customFormat="1" ht="15.9" customHeight="1" x14ac:dyDescent="0.25">
      <c r="B12" s="27" t="s">
        <v>109</v>
      </c>
      <c r="C12" s="30">
        <v>8749</v>
      </c>
      <c r="D12" s="30">
        <v>2151</v>
      </c>
      <c r="E12" s="31">
        <v>24.585666933363811</v>
      </c>
    </row>
    <row r="13" spans="2:5" s="11" customFormat="1" ht="15.9" customHeight="1" x14ac:dyDescent="0.25">
      <c r="B13" s="27" t="s">
        <v>110</v>
      </c>
      <c r="C13" s="30">
        <v>7867</v>
      </c>
      <c r="D13" s="30">
        <v>2124</v>
      </c>
      <c r="E13" s="31">
        <v>26.998855980678787</v>
      </c>
    </row>
    <row r="14" spans="2:5" s="12" customFormat="1" ht="15.9" customHeight="1" x14ac:dyDescent="0.2">
      <c r="B14" s="32" t="s">
        <v>8</v>
      </c>
      <c r="C14" s="33">
        <v>618</v>
      </c>
      <c r="D14" s="33">
        <v>20</v>
      </c>
      <c r="E14" s="34">
        <v>3.2362459546925564</v>
      </c>
    </row>
    <row r="15" spans="2:5" s="12" customFormat="1" ht="15.9" customHeight="1" x14ac:dyDescent="0.2">
      <c r="B15" s="32" t="s">
        <v>9</v>
      </c>
      <c r="C15" s="33">
        <v>96</v>
      </c>
      <c r="D15" s="33">
        <v>2</v>
      </c>
      <c r="E15" s="34">
        <v>2.083333333333333</v>
      </c>
    </row>
    <row r="16" spans="2:5" s="12" customFormat="1" ht="15.9" customHeight="1" x14ac:dyDescent="0.2">
      <c r="B16" s="32" t="s">
        <v>10</v>
      </c>
      <c r="C16" s="33">
        <v>6824</v>
      </c>
      <c r="D16" s="33">
        <v>2081</v>
      </c>
      <c r="E16" s="34">
        <v>30.495310668229774</v>
      </c>
    </row>
    <row r="17" spans="2:5" s="12" customFormat="1" ht="15.9" customHeight="1" x14ac:dyDescent="0.2">
      <c r="B17" s="32" t="s">
        <v>11</v>
      </c>
      <c r="C17" s="33">
        <v>329</v>
      </c>
      <c r="D17" s="33">
        <v>21</v>
      </c>
      <c r="E17" s="34">
        <v>6.3829787234042552</v>
      </c>
    </row>
    <row r="18" spans="2:5" s="11" customFormat="1" ht="15.9" customHeight="1" x14ac:dyDescent="0.25">
      <c r="B18" s="27" t="s">
        <v>111</v>
      </c>
      <c r="C18" s="30">
        <v>882</v>
      </c>
      <c r="D18" s="30">
        <v>27</v>
      </c>
      <c r="E18" s="31">
        <v>3.0612244897959182</v>
      </c>
    </row>
    <row r="19" spans="2:5" s="12" customFormat="1" ht="15.9" customHeight="1" x14ac:dyDescent="0.2">
      <c r="B19" s="32" t="s">
        <v>13</v>
      </c>
      <c r="C19" s="33">
        <v>516</v>
      </c>
      <c r="D19" s="33">
        <v>23</v>
      </c>
      <c r="E19" s="34">
        <v>4.4573643410852712</v>
      </c>
    </row>
    <row r="20" spans="2:5" s="12" customFormat="1" ht="15.9" customHeight="1" x14ac:dyDescent="0.2">
      <c r="B20" s="32" t="s">
        <v>14</v>
      </c>
      <c r="C20" s="33">
        <v>2</v>
      </c>
      <c r="D20" s="33">
        <v>0</v>
      </c>
      <c r="E20" s="34">
        <v>0</v>
      </c>
    </row>
    <row r="21" spans="2:5" s="12" customFormat="1" ht="15.9" customHeight="1" x14ac:dyDescent="0.2">
      <c r="B21" s="32" t="s">
        <v>15</v>
      </c>
      <c r="C21" s="33">
        <v>364</v>
      </c>
      <c r="D21" s="33">
        <v>4</v>
      </c>
      <c r="E21" s="34">
        <v>1.098901098901099</v>
      </c>
    </row>
    <row r="22" spans="2:5" s="10" customFormat="1" ht="15.9" customHeight="1" x14ac:dyDescent="0.25">
      <c r="B22" s="27" t="s">
        <v>112</v>
      </c>
      <c r="C22" s="35"/>
      <c r="D22" s="35"/>
      <c r="E22" s="29"/>
    </row>
    <row r="23" spans="2:5" s="10" customFormat="1" ht="15.9" customHeight="1" x14ac:dyDescent="0.25">
      <c r="B23" s="27" t="s">
        <v>113</v>
      </c>
      <c r="C23" s="36">
        <v>5057</v>
      </c>
      <c r="D23" s="36">
        <v>871</v>
      </c>
      <c r="E23" s="29">
        <v>17.223650385604113</v>
      </c>
    </row>
    <row r="24" spans="2:5" s="10" customFormat="1" ht="15.9" customHeight="1" x14ac:dyDescent="0.25">
      <c r="B24" s="27" t="s">
        <v>114</v>
      </c>
      <c r="C24" s="35"/>
      <c r="D24" s="35"/>
      <c r="E24" s="29"/>
    </row>
    <row r="25" spans="2:5" s="10" customFormat="1" ht="15.9" customHeight="1" x14ac:dyDescent="0.25">
      <c r="B25" s="27" t="s">
        <v>115</v>
      </c>
      <c r="C25" s="35">
        <v>4</v>
      </c>
      <c r="D25" s="35">
        <v>1</v>
      </c>
      <c r="E25" s="29">
        <v>25</v>
      </c>
    </row>
    <row r="26" spans="2:5" s="10" customFormat="1" ht="15.9" customHeight="1" x14ac:dyDescent="0.25">
      <c r="B26" s="27" t="s">
        <v>116</v>
      </c>
      <c r="C26" s="35">
        <v>97</v>
      </c>
      <c r="D26" s="35">
        <v>68</v>
      </c>
      <c r="E26" s="29">
        <v>70.103092783505147</v>
      </c>
    </row>
    <row r="27" spans="2:5" s="10" customFormat="1" ht="15.9" customHeight="1" x14ac:dyDescent="0.25">
      <c r="B27" s="27" t="s">
        <v>117</v>
      </c>
      <c r="C27" s="35"/>
      <c r="D27" s="35"/>
      <c r="E27" s="29"/>
    </row>
    <row r="28" spans="2:5" s="10" customFormat="1" ht="15.9" customHeight="1" x14ac:dyDescent="0.25">
      <c r="B28" s="27" t="s">
        <v>118</v>
      </c>
      <c r="C28" s="35">
        <v>4956</v>
      </c>
      <c r="D28" s="35">
        <v>802</v>
      </c>
      <c r="E28" s="29">
        <v>16.182405165456011</v>
      </c>
    </row>
    <row r="29" spans="2:5" s="10" customFormat="1" ht="15.9" customHeight="1" x14ac:dyDescent="0.25">
      <c r="B29" s="27" t="s">
        <v>119</v>
      </c>
      <c r="C29" s="35">
        <v>1692</v>
      </c>
      <c r="D29" s="35">
        <v>686</v>
      </c>
      <c r="E29" s="29">
        <v>40.543735224586285</v>
      </c>
    </row>
    <row r="30" spans="2:5" s="10" customFormat="1" ht="15.9" customHeight="1" x14ac:dyDescent="0.25">
      <c r="B30" s="27" t="s">
        <v>120</v>
      </c>
      <c r="C30" s="36">
        <v>1642</v>
      </c>
      <c r="D30" s="36">
        <v>682</v>
      </c>
      <c r="E30" s="29">
        <v>41.534713763702804</v>
      </c>
    </row>
    <row r="31" spans="2:5" s="10" customFormat="1" ht="15.9" customHeight="1" x14ac:dyDescent="0.25">
      <c r="B31" s="27" t="s">
        <v>121</v>
      </c>
      <c r="C31" s="35">
        <v>3</v>
      </c>
      <c r="D31" s="35">
        <v>3</v>
      </c>
      <c r="E31" s="29">
        <v>100</v>
      </c>
    </row>
    <row r="32" spans="2:5" s="12" customFormat="1" ht="15.9" customHeight="1" x14ac:dyDescent="0.2">
      <c r="B32" s="32" t="s">
        <v>122</v>
      </c>
      <c r="C32" s="37"/>
      <c r="D32" s="37"/>
      <c r="E32" s="34"/>
    </row>
    <row r="33" spans="2:5" s="12" customFormat="1" ht="15.9" customHeight="1" x14ac:dyDescent="0.2">
      <c r="B33" s="32" t="s">
        <v>123</v>
      </c>
      <c r="C33" s="33">
        <v>3</v>
      </c>
      <c r="D33" s="33">
        <v>3</v>
      </c>
      <c r="E33" s="34">
        <v>100</v>
      </c>
    </row>
    <row r="34" spans="2:5" s="12" customFormat="1" ht="15.9" customHeight="1" x14ac:dyDescent="0.2">
      <c r="B34" s="32" t="s">
        <v>124</v>
      </c>
      <c r="C34" s="33"/>
      <c r="D34" s="33"/>
      <c r="E34" s="34"/>
    </row>
    <row r="35" spans="2:5" s="12" customFormat="1" ht="15.9" customHeight="1" x14ac:dyDescent="0.2">
      <c r="B35" s="32" t="s">
        <v>125</v>
      </c>
      <c r="C35" s="33">
        <v>0</v>
      </c>
      <c r="D35" s="33">
        <v>0</v>
      </c>
      <c r="E35" s="34"/>
    </row>
    <row r="36" spans="2:5" s="12" customFormat="1" ht="15.9" customHeight="1" x14ac:dyDescent="0.2">
      <c r="B36" s="32" t="s">
        <v>126</v>
      </c>
      <c r="C36" s="33"/>
      <c r="D36" s="33"/>
      <c r="E36" s="34"/>
    </row>
    <row r="37" spans="2:5" s="13" customFormat="1" ht="15.9" customHeight="1" x14ac:dyDescent="0.2">
      <c r="B37" s="32" t="s">
        <v>127</v>
      </c>
      <c r="C37" s="33"/>
      <c r="D37" s="33"/>
      <c r="E37" s="38"/>
    </row>
    <row r="38" spans="2:5" s="13" customFormat="1" ht="15.9" customHeight="1" x14ac:dyDescent="0.2">
      <c r="B38" s="32" t="s">
        <v>128</v>
      </c>
      <c r="C38" s="33"/>
      <c r="D38" s="33"/>
      <c r="E38" s="38"/>
    </row>
    <row r="39" spans="2:5" s="10" customFormat="1" ht="15.9" customHeight="1" x14ac:dyDescent="0.25">
      <c r="B39" s="27" t="s">
        <v>129</v>
      </c>
      <c r="C39" s="35">
        <v>0</v>
      </c>
      <c r="D39" s="35">
        <v>0</v>
      </c>
      <c r="E39" s="29"/>
    </row>
    <row r="40" spans="2:5" s="10" customFormat="1" ht="15.9" customHeight="1" x14ac:dyDescent="0.25">
      <c r="B40" s="27" t="s">
        <v>130</v>
      </c>
      <c r="C40" s="35">
        <v>47</v>
      </c>
      <c r="D40" s="35">
        <v>1</v>
      </c>
      <c r="E40" s="29">
        <v>2.1276595744680851</v>
      </c>
    </row>
    <row r="41" spans="2:5" s="10" customFormat="1" ht="15.9" customHeight="1" x14ac:dyDescent="0.25">
      <c r="B41" s="27" t="s">
        <v>131</v>
      </c>
      <c r="C41" s="36">
        <v>0</v>
      </c>
      <c r="D41" s="36">
        <v>0</v>
      </c>
      <c r="E41" s="29"/>
    </row>
    <row r="42" spans="2:5" s="10" customFormat="1" ht="15.9" customHeight="1" x14ac:dyDescent="0.25">
      <c r="B42" s="27" t="s">
        <v>132</v>
      </c>
      <c r="C42" s="35"/>
      <c r="D42" s="35"/>
      <c r="E42" s="29"/>
    </row>
    <row r="43" spans="2:5" s="10" customFormat="1" ht="15.9" customHeight="1" x14ac:dyDescent="0.25">
      <c r="B43" s="27" t="s">
        <v>133</v>
      </c>
      <c r="C43" s="35"/>
      <c r="D43" s="35"/>
      <c r="E43" s="29"/>
    </row>
    <row r="44" spans="2:5" s="10" customFormat="1" ht="15.9" customHeight="1" x14ac:dyDescent="0.25">
      <c r="B44" s="27" t="s">
        <v>134</v>
      </c>
      <c r="C44" s="35"/>
      <c r="D44" s="35"/>
      <c r="E44" s="29"/>
    </row>
    <row r="45" spans="2:5" s="10" customFormat="1" ht="15.9" customHeight="1" x14ac:dyDescent="0.25">
      <c r="B45" s="27" t="s">
        <v>135</v>
      </c>
      <c r="C45" s="35"/>
      <c r="D45" s="35"/>
      <c r="E45" s="29"/>
    </row>
    <row r="46" spans="2:5" s="10" customFormat="1" ht="15.9" customHeight="1" x14ac:dyDescent="0.25">
      <c r="B46" s="27" t="s">
        <v>136</v>
      </c>
      <c r="C46" s="35">
        <v>2284</v>
      </c>
      <c r="D46" s="35">
        <v>405</v>
      </c>
      <c r="E46" s="29">
        <v>17.732049036777582</v>
      </c>
    </row>
    <row r="47" spans="2:5" s="10" customFormat="1" ht="15.9" customHeight="1" x14ac:dyDescent="0.25">
      <c r="B47" s="27" t="s">
        <v>137</v>
      </c>
      <c r="C47" s="35">
        <v>2125</v>
      </c>
      <c r="D47" s="35">
        <v>406</v>
      </c>
      <c r="E47" s="29">
        <v>19.105882352941176</v>
      </c>
    </row>
    <row r="48" spans="2:5" s="10" customFormat="1" ht="15.9" customHeight="1" x14ac:dyDescent="0.25">
      <c r="B48" s="27" t="s">
        <v>138</v>
      </c>
      <c r="C48" s="35">
        <v>159</v>
      </c>
      <c r="D48" s="35">
        <v>-1</v>
      </c>
      <c r="E48" s="29">
        <v>-0.62893081761006298</v>
      </c>
    </row>
    <row r="49" spans="2:5" s="10" customFormat="1" ht="15.9" customHeight="1" x14ac:dyDescent="0.25">
      <c r="B49" s="27" t="s">
        <v>139</v>
      </c>
      <c r="C49" s="36">
        <v>323</v>
      </c>
      <c r="D49" s="36">
        <v>206</v>
      </c>
      <c r="E49" s="29">
        <v>63.777089783281738</v>
      </c>
    </row>
    <row r="50" spans="2:5" s="10" customFormat="1" ht="15.9" customHeight="1" x14ac:dyDescent="0.25">
      <c r="B50" s="27" t="s">
        <v>140</v>
      </c>
      <c r="C50" s="35">
        <v>323</v>
      </c>
      <c r="D50" s="35">
        <v>206</v>
      </c>
      <c r="E50" s="29">
        <v>63.777089783281738</v>
      </c>
    </row>
    <row r="51" spans="2:5" s="10" customFormat="1" ht="15.9" customHeight="1" x14ac:dyDescent="0.25">
      <c r="B51" s="27" t="s">
        <v>40</v>
      </c>
      <c r="C51" s="35">
        <v>4214</v>
      </c>
      <c r="D51" s="35">
        <v>611</v>
      </c>
      <c r="E51" s="29">
        <v>14.499288087327955</v>
      </c>
    </row>
    <row r="52" spans="2:5" s="10" customFormat="1" ht="15.9" customHeight="1" x14ac:dyDescent="0.25">
      <c r="B52" s="27" t="s">
        <v>141</v>
      </c>
      <c r="C52" s="35">
        <v>38</v>
      </c>
      <c r="D52" s="35">
        <v>38</v>
      </c>
      <c r="E52" s="29">
        <v>100</v>
      </c>
    </row>
    <row r="53" spans="2:5" s="10" customFormat="1" ht="15.9" customHeight="1" x14ac:dyDescent="0.25">
      <c r="B53" s="27" t="s">
        <v>142</v>
      </c>
      <c r="C53" s="36"/>
      <c r="D53" s="36"/>
      <c r="E53" s="29"/>
    </row>
    <row r="54" spans="2:5" s="10" customFormat="1" ht="15.9" customHeight="1" x14ac:dyDescent="0.25">
      <c r="B54" s="27" t="s">
        <v>143</v>
      </c>
      <c r="C54" s="35">
        <v>38</v>
      </c>
      <c r="D54" s="35">
        <v>38</v>
      </c>
      <c r="E54" s="29">
        <v>100</v>
      </c>
    </row>
    <row r="55" spans="2:5" s="10" customFormat="1" ht="15.9" customHeight="1" x14ac:dyDescent="0.25">
      <c r="B55" s="27" t="s">
        <v>144</v>
      </c>
      <c r="C55" s="36"/>
      <c r="D55" s="36"/>
      <c r="E55" s="29"/>
    </row>
    <row r="56" spans="2:5" s="10" customFormat="1" ht="15.9" customHeight="1" x14ac:dyDescent="0.25">
      <c r="B56" s="27" t="s">
        <v>145</v>
      </c>
      <c r="C56" s="35"/>
      <c r="D56" s="35"/>
      <c r="E56" s="29"/>
    </row>
    <row r="57" spans="2:5" s="10" customFormat="1" ht="15.9" customHeight="1" x14ac:dyDescent="0.25">
      <c r="B57" s="27" t="s">
        <v>146</v>
      </c>
      <c r="C57" s="35"/>
      <c r="D57" s="35"/>
      <c r="E57" s="29"/>
    </row>
    <row r="58" spans="2:5" s="10" customFormat="1" ht="15.9" customHeight="1" x14ac:dyDescent="0.25">
      <c r="B58" s="27" t="s">
        <v>147</v>
      </c>
      <c r="C58" s="35">
        <v>5</v>
      </c>
      <c r="D58" s="35">
        <v>2</v>
      </c>
      <c r="E58" s="29">
        <v>40</v>
      </c>
    </row>
    <row r="59" spans="2:5" s="10" customFormat="1" ht="15.9" customHeight="1" x14ac:dyDescent="0.25">
      <c r="B59" s="27" t="s">
        <v>148</v>
      </c>
      <c r="C59" s="35">
        <v>5</v>
      </c>
      <c r="D59" s="35">
        <v>2</v>
      </c>
      <c r="E59" s="29">
        <v>40</v>
      </c>
    </row>
    <row r="60" spans="2:5" s="10" customFormat="1" ht="15.9" customHeight="1" x14ac:dyDescent="0.25">
      <c r="B60" s="27" t="s">
        <v>149</v>
      </c>
      <c r="C60" s="36"/>
      <c r="D60" s="36"/>
      <c r="E60" s="29"/>
    </row>
    <row r="61" spans="2:5" s="10" customFormat="1" ht="15.9" customHeight="1" x14ac:dyDescent="0.25">
      <c r="B61" s="27" t="s">
        <v>150</v>
      </c>
      <c r="C61" s="35"/>
      <c r="D61" s="35"/>
      <c r="E61" s="29"/>
    </row>
    <row r="62" spans="2:5" s="10" customFormat="1" ht="15.9" customHeight="1" x14ac:dyDescent="0.25">
      <c r="B62" s="27" t="s">
        <v>151</v>
      </c>
      <c r="C62" s="35">
        <v>1543</v>
      </c>
      <c r="D62" s="35">
        <v>185</v>
      </c>
      <c r="E62" s="29">
        <v>11.989630589760207</v>
      </c>
    </row>
    <row r="63" spans="2:5" s="10" customFormat="1" ht="15.9" customHeight="1" x14ac:dyDescent="0.25">
      <c r="B63" s="27" t="s">
        <v>152</v>
      </c>
      <c r="C63" s="35">
        <v>344</v>
      </c>
      <c r="D63" s="35">
        <v>116</v>
      </c>
      <c r="E63" s="29">
        <v>33.720930232558139</v>
      </c>
    </row>
    <row r="64" spans="2:5" s="10" customFormat="1" ht="15.9" customHeight="1" x14ac:dyDescent="0.25">
      <c r="B64" s="27" t="s">
        <v>153</v>
      </c>
      <c r="C64" s="35">
        <v>1199</v>
      </c>
      <c r="D64" s="35">
        <v>69</v>
      </c>
      <c r="E64" s="29">
        <v>5.7547956630525432</v>
      </c>
    </row>
    <row r="65" spans="2:5" s="10" customFormat="1" ht="15.9" customHeight="1" x14ac:dyDescent="0.25">
      <c r="B65" s="27" t="s">
        <v>154</v>
      </c>
      <c r="C65" s="35"/>
      <c r="D65" s="35"/>
      <c r="E65" s="29"/>
    </row>
    <row r="66" spans="2:5" s="10" customFormat="1" ht="15.9" customHeight="1" x14ac:dyDescent="0.25">
      <c r="B66" s="27" t="s">
        <v>155</v>
      </c>
      <c r="C66" s="36">
        <v>2477</v>
      </c>
      <c r="D66" s="36">
        <v>295</v>
      </c>
      <c r="E66" s="29">
        <v>11.909568025837707</v>
      </c>
    </row>
    <row r="67" spans="2:5" s="10" customFormat="1" ht="15.9" customHeight="1" x14ac:dyDescent="0.25">
      <c r="B67" s="27" t="s">
        <v>156</v>
      </c>
      <c r="C67" s="35">
        <v>2477</v>
      </c>
      <c r="D67" s="35">
        <v>295</v>
      </c>
      <c r="E67" s="29">
        <v>11.909568025837707</v>
      </c>
    </row>
    <row r="68" spans="2:5" s="10" customFormat="1" ht="15.9" customHeight="1" x14ac:dyDescent="0.25">
      <c r="B68" s="27" t="s">
        <v>157</v>
      </c>
      <c r="C68" s="35">
        <v>93</v>
      </c>
      <c r="D68" s="35">
        <v>41</v>
      </c>
      <c r="E68" s="29">
        <v>44.086021505376344</v>
      </c>
    </row>
    <row r="69" spans="2:5" s="4" customFormat="1" ht="15.9" customHeight="1" x14ac:dyDescent="0.2">
      <c r="B69" s="27" t="s">
        <v>158</v>
      </c>
      <c r="C69" s="35">
        <v>49</v>
      </c>
      <c r="D69" s="35">
        <v>36</v>
      </c>
      <c r="E69" s="29">
        <v>73.469387755102048</v>
      </c>
    </row>
    <row r="70" spans="2:5" s="10" customFormat="1" ht="15.9" customHeight="1" x14ac:dyDescent="0.25">
      <c r="B70" s="27" t="s">
        <v>159</v>
      </c>
      <c r="C70" s="35">
        <v>42</v>
      </c>
      <c r="D70" s="35">
        <v>3</v>
      </c>
      <c r="E70" s="29">
        <v>7.1428571428571423</v>
      </c>
    </row>
    <row r="71" spans="2:5" s="10" customFormat="1" ht="15.9" customHeight="1" x14ac:dyDescent="0.25">
      <c r="B71" s="27" t="s">
        <v>160</v>
      </c>
      <c r="C71" s="36">
        <v>2</v>
      </c>
      <c r="D71" s="36">
        <v>2</v>
      </c>
      <c r="E71" s="29">
        <v>100</v>
      </c>
    </row>
    <row r="72" spans="2:5" s="10" customFormat="1" ht="15.9" customHeight="1" x14ac:dyDescent="0.25">
      <c r="B72" s="27" t="s">
        <v>161</v>
      </c>
      <c r="C72" s="35"/>
      <c r="D72" s="35"/>
      <c r="E72" s="29"/>
    </row>
    <row r="73" spans="2:5" s="10" customFormat="1" ht="15.9" customHeight="1" x14ac:dyDescent="0.25">
      <c r="B73" s="27" t="s">
        <v>162</v>
      </c>
      <c r="C73" s="36">
        <v>0</v>
      </c>
      <c r="D73" s="36">
        <v>0</v>
      </c>
      <c r="E73" s="29"/>
    </row>
    <row r="74" spans="2:5" s="10" customFormat="1" ht="15.9" customHeight="1" x14ac:dyDescent="0.25">
      <c r="B74" s="27" t="s">
        <v>163</v>
      </c>
      <c r="C74" s="35">
        <v>0</v>
      </c>
      <c r="D74" s="35">
        <v>0</v>
      </c>
      <c r="E74" s="29"/>
    </row>
    <row r="75" spans="2:5" s="10" customFormat="1" ht="15.9" customHeight="1" x14ac:dyDescent="0.25">
      <c r="B75" s="32" t="s">
        <v>76</v>
      </c>
      <c r="C75" s="35"/>
      <c r="D75" s="35"/>
      <c r="E75" s="38"/>
    </row>
    <row r="76" spans="2:5" s="10" customFormat="1" ht="15.9" customHeight="1" x14ac:dyDescent="0.25">
      <c r="B76" s="32" t="s">
        <v>164</v>
      </c>
      <c r="C76" s="36"/>
      <c r="D76" s="36"/>
      <c r="E76" s="38"/>
    </row>
    <row r="77" spans="2:5" s="10" customFormat="1" ht="15.9" customHeight="1" x14ac:dyDescent="0.25">
      <c r="B77" s="32" t="s">
        <v>165</v>
      </c>
      <c r="C77" s="35"/>
      <c r="D77" s="35"/>
      <c r="E77" s="38"/>
    </row>
    <row r="78" spans="2:5" s="10" customFormat="1" ht="15.9" customHeight="1" x14ac:dyDescent="0.25">
      <c r="B78" s="27" t="s">
        <v>166</v>
      </c>
      <c r="C78" s="35">
        <v>58</v>
      </c>
      <c r="D78" s="35">
        <v>50</v>
      </c>
      <c r="E78" s="29">
        <v>86.206896551724128</v>
      </c>
    </row>
    <row r="79" spans="2:5" s="11" customFormat="1" ht="15.75" customHeight="1" x14ac:dyDescent="0.25">
      <c r="B79" s="27" t="s">
        <v>167</v>
      </c>
      <c r="C79" s="39">
        <v>58</v>
      </c>
      <c r="D79" s="39">
        <v>50</v>
      </c>
      <c r="E79" s="31">
        <v>86.206896551724128</v>
      </c>
    </row>
    <row r="80" spans="2:5" s="11" customFormat="1" ht="15.75" customHeight="1" x14ac:dyDescent="0.25">
      <c r="B80" s="27" t="s">
        <v>89</v>
      </c>
      <c r="C80" s="39">
        <v>31</v>
      </c>
      <c r="D80" s="39">
        <v>13</v>
      </c>
      <c r="E80" s="31">
        <v>41.935483870967744</v>
      </c>
    </row>
    <row r="81" spans="2:5" s="11" customFormat="1" ht="15.75" customHeight="1" x14ac:dyDescent="0.25">
      <c r="B81" s="27" t="s">
        <v>168</v>
      </c>
      <c r="C81" s="39">
        <v>0</v>
      </c>
      <c r="D81" s="39">
        <v>0</v>
      </c>
      <c r="E81" s="31"/>
    </row>
    <row r="82" spans="2:5" s="11" customFormat="1" ht="15.75" customHeight="1" x14ac:dyDescent="0.25">
      <c r="B82" s="27" t="s">
        <v>169</v>
      </c>
      <c r="C82" s="39"/>
      <c r="D82" s="39"/>
      <c r="E82" s="31"/>
    </row>
    <row r="83" spans="2:5" s="11" customFormat="1" ht="15.75" customHeight="1" x14ac:dyDescent="0.25">
      <c r="B83" s="27" t="s">
        <v>170</v>
      </c>
      <c r="C83" s="39"/>
      <c r="D83" s="39"/>
      <c r="E83" s="31"/>
    </row>
    <row r="84" spans="2:5" s="11" customFormat="1" ht="15.75" customHeight="1" x14ac:dyDescent="0.25">
      <c r="B84" s="27" t="s">
        <v>171</v>
      </c>
      <c r="C84" s="39">
        <v>0</v>
      </c>
      <c r="D84" s="39">
        <v>0</v>
      </c>
      <c r="E84" s="31"/>
    </row>
    <row r="85" spans="2:5" s="11" customFormat="1" ht="15.75" customHeight="1" x14ac:dyDescent="0.25">
      <c r="B85" s="27" t="s">
        <v>172</v>
      </c>
      <c r="C85" s="39"/>
      <c r="D85" s="39"/>
      <c r="E85" s="31"/>
    </row>
    <row r="86" spans="2:5" s="11" customFormat="1" ht="15.75" customHeight="1" x14ac:dyDescent="0.25">
      <c r="B86" s="27" t="s">
        <v>173</v>
      </c>
      <c r="C86" s="39">
        <v>31</v>
      </c>
      <c r="D86" s="39">
        <v>13</v>
      </c>
      <c r="E86" s="31">
        <v>41.935483870967744</v>
      </c>
    </row>
    <row r="87" spans="2:5" s="11" customFormat="1" ht="15.75" customHeight="1" x14ac:dyDescent="0.25">
      <c r="B87" s="27" t="s">
        <v>174</v>
      </c>
      <c r="C87" s="39">
        <v>31</v>
      </c>
      <c r="D87" s="39">
        <v>13</v>
      </c>
      <c r="E87" s="31">
        <v>41.935483870967744</v>
      </c>
    </row>
    <row r="88" spans="2:5" s="11" customFormat="1" ht="15.75" customHeight="1" x14ac:dyDescent="0.25">
      <c r="B88" s="27" t="s">
        <v>175</v>
      </c>
      <c r="C88" s="39">
        <v>0</v>
      </c>
      <c r="D88" s="39">
        <v>0</v>
      </c>
      <c r="E88" s="31"/>
    </row>
    <row r="89" spans="2:5" s="12" customFormat="1" ht="15.75" customHeight="1" x14ac:dyDescent="0.2">
      <c r="B89" s="32" t="s">
        <v>176</v>
      </c>
      <c r="C89" s="40"/>
      <c r="D89" s="40"/>
      <c r="E89" s="34"/>
    </row>
    <row r="90" spans="2:5" s="12" customFormat="1" ht="15.75" customHeight="1" x14ac:dyDescent="0.2">
      <c r="B90" s="32" t="s">
        <v>177</v>
      </c>
      <c r="C90" s="40"/>
      <c r="D90" s="40"/>
      <c r="E90" s="34"/>
    </row>
    <row r="91" spans="2:5" s="11" customFormat="1" ht="15.75" customHeight="1" x14ac:dyDescent="0.25">
      <c r="B91" s="27" t="s">
        <v>178</v>
      </c>
      <c r="C91" s="39">
        <v>0</v>
      </c>
      <c r="D91" s="39">
        <v>0</v>
      </c>
      <c r="E91" s="31"/>
    </row>
    <row r="92" spans="2:5" s="11" customFormat="1" ht="15.75" customHeight="1" x14ac:dyDescent="0.25">
      <c r="B92" s="27" t="s">
        <v>179</v>
      </c>
      <c r="C92" s="39">
        <v>0</v>
      </c>
      <c r="D92" s="39">
        <v>0</v>
      </c>
      <c r="E92" s="31"/>
    </row>
    <row r="93" spans="2:5" s="11" customFormat="1" ht="15.75" customHeight="1" x14ac:dyDescent="0.25">
      <c r="B93" s="27" t="s">
        <v>180</v>
      </c>
      <c r="C93" s="39"/>
      <c r="D93" s="39"/>
      <c r="E93" s="31"/>
    </row>
    <row r="94" spans="2:5" s="11" customFormat="1" ht="15.75" customHeight="1" x14ac:dyDescent="0.25">
      <c r="B94" s="27" t="s">
        <v>181</v>
      </c>
      <c r="C94" s="39">
        <v>0</v>
      </c>
      <c r="D94" s="39">
        <v>0</v>
      </c>
      <c r="E94" s="31"/>
    </row>
    <row r="95" spans="2:5" s="11" customFormat="1" ht="15.75" customHeight="1" x14ac:dyDescent="0.25">
      <c r="B95" s="27" t="s">
        <v>180</v>
      </c>
      <c r="C95" s="39"/>
      <c r="D95" s="39"/>
      <c r="E95" s="31"/>
    </row>
    <row r="96" spans="2:5" s="11" customFormat="1" ht="15.75" customHeight="1" x14ac:dyDescent="0.25">
      <c r="B96" s="27" t="s">
        <v>182</v>
      </c>
      <c r="C96" s="39">
        <v>0</v>
      </c>
      <c r="D96" s="39">
        <v>0</v>
      </c>
      <c r="E96" s="31"/>
    </row>
    <row r="97" spans="2:5" s="11" customFormat="1" ht="15.75" customHeight="1" x14ac:dyDescent="0.25">
      <c r="B97" s="27" t="s">
        <v>183</v>
      </c>
      <c r="C97" s="39">
        <v>0</v>
      </c>
      <c r="D97" s="39">
        <v>0</v>
      </c>
      <c r="E97" s="31"/>
    </row>
  </sheetData>
  <phoneticPr fontId="0" type="noConversion"/>
  <hyperlinks>
    <hyperlink ref="C4" location="Ocak!A1" display="Ocak" xr:uid="{728985F5-336A-44FC-807A-418358B72F7D}"/>
    <hyperlink ref="D4" location="Şubat!A1" display="Şubat" xr:uid="{0F128676-C6FE-4FD3-A6A8-DBDA5093B085}"/>
    <hyperlink ref="E4" location="Mart!A1" display="Mart" xr:uid="{11BDB49D-4074-4702-837C-F8B1385271E5}"/>
    <hyperlink ref="C5" location="Nisan!A1" display="Nisan" xr:uid="{76F1E191-9616-45A3-95FE-23756B3E50BC}"/>
    <hyperlink ref="D5" location="Mayıs!A1" display="Mayıs" xr:uid="{9A7DB0C2-C485-4564-AB5D-A2F42D578CB9}"/>
    <hyperlink ref="E5" location="Haziran!A1" display="Haziran" xr:uid="{6EF8F6FC-8699-4689-9A80-C814A2E8D152}"/>
    <hyperlink ref="C6" location="Temmuz!A1" display="Temmuz" xr:uid="{EA9D4F3E-1B3A-4856-8EC0-71ED3E682C8E}"/>
    <hyperlink ref="D6" location="Ağustos!A1" display="Ağustos" xr:uid="{0F734F2B-12CF-423A-8E9F-2A782A839F9D}"/>
    <hyperlink ref="E6" location="Eylül!A1" display="Eylül" xr:uid="{C4C5EE67-EE3F-48E5-9ACA-49FE69FE3530}"/>
    <hyperlink ref="C7" location="Ekim!A1" display="Ekim" xr:uid="{90ECE4AE-3EFD-44EC-8C2D-91935AFA90DA}"/>
    <hyperlink ref="D7" location="Kasım!A1" display="Kasım" xr:uid="{FD4947A8-7767-4546-8A66-272BC5B35165}"/>
    <hyperlink ref="E7" location="Aralık!A1" display="Aralık" xr:uid="{10CBAD4E-00ED-479C-BE44-D64DC00F2B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CAFD-622C-4CFE-B608-00C1D7D49D0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65176</v>
      </c>
      <c r="D10" s="45">
        <v>46623</v>
      </c>
      <c r="E10" s="46">
        <v>71.534000245489139</v>
      </c>
    </row>
    <row r="11" spans="2:7" s="5" customFormat="1" ht="15.75" customHeight="1" x14ac:dyDescent="0.2">
      <c r="B11" s="44" t="s">
        <v>5</v>
      </c>
      <c r="C11" s="45">
        <v>48292</v>
      </c>
      <c r="D11" s="45">
        <v>35449</v>
      </c>
      <c r="E11" s="47">
        <v>73.405533007537485</v>
      </c>
    </row>
    <row r="12" spans="2:7" s="5" customFormat="1" ht="15.75" customHeight="1" x14ac:dyDescent="0.2">
      <c r="B12" s="44" t="s">
        <v>6</v>
      </c>
      <c r="C12" s="45">
        <v>28829</v>
      </c>
      <c r="D12" s="45">
        <v>21240</v>
      </c>
      <c r="E12" s="47">
        <v>73.675812549862982</v>
      </c>
      <c r="G12" s="6"/>
    </row>
    <row r="13" spans="2:7" s="5" customFormat="1" ht="15.75" customHeight="1" x14ac:dyDescent="0.2">
      <c r="B13" s="44" t="s">
        <v>7</v>
      </c>
      <c r="C13" s="45">
        <v>27478</v>
      </c>
      <c r="D13" s="45">
        <v>20852</v>
      </c>
      <c r="E13" s="47">
        <v>75.886163476235538</v>
      </c>
    </row>
    <row r="14" spans="2:7" ht="15.75" customHeight="1" x14ac:dyDescent="0.2">
      <c r="B14" s="48" t="s">
        <v>8</v>
      </c>
      <c r="C14" s="49">
        <v>1295</v>
      </c>
      <c r="D14" s="49">
        <v>548</v>
      </c>
      <c r="E14" s="50">
        <v>42.316602316602314</v>
      </c>
    </row>
    <row r="15" spans="2:7" ht="15.75" customHeight="1" x14ac:dyDescent="0.2">
      <c r="B15" s="48" t="s">
        <v>9</v>
      </c>
      <c r="C15" s="49">
        <v>395</v>
      </c>
      <c r="D15" s="49">
        <v>245</v>
      </c>
      <c r="E15" s="50">
        <v>62.025316455696199</v>
      </c>
    </row>
    <row r="16" spans="2:7" ht="15.75" customHeight="1" x14ac:dyDescent="0.2">
      <c r="B16" s="48" t="s">
        <v>10</v>
      </c>
      <c r="C16" s="49">
        <v>24348</v>
      </c>
      <c r="D16" s="49">
        <v>19139</v>
      </c>
      <c r="E16" s="50">
        <v>78.606045671102351</v>
      </c>
    </row>
    <row r="17" spans="2:5" ht="15.75" customHeight="1" x14ac:dyDescent="0.2">
      <c r="B17" s="48" t="s">
        <v>11</v>
      </c>
      <c r="C17" s="49">
        <v>1440</v>
      </c>
      <c r="D17" s="49">
        <v>920</v>
      </c>
      <c r="E17" s="50">
        <v>63.888888888888886</v>
      </c>
    </row>
    <row r="18" spans="2:5" s="5" customFormat="1" ht="15.75" customHeight="1" x14ac:dyDescent="0.2">
      <c r="B18" s="44" t="s">
        <v>12</v>
      </c>
      <c r="C18" s="45">
        <v>1351</v>
      </c>
      <c r="D18" s="45">
        <v>388</v>
      </c>
      <c r="E18" s="47">
        <v>28.719467061435971</v>
      </c>
    </row>
    <row r="19" spans="2:5" ht="15.75" customHeight="1" x14ac:dyDescent="0.2">
      <c r="B19" s="48" t="s">
        <v>13</v>
      </c>
      <c r="C19" s="49">
        <v>213</v>
      </c>
      <c r="D19" s="49">
        <v>-274</v>
      </c>
      <c r="E19" s="50">
        <v>-128.63849765258215</v>
      </c>
    </row>
    <row r="20" spans="2:5" ht="15.75" customHeight="1" x14ac:dyDescent="0.2">
      <c r="B20" s="48" t="s">
        <v>14</v>
      </c>
      <c r="C20" s="49">
        <v>5</v>
      </c>
      <c r="D20" s="49">
        <v>0</v>
      </c>
      <c r="E20" s="50"/>
    </row>
    <row r="21" spans="2:5" ht="15.75" customHeight="1" x14ac:dyDescent="0.2">
      <c r="B21" s="48" t="s">
        <v>15</v>
      </c>
      <c r="C21" s="49">
        <v>1133</v>
      </c>
      <c r="D21" s="49">
        <v>662</v>
      </c>
      <c r="E21" s="50">
        <v>58.42894969108562</v>
      </c>
    </row>
    <row r="22" spans="2:5" s="4" customFormat="1" ht="15.75" customHeight="1" x14ac:dyDescent="0.2">
      <c r="B22" s="44" t="s">
        <v>16</v>
      </c>
      <c r="C22" s="45">
        <v>5590</v>
      </c>
      <c r="D22" s="45">
        <v>3099</v>
      </c>
      <c r="E22" s="46">
        <v>55.43828264758497</v>
      </c>
    </row>
    <row r="23" spans="2:5" s="8" customFormat="1" ht="15.75" customHeight="1" x14ac:dyDescent="0.2">
      <c r="B23" s="48" t="s">
        <v>17</v>
      </c>
      <c r="C23" s="49">
        <v>20</v>
      </c>
      <c r="D23" s="49">
        <v>17</v>
      </c>
      <c r="E23" s="51">
        <v>85</v>
      </c>
    </row>
    <row r="24" spans="2:5" s="8" customFormat="1" ht="15.75" customHeight="1" x14ac:dyDescent="0.2">
      <c r="B24" s="48" t="s">
        <v>18</v>
      </c>
      <c r="C24" s="49">
        <v>5570</v>
      </c>
      <c r="D24" s="49">
        <v>3082</v>
      </c>
      <c r="E24" s="51">
        <v>55.332136445242377</v>
      </c>
    </row>
    <row r="25" spans="2:5" s="4" customFormat="1" ht="15.75" customHeight="1" x14ac:dyDescent="0.2">
      <c r="B25" s="44" t="s">
        <v>19</v>
      </c>
      <c r="C25" s="45">
        <v>3965</v>
      </c>
      <c r="D25" s="45">
        <v>2988</v>
      </c>
      <c r="E25" s="46">
        <v>75.359394703657003</v>
      </c>
    </row>
    <row r="26" spans="2:5" s="4" customFormat="1" ht="15.75" customHeight="1" x14ac:dyDescent="0.2">
      <c r="B26" s="44" t="s">
        <v>20</v>
      </c>
      <c r="C26" s="45">
        <v>3042</v>
      </c>
      <c r="D26" s="45">
        <v>2120</v>
      </c>
      <c r="E26" s="46">
        <v>69.690992767915844</v>
      </c>
    </row>
    <row r="27" spans="2:5" s="8" customFormat="1" ht="15.75" customHeight="1" x14ac:dyDescent="0.2">
      <c r="B27" s="48" t="s">
        <v>21</v>
      </c>
      <c r="C27" s="49">
        <v>2266</v>
      </c>
      <c r="D27" s="49">
        <v>1647</v>
      </c>
      <c r="E27" s="51">
        <v>72.683142100617829</v>
      </c>
    </row>
    <row r="28" spans="2:5" s="8" customFormat="1" ht="15.75" customHeight="1" x14ac:dyDescent="0.2">
      <c r="B28" s="48" t="s">
        <v>22</v>
      </c>
      <c r="C28" s="49">
        <v>776</v>
      </c>
      <c r="D28" s="49">
        <v>473</v>
      </c>
      <c r="E28" s="51">
        <v>60.953608247422686</v>
      </c>
    </row>
    <row r="29" spans="2:5" s="4" customFormat="1" ht="15.75" customHeight="1" x14ac:dyDescent="0.2">
      <c r="B29" s="44" t="s">
        <v>23</v>
      </c>
      <c r="C29" s="45">
        <v>193</v>
      </c>
      <c r="D29" s="45">
        <v>190</v>
      </c>
      <c r="E29" s="46">
        <v>98.445595854922274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203</v>
      </c>
      <c r="C31" s="49">
        <v>193</v>
      </c>
      <c r="D31" s="49">
        <v>190</v>
      </c>
      <c r="E31" s="51">
        <v>98.445595854922274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730</v>
      </c>
      <c r="D36" s="45">
        <v>678</v>
      </c>
      <c r="E36" s="47">
        <v>92.876712328767113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6726</v>
      </c>
      <c r="D43" s="45">
        <v>5205</v>
      </c>
      <c r="E43" s="46">
        <v>77.386262265834077</v>
      </c>
    </row>
    <row r="44" spans="2:5" s="4" customFormat="1" ht="15.75" customHeight="1" x14ac:dyDescent="0.2">
      <c r="B44" s="44" t="s">
        <v>38</v>
      </c>
      <c r="C44" s="45">
        <v>2982</v>
      </c>
      <c r="D44" s="45">
        <v>2903</v>
      </c>
      <c r="E44" s="46">
        <v>97.350771294433272</v>
      </c>
    </row>
    <row r="45" spans="2:5" s="4" customFormat="1" ht="15.75" customHeight="1" x14ac:dyDescent="0.2">
      <c r="B45" s="44" t="s">
        <v>39</v>
      </c>
      <c r="C45" s="45">
        <v>200</v>
      </c>
      <c r="D45" s="45">
        <v>14</v>
      </c>
      <c r="E45" s="46">
        <v>7</v>
      </c>
    </row>
    <row r="46" spans="2:5" s="4" customFormat="1" ht="15.75" customHeight="1" x14ac:dyDescent="0.2">
      <c r="B46" s="44" t="s">
        <v>40</v>
      </c>
      <c r="C46" s="45">
        <v>16570</v>
      </c>
      <c r="D46" s="45">
        <v>10866</v>
      </c>
      <c r="E46" s="46">
        <v>65.576342788171388</v>
      </c>
    </row>
    <row r="47" spans="2:5" s="4" customFormat="1" ht="15.75" customHeight="1" x14ac:dyDescent="0.2">
      <c r="B47" s="44" t="s">
        <v>41</v>
      </c>
      <c r="C47" s="45">
        <v>4995</v>
      </c>
      <c r="D47" s="45">
        <v>4995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4995</v>
      </c>
      <c r="D48" s="49">
        <v>4995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4</v>
      </c>
      <c r="D51" s="45">
        <v>4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/>
      <c r="D56" s="49"/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3164</v>
      </c>
      <c r="D60" s="45">
        <v>1931</v>
      </c>
      <c r="E60" s="46">
        <v>61.030341340075857</v>
      </c>
    </row>
    <row r="61" spans="2:5" s="4" customFormat="1" ht="15.75" customHeight="1" x14ac:dyDescent="0.2">
      <c r="B61" s="44" t="s">
        <v>56</v>
      </c>
      <c r="C61" s="45">
        <v>1713</v>
      </c>
      <c r="D61" s="45">
        <v>1467</v>
      </c>
      <c r="E61" s="46">
        <v>85.639229422066549</v>
      </c>
    </row>
    <row r="62" spans="2:5" s="8" customFormat="1" ht="15.75" customHeight="1" x14ac:dyDescent="0.2">
      <c r="B62" s="48" t="s">
        <v>57</v>
      </c>
      <c r="C62" s="49">
        <v>1326</v>
      </c>
      <c r="D62" s="49">
        <v>1326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331</v>
      </c>
      <c r="D63" s="49">
        <v>85</v>
      </c>
      <c r="E63" s="51">
        <v>25.679758308157101</v>
      </c>
    </row>
    <row r="64" spans="2:5" s="8" customFormat="1" ht="15.75" customHeight="1" x14ac:dyDescent="0.2">
      <c r="B64" s="48" t="s">
        <v>59</v>
      </c>
      <c r="C64" s="49">
        <v>56</v>
      </c>
      <c r="D64" s="49">
        <v>56</v>
      </c>
      <c r="E64" s="51">
        <v>100</v>
      </c>
    </row>
    <row r="65" spans="2:5" s="4" customFormat="1" ht="15.75" customHeight="1" x14ac:dyDescent="0.2">
      <c r="B65" s="44" t="s">
        <v>60</v>
      </c>
      <c r="C65" s="45">
        <v>1451</v>
      </c>
      <c r="D65" s="45">
        <v>464</v>
      </c>
      <c r="E65" s="46">
        <v>31.977946243969672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1302</v>
      </c>
      <c r="D67" s="49">
        <v>383</v>
      </c>
      <c r="E67" s="51">
        <v>29.416282642089094</v>
      </c>
    </row>
    <row r="68" spans="2:5" s="8" customFormat="1" ht="15.75" customHeight="1" x14ac:dyDescent="0.2">
      <c r="B68" s="48" t="s">
        <v>63</v>
      </c>
      <c r="C68" s="49">
        <v>149</v>
      </c>
      <c r="D68" s="49">
        <v>81</v>
      </c>
      <c r="E68" s="51">
        <v>54.36241610738255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6806</v>
      </c>
      <c r="D70" s="45">
        <v>2378</v>
      </c>
      <c r="E70" s="46">
        <v>34.939759036144579</v>
      </c>
    </row>
    <row r="71" spans="2:5" s="8" customFormat="1" ht="15.75" customHeight="1" x14ac:dyDescent="0.2">
      <c r="B71" s="52" t="s">
        <v>66</v>
      </c>
      <c r="C71" s="53">
        <v>555</v>
      </c>
      <c r="D71" s="53">
        <v>188</v>
      </c>
      <c r="E71" s="51">
        <v>33.873873873873869</v>
      </c>
    </row>
    <row r="72" spans="2:5" s="8" customFormat="1" ht="15.75" customHeight="1" x14ac:dyDescent="0.2">
      <c r="B72" s="52" t="s">
        <v>67</v>
      </c>
      <c r="C72" s="53">
        <v>0</v>
      </c>
      <c r="D72" s="53">
        <v>0</v>
      </c>
      <c r="E72" s="51"/>
    </row>
    <row r="73" spans="2:5" s="8" customFormat="1" ht="15.75" customHeight="1" x14ac:dyDescent="0.2">
      <c r="B73" s="52" t="s">
        <v>68</v>
      </c>
      <c r="C73" s="53">
        <v>752</v>
      </c>
      <c r="D73" s="53">
        <v>276</v>
      </c>
      <c r="E73" s="51">
        <v>36.702127659574465</v>
      </c>
    </row>
    <row r="74" spans="2:5" s="8" customFormat="1" ht="15.75" customHeight="1" x14ac:dyDescent="0.2">
      <c r="B74" s="52" t="s">
        <v>69</v>
      </c>
      <c r="C74" s="53">
        <v>1766</v>
      </c>
      <c r="D74" s="53">
        <v>305</v>
      </c>
      <c r="E74" s="51">
        <v>17.270668176670441</v>
      </c>
    </row>
    <row r="75" spans="2:5" s="8" customFormat="1" ht="15.75" customHeight="1" x14ac:dyDescent="0.2">
      <c r="B75" s="52" t="s">
        <v>70</v>
      </c>
      <c r="C75" s="53">
        <v>1254</v>
      </c>
      <c r="D75" s="53">
        <v>1181</v>
      </c>
      <c r="E75" s="51">
        <v>94.17862838915471</v>
      </c>
    </row>
    <row r="76" spans="2:5" s="8" customFormat="1" ht="15.75" customHeight="1" x14ac:dyDescent="0.2">
      <c r="B76" s="52" t="s">
        <v>71</v>
      </c>
      <c r="C76" s="53">
        <v>2479</v>
      </c>
      <c r="D76" s="53">
        <v>428</v>
      </c>
      <c r="E76" s="51">
        <v>17.2650262202501</v>
      </c>
    </row>
    <row r="77" spans="2:5" s="5" customFormat="1" ht="15.75" customHeight="1" x14ac:dyDescent="0.2">
      <c r="B77" s="44" t="s">
        <v>72</v>
      </c>
      <c r="C77" s="45">
        <v>0</v>
      </c>
      <c r="D77" s="45">
        <v>0</v>
      </c>
      <c r="E77" s="46"/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/>
      <c r="D80" s="49"/>
      <c r="E80" s="51"/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/>
      <c r="D83" s="49"/>
      <c r="E83" s="51"/>
    </row>
    <row r="84" spans="2:5" ht="15.75" customHeight="1" x14ac:dyDescent="0.2">
      <c r="B84" s="48" t="s">
        <v>79</v>
      </c>
      <c r="C84" s="49"/>
      <c r="D84" s="49"/>
      <c r="E84" s="51"/>
    </row>
    <row r="85" spans="2:5" ht="15.75" customHeight="1" x14ac:dyDescent="0.2">
      <c r="B85" s="48" t="s">
        <v>80</v>
      </c>
      <c r="C85" s="49">
        <v>0</v>
      </c>
      <c r="D85" s="49">
        <v>0</v>
      </c>
      <c r="E85" s="51"/>
    </row>
    <row r="86" spans="2:5" s="5" customFormat="1" ht="15.75" customHeight="1" x14ac:dyDescent="0.2">
      <c r="B86" s="44" t="s">
        <v>81</v>
      </c>
      <c r="C86" s="45">
        <v>1601</v>
      </c>
      <c r="D86" s="45">
        <v>1558</v>
      </c>
      <c r="E86" s="46">
        <v>97.314178638351038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65</v>
      </c>
      <c r="D89" s="49">
        <v>65</v>
      </c>
      <c r="E89" s="51">
        <v>100</v>
      </c>
    </row>
    <row r="90" spans="2:5" ht="15.75" customHeight="1" x14ac:dyDescent="0.2">
      <c r="B90" s="48" t="s">
        <v>85</v>
      </c>
      <c r="C90" s="49">
        <v>866</v>
      </c>
      <c r="D90" s="49">
        <v>856</v>
      </c>
      <c r="E90" s="51">
        <v>98.845265588914557</v>
      </c>
    </row>
    <row r="91" spans="2:5" ht="15.75" customHeight="1" x14ac:dyDescent="0.2">
      <c r="B91" s="48" t="s">
        <v>86</v>
      </c>
      <c r="C91" s="49">
        <v>175</v>
      </c>
      <c r="D91" s="49">
        <v>175</v>
      </c>
      <c r="E91" s="51">
        <v>100</v>
      </c>
    </row>
    <row r="92" spans="2:5" ht="15.75" customHeight="1" x14ac:dyDescent="0.2">
      <c r="B92" s="48" t="s">
        <v>87</v>
      </c>
      <c r="C92" s="49">
        <v>0</v>
      </c>
      <c r="D92" s="49">
        <v>0</v>
      </c>
      <c r="E92" s="51"/>
    </row>
    <row r="93" spans="2:5" ht="15.75" customHeight="1" x14ac:dyDescent="0.2">
      <c r="B93" s="48" t="s">
        <v>88</v>
      </c>
      <c r="C93" s="49">
        <v>495</v>
      </c>
      <c r="D93" s="49">
        <v>462</v>
      </c>
      <c r="E93" s="51">
        <v>93.333333333333329</v>
      </c>
    </row>
    <row r="94" spans="2:5" s="5" customFormat="1" ht="15.75" customHeight="1" x14ac:dyDescent="0.2">
      <c r="B94" s="44" t="s">
        <v>89</v>
      </c>
      <c r="C94" s="45">
        <v>314</v>
      </c>
      <c r="D94" s="45">
        <v>308</v>
      </c>
      <c r="E94" s="55">
        <v>98.089171974522287</v>
      </c>
    </row>
    <row r="95" spans="2:5" s="5" customFormat="1" ht="15.75" customHeight="1" x14ac:dyDescent="0.2">
      <c r="B95" s="44" t="s">
        <v>90</v>
      </c>
      <c r="C95" s="45">
        <v>282</v>
      </c>
      <c r="D95" s="45">
        <v>276</v>
      </c>
      <c r="E95" s="55">
        <v>97.872340425531917</v>
      </c>
    </row>
    <row r="96" spans="2:5" ht="15.75" customHeight="1" x14ac:dyDescent="0.2">
      <c r="B96" s="48" t="s">
        <v>91</v>
      </c>
      <c r="C96" s="49">
        <v>15</v>
      </c>
      <c r="D96" s="49">
        <v>15</v>
      </c>
      <c r="E96" s="56"/>
    </row>
    <row r="97" spans="2:5" ht="15.75" customHeight="1" x14ac:dyDescent="0.2">
      <c r="B97" s="48" t="s">
        <v>92</v>
      </c>
      <c r="C97" s="49"/>
      <c r="D97" s="49"/>
      <c r="E97" s="56"/>
    </row>
    <row r="98" spans="2:5" ht="15.75" customHeight="1" x14ac:dyDescent="0.2">
      <c r="B98" s="48" t="s">
        <v>93</v>
      </c>
      <c r="C98" s="49"/>
      <c r="D98" s="49"/>
      <c r="E98" s="56"/>
    </row>
    <row r="99" spans="2:5" ht="15.75" customHeight="1" x14ac:dyDescent="0.2">
      <c r="B99" s="48" t="s">
        <v>94</v>
      </c>
      <c r="C99" s="49">
        <v>267</v>
      </c>
      <c r="D99" s="49">
        <v>261</v>
      </c>
      <c r="E99" s="56">
        <v>97.752808988764045</v>
      </c>
    </row>
    <row r="100" spans="2:5" ht="15.75" customHeight="1" x14ac:dyDescent="0.2">
      <c r="B100" s="48" t="s">
        <v>95</v>
      </c>
      <c r="C100" s="49"/>
      <c r="D100" s="49"/>
      <c r="E100" s="56"/>
    </row>
    <row r="101" spans="2:5" s="5" customFormat="1" ht="15.75" customHeight="1" x14ac:dyDescent="0.2">
      <c r="B101" s="44" t="s">
        <v>96</v>
      </c>
      <c r="C101" s="45">
        <v>32</v>
      </c>
      <c r="D101" s="45">
        <v>32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0</v>
      </c>
      <c r="D105" s="45">
        <v>0</v>
      </c>
      <c r="E105" s="55"/>
    </row>
    <row r="106" spans="2:5" s="5" customFormat="1" ht="15.75" customHeight="1" x14ac:dyDescent="0.2">
      <c r="B106" s="44" t="s">
        <v>101</v>
      </c>
      <c r="C106" s="45">
        <v>0</v>
      </c>
      <c r="D106" s="45">
        <v>0</v>
      </c>
      <c r="E106" s="55"/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/>
      <c r="D110" s="49"/>
      <c r="E110" s="56"/>
    </row>
    <row r="111" spans="2:5" s="5" customFormat="1" ht="15.75" customHeight="1" x14ac:dyDescent="0.2">
      <c r="B111" s="44" t="s">
        <v>106</v>
      </c>
      <c r="C111" s="45"/>
      <c r="D111" s="45"/>
      <c r="E111" s="55"/>
    </row>
  </sheetData>
  <phoneticPr fontId="0" type="noConversion"/>
  <hyperlinks>
    <hyperlink ref="C4" location="Ocak!A1" display="Ocak" xr:uid="{0CF6627B-7CCA-4AC5-95EF-D9B1242DF152}"/>
    <hyperlink ref="D4" location="Şubat!A1" display="Şubat" xr:uid="{9F1FF33F-09B8-4DE4-975A-25FF86BD1800}"/>
    <hyperlink ref="E4" location="Mart!A1" display="Mart" xr:uid="{5FDC8679-9AEF-4441-9311-AE45B32FBD34}"/>
    <hyperlink ref="C5" location="Nisan!A1" display="Nisan" xr:uid="{3A0957B1-DBFF-4298-A0FB-B8A4741EC679}"/>
    <hyperlink ref="D5" location="Mayıs!A1" display="Mayıs" xr:uid="{40C6308D-3279-4B25-99B5-65A2163878DC}"/>
    <hyperlink ref="E5" location="Haziran!A1" display="Haziran" xr:uid="{EA960716-F005-4D61-9736-EEB352F7178F}"/>
    <hyperlink ref="C6" location="Temmuz!A1" display="Temmuz" xr:uid="{44E1D771-A029-4100-9EF5-8A28D89D3170}"/>
    <hyperlink ref="D6" location="Ağustos!A1" display="Ağustos" xr:uid="{78FEB12C-1E16-4455-808E-CBDA39936A20}"/>
    <hyperlink ref="E6" location="Eylül!A1" display="Eylül" xr:uid="{6F5334BA-4D6F-4715-852D-47D485BA41AF}"/>
    <hyperlink ref="C7" location="Ekim!A1" display="Ekim" xr:uid="{1202B283-F865-4A15-923B-FBD535471073}"/>
    <hyperlink ref="D7" location="Kasım!A1" display="Kasım" xr:uid="{483B92D4-55AB-4DD4-9D48-819D9C7BA4C2}"/>
    <hyperlink ref="E7" location="Aralık!A1" display="Aralık" xr:uid="{9E7E68DD-446F-4DE3-92D6-EF41F3D82F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5659-0E27-47F7-84D7-BE2B7AD3549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60038</v>
      </c>
      <c r="D10" s="45">
        <v>41989</v>
      </c>
      <c r="E10" s="46">
        <v>69.937372997101832</v>
      </c>
    </row>
    <row r="11" spans="2:7" s="5" customFormat="1" ht="15.75" customHeight="1" x14ac:dyDescent="0.2">
      <c r="B11" s="44" t="s">
        <v>5</v>
      </c>
      <c r="C11" s="45">
        <v>43767</v>
      </c>
      <c r="D11" s="45">
        <v>31446</v>
      </c>
      <c r="E11" s="47">
        <v>71.848653094797456</v>
      </c>
    </row>
    <row r="12" spans="2:7" s="5" customFormat="1" ht="15.75" customHeight="1" x14ac:dyDescent="0.2">
      <c r="B12" s="44" t="s">
        <v>6</v>
      </c>
      <c r="C12" s="45">
        <v>25114</v>
      </c>
      <c r="D12" s="45">
        <v>18278</v>
      </c>
      <c r="E12" s="47">
        <v>72.780122640758137</v>
      </c>
      <c r="G12" s="6"/>
    </row>
    <row r="13" spans="2:7" s="5" customFormat="1" ht="15.75" customHeight="1" x14ac:dyDescent="0.2">
      <c r="B13" s="44" t="s">
        <v>7</v>
      </c>
      <c r="C13" s="45">
        <v>23685</v>
      </c>
      <c r="D13" s="45">
        <v>17991</v>
      </c>
      <c r="E13" s="47">
        <v>75.959468017732746</v>
      </c>
    </row>
    <row r="14" spans="2:7" ht="15.75" customHeight="1" x14ac:dyDescent="0.2">
      <c r="B14" s="48" t="s">
        <v>8</v>
      </c>
      <c r="C14" s="49">
        <v>1056</v>
      </c>
      <c r="D14" s="49">
        <v>541</v>
      </c>
      <c r="E14" s="50">
        <v>51.231060606060609</v>
      </c>
    </row>
    <row r="15" spans="2:7" ht="15.75" customHeight="1" x14ac:dyDescent="0.2">
      <c r="B15" s="48" t="s">
        <v>9</v>
      </c>
      <c r="C15" s="49">
        <v>394</v>
      </c>
      <c r="D15" s="49">
        <v>239</v>
      </c>
      <c r="E15" s="50">
        <v>60.659898477157356</v>
      </c>
    </row>
    <row r="16" spans="2:7" ht="15.75" customHeight="1" x14ac:dyDescent="0.2">
      <c r="B16" s="48" t="s">
        <v>10</v>
      </c>
      <c r="C16" s="49">
        <v>21066</v>
      </c>
      <c r="D16" s="49">
        <v>16455</v>
      </c>
      <c r="E16" s="50">
        <v>78.111649102819712</v>
      </c>
    </row>
    <row r="17" spans="2:5" ht="15.75" customHeight="1" x14ac:dyDescent="0.2">
      <c r="B17" s="48" t="s">
        <v>11</v>
      </c>
      <c r="C17" s="49">
        <v>1169</v>
      </c>
      <c r="D17" s="49">
        <v>756</v>
      </c>
      <c r="E17" s="50">
        <v>64.670658682634723</v>
      </c>
    </row>
    <row r="18" spans="2:5" s="5" customFormat="1" ht="15.75" customHeight="1" x14ac:dyDescent="0.2">
      <c r="B18" s="44" t="s">
        <v>12</v>
      </c>
      <c r="C18" s="45">
        <v>1429</v>
      </c>
      <c r="D18" s="45">
        <v>287</v>
      </c>
      <c r="E18" s="47">
        <v>20.083974807557734</v>
      </c>
    </row>
    <row r="19" spans="2:5" ht="15.75" customHeight="1" x14ac:dyDescent="0.2">
      <c r="B19" s="48" t="s">
        <v>13</v>
      </c>
      <c r="C19" s="49">
        <v>471</v>
      </c>
      <c r="D19" s="49">
        <v>-290</v>
      </c>
      <c r="E19" s="50">
        <v>-61.57112526539278</v>
      </c>
    </row>
    <row r="20" spans="2:5" ht="15.75" customHeight="1" x14ac:dyDescent="0.2">
      <c r="B20" s="48" t="s">
        <v>14</v>
      </c>
      <c r="C20" s="49">
        <v>0</v>
      </c>
      <c r="D20" s="49">
        <v>-4</v>
      </c>
      <c r="E20" s="50"/>
    </row>
    <row r="21" spans="2:5" ht="15.75" customHeight="1" x14ac:dyDescent="0.2">
      <c r="B21" s="48" t="s">
        <v>15</v>
      </c>
      <c r="C21" s="49">
        <v>958</v>
      </c>
      <c r="D21" s="49">
        <v>581</v>
      </c>
      <c r="E21" s="50">
        <v>60.647181628392488</v>
      </c>
    </row>
    <row r="22" spans="2:5" s="4" customFormat="1" ht="15.75" customHeight="1" x14ac:dyDescent="0.2">
      <c r="B22" s="44" t="s">
        <v>16</v>
      </c>
      <c r="C22" s="45">
        <v>5590</v>
      </c>
      <c r="D22" s="45">
        <v>2978</v>
      </c>
      <c r="E22" s="46">
        <v>53.273703041144906</v>
      </c>
    </row>
    <row r="23" spans="2:5" s="8" customFormat="1" ht="15.75" customHeight="1" x14ac:dyDescent="0.2">
      <c r="B23" s="48" t="s">
        <v>17</v>
      </c>
      <c r="C23" s="49">
        <v>20</v>
      </c>
      <c r="D23" s="49">
        <v>17</v>
      </c>
      <c r="E23" s="51">
        <v>85</v>
      </c>
    </row>
    <row r="24" spans="2:5" s="8" customFormat="1" ht="15.75" customHeight="1" x14ac:dyDescent="0.2">
      <c r="B24" s="48" t="s">
        <v>18</v>
      </c>
      <c r="C24" s="49">
        <v>5570</v>
      </c>
      <c r="D24" s="49">
        <v>2961</v>
      </c>
      <c r="E24" s="51">
        <v>53.159784560143628</v>
      </c>
    </row>
    <row r="25" spans="2:5" s="4" customFormat="1" ht="15.75" customHeight="1" x14ac:dyDescent="0.2">
      <c r="B25" s="44" t="s">
        <v>19</v>
      </c>
      <c r="C25" s="45">
        <v>3855</v>
      </c>
      <c r="D25" s="45">
        <v>2888</v>
      </c>
      <c r="E25" s="46">
        <v>74.915693904020756</v>
      </c>
    </row>
    <row r="26" spans="2:5" s="4" customFormat="1" ht="15.75" customHeight="1" x14ac:dyDescent="0.2">
      <c r="B26" s="44" t="s">
        <v>20</v>
      </c>
      <c r="C26" s="45">
        <v>3009</v>
      </c>
      <c r="D26" s="45">
        <v>2091</v>
      </c>
      <c r="E26" s="46">
        <v>69.491525423728817</v>
      </c>
    </row>
    <row r="27" spans="2:5" s="8" customFormat="1" ht="15.75" customHeight="1" x14ac:dyDescent="0.2">
      <c r="B27" s="48" t="s">
        <v>21</v>
      </c>
      <c r="C27" s="49">
        <v>2276</v>
      </c>
      <c r="D27" s="49">
        <v>1662</v>
      </c>
      <c r="E27" s="51">
        <v>73.022847100175753</v>
      </c>
    </row>
    <row r="28" spans="2:5" s="8" customFormat="1" ht="15.75" customHeight="1" x14ac:dyDescent="0.2">
      <c r="B28" s="48" t="s">
        <v>22</v>
      </c>
      <c r="C28" s="49">
        <v>733</v>
      </c>
      <c r="D28" s="49">
        <v>429</v>
      </c>
      <c r="E28" s="51">
        <v>58.526603001364251</v>
      </c>
    </row>
    <row r="29" spans="2:5" s="4" customFormat="1" ht="15.75" customHeight="1" x14ac:dyDescent="0.2">
      <c r="B29" s="44" t="s">
        <v>23</v>
      </c>
      <c r="C29" s="45">
        <v>188</v>
      </c>
      <c r="D29" s="45">
        <v>182</v>
      </c>
      <c r="E29" s="46">
        <v>96.808510638297875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203</v>
      </c>
      <c r="C31" s="49">
        <v>188</v>
      </c>
      <c r="D31" s="49">
        <v>182</v>
      </c>
      <c r="E31" s="51">
        <v>96.808510638297875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658</v>
      </c>
      <c r="D36" s="45">
        <v>615</v>
      </c>
      <c r="E36" s="47">
        <v>93.465045592705167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6280</v>
      </c>
      <c r="D43" s="45">
        <v>4642</v>
      </c>
      <c r="E43" s="46">
        <v>73.917197452229303</v>
      </c>
    </row>
    <row r="44" spans="2:5" s="4" customFormat="1" ht="15.75" customHeight="1" x14ac:dyDescent="0.2">
      <c r="B44" s="44" t="s">
        <v>38</v>
      </c>
      <c r="C44" s="45">
        <v>2730</v>
      </c>
      <c r="D44" s="45">
        <v>2647</v>
      </c>
      <c r="E44" s="46">
        <v>96.959706959706963</v>
      </c>
    </row>
    <row r="45" spans="2:5" s="4" customFormat="1" ht="15.75" customHeight="1" x14ac:dyDescent="0.2">
      <c r="B45" s="44" t="s">
        <v>39</v>
      </c>
      <c r="C45" s="45">
        <v>198</v>
      </c>
      <c r="D45" s="45">
        <v>13</v>
      </c>
      <c r="E45" s="46">
        <v>6.5656565656565666</v>
      </c>
    </row>
    <row r="46" spans="2:5" s="4" customFormat="1" ht="15.75" customHeight="1" x14ac:dyDescent="0.2">
      <c r="B46" s="44" t="s">
        <v>40</v>
      </c>
      <c r="C46" s="45">
        <v>15963</v>
      </c>
      <c r="D46" s="45">
        <v>10242</v>
      </c>
      <c r="E46" s="46">
        <v>64.160872016538235</v>
      </c>
    </row>
    <row r="47" spans="2:5" s="4" customFormat="1" ht="15.75" customHeight="1" x14ac:dyDescent="0.2">
      <c r="B47" s="44" t="s">
        <v>41</v>
      </c>
      <c r="C47" s="45">
        <v>4984</v>
      </c>
      <c r="D47" s="45">
        <v>4984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4984</v>
      </c>
      <c r="D48" s="49">
        <v>4984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4</v>
      </c>
      <c r="D51" s="45">
        <v>4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/>
      <c r="D56" s="49"/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2991</v>
      </c>
      <c r="D60" s="45">
        <v>1735</v>
      </c>
      <c r="E60" s="46">
        <v>58.007355399531932</v>
      </c>
    </row>
    <row r="61" spans="2:5" s="4" customFormat="1" ht="15.75" customHeight="1" x14ac:dyDescent="0.2">
      <c r="B61" s="44" t="s">
        <v>56</v>
      </c>
      <c r="C61" s="45">
        <v>1546</v>
      </c>
      <c r="D61" s="45">
        <v>1300</v>
      </c>
      <c r="E61" s="46">
        <v>84.087968952134545</v>
      </c>
    </row>
    <row r="62" spans="2:5" s="8" customFormat="1" ht="15.75" customHeight="1" x14ac:dyDescent="0.2">
      <c r="B62" s="48" t="s">
        <v>57</v>
      </c>
      <c r="C62" s="49">
        <v>1189</v>
      </c>
      <c r="D62" s="49">
        <v>1189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328</v>
      </c>
      <c r="D63" s="49">
        <v>82</v>
      </c>
      <c r="E63" s="51">
        <v>25</v>
      </c>
    </row>
    <row r="64" spans="2:5" s="8" customFormat="1" ht="15.75" customHeight="1" x14ac:dyDescent="0.2">
      <c r="B64" s="48" t="s">
        <v>59</v>
      </c>
      <c r="C64" s="49">
        <v>29</v>
      </c>
      <c r="D64" s="49">
        <v>29</v>
      </c>
      <c r="E64" s="51">
        <v>100</v>
      </c>
    </row>
    <row r="65" spans="2:5" s="4" customFormat="1" ht="15.75" customHeight="1" x14ac:dyDescent="0.2">
      <c r="B65" s="44" t="s">
        <v>60</v>
      </c>
      <c r="C65" s="45">
        <v>1445</v>
      </c>
      <c r="D65" s="45">
        <v>435</v>
      </c>
      <c r="E65" s="46">
        <v>30.103806228373703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1299</v>
      </c>
      <c r="D67" s="49">
        <v>357</v>
      </c>
      <c r="E67" s="51">
        <v>27.482678983833718</v>
      </c>
    </row>
    <row r="68" spans="2:5" s="8" customFormat="1" ht="15.75" customHeight="1" x14ac:dyDescent="0.2">
      <c r="B68" s="48" t="s">
        <v>63</v>
      </c>
      <c r="C68" s="49">
        <v>146</v>
      </c>
      <c r="D68" s="49">
        <v>78</v>
      </c>
      <c r="E68" s="51">
        <v>53.424657534246577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6571</v>
      </c>
      <c r="D70" s="45">
        <v>2152</v>
      </c>
      <c r="E70" s="46">
        <v>32.749961954040479</v>
      </c>
    </row>
    <row r="71" spans="2:5" s="8" customFormat="1" ht="15.75" customHeight="1" x14ac:dyDescent="0.2">
      <c r="B71" s="52" t="s">
        <v>66</v>
      </c>
      <c r="C71" s="53">
        <v>544</v>
      </c>
      <c r="D71" s="53">
        <v>175</v>
      </c>
      <c r="E71" s="51">
        <v>32.169117647058826</v>
      </c>
    </row>
    <row r="72" spans="2:5" s="8" customFormat="1" ht="15.75" customHeight="1" x14ac:dyDescent="0.2">
      <c r="B72" s="52" t="s">
        <v>67</v>
      </c>
      <c r="C72" s="53">
        <v>0</v>
      </c>
      <c r="D72" s="53">
        <v>0</v>
      </c>
      <c r="E72" s="51" t="e">
        <v>#DIV/0!</v>
      </c>
    </row>
    <row r="73" spans="2:5" s="8" customFormat="1" ht="15.75" customHeight="1" x14ac:dyDescent="0.2">
      <c r="B73" s="52" t="s">
        <v>68</v>
      </c>
      <c r="C73" s="53">
        <v>732</v>
      </c>
      <c r="D73" s="53">
        <v>255</v>
      </c>
      <c r="E73" s="51">
        <v>34.83606557377049</v>
      </c>
    </row>
    <row r="74" spans="2:5" s="8" customFormat="1" ht="15.75" customHeight="1" x14ac:dyDescent="0.2">
      <c r="B74" s="52" t="s">
        <v>69</v>
      </c>
      <c r="C74" s="53">
        <v>1745</v>
      </c>
      <c r="D74" s="53">
        <v>278</v>
      </c>
      <c r="E74" s="51">
        <v>15.931232091690545</v>
      </c>
    </row>
    <row r="75" spans="2:5" s="8" customFormat="1" ht="15.75" customHeight="1" x14ac:dyDescent="0.2">
      <c r="B75" s="52" t="s">
        <v>70</v>
      </c>
      <c r="C75" s="53">
        <v>1147</v>
      </c>
      <c r="D75" s="53">
        <v>1072</v>
      </c>
      <c r="E75" s="51">
        <v>93.461203138622494</v>
      </c>
    </row>
    <row r="76" spans="2:5" s="8" customFormat="1" ht="15.75" customHeight="1" x14ac:dyDescent="0.2">
      <c r="B76" s="52" t="s">
        <v>71</v>
      </c>
      <c r="C76" s="53">
        <v>2403</v>
      </c>
      <c r="D76" s="53">
        <v>372</v>
      </c>
      <c r="E76" s="51">
        <v>15.480649188514356</v>
      </c>
    </row>
    <row r="77" spans="2:5" s="5" customFormat="1" ht="15.75" customHeight="1" x14ac:dyDescent="0.2">
      <c r="B77" s="44" t="s">
        <v>72</v>
      </c>
      <c r="C77" s="45">
        <v>0</v>
      </c>
      <c r="D77" s="45">
        <v>0</v>
      </c>
      <c r="E77" s="46"/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/>
      <c r="D80" s="49"/>
      <c r="E80" s="51"/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/>
      <c r="D83" s="49"/>
      <c r="E83" s="51"/>
    </row>
    <row r="84" spans="2:5" ht="15.75" customHeight="1" x14ac:dyDescent="0.2">
      <c r="B84" s="48" t="s">
        <v>79</v>
      </c>
      <c r="C84" s="49"/>
      <c r="D84" s="49"/>
      <c r="E84" s="51"/>
    </row>
    <row r="85" spans="2:5" ht="15.75" customHeight="1" x14ac:dyDescent="0.2">
      <c r="B85" s="48" t="s">
        <v>80</v>
      </c>
      <c r="C85" s="49">
        <v>0</v>
      </c>
      <c r="D85" s="49">
        <v>0</v>
      </c>
      <c r="E85" s="51"/>
    </row>
    <row r="86" spans="2:5" s="5" customFormat="1" ht="15.75" customHeight="1" x14ac:dyDescent="0.2">
      <c r="B86" s="44" t="s">
        <v>81</v>
      </c>
      <c r="C86" s="45">
        <v>1413</v>
      </c>
      <c r="D86" s="45">
        <v>1367</v>
      </c>
      <c r="E86" s="46">
        <v>96.7445152158528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59</v>
      </c>
      <c r="D89" s="49">
        <v>59</v>
      </c>
      <c r="E89" s="51">
        <v>100</v>
      </c>
    </row>
    <row r="90" spans="2:5" ht="15.75" customHeight="1" x14ac:dyDescent="0.2">
      <c r="B90" s="48" t="s">
        <v>85</v>
      </c>
      <c r="C90" s="49">
        <v>794</v>
      </c>
      <c r="D90" s="49">
        <v>783</v>
      </c>
      <c r="E90" s="51">
        <v>98.614609571788421</v>
      </c>
    </row>
    <row r="91" spans="2:5" ht="15.75" customHeight="1" x14ac:dyDescent="0.2">
      <c r="B91" s="48" t="s">
        <v>86</v>
      </c>
      <c r="C91" s="49">
        <v>163</v>
      </c>
      <c r="D91" s="49">
        <v>163</v>
      </c>
      <c r="E91" s="51">
        <v>100</v>
      </c>
    </row>
    <row r="92" spans="2:5" ht="15.75" customHeight="1" x14ac:dyDescent="0.2">
      <c r="B92" s="48" t="s">
        <v>87</v>
      </c>
      <c r="C92" s="49">
        <v>0</v>
      </c>
      <c r="D92" s="49">
        <v>0</v>
      </c>
      <c r="E92" s="51"/>
    </row>
    <row r="93" spans="2:5" ht="15.75" customHeight="1" x14ac:dyDescent="0.2">
      <c r="B93" s="48" t="s">
        <v>88</v>
      </c>
      <c r="C93" s="49">
        <v>397</v>
      </c>
      <c r="D93" s="49">
        <v>362</v>
      </c>
      <c r="E93" s="51">
        <v>91.183879093198996</v>
      </c>
    </row>
    <row r="94" spans="2:5" s="5" customFormat="1" ht="15.75" customHeight="1" x14ac:dyDescent="0.2">
      <c r="B94" s="44" t="s">
        <v>89</v>
      </c>
      <c r="C94" s="45">
        <v>308</v>
      </c>
      <c r="D94" s="45">
        <v>301</v>
      </c>
      <c r="E94" s="55">
        <v>97.727272727272734</v>
      </c>
    </row>
    <row r="95" spans="2:5" s="5" customFormat="1" ht="15.75" customHeight="1" x14ac:dyDescent="0.2">
      <c r="B95" s="44" t="s">
        <v>90</v>
      </c>
      <c r="C95" s="45">
        <v>276</v>
      </c>
      <c r="D95" s="45">
        <v>269</v>
      </c>
      <c r="E95" s="55">
        <v>97.463768115942031</v>
      </c>
    </row>
    <row r="96" spans="2:5" ht="15.75" customHeight="1" x14ac:dyDescent="0.2">
      <c r="B96" s="48" t="s">
        <v>91</v>
      </c>
      <c r="C96" s="49">
        <v>15</v>
      </c>
      <c r="D96" s="49">
        <v>15</v>
      </c>
      <c r="E96" s="56"/>
    </row>
    <row r="97" spans="2:5" ht="15.75" customHeight="1" x14ac:dyDescent="0.2">
      <c r="B97" s="48" t="s">
        <v>92</v>
      </c>
      <c r="C97" s="49"/>
      <c r="D97" s="49"/>
      <c r="E97" s="56"/>
    </row>
    <row r="98" spans="2:5" ht="15.75" customHeight="1" x14ac:dyDescent="0.2">
      <c r="B98" s="48" t="s">
        <v>93</v>
      </c>
      <c r="C98" s="49"/>
      <c r="D98" s="49"/>
      <c r="E98" s="56"/>
    </row>
    <row r="99" spans="2:5" ht="15.75" customHeight="1" x14ac:dyDescent="0.2">
      <c r="B99" s="48" t="s">
        <v>94</v>
      </c>
      <c r="C99" s="49">
        <v>261</v>
      </c>
      <c r="D99" s="49">
        <v>254</v>
      </c>
      <c r="E99" s="56">
        <v>97.318007662835242</v>
      </c>
    </row>
    <row r="100" spans="2:5" ht="15.75" customHeight="1" x14ac:dyDescent="0.2">
      <c r="B100" s="48" t="s">
        <v>95</v>
      </c>
      <c r="C100" s="49"/>
      <c r="D100" s="49"/>
      <c r="E100" s="56"/>
    </row>
    <row r="101" spans="2:5" s="5" customFormat="1" ht="15.75" customHeight="1" x14ac:dyDescent="0.2">
      <c r="B101" s="44" t="s">
        <v>96</v>
      </c>
      <c r="C101" s="45">
        <v>32</v>
      </c>
      <c r="D101" s="45">
        <v>32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0</v>
      </c>
      <c r="D105" s="45">
        <v>0</v>
      </c>
      <c r="E105" s="55"/>
    </row>
    <row r="106" spans="2:5" s="5" customFormat="1" ht="15.75" customHeight="1" x14ac:dyDescent="0.2">
      <c r="B106" s="44" t="s">
        <v>101</v>
      </c>
      <c r="C106" s="45">
        <v>0</v>
      </c>
      <c r="D106" s="45">
        <v>0</v>
      </c>
      <c r="E106" s="55"/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/>
      <c r="D110" s="49"/>
      <c r="E110" s="56"/>
    </row>
    <row r="111" spans="2:5" s="5" customFormat="1" ht="15.75" customHeight="1" x14ac:dyDescent="0.2">
      <c r="B111" s="44" t="s">
        <v>106</v>
      </c>
      <c r="C111" s="45"/>
      <c r="D111" s="45"/>
      <c r="E111" s="55"/>
    </row>
  </sheetData>
  <phoneticPr fontId="0" type="noConversion"/>
  <hyperlinks>
    <hyperlink ref="C4" location="Ocak!A1" display="Ocak" xr:uid="{B907B290-E191-48FE-A635-1749342B400F}"/>
    <hyperlink ref="D4" location="Şubat!A1" display="Şubat" xr:uid="{9FF9E48B-A2DC-4E08-93B4-3FA279EC60FE}"/>
    <hyperlink ref="E4" location="Mart!A1" display="Mart" xr:uid="{257DD7B7-BE1C-4C26-90CD-FB15ECBCE6F8}"/>
    <hyperlink ref="C5" location="Nisan!A1" display="Nisan" xr:uid="{0DC3BA41-2BDA-4060-9B6D-06ABAB5E07D4}"/>
    <hyperlink ref="D5" location="Mayıs!A1" display="Mayıs" xr:uid="{B412C2FC-9CD3-4450-8481-ED88EBDB9474}"/>
    <hyperlink ref="E5" location="Haziran!A1" display="Haziran" xr:uid="{B1E5D02F-244A-49F0-98E7-3AD0E27033D2}"/>
    <hyperlink ref="C6" location="Temmuz!A1" display="Temmuz" xr:uid="{43EFECB9-4D5E-4796-846B-A919A3D65ED3}"/>
    <hyperlink ref="D6" location="Ağustos!A1" display="Ağustos" xr:uid="{C0E3AAB0-6DA7-433C-B3DE-13BEC0A23241}"/>
    <hyperlink ref="E6" location="Eylül!A1" display="Eylül" xr:uid="{C54BB23C-68C3-4C7C-82A4-235D1DC4F3A7}"/>
    <hyperlink ref="C7" location="Ekim!A1" display="Ekim" xr:uid="{4137BBF1-9306-445B-921F-CBC31DA21A40}"/>
    <hyperlink ref="D7" location="Kasım!A1" display="Kasım" xr:uid="{856A4A07-11EB-4198-BF69-A2D3F20FE6CF}"/>
    <hyperlink ref="E7" location="Aralık!A1" display="Aralık" xr:uid="{A50AEA6B-B2BF-4B4A-93EC-E72B1419C3B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241B-6832-4DE1-937E-D6825DEC7EC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55240</v>
      </c>
      <c r="D10" s="45">
        <v>37115</v>
      </c>
      <c r="E10" s="46">
        <v>67.188631426502525</v>
      </c>
    </row>
    <row r="11" spans="2:7" s="5" customFormat="1" ht="15.75" customHeight="1" x14ac:dyDescent="0.2">
      <c r="B11" s="44" t="s">
        <v>5</v>
      </c>
      <c r="C11" s="45">
        <v>39675</v>
      </c>
      <c r="D11" s="45">
        <v>27071</v>
      </c>
      <c r="E11" s="47">
        <v>68.231884057971016</v>
      </c>
    </row>
    <row r="12" spans="2:7" s="5" customFormat="1" ht="15.75" customHeight="1" x14ac:dyDescent="0.2">
      <c r="B12" s="44" t="s">
        <v>6</v>
      </c>
      <c r="C12" s="45">
        <v>22000</v>
      </c>
      <c r="D12" s="45">
        <v>15033</v>
      </c>
      <c r="E12" s="47">
        <v>68.331818181818178</v>
      </c>
      <c r="G12" s="6"/>
    </row>
    <row r="13" spans="2:7" s="5" customFormat="1" ht="15.75" customHeight="1" x14ac:dyDescent="0.2">
      <c r="B13" s="44" t="s">
        <v>7</v>
      </c>
      <c r="C13" s="45">
        <v>20579</v>
      </c>
      <c r="D13" s="45">
        <v>14771</v>
      </c>
      <c r="E13" s="47">
        <v>71.777054278633557</v>
      </c>
    </row>
    <row r="14" spans="2:7" ht="15.75" customHeight="1" x14ac:dyDescent="0.2">
      <c r="B14" s="48" t="s">
        <v>8</v>
      </c>
      <c r="C14" s="49">
        <v>1059</v>
      </c>
      <c r="D14" s="49">
        <v>521</v>
      </c>
      <c r="E14" s="50">
        <v>49.197355996222853</v>
      </c>
    </row>
    <row r="15" spans="2:7" ht="15.75" customHeight="1" x14ac:dyDescent="0.2">
      <c r="B15" s="48" t="s">
        <v>9</v>
      </c>
      <c r="C15" s="49">
        <v>395</v>
      </c>
      <c r="D15" s="49">
        <v>236</v>
      </c>
      <c r="E15" s="50">
        <v>59.746835443037973</v>
      </c>
    </row>
    <row r="16" spans="2:7" ht="15.75" customHeight="1" x14ac:dyDescent="0.2">
      <c r="B16" s="48" t="s">
        <v>10</v>
      </c>
      <c r="C16" s="49">
        <v>17960</v>
      </c>
      <c r="D16" s="49">
        <v>13284</v>
      </c>
      <c r="E16" s="50">
        <v>73.964365256124722</v>
      </c>
    </row>
    <row r="17" spans="2:5" ht="15.75" customHeight="1" x14ac:dyDescent="0.2">
      <c r="B17" s="48" t="s">
        <v>11</v>
      </c>
      <c r="C17" s="49">
        <v>1165</v>
      </c>
      <c r="D17" s="49">
        <v>730</v>
      </c>
      <c r="E17" s="50">
        <v>62.660944206008587</v>
      </c>
    </row>
    <row r="18" spans="2:5" s="5" customFormat="1" ht="15.75" customHeight="1" x14ac:dyDescent="0.2">
      <c r="B18" s="44" t="s">
        <v>12</v>
      </c>
      <c r="C18" s="45">
        <v>1421</v>
      </c>
      <c r="D18" s="45">
        <v>262</v>
      </c>
      <c r="E18" s="47">
        <v>18.437719915552428</v>
      </c>
    </row>
    <row r="19" spans="2:5" ht="15.75" customHeight="1" x14ac:dyDescent="0.2">
      <c r="B19" s="48" t="s">
        <v>13</v>
      </c>
      <c r="C19" s="49">
        <v>457</v>
      </c>
      <c r="D19" s="49">
        <v>-303</v>
      </c>
      <c r="E19" s="50">
        <v>-66.3019693654267</v>
      </c>
    </row>
    <row r="20" spans="2:5" ht="15.75" customHeight="1" x14ac:dyDescent="0.2">
      <c r="B20" s="48" t="s">
        <v>14</v>
      </c>
      <c r="C20" s="49">
        <v>0</v>
      </c>
      <c r="D20" s="49">
        <v>-4</v>
      </c>
      <c r="E20" s="50"/>
    </row>
    <row r="21" spans="2:5" ht="15.75" customHeight="1" x14ac:dyDescent="0.2">
      <c r="B21" s="48" t="s">
        <v>15</v>
      </c>
      <c r="C21" s="49">
        <v>964</v>
      </c>
      <c r="D21" s="49">
        <v>569</v>
      </c>
      <c r="E21" s="50">
        <v>59.024896265560166</v>
      </c>
    </row>
    <row r="22" spans="2:5" s="4" customFormat="1" ht="15.75" customHeight="1" x14ac:dyDescent="0.2">
      <c r="B22" s="44" t="s">
        <v>16</v>
      </c>
      <c r="C22" s="45">
        <v>5574</v>
      </c>
      <c r="D22" s="45">
        <v>2863</v>
      </c>
      <c r="E22" s="46">
        <v>51.363473268747761</v>
      </c>
    </row>
    <row r="23" spans="2:5" s="8" customFormat="1" ht="15.75" customHeight="1" x14ac:dyDescent="0.2">
      <c r="B23" s="48" t="s">
        <v>17</v>
      </c>
      <c r="C23" s="49">
        <v>19</v>
      </c>
      <c r="D23" s="49">
        <v>16</v>
      </c>
      <c r="E23" s="51">
        <v>84.210526315789465</v>
      </c>
    </row>
    <row r="24" spans="2:5" s="8" customFormat="1" ht="15.75" customHeight="1" x14ac:dyDescent="0.2">
      <c r="B24" s="48" t="s">
        <v>18</v>
      </c>
      <c r="C24" s="49">
        <v>5555</v>
      </c>
      <c r="D24" s="49">
        <v>2847</v>
      </c>
      <c r="E24" s="51">
        <v>51.251125112511254</v>
      </c>
    </row>
    <row r="25" spans="2:5" s="4" customFormat="1" ht="15.75" customHeight="1" x14ac:dyDescent="0.2">
      <c r="B25" s="44" t="s">
        <v>19</v>
      </c>
      <c r="C25" s="45">
        <v>3556</v>
      </c>
      <c r="D25" s="45">
        <v>2580</v>
      </c>
      <c r="E25" s="46">
        <v>72.553430821147359</v>
      </c>
    </row>
    <row r="26" spans="2:5" s="4" customFormat="1" ht="15.75" customHeight="1" x14ac:dyDescent="0.2">
      <c r="B26" s="44" t="s">
        <v>20</v>
      </c>
      <c r="C26" s="45">
        <v>2790</v>
      </c>
      <c r="D26" s="45">
        <v>1882</v>
      </c>
      <c r="E26" s="46">
        <v>67.45519713261649</v>
      </c>
    </row>
    <row r="27" spans="2:5" s="8" customFormat="1" ht="15.75" customHeight="1" x14ac:dyDescent="0.2">
      <c r="B27" s="48" t="s">
        <v>21</v>
      </c>
      <c r="C27" s="49">
        <v>2082</v>
      </c>
      <c r="D27" s="49">
        <v>1473</v>
      </c>
      <c r="E27" s="51">
        <v>70.749279538904901</v>
      </c>
    </row>
    <row r="28" spans="2:5" s="8" customFormat="1" ht="15.75" customHeight="1" x14ac:dyDescent="0.2">
      <c r="B28" s="48" t="s">
        <v>22</v>
      </c>
      <c r="C28" s="49">
        <v>708</v>
      </c>
      <c r="D28" s="49">
        <v>409</v>
      </c>
      <c r="E28" s="51">
        <v>57.7683615819209</v>
      </c>
    </row>
    <row r="29" spans="2:5" s="4" customFormat="1" ht="15.75" customHeight="1" x14ac:dyDescent="0.2">
      <c r="B29" s="44" t="s">
        <v>23</v>
      </c>
      <c r="C29" s="45">
        <v>176</v>
      </c>
      <c r="D29" s="45">
        <v>170</v>
      </c>
      <c r="E29" s="46">
        <v>96.590909090909093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203</v>
      </c>
      <c r="C31" s="49">
        <v>176</v>
      </c>
      <c r="D31" s="49">
        <v>170</v>
      </c>
      <c r="E31" s="51">
        <v>96.590909090909093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590</v>
      </c>
      <c r="D36" s="45">
        <v>528</v>
      </c>
      <c r="E36" s="47">
        <v>89.491525423728817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5874</v>
      </c>
      <c r="D43" s="45">
        <v>4208</v>
      </c>
      <c r="E43" s="46">
        <v>71.63772557030984</v>
      </c>
    </row>
    <row r="44" spans="2:5" s="4" customFormat="1" ht="15.75" customHeight="1" x14ac:dyDescent="0.2">
      <c r="B44" s="44" t="s">
        <v>38</v>
      </c>
      <c r="C44" s="45">
        <v>2472</v>
      </c>
      <c r="D44" s="45">
        <v>2376</v>
      </c>
      <c r="E44" s="46">
        <v>96.116504854368941</v>
      </c>
    </row>
    <row r="45" spans="2:5" s="4" customFormat="1" ht="15.75" customHeight="1" x14ac:dyDescent="0.2">
      <c r="B45" s="44" t="s">
        <v>39</v>
      </c>
      <c r="C45" s="45">
        <v>199</v>
      </c>
      <c r="D45" s="45">
        <v>11</v>
      </c>
      <c r="E45" s="46">
        <v>5.5276381909547743</v>
      </c>
    </row>
    <row r="46" spans="2:5" s="4" customFormat="1" ht="15.75" customHeight="1" x14ac:dyDescent="0.2">
      <c r="B46" s="44" t="s">
        <v>40</v>
      </c>
      <c r="C46" s="45">
        <v>15262</v>
      </c>
      <c r="D46" s="45">
        <v>9747</v>
      </c>
      <c r="E46" s="46">
        <v>63.864500065522215</v>
      </c>
    </row>
    <row r="47" spans="2:5" s="4" customFormat="1" ht="15.75" customHeight="1" x14ac:dyDescent="0.2">
      <c r="B47" s="44" t="s">
        <v>41</v>
      </c>
      <c r="C47" s="45">
        <v>4968</v>
      </c>
      <c r="D47" s="45">
        <v>4968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4968</v>
      </c>
      <c r="D48" s="49">
        <v>4968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4</v>
      </c>
      <c r="D51" s="45">
        <v>4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/>
      <c r="D56" s="49"/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2794</v>
      </c>
      <c r="D60" s="45">
        <v>1589</v>
      </c>
      <c r="E60" s="46">
        <v>56.87186828919112</v>
      </c>
    </row>
    <row r="61" spans="2:5" s="4" customFormat="1" ht="15.75" customHeight="1" x14ac:dyDescent="0.2">
      <c r="B61" s="44" t="s">
        <v>56</v>
      </c>
      <c r="C61" s="45">
        <v>1409</v>
      </c>
      <c r="D61" s="45">
        <v>1164</v>
      </c>
      <c r="E61" s="46">
        <v>82.611781405251946</v>
      </c>
    </row>
    <row r="62" spans="2:5" s="8" customFormat="1" ht="15.75" customHeight="1" x14ac:dyDescent="0.2">
      <c r="B62" s="48" t="s">
        <v>57</v>
      </c>
      <c r="C62" s="49">
        <v>1061</v>
      </c>
      <c r="D62" s="49">
        <v>1061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323</v>
      </c>
      <c r="D63" s="49">
        <v>78</v>
      </c>
      <c r="E63" s="51">
        <v>24.148606811145513</v>
      </c>
    </row>
    <row r="64" spans="2:5" s="8" customFormat="1" ht="15.75" customHeight="1" x14ac:dyDescent="0.2">
      <c r="B64" s="48" t="s">
        <v>59</v>
      </c>
      <c r="C64" s="49">
        <v>25</v>
      </c>
      <c r="D64" s="49">
        <v>25</v>
      </c>
      <c r="E64" s="51">
        <v>100</v>
      </c>
    </row>
    <row r="65" spans="2:5" s="4" customFormat="1" ht="15.75" customHeight="1" x14ac:dyDescent="0.2">
      <c r="B65" s="44" t="s">
        <v>60</v>
      </c>
      <c r="C65" s="45">
        <v>1385</v>
      </c>
      <c r="D65" s="45">
        <v>425</v>
      </c>
      <c r="E65" s="46">
        <v>30.685920577617328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1241</v>
      </c>
      <c r="D67" s="49">
        <v>347</v>
      </c>
      <c r="E67" s="51">
        <v>27.961321514907333</v>
      </c>
    </row>
    <row r="68" spans="2:5" s="8" customFormat="1" ht="15.75" customHeight="1" x14ac:dyDescent="0.2">
      <c r="B68" s="48" t="s">
        <v>63</v>
      </c>
      <c r="C68" s="49">
        <v>144</v>
      </c>
      <c r="D68" s="49">
        <v>78</v>
      </c>
      <c r="E68" s="51">
        <v>54.166666666666664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6201</v>
      </c>
      <c r="D70" s="45">
        <v>1955</v>
      </c>
      <c r="E70" s="46">
        <v>31.527173036607</v>
      </c>
    </row>
    <row r="71" spans="2:5" s="8" customFormat="1" ht="15.75" customHeight="1" x14ac:dyDescent="0.2">
      <c r="B71" s="52" t="s">
        <v>66</v>
      </c>
      <c r="C71" s="53">
        <v>529</v>
      </c>
      <c r="D71" s="53">
        <v>158</v>
      </c>
      <c r="E71" s="51">
        <v>29.867674858223065</v>
      </c>
    </row>
    <row r="72" spans="2:5" s="8" customFormat="1" ht="15.75" customHeight="1" x14ac:dyDescent="0.2">
      <c r="B72" s="52" t="s">
        <v>67</v>
      </c>
      <c r="C72" s="53">
        <v>0</v>
      </c>
      <c r="D72" s="53">
        <v>0</v>
      </c>
      <c r="E72" s="51" t="e">
        <v>#DIV/0!</v>
      </c>
    </row>
    <row r="73" spans="2:5" s="8" customFormat="1" ht="15.75" customHeight="1" x14ac:dyDescent="0.2">
      <c r="B73" s="52" t="s">
        <v>68</v>
      </c>
      <c r="C73" s="53">
        <v>723</v>
      </c>
      <c r="D73" s="53">
        <v>238</v>
      </c>
      <c r="E73" s="51">
        <v>32.91839557399723</v>
      </c>
    </row>
    <row r="74" spans="2:5" s="8" customFormat="1" ht="15.75" customHeight="1" x14ac:dyDescent="0.2">
      <c r="B74" s="52" t="s">
        <v>69</v>
      </c>
      <c r="C74" s="53">
        <v>1548</v>
      </c>
      <c r="D74" s="53">
        <v>245</v>
      </c>
      <c r="E74" s="51">
        <v>15.826873385012922</v>
      </c>
    </row>
    <row r="75" spans="2:5" s="8" customFormat="1" ht="15.75" customHeight="1" x14ac:dyDescent="0.2">
      <c r="B75" s="52" t="s">
        <v>70</v>
      </c>
      <c r="C75" s="53">
        <v>1069</v>
      </c>
      <c r="D75" s="53">
        <v>993</v>
      </c>
      <c r="E75" s="51">
        <v>92.890551917680071</v>
      </c>
    </row>
    <row r="76" spans="2:5" s="8" customFormat="1" ht="15.75" customHeight="1" x14ac:dyDescent="0.2">
      <c r="B76" s="52" t="s">
        <v>71</v>
      </c>
      <c r="C76" s="53">
        <v>2332</v>
      </c>
      <c r="D76" s="53">
        <v>321</v>
      </c>
      <c r="E76" s="51">
        <v>13.765008576329333</v>
      </c>
    </row>
    <row r="77" spans="2:5" s="5" customFormat="1" ht="15.75" customHeight="1" x14ac:dyDescent="0.2">
      <c r="B77" s="44" t="s">
        <v>72</v>
      </c>
      <c r="C77" s="45">
        <v>0</v>
      </c>
      <c r="D77" s="45">
        <v>0</v>
      </c>
      <c r="E77" s="46"/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/>
      <c r="D80" s="49"/>
      <c r="E80" s="51"/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/>
      <c r="D83" s="49"/>
      <c r="E83" s="51"/>
    </row>
    <row r="84" spans="2:5" ht="15.75" customHeight="1" x14ac:dyDescent="0.2">
      <c r="B84" s="48" t="s">
        <v>79</v>
      </c>
      <c r="C84" s="49"/>
      <c r="D84" s="49"/>
      <c r="E84" s="51"/>
    </row>
    <row r="85" spans="2:5" ht="15.75" customHeight="1" x14ac:dyDescent="0.2">
      <c r="B85" s="48" t="s">
        <v>80</v>
      </c>
      <c r="C85" s="49">
        <v>0</v>
      </c>
      <c r="D85" s="49">
        <v>0</v>
      </c>
      <c r="E85" s="51"/>
    </row>
    <row r="86" spans="2:5" s="5" customFormat="1" ht="15.75" customHeight="1" x14ac:dyDescent="0.2">
      <c r="B86" s="44" t="s">
        <v>81</v>
      </c>
      <c r="C86" s="45">
        <v>1295</v>
      </c>
      <c r="D86" s="45">
        <v>1231</v>
      </c>
      <c r="E86" s="46">
        <v>95.057915057915054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52</v>
      </c>
      <c r="D89" s="49">
        <v>52</v>
      </c>
      <c r="E89" s="51">
        <v>100</v>
      </c>
    </row>
    <row r="90" spans="2:5" ht="15.75" customHeight="1" x14ac:dyDescent="0.2">
      <c r="B90" s="48" t="s">
        <v>85</v>
      </c>
      <c r="C90" s="49">
        <v>725</v>
      </c>
      <c r="D90" s="49">
        <v>699</v>
      </c>
      <c r="E90" s="51">
        <v>96.41379310344827</v>
      </c>
    </row>
    <row r="91" spans="2:5" ht="15.75" customHeight="1" x14ac:dyDescent="0.2">
      <c r="B91" s="48" t="s">
        <v>86</v>
      </c>
      <c r="C91" s="49">
        <v>154</v>
      </c>
      <c r="D91" s="49">
        <v>154</v>
      </c>
      <c r="E91" s="51">
        <v>100</v>
      </c>
    </row>
    <row r="92" spans="2:5" ht="15.75" customHeight="1" x14ac:dyDescent="0.2">
      <c r="B92" s="48" t="s">
        <v>87</v>
      </c>
      <c r="C92" s="49">
        <v>3</v>
      </c>
      <c r="D92" s="49">
        <v>3</v>
      </c>
      <c r="E92" s="51"/>
    </row>
    <row r="93" spans="2:5" ht="15.75" customHeight="1" x14ac:dyDescent="0.2">
      <c r="B93" s="48" t="s">
        <v>88</v>
      </c>
      <c r="C93" s="49">
        <v>361</v>
      </c>
      <c r="D93" s="49">
        <v>323</v>
      </c>
      <c r="E93" s="51">
        <v>89.473684210526315</v>
      </c>
    </row>
    <row r="94" spans="2:5" s="5" customFormat="1" ht="15.75" customHeight="1" x14ac:dyDescent="0.2">
      <c r="B94" s="44" t="s">
        <v>89</v>
      </c>
      <c r="C94" s="45">
        <v>303</v>
      </c>
      <c r="D94" s="45">
        <v>297</v>
      </c>
      <c r="E94" s="55">
        <v>98.019801980198025</v>
      </c>
    </row>
    <row r="95" spans="2:5" s="5" customFormat="1" ht="15.75" customHeight="1" x14ac:dyDescent="0.2">
      <c r="B95" s="44" t="s">
        <v>90</v>
      </c>
      <c r="C95" s="45">
        <v>275</v>
      </c>
      <c r="D95" s="45">
        <v>269</v>
      </c>
      <c r="E95" s="55">
        <v>97.818181818181813</v>
      </c>
    </row>
    <row r="96" spans="2:5" ht="15.75" customHeight="1" x14ac:dyDescent="0.2">
      <c r="B96" s="48" t="s">
        <v>91</v>
      </c>
      <c r="C96" s="49">
        <v>15</v>
      </c>
      <c r="D96" s="49">
        <v>15</v>
      </c>
      <c r="E96" s="56"/>
    </row>
    <row r="97" spans="2:5" ht="15.75" customHeight="1" x14ac:dyDescent="0.2">
      <c r="B97" s="48" t="s">
        <v>92</v>
      </c>
      <c r="C97" s="49"/>
      <c r="D97" s="49"/>
      <c r="E97" s="56"/>
    </row>
    <row r="98" spans="2:5" ht="15.75" customHeight="1" x14ac:dyDescent="0.2">
      <c r="B98" s="48" t="s">
        <v>93</v>
      </c>
      <c r="C98" s="49"/>
      <c r="D98" s="49"/>
      <c r="E98" s="56"/>
    </row>
    <row r="99" spans="2:5" ht="15.75" customHeight="1" x14ac:dyDescent="0.2">
      <c r="B99" s="48" t="s">
        <v>94</v>
      </c>
      <c r="C99" s="49">
        <v>260</v>
      </c>
      <c r="D99" s="49">
        <v>254</v>
      </c>
      <c r="E99" s="56">
        <v>97.692307692307693</v>
      </c>
    </row>
    <row r="100" spans="2:5" ht="15.75" customHeight="1" x14ac:dyDescent="0.2">
      <c r="B100" s="48" t="s">
        <v>95</v>
      </c>
      <c r="C100" s="49"/>
      <c r="D100" s="49"/>
      <c r="E100" s="56"/>
    </row>
    <row r="101" spans="2:5" s="5" customFormat="1" ht="15.75" customHeight="1" x14ac:dyDescent="0.2">
      <c r="B101" s="44" t="s">
        <v>96</v>
      </c>
      <c r="C101" s="45">
        <v>28</v>
      </c>
      <c r="D101" s="45">
        <v>28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0</v>
      </c>
      <c r="D105" s="45">
        <v>0</v>
      </c>
      <c r="E105" s="55"/>
    </row>
    <row r="106" spans="2:5" s="5" customFormat="1" ht="15.75" customHeight="1" x14ac:dyDescent="0.2">
      <c r="B106" s="44" t="s">
        <v>101</v>
      </c>
      <c r="C106" s="45">
        <v>0</v>
      </c>
      <c r="D106" s="45">
        <v>0</v>
      </c>
      <c r="E106" s="55"/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/>
      <c r="D110" s="49"/>
      <c r="E110" s="56"/>
    </row>
    <row r="111" spans="2:5" s="5" customFormat="1" ht="15.75" customHeight="1" x14ac:dyDescent="0.2">
      <c r="B111" s="44" t="s">
        <v>106</v>
      </c>
      <c r="C111" s="45"/>
      <c r="D111" s="45"/>
      <c r="E111" s="55"/>
    </row>
  </sheetData>
  <phoneticPr fontId="0" type="noConversion"/>
  <hyperlinks>
    <hyperlink ref="C4" location="Ocak!A1" display="Ocak" xr:uid="{20440EC1-B2D9-4E39-92AD-17F6213C19F0}"/>
    <hyperlink ref="D4" location="Şubat!A1" display="Şubat" xr:uid="{598DA45D-6D97-4D6B-83AC-63D0436F4741}"/>
    <hyperlink ref="E4" location="Mart!A1" display="Mart" xr:uid="{48B6C9E2-CD86-4CB7-8881-A4C6E35AF6A4}"/>
    <hyperlink ref="C5" location="Nisan!A1" display="Nisan" xr:uid="{16DCD304-DE7F-4DD9-9969-ECF65A2F419A}"/>
    <hyperlink ref="D5" location="Mayıs!A1" display="Mayıs" xr:uid="{69018A90-FDC6-4081-A960-431098B5AD7E}"/>
    <hyperlink ref="E5" location="Haziran!A1" display="Haziran" xr:uid="{23A58805-2283-4EF1-B2A8-4D8A634CD23F}"/>
    <hyperlink ref="C6" location="Temmuz!A1" display="Temmuz" xr:uid="{65BB351B-7B2E-46CF-BEB2-A6AB63A3810C}"/>
    <hyperlink ref="D6" location="Ağustos!A1" display="Ağustos" xr:uid="{D077C10E-3B26-4267-BE0A-0543588BD170}"/>
    <hyperlink ref="E6" location="Eylül!A1" display="Eylül" xr:uid="{25774F06-4F8E-41CB-A637-D53F7137C42A}"/>
    <hyperlink ref="C7" location="Ekim!A1" display="Ekim" xr:uid="{C3257736-354D-443A-A806-21DCF6282DAB}"/>
    <hyperlink ref="D7" location="Kasım!A1" display="Kasım" xr:uid="{8821D966-837D-4C36-8775-CB5C3FE028F1}"/>
    <hyperlink ref="E7" location="Aralık!A1" display="Aralık" xr:uid="{E0C76F7C-7414-457B-B0C0-B57D5FA966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6AA0-B5A0-4351-A89D-B7C185F86DD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f>+C11+C46+C95+C106</f>
        <v>49750</v>
      </c>
      <c r="D10" s="45">
        <f>+D11+D46+D95+D106</f>
        <v>33043</v>
      </c>
      <c r="E10" s="46">
        <f t="shared" ref="E10:E72" si="0">+D10/C10*100</f>
        <v>66.418090452261296</v>
      </c>
    </row>
    <row r="11" spans="2:7" s="5" customFormat="1" ht="15.75" customHeight="1" x14ac:dyDescent="0.2">
      <c r="B11" s="44" t="s">
        <v>5</v>
      </c>
      <c r="C11" s="45">
        <f>+C12+C22+C25+C39+C43+C44+C45</f>
        <v>36654</v>
      </c>
      <c r="D11" s="45">
        <f>+D12+D22+D25+D39+D43+D44+D45</f>
        <v>24001</v>
      </c>
      <c r="E11" s="47">
        <f t="shared" si="0"/>
        <v>65.479893053964105</v>
      </c>
    </row>
    <row r="12" spans="2:7" s="5" customFormat="1" ht="15.75" customHeight="1" x14ac:dyDescent="0.2">
      <c r="B12" s="44" t="s">
        <v>6</v>
      </c>
      <c r="C12" s="45">
        <f>+C13+C18</f>
        <v>19783</v>
      </c>
      <c r="D12" s="45">
        <f>+D13+D18</f>
        <v>12993</v>
      </c>
      <c r="E12" s="47">
        <f t="shared" si="0"/>
        <v>65.677601981499265</v>
      </c>
      <c r="G12" s="6"/>
    </row>
    <row r="13" spans="2:7" s="5" customFormat="1" ht="15.75" customHeight="1" x14ac:dyDescent="0.2">
      <c r="B13" s="44" t="s">
        <v>7</v>
      </c>
      <c r="C13" s="45">
        <f>SUM(C14:C17)</f>
        <v>18359</v>
      </c>
      <c r="D13" s="45">
        <f>SUM(D14:D17)</f>
        <v>12762</v>
      </c>
      <c r="E13" s="47">
        <f t="shared" si="0"/>
        <v>69.513590064818345</v>
      </c>
    </row>
    <row r="14" spans="2:7" ht="15.75" customHeight="1" x14ac:dyDescent="0.2">
      <c r="B14" s="48" t="s">
        <v>8</v>
      </c>
      <c r="C14" s="49">
        <v>1086</v>
      </c>
      <c r="D14" s="49">
        <v>512</v>
      </c>
      <c r="E14" s="50">
        <f t="shared" si="0"/>
        <v>47.14548802946593</v>
      </c>
    </row>
    <row r="15" spans="2:7" ht="15.75" customHeight="1" x14ac:dyDescent="0.2">
      <c r="B15" s="48" t="s">
        <v>9</v>
      </c>
      <c r="C15" s="49">
        <v>394</v>
      </c>
      <c r="D15" s="49">
        <v>227</v>
      </c>
      <c r="E15" s="50">
        <f t="shared" si="0"/>
        <v>57.614213197969541</v>
      </c>
    </row>
    <row r="16" spans="2:7" ht="15.75" customHeight="1" x14ac:dyDescent="0.2">
      <c r="B16" s="48" t="s">
        <v>10</v>
      </c>
      <c r="C16" s="49">
        <v>15713</v>
      </c>
      <c r="D16" s="49">
        <v>11308</v>
      </c>
      <c r="E16" s="50">
        <f t="shared" si="0"/>
        <v>71.965888118118755</v>
      </c>
    </row>
    <row r="17" spans="2:5" ht="15.75" customHeight="1" x14ac:dyDescent="0.2">
      <c r="B17" s="48" t="s">
        <v>11</v>
      </c>
      <c r="C17" s="49">
        <v>1166</v>
      </c>
      <c r="D17" s="49">
        <v>715</v>
      </c>
      <c r="E17" s="50">
        <f t="shared" si="0"/>
        <v>61.320754716981128</v>
      </c>
    </row>
    <row r="18" spans="2:5" s="5" customFormat="1" ht="15.75" customHeight="1" x14ac:dyDescent="0.2">
      <c r="B18" s="44" t="s">
        <v>12</v>
      </c>
      <c r="C18" s="45">
        <f>SUM(C19:C21)</f>
        <v>1424</v>
      </c>
      <c r="D18" s="45">
        <f>SUM(D19:D21)</f>
        <v>231</v>
      </c>
      <c r="E18" s="47">
        <f t="shared" si="0"/>
        <v>16.221910112359549</v>
      </c>
    </row>
    <row r="19" spans="2:5" ht="15.75" customHeight="1" x14ac:dyDescent="0.2">
      <c r="B19" s="48" t="s">
        <v>13</v>
      </c>
      <c r="C19" s="49">
        <v>460</v>
      </c>
      <c r="D19" s="49">
        <v>-314</v>
      </c>
      <c r="E19" s="50">
        <f t="shared" si="0"/>
        <v>-68.260869565217391</v>
      </c>
    </row>
    <row r="20" spans="2:5" ht="15.75" customHeight="1" x14ac:dyDescent="0.2">
      <c r="B20" s="48" t="s">
        <v>14</v>
      </c>
      <c r="C20" s="49">
        <v>0</v>
      </c>
      <c r="D20" s="49">
        <v>-4</v>
      </c>
      <c r="E20" s="50"/>
    </row>
    <row r="21" spans="2:5" ht="15.75" customHeight="1" x14ac:dyDescent="0.2">
      <c r="B21" s="48" t="s">
        <v>15</v>
      </c>
      <c r="C21" s="49">
        <v>964</v>
      </c>
      <c r="D21" s="49">
        <v>549</v>
      </c>
      <c r="E21" s="50">
        <f t="shared" si="0"/>
        <v>56.950207468879668</v>
      </c>
    </row>
    <row r="22" spans="2:5" s="4" customFormat="1" ht="15.75" customHeight="1" x14ac:dyDescent="0.2">
      <c r="B22" s="44" t="s">
        <v>16</v>
      </c>
      <c r="C22" s="45">
        <f>SUM(C23:C24)</f>
        <v>5559</v>
      </c>
      <c r="D22" s="45">
        <f>SUM(D23:D24)</f>
        <v>2714</v>
      </c>
      <c r="E22" s="46">
        <f t="shared" si="0"/>
        <v>48.821730527073214</v>
      </c>
    </row>
    <row r="23" spans="2:5" s="8" customFormat="1" ht="15.75" customHeight="1" x14ac:dyDescent="0.2">
      <c r="B23" s="48" t="s">
        <v>17</v>
      </c>
      <c r="C23" s="49">
        <v>15</v>
      </c>
      <c r="D23" s="49">
        <v>12</v>
      </c>
      <c r="E23" s="51">
        <f t="shared" si="0"/>
        <v>80</v>
      </c>
    </row>
    <row r="24" spans="2:5" s="8" customFormat="1" ht="15.75" customHeight="1" x14ac:dyDescent="0.2">
      <c r="B24" s="48" t="s">
        <v>18</v>
      </c>
      <c r="C24" s="49">
        <v>5544</v>
      </c>
      <c r="D24" s="49">
        <v>2702</v>
      </c>
      <c r="E24" s="51">
        <f t="shared" si="0"/>
        <v>48.737373737373737</v>
      </c>
    </row>
    <row r="25" spans="2:5" s="4" customFormat="1" ht="15.75" customHeight="1" x14ac:dyDescent="0.2">
      <c r="B25" s="44" t="s">
        <v>19</v>
      </c>
      <c r="C25" s="45">
        <f>+C26+C29+C36+C37+C38</f>
        <v>3453</v>
      </c>
      <c r="D25" s="45">
        <f>+D26+D29+D36+D37+D38</f>
        <v>2449</v>
      </c>
      <c r="E25" s="46">
        <f t="shared" si="0"/>
        <v>70.923834346944687</v>
      </c>
    </row>
    <row r="26" spans="2:5" s="4" customFormat="1" ht="15.75" customHeight="1" x14ac:dyDescent="0.2">
      <c r="B26" s="44" t="s">
        <v>20</v>
      </c>
      <c r="C26" s="45">
        <f>SUM(C27:C28)</f>
        <v>2752</v>
      </c>
      <c r="D26" s="45">
        <f>SUM(D27:D28)</f>
        <v>1784</v>
      </c>
      <c r="E26" s="46">
        <f t="shared" si="0"/>
        <v>64.825581395348848</v>
      </c>
    </row>
    <row r="27" spans="2:5" s="8" customFormat="1" ht="15.75" customHeight="1" x14ac:dyDescent="0.2">
      <c r="B27" s="48" t="s">
        <v>21</v>
      </c>
      <c r="C27" s="49">
        <v>2050</v>
      </c>
      <c r="D27" s="49">
        <v>1377</v>
      </c>
      <c r="E27" s="51">
        <f t="shared" si="0"/>
        <v>67.170731707317074</v>
      </c>
    </row>
    <row r="28" spans="2:5" s="8" customFormat="1" ht="15.75" customHeight="1" x14ac:dyDescent="0.2">
      <c r="B28" s="48" t="s">
        <v>22</v>
      </c>
      <c r="C28" s="49">
        <v>702</v>
      </c>
      <c r="D28" s="49">
        <v>407</v>
      </c>
      <c r="E28" s="51">
        <f t="shared" si="0"/>
        <v>57.977207977207982</v>
      </c>
    </row>
    <row r="29" spans="2:5" s="4" customFormat="1" ht="15.75" customHeight="1" x14ac:dyDescent="0.2">
      <c r="B29" s="44" t="s">
        <v>23</v>
      </c>
      <c r="C29" s="45">
        <f>SUM(C30:C35)</f>
        <v>175</v>
      </c>
      <c r="D29" s="45">
        <f>SUM(D30:D35)</f>
        <v>166</v>
      </c>
      <c r="E29" s="46">
        <f t="shared" si="0"/>
        <v>94.857142857142861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175</v>
      </c>
      <c r="D31" s="49">
        <v>166</v>
      </c>
      <c r="E31" s="51">
        <f t="shared" si="0"/>
        <v>94.857142857142861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526</v>
      </c>
      <c r="D36" s="45">
        <v>499</v>
      </c>
      <c r="E36" s="47">
        <f t="shared" si="0"/>
        <v>94.866920152091254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f>SUM(C40:C42)</f>
        <v>0</v>
      </c>
      <c r="D39" s="45">
        <f>SUM(D40:D42)</f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5562</v>
      </c>
      <c r="D43" s="45">
        <v>3816</v>
      </c>
      <c r="E43" s="46">
        <f t="shared" si="0"/>
        <v>68.608414239482201</v>
      </c>
    </row>
    <row r="44" spans="2:5" s="4" customFormat="1" ht="15.75" customHeight="1" x14ac:dyDescent="0.2">
      <c r="B44" s="44" t="s">
        <v>38</v>
      </c>
      <c r="C44" s="45">
        <v>2099</v>
      </c>
      <c r="D44" s="45">
        <v>2018</v>
      </c>
      <c r="E44" s="46">
        <f t="shared" si="0"/>
        <v>96.141019533111006</v>
      </c>
    </row>
    <row r="45" spans="2:5" s="4" customFormat="1" ht="15.75" customHeight="1" x14ac:dyDescent="0.2">
      <c r="B45" s="44" t="s">
        <v>39</v>
      </c>
      <c r="C45" s="45">
        <v>198</v>
      </c>
      <c r="D45" s="45">
        <v>11</v>
      </c>
      <c r="E45" s="46">
        <f t="shared" si="0"/>
        <v>5.5555555555555554</v>
      </c>
    </row>
    <row r="46" spans="2:5" s="4" customFormat="1" ht="15.75" customHeight="1" x14ac:dyDescent="0.2">
      <c r="B46" s="44" t="s">
        <v>40</v>
      </c>
      <c r="C46" s="45">
        <f>+C47+C51+C61+C71+C78+C87</f>
        <v>12845</v>
      </c>
      <c r="D46" s="45">
        <f>+D47+D51+D61+D71+D78+D87</f>
        <v>8797</v>
      </c>
      <c r="E46" s="46">
        <f t="shared" si="0"/>
        <v>68.485792137018294</v>
      </c>
    </row>
    <row r="47" spans="2:5" s="4" customFormat="1" ht="15.75" customHeight="1" x14ac:dyDescent="0.2">
      <c r="B47" s="44" t="s">
        <v>41</v>
      </c>
      <c r="C47" s="45">
        <f>SUM(C48:C50)</f>
        <v>4586</v>
      </c>
      <c r="D47" s="45">
        <f>SUM(D48:D50)</f>
        <v>4586</v>
      </c>
      <c r="E47" s="46">
        <f t="shared" si="0"/>
        <v>100</v>
      </c>
    </row>
    <row r="48" spans="2:5" s="8" customFormat="1" ht="15.75" customHeight="1" x14ac:dyDescent="0.2">
      <c r="B48" s="48" t="s">
        <v>42</v>
      </c>
      <c r="C48" s="49">
        <v>4586</v>
      </c>
      <c r="D48" s="49">
        <v>4586</v>
      </c>
      <c r="E48" s="51">
        <f t="shared" si="0"/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f>+C52+C53+C54</f>
        <v>4</v>
      </c>
      <c r="D51" s="45">
        <f>+D52+D53+D54</f>
        <v>4</v>
      </c>
      <c r="E51" s="46">
        <f t="shared" si="0"/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f t="shared" si="0"/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f>SUM(C55:C60)</f>
        <v>0</v>
      </c>
      <c r="D54" s="45">
        <f>SUM(D55:D60)</f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f>+C62+C66+C70</f>
        <v>2646</v>
      </c>
      <c r="D61" s="45">
        <f>+D62+D66+D70</f>
        <v>1430</v>
      </c>
      <c r="E61" s="46">
        <f t="shared" si="0"/>
        <v>54.043839758125465</v>
      </c>
    </row>
    <row r="62" spans="2:5" s="4" customFormat="1" ht="15.75" customHeight="1" x14ac:dyDescent="0.2">
      <c r="B62" s="44" t="s">
        <v>56</v>
      </c>
      <c r="C62" s="45">
        <f>SUM(C63:C65)</f>
        <v>1278</v>
      </c>
      <c r="D62" s="45">
        <f>SUM(D63:D65)</f>
        <v>1030</v>
      </c>
      <c r="E62" s="46">
        <f t="shared" si="0"/>
        <v>80.594679186228475</v>
      </c>
    </row>
    <row r="63" spans="2:5" s="8" customFormat="1" ht="15.75" customHeight="1" x14ac:dyDescent="0.2">
      <c r="B63" s="48" t="s">
        <v>57</v>
      </c>
      <c r="C63" s="49">
        <v>943</v>
      </c>
      <c r="D63" s="49">
        <v>943</v>
      </c>
      <c r="E63" s="51">
        <f t="shared" si="0"/>
        <v>100</v>
      </c>
    </row>
    <row r="64" spans="2:5" s="8" customFormat="1" ht="15.75" customHeight="1" x14ac:dyDescent="0.2">
      <c r="B64" s="48" t="s">
        <v>58</v>
      </c>
      <c r="C64" s="49">
        <v>312</v>
      </c>
      <c r="D64" s="49">
        <v>64</v>
      </c>
      <c r="E64" s="51">
        <f t="shared" si="0"/>
        <v>20.512820512820511</v>
      </c>
    </row>
    <row r="65" spans="2:5" s="8" customFormat="1" ht="15.75" customHeight="1" x14ac:dyDescent="0.2">
      <c r="B65" s="48" t="s">
        <v>59</v>
      </c>
      <c r="C65" s="49">
        <v>23</v>
      </c>
      <c r="D65" s="49">
        <v>23</v>
      </c>
      <c r="E65" s="51">
        <f t="shared" si="0"/>
        <v>100</v>
      </c>
    </row>
    <row r="66" spans="2:5" s="4" customFormat="1" ht="15.75" customHeight="1" x14ac:dyDescent="0.2">
      <c r="B66" s="44" t="s">
        <v>60</v>
      </c>
      <c r="C66" s="45">
        <f>SUM(C67:C69)</f>
        <v>1368</v>
      </c>
      <c r="D66" s="45">
        <f>SUM(D67:D69)</f>
        <v>400</v>
      </c>
      <c r="E66" s="46">
        <f t="shared" si="0"/>
        <v>29.239766081871345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1225</v>
      </c>
      <c r="D68" s="49">
        <v>323</v>
      </c>
      <c r="E68" s="51">
        <f t="shared" si="0"/>
        <v>26.367346938775508</v>
      </c>
    </row>
    <row r="69" spans="2:5" s="8" customFormat="1" ht="15.75" customHeight="1" x14ac:dyDescent="0.2">
      <c r="B69" s="48" t="s">
        <v>63</v>
      </c>
      <c r="C69" s="49">
        <v>143</v>
      </c>
      <c r="D69" s="49">
        <v>77</v>
      </c>
      <c r="E69" s="51">
        <f t="shared" si="0"/>
        <v>53.846153846153847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f>SUM(C72:C77)</f>
        <v>4516</v>
      </c>
      <c r="D71" s="45">
        <f>SUM(D72:D77)</f>
        <v>1735</v>
      </c>
      <c r="E71" s="46">
        <f t="shared" si="0"/>
        <v>38.418954827280778</v>
      </c>
    </row>
    <row r="72" spans="2:5" s="8" customFormat="1" ht="15.75" customHeight="1" x14ac:dyDescent="0.2">
      <c r="B72" s="52" t="s">
        <v>66</v>
      </c>
      <c r="C72" s="53">
        <v>499</v>
      </c>
      <c r="D72" s="53">
        <v>131</v>
      </c>
      <c r="E72" s="51">
        <f t="shared" si="0"/>
        <v>26.252505010020037</v>
      </c>
    </row>
    <row r="73" spans="2:5" s="8" customFormat="1" ht="15.75" customHeight="1" x14ac:dyDescent="0.2">
      <c r="B73" s="52" t="s">
        <v>67</v>
      </c>
      <c r="C73" s="53">
        <v>0</v>
      </c>
      <c r="D73" s="53">
        <v>0</v>
      </c>
      <c r="E73" s="51" t="e">
        <f>+D73/C73*100</f>
        <v>#DIV/0!</v>
      </c>
    </row>
    <row r="74" spans="2:5" s="8" customFormat="1" ht="15.75" customHeight="1" x14ac:dyDescent="0.2">
      <c r="B74" s="52" t="s">
        <v>68</v>
      </c>
      <c r="C74" s="53">
        <v>717</v>
      </c>
      <c r="D74" s="53">
        <v>217</v>
      </c>
      <c r="E74" s="51">
        <f>+D74/C74*100</f>
        <v>30.264993026499305</v>
      </c>
    </row>
    <row r="75" spans="2:5" s="8" customFormat="1" ht="15.75" customHeight="1" x14ac:dyDescent="0.2">
      <c r="B75" s="52" t="s">
        <v>69</v>
      </c>
      <c r="C75" s="53">
        <v>1495</v>
      </c>
      <c r="D75" s="53">
        <v>219</v>
      </c>
      <c r="E75" s="51">
        <f>+D75/C75*100</f>
        <v>14.648829431438127</v>
      </c>
    </row>
    <row r="76" spans="2:5" s="8" customFormat="1" ht="15.75" customHeight="1" x14ac:dyDescent="0.2">
      <c r="B76" s="52" t="s">
        <v>70</v>
      </c>
      <c r="C76" s="53">
        <v>968</v>
      </c>
      <c r="D76" s="53">
        <v>890</v>
      </c>
      <c r="E76" s="51">
        <f>+D76/C76*100</f>
        <v>91.942148760330582</v>
      </c>
    </row>
    <row r="77" spans="2:5" s="8" customFormat="1" ht="15.75" customHeight="1" x14ac:dyDescent="0.2">
      <c r="B77" s="52" t="s">
        <v>71</v>
      </c>
      <c r="C77" s="53">
        <v>837</v>
      </c>
      <c r="D77" s="53">
        <v>278</v>
      </c>
      <c r="E77" s="51">
        <f>+D77/C77*100</f>
        <v>33.213859020310629</v>
      </c>
    </row>
    <row r="78" spans="2:5" s="5" customFormat="1" ht="15.75" customHeight="1" x14ac:dyDescent="0.2">
      <c r="B78" s="44" t="s">
        <v>72</v>
      </c>
      <c r="C78" s="45">
        <f>SUM(C79:C86)</f>
        <v>0</v>
      </c>
      <c r="D78" s="45">
        <f>SUM(D79:D86)</f>
        <v>0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>
        <v>0</v>
      </c>
      <c r="D86" s="49">
        <v>0</v>
      </c>
      <c r="E86" s="51"/>
    </row>
    <row r="87" spans="2:5" s="5" customFormat="1" ht="15.75" customHeight="1" x14ac:dyDescent="0.2">
      <c r="B87" s="44" t="s">
        <v>81</v>
      </c>
      <c r="C87" s="45">
        <f>SUM(C88:C94)</f>
        <v>1093</v>
      </c>
      <c r="D87" s="45">
        <f>SUM(D88:D94)</f>
        <v>1042</v>
      </c>
      <c r="E87" s="46">
        <f>+D87/C87*100</f>
        <v>95.333943275388833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45</v>
      </c>
      <c r="D90" s="49">
        <v>45</v>
      </c>
      <c r="E90" s="51">
        <f>+D90/C90*100</f>
        <v>100</v>
      </c>
    </row>
    <row r="91" spans="2:5" ht="15.75" customHeight="1" x14ac:dyDescent="0.2">
      <c r="B91" s="48" t="s">
        <v>85</v>
      </c>
      <c r="C91" s="49">
        <v>620</v>
      </c>
      <c r="D91" s="49">
        <v>609</v>
      </c>
      <c r="E91" s="51">
        <f>+D91/C91*100</f>
        <v>98.225806451612911</v>
      </c>
    </row>
    <row r="92" spans="2:5" ht="15.75" customHeight="1" x14ac:dyDescent="0.2">
      <c r="B92" s="48" t="s">
        <v>86</v>
      </c>
      <c r="C92" s="49">
        <v>116</v>
      </c>
      <c r="D92" s="49">
        <v>116</v>
      </c>
      <c r="E92" s="51">
        <f>+D92/C92*100</f>
        <v>100</v>
      </c>
    </row>
    <row r="93" spans="2:5" ht="15.75" customHeight="1" x14ac:dyDescent="0.2">
      <c r="B93" s="48" t="s">
        <v>87</v>
      </c>
      <c r="C93" s="49">
        <v>5</v>
      </c>
      <c r="D93" s="49">
        <v>5</v>
      </c>
      <c r="E93" s="51"/>
    </row>
    <row r="94" spans="2:5" ht="15.75" customHeight="1" x14ac:dyDescent="0.2">
      <c r="B94" s="48" t="s">
        <v>88</v>
      </c>
      <c r="C94" s="49">
        <v>307</v>
      </c>
      <c r="D94" s="49">
        <v>267</v>
      </c>
      <c r="E94" s="51">
        <f>+D94/C94*100</f>
        <v>86.970684039087956</v>
      </c>
    </row>
    <row r="95" spans="2:5" s="5" customFormat="1" ht="15.75" customHeight="1" x14ac:dyDescent="0.2">
      <c r="B95" s="44" t="s">
        <v>89</v>
      </c>
      <c r="C95" s="45">
        <f>+C96+C102+C103</f>
        <v>251</v>
      </c>
      <c r="D95" s="45">
        <f>+D96+D102+D103</f>
        <v>245</v>
      </c>
      <c r="E95" s="55">
        <f>+D95/C95*100</f>
        <v>97.609561752988043</v>
      </c>
    </row>
    <row r="96" spans="2:5" s="5" customFormat="1" ht="15.75" customHeight="1" x14ac:dyDescent="0.2">
      <c r="B96" s="44" t="s">
        <v>90</v>
      </c>
      <c r="C96" s="45">
        <f>SUM(C97:C101)</f>
        <v>225</v>
      </c>
      <c r="D96" s="45">
        <f>SUM(D97:D101)</f>
        <v>219</v>
      </c>
      <c r="E96" s="55">
        <f>+D96/C96*100</f>
        <v>97.333333333333343</v>
      </c>
    </row>
    <row r="97" spans="2:5" ht="15.75" customHeight="1" x14ac:dyDescent="0.2">
      <c r="B97" s="48" t="s">
        <v>91</v>
      </c>
      <c r="C97" s="49">
        <v>15</v>
      </c>
      <c r="D97" s="49">
        <v>15</v>
      </c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210</v>
      </c>
      <c r="D100" s="49">
        <v>204</v>
      </c>
      <c r="E100" s="56">
        <f>+D100/C100*100</f>
        <v>97.142857142857139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26</v>
      </c>
      <c r="D102" s="45">
        <v>26</v>
      </c>
      <c r="E102" s="55">
        <f>+D102/C102*100</f>
        <v>100</v>
      </c>
    </row>
    <row r="103" spans="2:5" s="5" customFormat="1" ht="15.75" customHeight="1" x14ac:dyDescent="0.2">
      <c r="B103" s="44" t="s">
        <v>97</v>
      </c>
      <c r="C103" s="45">
        <f>SUM(C104:C105)</f>
        <v>0</v>
      </c>
      <c r="D103" s="45">
        <f>SUM(D104:D105)</f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f>+C107+C112</f>
        <v>0</v>
      </c>
      <c r="D106" s="45">
        <f>+D107+D112</f>
        <v>0</v>
      </c>
      <c r="E106" s="55"/>
    </row>
    <row r="107" spans="2:5" s="5" customFormat="1" ht="15.75" customHeight="1" x14ac:dyDescent="0.2">
      <c r="B107" s="44" t="s">
        <v>101</v>
      </c>
      <c r="C107" s="45">
        <f>SUM(C108:C111)</f>
        <v>0</v>
      </c>
      <c r="D107" s="45">
        <f>SUM(D108:D111)</f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70EC7A28-8CD7-4A0D-93D4-3E1D48741613}"/>
    <hyperlink ref="D4" location="Şubat!A1" display="Şubat" xr:uid="{53A42311-C518-4203-9098-F4049853E832}"/>
    <hyperlink ref="E4" location="Mart!A1" display="Mart" xr:uid="{C40E7B8E-B3BE-440D-BDA0-CE4F5D946777}"/>
    <hyperlink ref="C5" location="Nisan!A1" display="Nisan" xr:uid="{BBCE9E78-E546-442C-88AE-2B73CD5942F0}"/>
    <hyperlink ref="D5" location="Mayıs!A1" display="Mayıs" xr:uid="{1235669E-47C1-49EA-A93B-003EC2E45F5B}"/>
    <hyperlink ref="E5" location="Haziran!A1" display="Haziran" xr:uid="{78DDDB31-43D6-4CC0-89E4-C03DA184EDA8}"/>
    <hyperlink ref="C6" location="Temmuz!A1" display="Temmuz" xr:uid="{6AD83E0C-6ACA-4F65-B5B0-ED914FD985AF}"/>
    <hyperlink ref="D6" location="Ağustos!A1" display="Ağustos" xr:uid="{5560EAAC-76D0-47BF-BB76-CC0047936539}"/>
    <hyperlink ref="E6" location="Eylül!A1" display="Eylül" xr:uid="{1710BC1E-9CB4-482E-8FAC-8DD9F5299293}"/>
    <hyperlink ref="C7" location="Ekim!A1" display="Ekim" xr:uid="{B7208166-AEC7-4421-9507-703535A0F180}"/>
    <hyperlink ref="D7" location="Kasım!A1" display="Kasım" xr:uid="{F121D57B-EE2F-4448-908E-E9CDA739F3F8}"/>
    <hyperlink ref="E7" location="Aralık!A1" display="Aralık" xr:uid="{2613E14A-FCAC-4DE7-9183-D9C50B8E81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A75C-5534-44A0-9FB2-E922ED034FA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44796</v>
      </c>
      <c r="D10" s="45">
        <v>28131</v>
      </c>
      <c r="E10" s="46">
        <v>62.798017680150011</v>
      </c>
    </row>
    <row r="11" spans="2:7" s="5" customFormat="1" ht="15.75" customHeight="1" x14ac:dyDescent="0.2">
      <c r="B11" s="44" t="s">
        <v>5</v>
      </c>
      <c r="C11" s="45">
        <v>33132</v>
      </c>
      <c r="D11" s="45">
        <v>20357</v>
      </c>
      <c r="E11" s="47">
        <v>61.442110346492818</v>
      </c>
    </row>
    <row r="12" spans="2:7" s="5" customFormat="1" ht="15.75" customHeight="1" x14ac:dyDescent="0.2">
      <c r="B12" s="44" t="s">
        <v>6</v>
      </c>
      <c r="C12" s="45">
        <v>17349</v>
      </c>
      <c r="D12" s="45">
        <v>10832</v>
      </c>
      <c r="E12" s="47">
        <v>62.435875266585974</v>
      </c>
      <c r="G12" s="6"/>
    </row>
    <row r="13" spans="2:7" s="5" customFormat="1" ht="15.75" customHeight="1" x14ac:dyDescent="0.2">
      <c r="B13" s="44" t="s">
        <v>7</v>
      </c>
      <c r="C13" s="45">
        <v>16030</v>
      </c>
      <c r="D13" s="45">
        <v>10689</v>
      </c>
      <c r="E13" s="47">
        <v>66.681222707423586</v>
      </c>
    </row>
    <row r="14" spans="2:7" ht="15.75" customHeight="1" x14ac:dyDescent="0.2">
      <c r="B14" s="48" t="s">
        <v>8</v>
      </c>
      <c r="C14" s="49">
        <v>1090</v>
      </c>
      <c r="D14" s="49">
        <v>409</v>
      </c>
      <c r="E14" s="50">
        <v>37.522935779816514</v>
      </c>
    </row>
    <row r="15" spans="2:7" ht="15.75" customHeight="1" x14ac:dyDescent="0.2">
      <c r="B15" s="48" t="s">
        <v>9</v>
      </c>
      <c r="C15" s="49">
        <v>393</v>
      </c>
      <c r="D15" s="49">
        <v>223</v>
      </c>
      <c r="E15" s="50">
        <v>56.743002544529261</v>
      </c>
    </row>
    <row r="16" spans="2:7" ht="15.75" customHeight="1" x14ac:dyDescent="0.2">
      <c r="B16" s="48" t="s">
        <v>10</v>
      </c>
      <c r="C16" s="49">
        <v>13598</v>
      </c>
      <c r="D16" s="49">
        <v>9482</v>
      </c>
      <c r="E16" s="50">
        <v>69.730842770995736</v>
      </c>
    </row>
    <row r="17" spans="2:5" ht="15.75" customHeight="1" x14ac:dyDescent="0.2">
      <c r="B17" s="48" t="s">
        <v>11</v>
      </c>
      <c r="C17" s="49">
        <v>949</v>
      </c>
      <c r="D17" s="49">
        <v>575</v>
      </c>
      <c r="E17" s="50">
        <v>60.590094836670183</v>
      </c>
    </row>
    <row r="18" spans="2:5" s="5" customFormat="1" ht="15.75" customHeight="1" x14ac:dyDescent="0.2">
      <c r="B18" s="44" t="s">
        <v>12</v>
      </c>
      <c r="C18" s="45">
        <v>1319</v>
      </c>
      <c r="D18" s="45">
        <v>143</v>
      </c>
      <c r="E18" s="47">
        <v>10.841546626231995</v>
      </c>
    </row>
    <row r="19" spans="2:5" ht="15.75" customHeight="1" x14ac:dyDescent="0.2">
      <c r="B19" s="48" t="s">
        <v>13</v>
      </c>
      <c r="C19" s="49">
        <v>467</v>
      </c>
      <c r="D19" s="49">
        <v>-328</v>
      </c>
      <c r="E19" s="50">
        <v>-70.235546038543902</v>
      </c>
    </row>
    <row r="20" spans="2:5" ht="15.75" customHeight="1" x14ac:dyDescent="0.2">
      <c r="B20" s="48" t="s">
        <v>14</v>
      </c>
      <c r="C20" s="49">
        <v>0</v>
      </c>
      <c r="D20" s="49">
        <v>-4</v>
      </c>
      <c r="E20" s="50" t="e">
        <v>#DIV/0!</v>
      </c>
    </row>
    <row r="21" spans="2:5" ht="15.75" customHeight="1" x14ac:dyDescent="0.2">
      <c r="B21" s="48" t="s">
        <v>15</v>
      </c>
      <c r="C21" s="49">
        <v>852</v>
      </c>
      <c r="D21" s="49">
        <v>475</v>
      </c>
      <c r="E21" s="50">
        <v>55.751173708920184</v>
      </c>
    </row>
    <row r="22" spans="2:5" s="4" customFormat="1" ht="15.75" customHeight="1" x14ac:dyDescent="0.2">
      <c r="B22" s="44" t="s">
        <v>16</v>
      </c>
      <c r="C22" s="45">
        <v>5533</v>
      </c>
      <c r="D22" s="45">
        <v>2349</v>
      </c>
      <c r="E22" s="46">
        <v>42.454364720766314</v>
      </c>
    </row>
    <row r="23" spans="2:5" s="8" customFormat="1" ht="15.75" customHeight="1" x14ac:dyDescent="0.2">
      <c r="B23" s="48" t="s">
        <v>17</v>
      </c>
      <c r="C23" s="49">
        <v>11</v>
      </c>
      <c r="D23" s="49">
        <v>8</v>
      </c>
      <c r="E23" s="51">
        <v>72.727272727272734</v>
      </c>
    </row>
    <row r="24" spans="2:5" s="8" customFormat="1" ht="15.75" customHeight="1" x14ac:dyDescent="0.2">
      <c r="B24" s="48" t="s">
        <v>18</v>
      </c>
      <c r="C24" s="49">
        <v>5522</v>
      </c>
      <c r="D24" s="49">
        <v>2341</v>
      </c>
      <c r="E24" s="51">
        <v>42.394060123143788</v>
      </c>
    </row>
    <row r="25" spans="2:5" s="4" customFormat="1" ht="15.75" customHeight="1" x14ac:dyDescent="0.2">
      <c r="B25" s="44" t="s">
        <v>19</v>
      </c>
      <c r="C25" s="45">
        <v>3144</v>
      </c>
      <c r="D25" s="45">
        <v>2196</v>
      </c>
      <c r="E25" s="46">
        <v>69.847328244274806</v>
      </c>
    </row>
    <row r="26" spans="2:5" s="4" customFormat="1" ht="15.75" customHeight="1" x14ac:dyDescent="0.2">
      <c r="B26" s="44" t="s">
        <v>20</v>
      </c>
      <c r="C26" s="45">
        <v>2512</v>
      </c>
      <c r="D26" s="45">
        <v>1603</v>
      </c>
      <c r="E26" s="46">
        <v>63.81369426751592</v>
      </c>
    </row>
    <row r="27" spans="2:5" s="8" customFormat="1" ht="15.75" customHeight="1" x14ac:dyDescent="0.2">
      <c r="B27" s="48" t="s">
        <v>21</v>
      </c>
      <c r="C27" s="49">
        <v>1832</v>
      </c>
      <c r="D27" s="49">
        <v>1218</v>
      </c>
      <c r="E27" s="51">
        <v>66.484716157205241</v>
      </c>
    </row>
    <row r="28" spans="2:5" s="8" customFormat="1" ht="15.75" customHeight="1" x14ac:dyDescent="0.2">
      <c r="B28" s="48" t="s">
        <v>22</v>
      </c>
      <c r="C28" s="49">
        <v>680</v>
      </c>
      <c r="D28" s="49">
        <v>385</v>
      </c>
      <c r="E28" s="51">
        <v>56.617647058823529</v>
      </c>
    </row>
    <row r="29" spans="2:5" s="4" customFormat="1" ht="15.75" customHeight="1" x14ac:dyDescent="0.2">
      <c r="B29" s="44" t="s">
        <v>23</v>
      </c>
      <c r="C29" s="45">
        <v>166</v>
      </c>
      <c r="D29" s="45">
        <v>154</v>
      </c>
      <c r="E29" s="46">
        <v>92.771084337349393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166</v>
      </c>
      <c r="D31" s="49">
        <v>154</v>
      </c>
      <c r="E31" s="51">
        <v>92.771084337349393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466</v>
      </c>
      <c r="D36" s="45">
        <v>439</v>
      </c>
      <c r="E36" s="47">
        <v>94.206008583690988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5146</v>
      </c>
      <c r="D43" s="45">
        <v>3298</v>
      </c>
      <c r="E43" s="46">
        <v>64.088612514574422</v>
      </c>
    </row>
    <row r="44" spans="2:5" s="4" customFormat="1" ht="15.75" customHeight="1" x14ac:dyDescent="0.2">
      <c r="B44" s="44" t="s">
        <v>38</v>
      </c>
      <c r="C44" s="45">
        <v>1763</v>
      </c>
      <c r="D44" s="45">
        <v>1674</v>
      </c>
      <c r="E44" s="46">
        <v>94.951786727169591</v>
      </c>
    </row>
    <row r="45" spans="2:5" s="4" customFormat="1" ht="15.75" customHeight="1" x14ac:dyDescent="0.2">
      <c r="B45" s="44" t="s">
        <v>39</v>
      </c>
      <c r="C45" s="45">
        <v>197</v>
      </c>
      <c r="D45" s="45">
        <v>8</v>
      </c>
      <c r="E45" s="46">
        <v>4.0609137055837561</v>
      </c>
    </row>
    <row r="46" spans="2:5" s="4" customFormat="1" ht="15.75" customHeight="1" x14ac:dyDescent="0.2">
      <c r="B46" s="44" t="s">
        <v>40</v>
      </c>
      <c r="C46" s="45">
        <v>11441</v>
      </c>
      <c r="D46" s="45">
        <v>7559</v>
      </c>
      <c r="E46" s="46">
        <v>66.069399528013278</v>
      </c>
    </row>
    <row r="47" spans="2:5" s="4" customFormat="1" ht="15.75" customHeight="1" x14ac:dyDescent="0.2">
      <c r="B47" s="44" t="s">
        <v>41</v>
      </c>
      <c r="C47" s="45">
        <v>3871</v>
      </c>
      <c r="D47" s="45">
        <v>3871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3871</v>
      </c>
      <c r="D48" s="49">
        <v>3871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4</v>
      </c>
      <c r="D51" s="45">
        <v>4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4</v>
      </c>
      <c r="D52" s="45">
        <v>4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2497</v>
      </c>
      <c r="D61" s="45">
        <v>1264</v>
      </c>
      <c r="E61" s="46">
        <v>50.620744893872647</v>
      </c>
    </row>
    <row r="62" spans="2:5" s="4" customFormat="1" ht="15.75" customHeight="1" x14ac:dyDescent="0.2">
      <c r="B62" s="44" t="s">
        <v>56</v>
      </c>
      <c r="C62" s="45">
        <v>1144</v>
      </c>
      <c r="D62" s="45">
        <v>896</v>
      </c>
      <c r="E62" s="46">
        <v>78.32167832167832</v>
      </c>
    </row>
    <row r="63" spans="2:5" s="8" customFormat="1" ht="15.75" customHeight="1" x14ac:dyDescent="0.2">
      <c r="B63" s="48" t="s">
        <v>57</v>
      </c>
      <c r="C63" s="49">
        <v>825</v>
      </c>
      <c r="D63" s="49">
        <v>825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299</v>
      </c>
      <c r="D64" s="49">
        <v>51</v>
      </c>
      <c r="E64" s="51">
        <v>17.056856187290968</v>
      </c>
    </row>
    <row r="65" spans="2:5" s="8" customFormat="1" ht="15.75" customHeight="1" x14ac:dyDescent="0.2">
      <c r="B65" s="48" t="s">
        <v>59</v>
      </c>
      <c r="C65" s="49">
        <v>20</v>
      </c>
      <c r="D65" s="49">
        <v>20</v>
      </c>
      <c r="E65" s="51">
        <v>100</v>
      </c>
    </row>
    <row r="66" spans="2:5" s="4" customFormat="1" ht="15.75" customHeight="1" x14ac:dyDescent="0.2">
      <c r="B66" s="44" t="s">
        <v>60</v>
      </c>
      <c r="C66" s="45">
        <v>1353</v>
      </c>
      <c r="D66" s="45">
        <v>368</v>
      </c>
      <c r="E66" s="46">
        <v>27.198817442719879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1211</v>
      </c>
      <c r="D68" s="49">
        <v>292</v>
      </c>
      <c r="E68" s="51">
        <v>24.112303881090007</v>
      </c>
    </row>
    <row r="69" spans="2:5" s="8" customFormat="1" ht="15.75" customHeight="1" x14ac:dyDescent="0.2">
      <c r="B69" s="48" t="s">
        <v>63</v>
      </c>
      <c r="C69" s="49">
        <v>142</v>
      </c>
      <c r="D69" s="49">
        <v>76</v>
      </c>
      <c r="E69" s="51">
        <v>53.521126760563376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4135</v>
      </c>
      <c r="D71" s="45">
        <v>1532</v>
      </c>
      <c r="E71" s="46">
        <v>37.049576783555018</v>
      </c>
    </row>
    <row r="72" spans="2:5" s="8" customFormat="1" ht="15.75" customHeight="1" x14ac:dyDescent="0.2">
      <c r="B72" s="52" t="s">
        <v>66</v>
      </c>
      <c r="C72" s="53">
        <v>481</v>
      </c>
      <c r="D72" s="53">
        <v>113</v>
      </c>
      <c r="E72" s="51">
        <v>23.492723492723496</v>
      </c>
    </row>
    <row r="73" spans="2:5" s="8" customFormat="1" ht="15.75" customHeight="1" x14ac:dyDescent="0.2">
      <c r="B73" s="52" t="s">
        <v>67</v>
      </c>
      <c r="C73" s="53">
        <v>39</v>
      </c>
      <c r="D73" s="53">
        <v>6</v>
      </c>
      <c r="E73" s="51">
        <v>15.384615384615385</v>
      </c>
    </row>
    <row r="74" spans="2:5" s="8" customFormat="1" ht="15.75" customHeight="1" x14ac:dyDescent="0.2">
      <c r="B74" s="52" t="s">
        <v>68</v>
      </c>
      <c r="C74" s="53">
        <v>708</v>
      </c>
      <c r="D74" s="53">
        <v>199</v>
      </c>
      <c r="E74" s="51">
        <v>28.10734463276836</v>
      </c>
    </row>
    <row r="75" spans="2:5" s="8" customFormat="1" ht="15.75" customHeight="1" x14ac:dyDescent="0.2">
      <c r="B75" s="52" t="s">
        <v>69</v>
      </c>
      <c r="C75" s="53">
        <v>1458</v>
      </c>
      <c r="D75" s="53">
        <v>191</v>
      </c>
      <c r="E75" s="51">
        <v>13.100137174211248</v>
      </c>
    </row>
    <row r="76" spans="2:5" s="8" customFormat="1" ht="15.75" customHeight="1" x14ac:dyDescent="0.2">
      <c r="B76" s="52" t="s">
        <v>70</v>
      </c>
      <c r="C76" s="53">
        <v>879</v>
      </c>
      <c r="D76" s="53">
        <v>799</v>
      </c>
      <c r="E76" s="51">
        <v>90.898748577929467</v>
      </c>
    </row>
    <row r="77" spans="2:5" s="8" customFormat="1" ht="15.75" customHeight="1" x14ac:dyDescent="0.2">
      <c r="B77" s="52" t="s">
        <v>71</v>
      </c>
      <c r="C77" s="53">
        <v>570</v>
      </c>
      <c r="D77" s="53">
        <v>224</v>
      </c>
      <c r="E77" s="51">
        <v>39.298245614035089</v>
      </c>
    </row>
    <row r="78" spans="2:5" s="5" customFormat="1" ht="15.75" customHeight="1" x14ac:dyDescent="0.2">
      <c r="B78" s="44" t="s">
        <v>72</v>
      </c>
      <c r="C78" s="45">
        <v>1</v>
      </c>
      <c r="D78" s="45">
        <v>1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>
        <v>1</v>
      </c>
      <c r="D86" s="49">
        <v>1</v>
      </c>
      <c r="E86" s="51"/>
    </row>
    <row r="87" spans="2:5" s="5" customFormat="1" ht="15.75" customHeight="1" x14ac:dyDescent="0.2">
      <c r="B87" s="44" t="s">
        <v>81</v>
      </c>
      <c r="C87" s="45">
        <v>933</v>
      </c>
      <c r="D87" s="45">
        <v>887</v>
      </c>
      <c r="E87" s="46">
        <v>95.069667738478032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39</v>
      </c>
      <c r="D90" s="49">
        <v>39</v>
      </c>
      <c r="E90" s="51">
        <v>100</v>
      </c>
    </row>
    <row r="91" spans="2:5" ht="15.75" customHeight="1" x14ac:dyDescent="0.2">
      <c r="B91" s="48" t="s">
        <v>85</v>
      </c>
      <c r="C91" s="49">
        <v>513</v>
      </c>
      <c r="D91" s="49">
        <v>506</v>
      </c>
      <c r="E91" s="51">
        <v>98.635477582845994</v>
      </c>
    </row>
    <row r="92" spans="2:5" ht="15.75" customHeight="1" x14ac:dyDescent="0.2">
      <c r="B92" s="48" t="s">
        <v>86</v>
      </c>
      <c r="C92" s="49">
        <v>104</v>
      </c>
      <c r="D92" s="49">
        <v>104</v>
      </c>
      <c r="E92" s="51">
        <v>100</v>
      </c>
    </row>
    <row r="93" spans="2:5" ht="15.75" customHeight="1" x14ac:dyDescent="0.2">
      <c r="B93" s="48" t="s">
        <v>87</v>
      </c>
      <c r="C93" s="49">
        <v>0</v>
      </c>
      <c r="D93" s="49">
        <v>0</v>
      </c>
      <c r="E93" s="51"/>
    </row>
    <row r="94" spans="2:5" ht="15.75" customHeight="1" x14ac:dyDescent="0.2">
      <c r="B94" s="48" t="s">
        <v>88</v>
      </c>
      <c r="C94" s="49">
        <v>277</v>
      </c>
      <c r="D94" s="49">
        <v>238</v>
      </c>
      <c r="E94" s="51">
        <v>85.920577617328519</v>
      </c>
    </row>
    <row r="95" spans="2:5" s="5" customFormat="1" ht="15.75" customHeight="1" x14ac:dyDescent="0.2">
      <c r="B95" s="44" t="s">
        <v>89</v>
      </c>
      <c r="C95" s="45">
        <v>223</v>
      </c>
      <c r="D95" s="45">
        <v>215</v>
      </c>
      <c r="E95" s="55">
        <v>96.412556053811656</v>
      </c>
    </row>
    <row r="96" spans="2:5" s="5" customFormat="1" ht="15.75" customHeight="1" x14ac:dyDescent="0.2">
      <c r="B96" s="44" t="s">
        <v>90</v>
      </c>
      <c r="C96" s="45">
        <v>215</v>
      </c>
      <c r="D96" s="45">
        <v>207</v>
      </c>
      <c r="E96" s="55">
        <v>96.279069767441854</v>
      </c>
    </row>
    <row r="97" spans="2:5" ht="15.75" customHeight="1" x14ac:dyDescent="0.2">
      <c r="B97" s="48" t="s">
        <v>91</v>
      </c>
      <c r="C97" s="49">
        <v>15</v>
      </c>
      <c r="D97" s="49">
        <v>15</v>
      </c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200</v>
      </c>
      <c r="D100" s="49">
        <v>192</v>
      </c>
      <c r="E100" s="56">
        <v>96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8</v>
      </c>
      <c r="D102" s="45">
        <v>8</v>
      </c>
      <c r="E102" s="55">
        <v>100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B046893A-4463-4107-A37F-B1CA38AB42D3}"/>
    <hyperlink ref="D4" location="Şubat!A1" display="Şubat" xr:uid="{20E2D377-1C53-4911-8C79-F8ED4D78CAF9}"/>
    <hyperlink ref="E4" location="Mart!A1" display="Mart" xr:uid="{111CB892-4C6F-42ED-B130-390A1B87D721}"/>
    <hyperlink ref="C5" location="Nisan!A1" display="Nisan" xr:uid="{0A43E912-A5EF-4B78-A224-B218900AD64E}"/>
    <hyperlink ref="D5" location="Mayıs!A1" display="Mayıs" xr:uid="{34FE11F5-0FB3-4E5F-9252-1EACCCAB2FE9}"/>
    <hyperlink ref="E5" location="Haziran!A1" display="Haziran" xr:uid="{60577918-908E-4E16-879C-1E473F297A77}"/>
    <hyperlink ref="C6" location="Temmuz!A1" display="Temmuz" xr:uid="{E073ABF4-2855-4FEB-8900-D188D4A72999}"/>
    <hyperlink ref="D6" location="Ağustos!A1" display="Ağustos" xr:uid="{7B4E3B16-F5CE-4BA8-B852-E857A3F84A50}"/>
    <hyperlink ref="E6" location="Eylül!A1" display="Eylül" xr:uid="{F91BDD5E-797B-4B0B-B55E-F32A2C24F24E}"/>
    <hyperlink ref="C7" location="Ekim!A1" display="Ekim" xr:uid="{C5A620DC-AE85-4717-AFFC-D6C483CB53E9}"/>
    <hyperlink ref="D7" location="Kasım!A1" display="Kasım" xr:uid="{E9AC3830-F74D-4DFA-8D82-875EF9285E11}"/>
    <hyperlink ref="E7" location="Aralık!A1" display="Aralık" xr:uid="{2A5C4D4C-FE5F-4208-AC46-5E0518B8F6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97E8-B1F7-4DCD-8BB3-DA61745E430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40785</v>
      </c>
      <c r="D10" s="45">
        <v>23359</v>
      </c>
      <c r="E10" s="46">
        <v>57.273507416942508</v>
      </c>
    </row>
    <row r="11" spans="2:7" s="5" customFormat="1" ht="15.75" customHeight="1" x14ac:dyDescent="0.2">
      <c r="B11" s="44" t="s">
        <v>5</v>
      </c>
      <c r="C11" s="45">
        <v>30165</v>
      </c>
      <c r="D11" s="45">
        <v>16593</v>
      </c>
      <c r="E11" s="47">
        <v>55.007458975634016</v>
      </c>
    </row>
    <row r="12" spans="2:7" s="5" customFormat="1" ht="15.75" customHeight="1" x14ac:dyDescent="0.2">
      <c r="B12" s="44" t="s">
        <v>6</v>
      </c>
      <c r="C12" s="45">
        <v>15461</v>
      </c>
      <c r="D12" s="45">
        <v>8951</v>
      </c>
      <c r="E12" s="47">
        <v>57.894056011900908</v>
      </c>
      <c r="G12" s="6"/>
    </row>
    <row r="13" spans="2:7" s="5" customFormat="1" ht="15.75" customHeight="1" x14ac:dyDescent="0.2">
      <c r="B13" s="44" t="s">
        <v>7</v>
      </c>
      <c r="C13" s="45">
        <v>13600</v>
      </c>
      <c r="D13" s="45">
        <v>8319</v>
      </c>
      <c r="E13" s="47">
        <v>61.169117647058826</v>
      </c>
    </row>
    <row r="14" spans="2:7" ht="15.75" customHeight="1" x14ac:dyDescent="0.2">
      <c r="B14" s="48" t="s">
        <v>8</v>
      </c>
      <c r="C14" s="49">
        <v>1085</v>
      </c>
      <c r="D14" s="49">
        <v>354</v>
      </c>
      <c r="E14" s="50">
        <v>32.626728110599082</v>
      </c>
    </row>
    <row r="15" spans="2:7" ht="15.75" customHeight="1" x14ac:dyDescent="0.2">
      <c r="B15" s="48" t="s">
        <v>9</v>
      </c>
      <c r="C15" s="49">
        <v>388</v>
      </c>
      <c r="D15" s="49">
        <v>212</v>
      </c>
      <c r="E15" s="50">
        <v>54.639175257731956</v>
      </c>
    </row>
    <row r="16" spans="2:7" ht="15.75" customHeight="1" x14ac:dyDescent="0.2">
      <c r="B16" s="48" t="s">
        <v>10</v>
      </c>
      <c r="C16" s="49">
        <v>11181</v>
      </c>
      <c r="D16" s="49">
        <v>7198</v>
      </c>
      <c r="E16" s="50">
        <v>64.377068240765595</v>
      </c>
    </row>
    <row r="17" spans="2:5" ht="15.75" customHeight="1" x14ac:dyDescent="0.2">
      <c r="B17" s="48" t="s">
        <v>11</v>
      </c>
      <c r="C17" s="49">
        <v>946</v>
      </c>
      <c r="D17" s="49">
        <v>555</v>
      </c>
      <c r="E17" s="50">
        <v>58.668076109936571</v>
      </c>
    </row>
    <row r="18" spans="2:5" s="5" customFormat="1" ht="15.75" customHeight="1" x14ac:dyDescent="0.2">
      <c r="B18" s="44" t="s">
        <v>12</v>
      </c>
      <c r="C18" s="45">
        <v>1861</v>
      </c>
      <c r="D18" s="45">
        <v>632</v>
      </c>
      <c r="E18" s="47">
        <v>33.960236432025795</v>
      </c>
    </row>
    <row r="19" spans="2:5" ht="15.75" customHeight="1" x14ac:dyDescent="0.2">
      <c r="B19" s="48" t="s">
        <v>13</v>
      </c>
      <c r="C19" s="49">
        <v>976</v>
      </c>
      <c r="D19" s="49">
        <v>152</v>
      </c>
      <c r="E19" s="50">
        <v>15.573770491803279</v>
      </c>
    </row>
    <row r="20" spans="2:5" ht="15.75" customHeight="1" x14ac:dyDescent="0.2">
      <c r="B20" s="48" t="s">
        <v>14</v>
      </c>
      <c r="C20" s="49">
        <v>4</v>
      </c>
      <c r="D20" s="49">
        <v>0</v>
      </c>
      <c r="E20" s="50">
        <v>0</v>
      </c>
    </row>
    <row r="21" spans="2:5" ht="15.75" customHeight="1" x14ac:dyDescent="0.2">
      <c r="B21" s="48" t="s">
        <v>15</v>
      </c>
      <c r="C21" s="49">
        <v>881</v>
      </c>
      <c r="D21" s="49">
        <v>480</v>
      </c>
      <c r="E21" s="50">
        <v>54.483541430192957</v>
      </c>
    </row>
    <row r="22" spans="2:5" s="4" customFormat="1" ht="15.75" customHeight="1" x14ac:dyDescent="0.2">
      <c r="B22" s="44" t="s">
        <v>16</v>
      </c>
      <c r="C22" s="45">
        <v>5492</v>
      </c>
      <c r="D22" s="45">
        <v>1624</v>
      </c>
      <c r="E22" s="46">
        <v>29.570284049526585</v>
      </c>
    </row>
    <row r="23" spans="2:5" s="8" customFormat="1" ht="15.75" customHeight="1" x14ac:dyDescent="0.2">
      <c r="B23" s="48" t="s">
        <v>17</v>
      </c>
      <c r="C23" s="49">
        <v>11</v>
      </c>
      <c r="D23" s="49">
        <v>8</v>
      </c>
      <c r="E23" s="51">
        <v>72.727272727272734</v>
      </c>
    </row>
    <row r="24" spans="2:5" s="8" customFormat="1" ht="15.75" customHeight="1" x14ac:dyDescent="0.2">
      <c r="B24" s="48" t="s">
        <v>18</v>
      </c>
      <c r="C24" s="49">
        <v>5481</v>
      </c>
      <c r="D24" s="49">
        <v>1616</v>
      </c>
      <c r="E24" s="51">
        <v>29.48367086298121</v>
      </c>
    </row>
    <row r="25" spans="2:5" s="4" customFormat="1" ht="15.75" customHeight="1" x14ac:dyDescent="0.2">
      <c r="B25" s="44" t="s">
        <v>19</v>
      </c>
      <c r="C25" s="45">
        <v>2903</v>
      </c>
      <c r="D25" s="45">
        <v>1939</v>
      </c>
      <c r="E25" s="46">
        <v>66.79297278677231</v>
      </c>
    </row>
    <row r="26" spans="2:5" s="4" customFormat="1" ht="15.75" customHeight="1" x14ac:dyDescent="0.2">
      <c r="B26" s="44" t="s">
        <v>20</v>
      </c>
      <c r="C26" s="45">
        <v>2355</v>
      </c>
      <c r="D26" s="45">
        <v>1414</v>
      </c>
      <c r="E26" s="46">
        <v>60.042462845010611</v>
      </c>
    </row>
    <row r="27" spans="2:5" s="8" customFormat="1" ht="15.75" customHeight="1" x14ac:dyDescent="0.2">
      <c r="B27" s="48" t="s">
        <v>21</v>
      </c>
      <c r="C27" s="49">
        <v>1762</v>
      </c>
      <c r="D27" s="49">
        <v>1046</v>
      </c>
      <c r="E27" s="51">
        <v>59.364358683314414</v>
      </c>
    </row>
    <row r="28" spans="2:5" s="8" customFormat="1" ht="15.75" customHeight="1" x14ac:dyDescent="0.2">
      <c r="B28" s="48" t="s">
        <v>22</v>
      </c>
      <c r="C28" s="49">
        <v>593</v>
      </c>
      <c r="D28" s="49">
        <v>368</v>
      </c>
      <c r="E28" s="51">
        <v>62.05733558178752</v>
      </c>
    </row>
    <row r="29" spans="2:5" s="4" customFormat="1" ht="15.75" customHeight="1" x14ac:dyDescent="0.2">
      <c r="B29" s="44" t="s">
        <v>23</v>
      </c>
      <c r="C29" s="45">
        <v>159</v>
      </c>
      <c r="D29" s="45">
        <v>148</v>
      </c>
      <c r="E29" s="46">
        <v>93.081761006289312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159</v>
      </c>
      <c r="D31" s="49">
        <v>148</v>
      </c>
      <c r="E31" s="51">
        <v>93.081761006289312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389</v>
      </c>
      <c r="D36" s="45">
        <v>377</v>
      </c>
      <c r="E36" s="47">
        <v>96.915167095115677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>
        <v>0</v>
      </c>
      <c r="D40" s="49">
        <v>0</v>
      </c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4583</v>
      </c>
      <c r="D43" s="45">
        <v>2629</v>
      </c>
      <c r="E43" s="46">
        <v>57.364171939777442</v>
      </c>
    </row>
    <row r="44" spans="2:5" s="4" customFormat="1" ht="15.75" customHeight="1" x14ac:dyDescent="0.2">
      <c r="B44" s="44" t="s">
        <v>38</v>
      </c>
      <c r="C44" s="45">
        <v>1534</v>
      </c>
      <c r="D44" s="45">
        <v>1445</v>
      </c>
      <c r="E44" s="46">
        <v>94.198174706649283</v>
      </c>
    </row>
    <row r="45" spans="2:5" s="4" customFormat="1" ht="15.75" customHeight="1" x14ac:dyDescent="0.2">
      <c r="B45" s="44" t="s">
        <v>39</v>
      </c>
      <c r="C45" s="45">
        <v>192</v>
      </c>
      <c r="D45" s="45">
        <v>5</v>
      </c>
      <c r="E45" s="46">
        <v>2.604166666666667</v>
      </c>
    </row>
    <row r="46" spans="2:5" s="4" customFormat="1" ht="15.75" customHeight="1" x14ac:dyDescent="0.2">
      <c r="B46" s="44" t="s">
        <v>40</v>
      </c>
      <c r="C46" s="45">
        <v>10454</v>
      </c>
      <c r="D46" s="45">
        <v>6609</v>
      </c>
      <c r="E46" s="46">
        <v>63.219820164530326</v>
      </c>
    </row>
    <row r="47" spans="2:5" s="4" customFormat="1" ht="15.75" customHeight="1" x14ac:dyDescent="0.2">
      <c r="B47" s="44" t="s">
        <v>41</v>
      </c>
      <c r="C47" s="45">
        <v>3455</v>
      </c>
      <c r="D47" s="45">
        <v>3455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3455</v>
      </c>
      <c r="D48" s="49">
        <v>3455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3</v>
      </c>
      <c r="D51" s="45">
        <v>3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3</v>
      </c>
      <c r="D52" s="45">
        <v>3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2328</v>
      </c>
      <c r="D61" s="45">
        <v>1101</v>
      </c>
      <c r="E61" s="46">
        <v>47.293814432989691</v>
      </c>
    </row>
    <row r="62" spans="2:5" s="4" customFormat="1" ht="15.75" customHeight="1" x14ac:dyDescent="0.2">
      <c r="B62" s="44" t="s">
        <v>56</v>
      </c>
      <c r="C62" s="45">
        <v>1011</v>
      </c>
      <c r="D62" s="45">
        <v>777</v>
      </c>
      <c r="E62" s="46">
        <v>76.854599406528195</v>
      </c>
    </row>
    <row r="63" spans="2:5" s="8" customFormat="1" ht="15.75" customHeight="1" x14ac:dyDescent="0.2">
      <c r="B63" s="48" t="s">
        <v>57</v>
      </c>
      <c r="C63" s="49">
        <v>715</v>
      </c>
      <c r="D63" s="49">
        <v>715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276</v>
      </c>
      <c r="D64" s="49">
        <v>42</v>
      </c>
      <c r="E64" s="51">
        <v>15.217391304347828</v>
      </c>
    </row>
    <row r="65" spans="2:5" s="8" customFormat="1" ht="15.75" customHeight="1" x14ac:dyDescent="0.2">
      <c r="B65" s="48" t="s">
        <v>59</v>
      </c>
      <c r="C65" s="49">
        <v>20</v>
      </c>
      <c r="D65" s="49">
        <v>20</v>
      </c>
      <c r="E65" s="51">
        <v>100</v>
      </c>
    </row>
    <row r="66" spans="2:5" s="4" customFormat="1" ht="15.75" customHeight="1" x14ac:dyDescent="0.2">
      <c r="B66" s="44" t="s">
        <v>60</v>
      </c>
      <c r="C66" s="45">
        <v>1317</v>
      </c>
      <c r="D66" s="45">
        <v>324</v>
      </c>
      <c r="E66" s="46">
        <v>24.601366742596813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1178</v>
      </c>
      <c r="D68" s="49">
        <v>251</v>
      </c>
      <c r="E68" s="51">
        <v>21.30730050933786</v>
      </c>
    </row>
    <row r="69" spans="2:5" s="8" customFormat="1" ht="15.75" customHeight="1" x14ac:dyDescent="0.2">
      <c r="B69" s="48" t="s">
        <v>63</v>
      </c>
      <c r="C69" s="49">
        <v>139</v>
      </c>
      <c r="D69" s="49">
        <v>73</v>
      </c>
      <c r="E69" s="51">
        <v>52.517985611510788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3851</v>
      </c>
      <c r="D71" s="45">
        <v>1279</v>
      </c>
      <c r="E71" s="46">
        <v>33.212152687613603</v>
      </c>
    </row>
    <row r="72" spans="2:5" s="8" customFormat="1" ht="15.75" customHeight="1" x14ac:dyDescent="0.2">
      <c r="B72" s="52" t="s">
        <v>66</v>
      </c>
      <c r="C72" s="53">
        <v>460</v>
      </c>
      <c r="D72" s="53">
        <v>95</v>
      </c>
      <c r="E72" s="51">
        <v>20.652173913043477</v>
      </c>
    </row>
    <row r="73" spans="2:5" s="8" customFormat="1" ht="15.75" customHeight="1" x14ac:dyDescent="0.2">
      <c r="B73" s="52" t="s">
        <v>67</v>
      </c>
      <c r="C73" s="53">
        <v>103</v>
      </c>
      <c r="D73" s="53">
        <v>26</v>
      </c>
      <c r="E73" s="51">
        <v>25.242718446601941</v>
      </c>
    </row>
    <row r="74" spans="2:5" s="8" customFormat="1" ht="15.75" customHeight="1" x14ac:dyDescent="0.2">
      <c r="B74" s="52" t="s">
        <v>68</v>
      </c>
      <c r="C74" s="53">
        <v>701</v>
      </c>
      <c r="D74" s="53">
        <v>181</v>
      </c>
      <c r="E74" s="51">
        <v>25.820256776034238</v>
      </c>
    </row>
    <row r="75" spans="2:5" s="8" customFormat="1" ht="15.75" customHeight="1" x14ac:dyDescent="0.2">
      <c r="B75" s="52" t="s">
        <v>69</v>
      </c>
      <c r="C75" s="53">
        <v>1407</v>
      </c>
      <c r="D75" s="53">
        <v>161</v>
      </c>
      <c r="E75" s="51">
        <v>11.442786069651742</v>
      </c>
    </row>
    <row r="76" spans="2:5" s="8" customFormat="1" ht="15.75" customHeight="1" x14ac:dyDescent="0.2">
      <c r="B76" s="52" t="s">
        <v>70</v>
      </c>
      <c r="C76" s="53">
        <v>737</v>
      </c>
      <c r="D76" s="53">
        <v>655</v>
      </c>
      <c r="E76" s="51">
        <v>88.873812754409769</v>
      </c>
    </row>
    <row r="77" spans="2:5" s="8" customFormat="1" ht="15.75" customHeight="1" x14ac:dyDescent="0.2">
      <c r="B77" s="52" t="s">
        <v>71</v>
      </c>
      <c r="C77" s="53">
        <v>443</v>
      </c>
      <c r="D77" s="53">
        <v>161</v>
      </c>
      <c r="E77" s="51">
        <v>36.343115124153499</v>
      </c>
    </row>
    <row r="78" spans="2:5" s="5" customFormat="1" ht="15.75" customHeight="1" x14ac:dyDescent="0.2">
      <c r="B78" s="44" t="s">
        <v>72</v>
      </c>
      <c r="C78" s="45">
        <v>1</v>
      </c>
      <c r="D78" s="45">
        <v>0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>
        <v>1</v>
      </c>
      <c r="D86" s="49">
        <v>0</v>
      </c>
      <c r="E86" s="51"/>
    </row>
    <row r="87" spans="2:5" s="5" customFormat="1" ht="15.75" customHeight="1" x14ac:dyDescent="0.2">
      <c r="B87" s="44" t="s">
        <v>81</v>
      </c>
      <c r="C87" s="45">
        <v>816</v>
      </c>
      <c r="D87" s="45">
        <v>771</v>
      </c>
      <c r="E87" s="46">
        <v>94.485294117647058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33</v>
      </c>
      <c r="D90" s="49">
        <v>33</v>
      </c>
      <c r="E90" s="51">
        <v>100</v>
      </c>
    </row>
    <row r="91" spans="2:5" ht="15.75" customHeight="1" x14ac:dyDescent="0.2">
      <c r="B91" s="48" t="s">
        <v>85</v>
      </c>
      <c r="C91" s="49">
        <v>441</v>
      </c>
      <c r="D91" s="49">
        <v>435</v>
      </c>
      <c r="E91" s="51">
        <v>98.639455782312922</v>
      </c>
    </row>
    <row r="92" spans="2:5" ht="15.75" customHeight="1" x14ac:dyDescent="0.2">
      <c r="B92" s="48" t="s">
        <v>86</v>
      </c>
      <c r="C92" s="49">
        <v>99</v>
      </c>
      <c r="D92" s="49">
        <v>99</v>
      </c>
      <c r="E92" s="51">
        <v>100</v>
      </c>
    </row>
    <row r="93" spans="2:5" ht="15.75" customHeight="1" x14ac:dyDescent="0.2">
      <c r="B93" s="48" t="s">
        <v>87</v>
      </c>
      <c r="C93" s="49">
        <v>0</v>
      </c>
      <c r="D93" s="49">
        <v>0</v>
      </c>
      <c r="E93" s="51"/>
    </row>
    <row r="94" spans="2:5" ht="15.75" customHeight="1" x14ac:dyDescent="0.2">
      <c r="B94" s="48" t="s">
        <v>88</v>
      </c>
      <c r="C94" s="49">
        <v>243</v>
      </c>
      <c r="D94" s="49">
        <v>204</v>
      </c>
      <c r="E94" s="51">
        <v>83.950617283950606</v>
      </c>
    </row>
    <row r="95" spans="2:5" s="5" customFormat="1" ht="15.75" customHeight="1" x14ac:dyDescent="0.2">
      <c r="B95" s="44" t="s">
        <v>89</v>
      </c>
      <c r="C95" s="45">
        <v>166</v>
      </c>
      <c r="D95" s="45">
        <v>157</v>
      </c>
      <c r="E95" s="55">
        <v>94.578313253012041</v>
      </c>
    </row>
    <row r="96" spans="2:5" s="5" customFormat="1" ht="15.75" customHeight="1" x14ac:dyDescent="0.2">
      <c r="B96" s="44" t="s">
        <v>90</v>
      </c>
      <c r="C96" s="45">
        <v>162</v>
      </c>
      <c r="D96" s="45">
        <v>153</v>
      </c>
      <c r="E96" s="55">
        <v>94.444444444444443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162</v>
      </c>
      <c r="D100" s="49">
        <v>153</v>
      </c>
      <c r="E100" s="56">
        <v>94.444444444444443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4</v>
      </c>
      <c r="D102" s="45">
        <v>4</v>
      </c>
      <c r="E102" s="55">
        <v>100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804ABB0A-8596-4CDC-AD7E-3CE07BAA205D}"/>
    <hyperlink ref="D4" location="Şubat!A1" display="Şubat" xr:uid="{A0586152-1DA7-4795-AC31-40A4558C5ED3}"/>
    <hyperlink ref="E4" location="Mart!A1" display="Mart" xr:uid="{964A967A-7F2B-4832-8397-9E98FEF6D922}"/>
    <hyperlink ref="C5" location="Nisan!A1" display="Nisan" xr:uid="{0900F2BC-CE99-4141-91DE-FCE6B84D05BA}"/>
    <hyperlink ref="D5" location="Mayıs!A1" display="Mayıs" xr:uid="{EBBB2B2E-26B5-4CAA-B0B8-DA1623E8E962}"/>
    <hyperlink ref="E5" location="Haziran!A1" display="Haziran" xr:uid="{9DEFA3A4-485E-4F18-8224-E6CBACDC09A4}"/>
    <hyperlink ref="C6" location="Temmuz!A1" display="Temmuz" xr:uid="{B218A7CA-E265-48C0-9B2F-DB6E2C6296FC}"/>
    <hyperlink ref="D6" location="Ağustos!A1" display="Ağustos" xr:uid="{586B9F93-8152-4D24-ABAE-E8DA1AA4C813}"/>
    <hyperlink ref="E6" location="Eylül!A1" display="Eylül" xr:uid="{3233B76E-1E6C-4D77-B45E-D18E0B031F05}"/>
    <hyperlink ref="C7" location="Ekim!A1" display="Ekim" xr:uid="{86A11E07-1965-4142-9750-BAB881F33CA4}"/>
    <hyperlink ref="D7" location="Kasım!A1" display="Kasım" xr:uid="{FE7C9368-93BE-4D34-B165-B29792D7273E}"/>
    <hyperlink ref="E7" location="Aralık!A1" display="Aralık" xr:uid="{891DCB62-7D70-4C54-A223-103FF24CAD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861-1D5E-4507-89D3-116BA19C58C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37894</v>
      </c>
      <c r="D10" s="45">
        <v>19906</v>
      </c>
      <c r="E10" s="46">
        <v>52.530743653348807</v>
      </c>
    </row>
    <row r="11" spans="2:7" s="5" customFormat="1" ht="15.75" customHeight="1" x14ac:dyDescent="0.2">
      <c r="B11" s="44" t="s">
        <v>5</v>
      </c>
      <c r="C11" s="45">
        <v>28163</v>
      </c>
      <c r="D11" s="45">
        <v>13922</v>
      </c>
      <c r="E11" s="47">
        <v>49.433654085147175</v>
      </c>
    </row>
    <row r="12" spans="2:7" s="5" customFormat="1" ht="15.75" customHeight="1" x14ac:dyDescent="0.2">
      <c r="B12" s="44" t="s">
        <v>6</v>
      </c>
      <c r="C12" s="45">
        <v>14474</v>
      </c>
      <c r="D12" s="45">
        <v>7274</v>
      </c>
      <c r="E12" s="47">
        <v>50.25563078623739</v>
      </c>
      <c r="G12" s="6"/>
    </row>
    <row r="13" spans="2:7" s="5" customFormat="1" ht="15.75" customHeight="1" x14ac:dyDescent="0.2">
      <c r="B13" s="44" t="s">
        <v>7</v>
      </c>
      <c r="C13" s="45">
        <v>12500</v>
      </c>
      <c r="D13" s="45">
        <v>6722</v>
      </c>
      <c r="E13" s="47">
        <v>53.776000000000003</v>
      </c>
    </row>
    <row r="14" spans="2:7" ht="15.75" customHeight="1" x14ac:dyDescent="0.2">
      <c r="B14" s="48" t="s">
        <v>8</v>
      </c>
      <c r="C14" s="49">
        <v>1073</v>
      </c>
      <c r="D14" s="49">
        <v>305</v>
      </c>
      <c r="E14" s="50">
        <v>28.424976700838773</v>
      </c>
    </row>
    <row r="15" spans="2:7" ht="15.75" customHeight="1" x14ac:dyDescent="0.2">
      <c r="B15" s="48" t="s">
        <v>9</v>
      </c>
      <c r="C15" s="49">
        <v>385</v>
      </c>
      <c r="D15" s="49">
        <v>192</v>
      </c>
      <c r="E15" s="50">
        <v>49.870129870129873</v>
      </c>
    </row>
    <row r="16" spans="2:7" ht="15.75" customHeight="1" x14ac:dyDescent="0.2">
      <c r="B16" s="48" t="s">
        <v>10</v>
      </c>
      <c r="C16" s="49">
        <v>10041</v>
      </c>
      <c r="D16" s="49">
        <v>5685</v>
      </c>
      <c r="E16" s="50">
        <v>56.617866746340006</v>
      </c>
    </row>
    <row r="17" spans="2:5" ht="15.75" customHeight="1" x14ac:dyDescent="0.2">
      <c r="B17" s="48" t="s">
        <v>11</v>
      </c>
      <c r="C17" s="49">
        <v>1001</v>
      </c>
      <c r="D17" s="49">
        <v>540</v>
      </c>
      <c r="E17" s="50">
        <v>53.946053946053951</v>
      </c>
    </row>
    <row r="18" spans="2:5" s="5" customFormat="1" ht="15.75" customHeight="1" x14ac:dyDescent="0.2">
      <c r="B18" s="44" t="s">
        <v>12</v>
      </c>
      <c r="C18" s="45">
        <v>1974</v>
      </c>
      <c r="D18" s="45">
        <v>552</v>
      </c>
      <c r="E18" s="47">
        <v>27.96352583586626</v>
      </c>
    </row>
    <row r="19" spans="2:5" ht="15.75" customHeight="1" x14ac:dyDescent="0.2">
      <c r="B19" s="48" t="s">
        <v>13</v>
      </c>
      <c r="C19" s="49">
        <v>952</v>
      </c>
      <c r="D19" s="49">
        <v>101</v>
      </c>
      <c r="E19" s="50">
        <v>10.609243697478991</v>
      </c>
    </row>
    <row r="20" spans="2:5" ht="15.75" customHeight="1" x14ac:dyDescent="0.2">
      <c r="B20" s="48" t="s">
        <v>14</v>
      </c>
      <c r="C20" s="49">
        <v>4</v>
      </c>
      <c r="D20" s="49">
        <v>0</v>
      </c>
      <c r="E20" s="50">
        <v>0</v>
      </c>
    </row>
    <row r="21" spans="2:5" ht="15.75" customHeight="1" x14ac:dyDescent="0.2">
      <c r="B21" s="48" t="s">
        <v>15</v>
      </c>
      <c r="C21" s="49">
        <v>1018</v>
      </c>
      <c r="D21" s="49">
        <v>451</v>
      </c>
      <c r="E21" s="50">
        <v>44.302554027504911</v>
      </c>
    </row>
    <row r="22" spans="2:5" s="4" customFormat="1" ht="15.75" customHeight="1" x14ac:dyDescent="0.2">
      <c r="B22" s="44" t="s">
        <v>16</v>
      </c>
      <c r="C22" s="45">
        <v>5445</v>
      </c>
      <c r="D22" s="45">
        <v>1507</v>
      </c>
      <c r="E22" s="46">
        <v>27.676767676767678</v>
      </c>
    </row>
    <row r="23" spans="2:5" s="8" customFormat="1" ht="15.75" customHeight="1" x14ac:dyDescent="0.2">
      <c r="B23" s="48" t="s">
        <v>17</v>
      </c>
      <c r="C23" s="49">
        <v>10</v>
      </c>
      <c r="D23" s="49">
        <v>7</v>
      </c>
      <c r="E23" s="51">
        <v>70</v>
      </c>
    </row>
    <row r="24" spans="2:5" s="8" customFormat="1" ht="15.75" customHeight="1" x14ac:dyDescent="0.2">
      <c r="B24" s="48" t="s">
        <v>18</v>
      </c>
      <c r="C24" s="49">
        <v>5435</v>
      </c>
      <c r="D24" s="49">
        <v>1500</v>
      </c>
      <c r="E24" s="51">
        <v>27.598896044158234</v>
      </c>
    </row>
    <row r="25" spans="2:5" s="4" customFormat="1" ht="15.75" customHeight="1" x14ac:dyDescent="0.2">
      <c r="B25" s="44" t="s">
        <v>19</v>
      </c>
      <c r="C25" s="45">
        <v>2586</v>
      </c>
      <c r="D25" s="45">
        <v>1651</v>
      </c>
      <c r="E25" s="46">
        <v>63.843774168600156</v>
      </c>
    </row>
    <row r="26" spans="2:5" s="4" customFormat="1" ht="15.75" customHeight="1" x14ac:dyDescent="0.2">
      <c r="B26" s="44" t="s">
        <v>20</v>
      </c>
      <c r="C26" s="45">
        <v>2116</v>
      </c>
      <c r="D26" s="45">
        <v>1201</v>
      </c>
      <c r="E26" s="46">
        <v>56.758034026465033</v>
      </c>
    </row>
    <row r="27" spans="2:5" s="8" customFormat="1" ht="15.75" customHeight="1" x14ac:dyDescent="0.2">
      <c r="B27" s="48" t="s">
        <v>21</v>
      </c>
      <c r="C27" s="49">
        <v>1547</v>
      </c>
      <c r="D27" s="49">
        <v>872</v>
      </c>
      <c r="E27" s="51">
        <v>56.367162249515189</v>
      </c>
    </row>
    <row r="28" spans="2:5" s="8" customFormat="1" ht="15.75" customHeight="1" x14ac:dyDescent="0.2">
      <c r="B28" s="48" t="s">
        <v>22</v>
      </c>
      <c r="C28" s="49">
        <v>569</v>
      </c>
      <c r="D28" s="49">
        <v>329</v>
      </c>
      <c r="E28" s="51">
        <v>57.820738137082607</v>
      </c>
    </row>
    <row r="29" spans="2:5" s="4" customFormat="1" ht="15.75" customHeight="1" x14ac:dyDescent="0.2">
      <c r="B29" s="44" t="s">
        <v>23</v>
      </c>
      <c r="C29" s="45">
        <v>150</v>
      </c>
      <c r="D29" s="45">
        <v>144</v>
      </c>
      <c r="E29" s="46">
        <v>96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150</v>
      </c>
      <c r="D31" s="49">
        <v>144</v>
      </c>
      <c r="E31" s="51">
        <v>96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320</v>
      </c>
      <c r="D36" s="45">
        <v>306</v>
      </c>
      <c r="E36" s="47">
        <v>95.625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/>
      <c r="D40" s="49"/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4215</v>
      </c>
      <c r="D43" s="45">
        <v>2323</v>
      </c>
      <c r="E43" s="46">
        <v>55.11269276393832</v>
      </c>
    </row>
    <row r="44" spans="2:5" s="4" customFormat="1" ht="15.75" customHeight="1" x14ac:dyDescent="0.2">
      <c r="B44" s="44" t="s">
        <v>38</v>
      </c>
      <c r="C44" s="45">
        <v>1248</v>
      </c>
      <c r="D44" s="45">
        <v>1160</v>
      </c>
      <c r="E44" s="46">
        <v>92.948717948717956</v>
      </c>
    </row>
    <row r="45" spans="2:5" s="4" customFormat="1" ht="15.75" customHeight="1" x14ac:dyDescent="0.2">
      <c r="B45" s="44" t="s">
        <v>39</v>
      </c>
      <c r="C45" s="45">
        <v>195</v>
      </c>
      <c r="D45" s="45">
        <v>7</v>
      </c>
      <c r="E45" s="46">
        <v>3.5897435897435894</v>
      </c>
    </row>
    <row r="46" spans="2:5" s="4" customFormat="1" ht="15.75" customHeight="1" x14ac:dyDescent="0.2">
      <c r="B46" s="44" t="s">
        <v>40</v>
      </c>
      <c r="C46" s="45">
        <v>9567</v>
      </c>
      <c r="D46" s="45">
        <v>5829</v>
      </c>
      <c r="E46" s="46">
        <v>60.928190655377854</v>
      </c>
    </row>
    <row r="47" spans="2:5" s="4" customFormat="1" ht="15.75" customHeight="1" x14ac:dyDescent="0.2">
      <c r="B47" s="44" t="s">
        <v>41</v>
      </c>
      <c r="C47" s="45">
        <v>3194</v>
      </c>
      <c r="D47" s="45">
        <v>3194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3194</v>
      </c>
      <c r="D48" s="49">
        <v>3194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2</v>
      </c>
      <c r="D51" s="45">
        <v>2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2</v>
      </c>
      <c r="D52" s="45">
        <v>2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2109</v>
      </c>
      <c r="D61" s="45">
        <v>894</v>
      </c>
      <c r="E61" s="46">
        <v>42.389758179231862</v>
      </c>
    </row>
    <row r="62" spans="2:5" s="4" customFormat="1" ht="15.75" customHeight="1" x14ac:dyDescent="0.2">
      <c r="B62" s="44" t="s">
        <v>56</v>
      </c>
      <c r="C62" s="45">
        <v>877</v>
      </c>
      <c r="D62" s="45">
        <v>654</v>
      </c>
      <c r="E62" s="46">
        <v>74.572405929304438</v>
      </c>
    </row>
    <row r="63" spans="2:5" s="8" customFormat="1" ht="15.75" customHeight="1" x14ac:dyDescent="0.2">
      <c r="B63" s="48" t="s">
        <v>57</v>
      </c>
      <c r="C63" s="49">
        <v>596</v>
      </c>
      <c r="D63" s="49">
        <v>596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263</v>
      </c>
      <c r="D64" s="49">
        <v>40</v>
      </c>
      <c r="E64" s="51">
        <v>15.209125475285171</v>
      </c>
    </row>
    <row r="65" spans="2:5" s="8" customFormat="1" ht="15.75" customHeight="1" x14ac:dyDescent="0.2">
      <c r="B65" s="48" t="s">
        <v>59</v>
      </c>
      <c r="C65" s="49">
        <v>18</v>
      </c>
      <c r="D65" s="49">
        <v>18</v>
      </c>
      <c r="E65" s="51">
        <v>100</v>
      </c>
    </row>
    <row r="66" spans="2:5" s="4" customFormat="1" ht="15.75" customHeight="1" x14ac:dyDescent="0.2">
      <c r="B66" s="44" t="s">
        <v>60</v>
      </c>
      <c r="C66" s="45">
        <v>1232</v>
      </c>
      <c r="D66" s="45">
        <v>240</v>
      </c>
      <c r="E66" s="46">
        <v>19.480519480519483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1134</v>
      </c>
      <c r="D68" s="49">
        <v>208</v>
      </c>
      <c r="E68" s="51">
        <v>18.342151675485006</v>
      </c>
    </row>
    <row r="69" spans="2:5" s="8" customFormat="1" ht="15.75" customHeight="1" x14ac:dyDescent="0.2">
      <c r="B69" s="48" t="s">
        <v>63</v>
      </c>
      <c r="C69" s="49">
        <v>98</v>
      </c>
      <c r="D69" s="49">
        <v>32</v>
      </c>
      <c r="E69" s="51">
        <v>32.653061224489797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3541</v>
      </c>
      <c r="D71" s="45">
        <v>1067</v>
      </c>
      <c r="E71" s="46">
        <v>30.13273086698673</v>
      </c>
    </row>
    <row r="72" spans="2:5" s="8" customFormat="1" ht="15.75" customHeight="1" x14ac:dyDescent="0.2">
      <c r="B72" s="52" t="s">
        <v>66</v>
      </c>
      <c r="C72" s="53">
        <v>432</v>
      </c>
      <c r="D72" s="53">
        <v>79</v>
      </c>
      <c r="E72" s="51">
        <v>18.287037037037038</v>
      </c>
    </row>
    <row r="73" spans="2:5" s="8" customFormat="1" ht="15.75" customHeight="1" x14ac:dyDescent="0.2">
      <c r="B73" s="52" t="s">
        <v>67</v>
      </c>
      <c r="C73" s="53">
        <v>100</v>
      </c>
      <c r="D73" s="53">
        <v>23</v>
      </c>
      <c r="E73" s="51">
        <v>23</v>
      </c>
    </row>
    <row r="74" spans="2:5" s="8" customFormat="1" ht="15.75" customHeight="1" x14ac:dyDescent="0.2">
      <c r="B74" s="52" t="s">
        <v>68</v>
      </c>
      <c r="C74" s="53">
        <v>684</v>
      </c>
      <c r="D74" s="53">
        <v>164</v>
      </c>
      <c r="E74" s="51">
        <v>23.976608187134502</v>
      </c>
    </row>
    <row r="75" spans="2:5" s="8" customFormat="1" ht="15.75" customHeight="1" x14ac:dyDescent="0.2">
      <c r="B75" s="52" t="s">
        <v>69</v>
      </c>
      <c r="C75" s="53">
        <v>1364</v>
      </c>
      <c r="D75" s="53">
        <v>134</v>
      </c>
      <c r="E75" s="51">
        <v>9.8240469208211145</v>
      </c>
    </row>
    <row r="76" spans="2:5" s="8" customFormat="1" ht="15.75" customHeight="1" x14ac:dyDescent="0.2">
      <c r="B76" s="52" t="s">
        <v>70</v>
      </c>
      <c r="C76" s="53">
        <v>625</v>
      </c>
      <c r="D76" s="53">
        <v>552</v>
      </c>
      <c r="E76" s="51">
        <v>88.32</v>
      </c>
    </row>
    <row r="77" spans="2:5" s="8" customFormat="1" ht="15.75" customHeight="1" x14ac:dyDescent="0.2">
      <c r="B77" s="52" t="s">
        <v>71</v>
      </c>
      <c r="C77" s="53">
        <v>336</v>
      </c>
      <c r="D77" s="53">
        <v>115</v>
      </c>
      <c r="E77" s="51">
        <v>34.226190476190474</v>
      </c>
    </row>
    <row r="78" spans="2:5" s="5" customFormat="1" ht="15.75" customHeight="1" x14ac:dyDescent="0.2">
      <c r="B78" s="44" t="s">
        <v>72</v>
      </c>
      <c r="C78" s="45">
        <v>1</v>
      </c>
      <c r="D78" s="45">
        <v>0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>
        <v>1</v>
      </c>
      <c r="D86" s="49">
        <v>0</v>
      </c>
      <c r="E86" s="51"/>
    </row>
    <row r="87" spans="2:5" s="5" customFormat="1" ht="15.75" customHeight="1" x14ac:dyDescent="0.2">
      <c r="B87" s="44" t="s">
        <v>81</v>
      </c>
      <c r="C87" s="45">
        <v>720</v>
      </c>
      <c r="D87" s="45">
        <v>672</v>
      </c>
      <c r="E87" s="46">
        <v>93.333333333333329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27</v>
      </c>
      <c r="D90" s="49">
        <v>27</v>
      </c>
      <c r="E90" s="51">
        <v>100</v>
      </c>
    </row>
    <row r="91" spans="2:5" ht="15.75" customHeight="1" x14ac:dyDescent="0.2">
      <c r="B91" s="48" t="s">
        <v>85</v>
      </c>
      <c r="C91" s="49">
        <v>359</v>
      </c>
      <c r="D91" s="49">
        <v>352</v>
      </c>
      <c r="E91" s="51">
        <v>98.050139275766014</v>
      </c>
    </row>
    <row r="92" spans="2:5" ht="15.75" customHeight="1" x14ac:dyDescent="0.2">
      <c r="B92" s="48" t="s">
        <v>86</v>
      </c>
      <c r="C92" s="49">
        <v>114</v>
      </c>
      <c r="D92" s="49">
        <v>114</v>
      </c>
      <c r="E92" s="51">
        <v>100</v>
      </c>
    </row>
    <row r="93" spans="2:5" ht="15.75" customHeight="1" x14ac:dyDescent="0.2">
      <c r="B93" s="48" t="s">
        <v>87</v>
      </c>
      <c r="C93" s="49">
        <v>0</v>
      </c>
      <c r="D93" s="49">
        <v>0</v>
      </c>
      <c r="E93" s="51"/>
    </row>
    <row r="94" spans="2:5" ht="15.75" customHeight="1" x14ac:dyDescent="0.2">
      <c r="B94" s="48" t="s">
        <v>88</v>
      </c>
      <c r="C94" s="49">
        <v>220</v>
      </c>
      <c r="D94" s="49">
        <v>179</v>
      </c>
      <c r="E94" s="51">
        <v>81.36363636363636</v>
      </c>
    </row>
    <row r="95" spans="2:5" s="5" customFormat="1" ht="15.75" customHeight="1" x14ac:dyDescent="0.2">
      <c r="B95" s="44" t="s">
        <v>89</v>
      </c>
      <c r="C95" s="45">
        <v>164</v>
      </c>
      <c r="D95" s="45">
        <v>155</v>
      </c>
      <c r="E95" s="55">
        <v>94.512195121951208</v>
      </c>
    </row>
    <row r="96" spans="2:5" s="5" customFormat="1" ht="15.75" customHeight="1" x14ac:dyDescent="0.2">
      <c r="B96" s="44" t="s">
        <v>90</v>
      </c>
      <c r="C96" s="45">
        <v>161</v>
      </c>
      <c r="D96" s="45">
        <v>152</v>
      </c>
      <c r="E96" s="55">
        <v>94.409937888198755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161</v>
      </c>
      <c r="D100" s="49">
        <v>152</v>
      </c>
      <c r="E100" s="56">
        <v>94.409937888198755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3</v>
      </c>
      <c r="D102" s="45">
        <v>3</v>
      </c>
      <c r="E102" s="55"/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752CE5A0-E1C7-44F1-9525-77190FEF712A}"/>
    <hyperlink ref="D4" location="Şubat!A1" display="Şubat" xr:uid="{72E7904A-6265-42A1-B2A5-ABE7619C22D7}"/>
    <hyperlink ref="E4" location="Mart!A1" display="Mart" xr:uid="{ACD98706-0116-40A2-A8F2-3FE6A8D2E38E}"/>
    <hyperlink ref="C5" location="Nisan!A1" display="Nisan" xr:uid="{0DBCB6D7-0892-4E2D-9D97-EC0DEAB10266}"/>
    <hyperlink ref="D5" location="Mayıs!A1" display="Mayıs" xr:uid="{6B05522A-22B6-4D40-A7DF-777905DE0E40}"/>
    <hyperlink ref="E5" location="Haziran!A1" display="Haziran" xr:uid="{C02220A8-64D6-4E60-8B08-47C64ED2962E}"/>
    <hyperlink ref="C6" location="Temmuz!A1" display="Temmuz" xr:uid="{FF858FF8-8C3B-47C5-A91F-21344975685C}"/>
    <hyperlink ref="D6" location="Ağustos!A1" display="Ağustos" xr:uid="{49D1FAB9-69EF-4B0E-834E-58CC30E7D779}"/>
    <hyperlink ref="E6" location="Eylül!A1" display="Eylül" xr:uid="{B4500038-61EB-412E-BCDE-E42A2BA20EC2}"/>
    <hyperlink ref="C7" location="Ekim!A1" display="Ekim" xr:uid="{D294F06A-81A7-4641-826F-BE83C98C90FA}"/>
    <hyperlink ref="D7" location="Kasım!A1" display="Kasım" xr:uid="{29245EEA-CABA-4F60-8C7B-CB4DD7489BE9}"/>
    <hyperlink ref="E7" location="Aralık!A1" display="Aralık" xr:uid="{1F2D1EEE-753A-4126-8EC0-2994641A84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F13E-20EA-437D-8C97-5060AF26E17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2" t="s">
        <v>192</v>
      </c>
      <c r="E4" s="23" t="s">
        <v>193</v>
      </c>
    </row>
    <row r="5" spans="2:7" s="2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7.2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33917</v>
      </c>
      <c r="D10" s="45">
        <v>15649</v>
      </c>
      <c r="E10" s="46">
        <v>46.139104283987379</v>
      </c>
    </row>
    <row r="11" spans="2:7" s="5" customFormat="1" ht="15.75" customHeight="1" x14ac:dyDescent="0.2">
      <c r="B11" s="44" t="s">
        <v>5</v>
      </c>
      <c r="C11" s="45">
        <v>25877</v>
      </c>
      <c r="D11" s="45">
        <v>11290</v>
      </c>
      <c r="E11" s="47">
        <v>43.629477914750552</v>
      </c>
    </row>
    <row r="12" spans="2:7" s="5" customFormat="1" ht="15.75" customHeight="1" x14ac:dyDescent="0.2">
      <c r="B12" s="44" t="s">
        <v>6</v>
      </c>
      <c r="C12" s="45">
        <v>13047</v>
      </c>
      <c r="D12" s="45">
        <v>5915</v>
      </c>
      <c r="E12" s="47">
        <v>45.336092588334481</v>
      </c>
      <c r="G12" s="6"/>
    </row>
    <row r="13" spans="2:7" s="5" customFormat="1" ht="15.75" customHeight="1" x14ac:dyDescent="0.2">
      <c r="B13" s="44" t="s">
        <v>7</v>
      </c>
      <c r="C13" s="45">
        <v>11205</v>
      </c>
      <c r="D13" s="45">
        <v>5497</v>
      </c>
      <c r="E13" s="47">
        <v>49.058456046407855</v>
      </c>
    </row>
    <row r="14" spans="2:7" ht="15.75" customHeight="1" x14ac:dyDescent="0.2">
      <c r="B14" s="48" t="s">
        <v>8</v>
      </c>
      <c r="C14" s="49">
        <v>1070</v>
      </c>
      <c r="D14" s="49">
        <v>271</v>
      </c>
      <c r="E14" s="50">
        <v>25.327102803738317</v>
      </c>
    </row>
    <row r="15" spans="2:7" ht="15.75" customHeight="1" x14ac:dyDescent="0.2">
      <c r="B15" s="48" t="s">
        <v>9</v>
      </c>
      <c r="C15" s="49">
        <v>381</v>
      </c>
      <c r="D15" s="49">
        <v>182</v>
      </c>
      <c r="E15" s="50">
        <v>47.769028871391079</v>
      </c>
    </row>
    <row r="16" spans="2:7" ht="15.75" customHeight="1" x14ac:dyDescent="0.2">
      <c r="B16" s="48" t="s">
        <v>10</v>
      </c>
      <c r="C16" s="49">
        <v>8949</v>
      </c>
      <c r="D16" s="49">
        <v>4615</v>
      </c>
      <c r="E16" s="50">
        <v>51.570007822103022</v>
      </c>
    </row>
    <row r="17" spans="2:5" ht="15.75" customHeight="1" x14ac:dyDescent="0.2">
      <c r="B17" s="48" t="s">
        <v>11</v>
      </c>
      <c r="C17" s="49">
        <v>805</v>
      </c>
      <c r="D17" s="49">
        <v>429</v>
      </c>
      <c r="E17" s="50">
        <v>53.29192546583851</v>
      </c>
    </row>
    <row r="18" spans="2:5" s="5" customFormat="1" ht="15.75" customHeight="1" x14ac:dyDescent="0.2">
      <c r="B18" s="44" t="s">
        <v>12</v>
      </c>
      <c r="C18" s="45">
        <v>1842</v>
      </c>
      <c r="D18" s="45">
        <v>418</v>
      </c>
      <c r="E18" s="47">
        <v>22.692725298588488</v>
      </c>
    </row>
    <row r="19" spans="2:5" ht="15.75" customHeight="1" x14ac:dyDescent="0.2">
      <c r="B19" s="48" t="s">
        <v>13</v>
      </c>
      <c r="C19" s="49">
        <v>897</v>
      </c>
      <c r="D19" s="49">
        <v>46</v>
      </c>
      <c r="E19" s="50">
        <v>5.1282051282051277</v>
      </c>
    </row>
    <row r="20" spans="2:5" ht="15.75" customHeight="1" x14ac:dyDescent="0.2">
      <c r="B20" s="48" t="s">
        <v>14</v>
      </c>
      <c r="C20" s="49">
        <v>4</v>
      </c>
      <c r="D20" s="49">
        <v>0</v>
      </c>
      <c r="E20" s="50">
        <v>0</v>
      </c>
    </row>
    <row r="21" spans="2:5" ht="15.75" customHeight="1" x14ac:dyDescent="0.2">
      <c r="B21" s="48" t="s">
        <v>15</v>
      </c>
      <c r="C21" s="49">
        <v>941</v>
      </c>
      <c r="D21" s="49">
        <v>372</v>
      </c>
      <c r="E21" s="50">
        <v>39.53241232731137</v>
      </c>
    </row>
    <row r="22" spans="2:5" s="4" customFormat="1" ht="15.75" customHeight="1" x14ac:dyDescent="0.2">
      <c r="B22" s="44" t="s">
        <v>16</v>
      </c>
      <c r="C22" s="45">
        <v>5413</v>
      </c>
      <c r="D22" s="45">
        <v>1395</v>
      </c>
      <c r="E22" s="46">
        <v>25.771291335673379</v>
      </c>
    </row>
    <row r="23" spans="2:5" s="8" customFormat="1" ht="15.75" customHeight="1" x14ac:dyDescent="0.2">
      <c r="B23" s="48" t="s">
        <v>17</v>
      </c>
      <c r="C23" s="49">
        <v>9</v>
      </c>
      <c r="D23" s="49">
        <v>6</v>
      </c>
      <c r="E23" s="51">
        <v>66.666666666666657</v>
      </c>
    </row>
    <row r="24" spans="2:5" s="8" customFormat="1" ht="15.75" customHeight="1" x14ac:dyDescent="0.2">
      <c r="B24" s="48" t="s">
        <v>18</v>
      </c>
      <c r="C24" s="49">
        <v>5404</v>
      </c>
      <c r="D24" s="49">
        <v>1389</v>
      </c>
      <c r="E24" s="51">
        <v>25.703182827535159</v>
      </c>
    </row>
    <row r="25" spans="2:5" s="4" customFormat="1" ht="15.75" customHeight="1" x14ac:dyDescent="0.2">
      <c r="B25" s="44" t="s">
        <v>19</v>
      </c>
      <c r="C25" s="45">
        <v>2368</v>
      </c>
      <c r="D25" s="45">
        <v>1352</v>
      </c>
      <c r="E25" s="46">
        <v>57.094594594594597</v>
      </c>
    </row>
    <row r="26" spans="2:5" s="4" customFormat="1" ht="15.75" customHeight="1" x14ac:dyDescent="0.2">
      <c r="B26" s="44" t="s">
        <v>20</v>
      </c>
      <c r="C26" s="45">
        <v>1966</v>
      </c>
      <c r="D26" s="45">
        <v>984</v>
      </c>
      <c r="E26" s="46">
        <v>50.05086469989827</v>
      </c>
    </row>
    <row r="27" spans="2:5" s="8" customFormat="1" ht="15.75" customHeight="1" x14ac:dyDescent="0.2">
      <c r="B27" s="48" t="s">
        <v>21</v>
      </c>
      <c r="C27" s="49">
        <v>1420</v>
      </c>
      <c r="D27" s="49">
        <v>667</v>
      </c>
      <c r="E27" s="51">
        <v>46.971830985915489</v>
      </c>
    </row>
    <row r="28" spans="2:5" s="8" customFormat="1" ht="15.75" customHeight="1" x14ac:dyDescent="0.2">
      <c r="B28" s="48" t="s">
        <v>22</v>
      </c>
      <c r="C28" s="49">
        <v>546</v>
      </c>
      <c r="D28" s="49">
        <v>317</v>
      </c>
      <c r="E28" s="51">
        <v>58.058608058608066</v>
      </c>
    </row>
    <row r="29" spans="2:5" s="4" customFormat="1" ht="15.75" customHeight="1" x14ac:dyDescent="0.2">
      <c r="B29" s="44" t="s">
        <v>23</v>
      </c>
      <c r="C29" s="45">
        <v>136</v>
      </c>
      <c r="D29" s="45">
        <v>136</v>
      </c>
      <c r="E29" s="46">
        <v>100</v>
      </c>
    </row>
    <row r="30" spans="2:5" s="8" customFormat="1" ht="15.75" customHeight="1" x14ac:dyDescent="0.2">
      <c r="B30" s="48" t="s">
        <v>24</v>
      </c>
      <c r="C30" s="49"/>
      <c r="D30" s="49"/>
      <c r="E30" s="51"/>
    </row>
    <row r="31" spans="2:5" s="8" customFormat="1" ht="15.75" customHeight="1" x14ac:dyDescent="0.2">
      <c r="B31" s="48" t="s">
        <v>25</v>
      </c>
      <c r="C31" s="49">
        <v>136</v>
      </c>
      <c r="D31" s="49">
        <v>136</v>
      </c>
      <c r="E31" s="51">
        <v>100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/>
      <c r="D34" s="49"/>
      <c r="E34" s="50"/>
    </row>
    <row r="35" spans="2:5" ht="15.75" customHeight="1" x14ac:dyDescent="0.2">
      <c r="B35" s="48" t="s">
        <v>29</v>
      </c>
      <c r="C35" s="49">
        <v>0</v>
      </c>
      <c r="D35" s="49">
        <v>0</v>
      </c>
      <c r="E35" s="50"/>
    </row>
    <row r="36" spans="2:5" s="5" customFormat="1" ht="15.75" customHeight="1" x14ac:dyDescent="0.2">
      <c r="B36" s="44" t="s">
        <v>30</v>
      </c>
      <c r="C36" s="45">
        <v>266</v>
      </c>
      <c r="D36" s="45">
        <v>232</v>
      </c>
      <c r="E36" s="47">
        <v>87.218045112781951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/>
      <c r="D38" s="45"/>
      <c r="E38" s="46"/>
    </row>
    <row r="39" spans="2:5" s="4" customFormat="1" ht="15.75" customHeight="1" x14ac:dyDescent="0.2">
      <c r="B39" s="44" t="s">
        <v>33</v>
      </c>
      <c r="C39" s="45">
        <v>0</v>
      </c>
      <c r="D39" s="45">
        <v>0</v>
      </c>
      <c r="E39" s="46"/>
    </row>
    <row r="40" spans="2:5" s="8" customFormat="1" ht="15.75" customHeight="1" x14ac:dyDescent="0.2">
      <c r="B40" s="48" t="s">
        <v>34</v>
      </c>
      <c r="C40" s="49"/>
      <c r="D40" s="49"/>
      <c r="E40" s="51"/>
    </row>
    <row r="41" spans="2:5" s="8" customFormat="1" ht="15.75" customHeight="1" x14ac:dyDescent="0.2">
      <c r="B41" s="48" t="s">
        <v>35</v>
      </c>
      <c r="C41" s="49"/>
      <c r="D41" s="49"/>
      <c r="E41" s="51"/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3864</v>
      </c>
      <c r="D43" s="45">
        <v>1713</v>
      </c>
      <c r="E43" s="46">
        <v>44.332298136645967</v>
      </c>
    </row>
    <row r="44" spans="2:5" s="4" customFormat="1" ht="15.75" customHeight="1" x14ac:dyDescent="0.2">
      <c r="B44" s="44" t="s">
        <v>38</v>
      </c>
      <c r="C44" s="45">
        <v>990</v>
      </c>
      <c r="D44" s="45">
        <v>909</v>
      </c>
      <c r="E44" s="46">
        <v>91.818181818181827</v>
      </c>
    </row>
    <row r="45" spans="2:5" s="4" customFormat="1" ht="15.75" customHeight="1" x14ac:dyDescent="0.2">
      <c r="B45" s="44" t="s">
        <v>39</v>
      </c>
      <c r="C45" s="45">
        <v>195</v>
      </c>
      <c r="D45" s="45">
        <v>6</v>
      </c>
      <c r="E45" s="46">
        <v>3.0769230769230771</v>
      </c>
    </row>
    <row r="46" spans="2:5" s="4" customFormat="1" ht="15.75" customHeight="1" x14ac:dyDescent="0.2">
      <c r="B46" s="44" t="s">
        <v>40</v>
      </c>
      <c r="C46" s="45">
        <v>7890</v>
      </c>
      <c r="D46" s="45">
        <v>4222</v>
      </c>
      <c r="E46" s="46">
        <v>53.510773130544997</v>
      </c>
    </row>
    <row r="47" spans="2:5" s="4" customFormat="1" ht="15.75" customHeight="1" x14ac:dyDescent="0.2">
      <c r="B47" s="44" t="s">
        <v>41</v>
      </c>
      <c r="C47" s="45">
        <v>2162</v>
      </c>
      <c r="D47" s="45">
        <v>2162</v>
      </c>
      <c r="E47" s="46">
        <v>100</v>
      </c>
    </row>
    <row r="48" spans="2:5" s="8" customFormat="1" ht="15.75" customHeight="1" x14ac:dyDescent="0.2">
      <c r="B48" s="48" t="s">
        <v>42</v>
      </c>
      <c r="C48" s="49">
        <v>2162</v>
      </c>
      <c r="D48" s="49">
        <v>2162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0</v>
      </c>
      <c r="D50" s="49">
        <v>0</v>
      </c>
      <c r="E50" s="51"/>
    </row>
    <row r="51" spans="2:5" s="4" customFormat="1" ht="15.75" customHeight="1" x14ac:dyDescent="0.2">
      <c r="B51" s="44" t="s">
        <v>45</v>
      </c>
      <c r="C51" s="45">
        <v>2</v>
      </c>
      <c r="D51" s="45">
        <v>2</v>
      </c>
      <c r="E51" s="46">
        <v>100</v>
      </c>
    </row>
    <row r="52" spans="2:5" s="4" customFormat="1" ht="15.75" customHeight="1" x14ac:dyDescent="0.2">
      <c r="B52" s="44" t="s">
        <v>46</v>
      </c>
      <c r="C52" s="45">
        <v>2</v>
      </c>
      <c r="D52" s="45">
        <v>2</v>
      </c>
      <c r="E52" s="46">
        <v>100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1954</v>
      </c>
      <c r="D61" s="45">
        <v>706</v>
      </c>
      <c r="E61" s="46">
        <v>36.131013306038895</v>
      </c>
    </row>
    <row r="62" spans="2:5" s="4" customFormat="1" ht="15.75" customHeight="1" x14ac:dyDescent="0.2">
      <c r="B62" s="44" t="s">
        <v>56</v>
      </c>
      <c r="C62" s="45">
        <v>743</v>
      </c>
      <c r="D62" s="45">
        <v>518</v>
      </c>
      <c r="E62" s="46">
        <v>69.717362045760439</v>
      </c>
    </row>
    <row r="63" spans="2:5" s="8" customFormat="1" ht="15.75" customHeight="1" x14ac:dyDescent="0.2">
      <c r="B63" s="48" t="s">
        <v>57</v>
      </c>
      <c r="C63" s="49">
        <v>474</v>
      </c>
      <c r="D63" s="49">
        <v>474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254</v>
      </c>
      <c r="D64" s="49">
        <v>29</v>
      </c>
      <c r="E64" s="51">
        <v>11.41732283464567</v>
      </c>
    </row>
    <row r="65" spans="2:5" s="8" customFormat="1" ht="15.75" customHeight="1" x14ac:dyDescent="0.2">
      <c r="B65" s="48" t="s">
        <v>59</v>
      </c>
      <c r="C65" s="49">
        <v>15</v>
      </c>
      <c r="D65" s="49">
        <v>15</v>
      </c>
      <c r="E65" s="51">
        <v>100</v>
      </c>
    </row>
    <row r="66" spans="2:5" s="4" customFormat="1" ht="15.75" customHeight="1" x14ac:dyDescent="0.2">
      <c r="B66" s="44" t="s">
        <v>60</v>
      </c>
      <c r="C66" s="45">
        <v>1211</v>
      </c>
      <c r="D66" s="45">
        <v>188</v>
      </c>
      <c r="E66" s="46">
        <v>15.524360033030554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1118</v>
      </c>
      <c r="D68" s="49">
        <v>161</v>
      </c>
      <c r="E68" s="51">
        <v>14.40071556350626</v>
      </c>
    </row>
    <row r="69" spans="2:5" s="8" customFormat="1" ht="15.75" customHeight="1" x14ac:dyDescent="0.2">
      <c r="B69" s="48" t="s">
        <v>63</v>
      </c>
      <c r="C69" s="49">
        <v>93</v>
      </c>
      <c r="D69" s="49">
        <v>27</v>
      </c>
      <c r="E69" s="51">
        <v>29.032258064516132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3196</v>
      </c>
      <c r="D71" s="45">
        <v>808</v>
      </c>
      <c r="E71" s="46">
        <v>25.281602002503128</v>
      </c>
    </row>
    <row r="72" spans="2:5" s="8" customFormat="1" ht="15.75" customHeight="1" x14ac:dyDescent="0.2">
      <c r="B72" s="52" t="s">
        <v>66</v>
      </c>
      <c r="C72" s="53">
        <v>416</v>
      </c>
      <c r="D72" s="53">
        <v>60</v>
      </c>
      <c r="E72" s="51">
        <v>14.423076923076922</v>
      </c>
    </row>
    <row r="73" spans="2:5" s="8" customFormat="1" ht="15.75" customHeight="1" x14ac:dyDescent="0.2">
      <c r="B73" s="52" t="s">
        <v>67</v>
      </c>
      <c r="C73" s="53">
        <v>95</v>
      </c>
      <c r="D73" s="53">
        <v>17</v>
      </c>
      <c r="E73" s="51">
        <v>17.894736842105264</v>
      </c>
    </row>
    <row r="74" spans="2:5" s="8" customFormat="1" ht="15.75" customHeight="1" x14ac:dyDescent="0.2">
      <c r="B74" s="52" t="s">
        <v>68</v>
      </c>
      <c r="C74" s="53">
        <v>646</v>
      </c>
      <c r="D74" s="53">
        <v>141</v>
      </c>
      <c r="E74" s="51">
        <v>21.826625386996902</v>
      </c>
    </row>
    <row r="75" spans="2:5" s="8" customFormat="1" ht="15.75" customHeight="1" x14ac:dyDescent="0.2">
      <c r="B75" s="52" t="s">
        <v>69</v>
      </c>
      <c r="C75" s="53">
        <v>1300</v>
      </c>
      <c r="D75" s="53">
        <v>107</v>
      </c>
      <c r="E75" s="51">
        <v>8.2307692307692299</v>
      </c>
    </row>
    <row r="76" spans="2:5" s="8" customFormat="1" ht="15.75" customHeight="1" x14ac:dyDescent="0.2">
      <c r="B76" s="52" t="s">
        <v>70</v>
      </c>
      <c r="C76" s="53">
        <v>491</v>
      </c>
      <c r="D76" s="53">
        <v>415</v>
      </c>
      <c r="E76" s="51">
        <v>84.521384928716898</v>
      </c>
    </row>
    <row r="77" spans="2:5" s="8" customFormat="1" ht="15.75" customHeight="1" x14ac:dyDescent="0.2">
      <c r="B77" s="52" t="s">
        <v>71</v>
      </c>
      <c r="C77" s="53">
        <v>248</v>
      </c>
      <c r="D77" s="53">
        <v>68</v>
      </c>
      <c r="E77" s="51">
        <v>27.419354838709676</v>
      </c>
    </row>
    <row r="78" spans="2:5" s="5" customFormat="1" ht="15.75" customHeight="1" x14ac:dyDescent="0.2">
      <c r="B78" s="44" t="s">
        <v>72</v>
      </c>
      <c r="C78" s="45">
        <v>1</v>
      </c>
      <c r="D78" s="45">
        <v>0</v>
      </c>
      <c r="E78" s="46"/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/>
      <c r="D81" s="49"/>
      <c r="E81" s="51"/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/>
      <c r="D84" s="49"/>
      <c r="E84" s="51"/>
    </row>
    <row r="85" spans="2:5" ht="15.75" customHeight="1" x14ac:dyDescent="0.2">
      <c r="B85" s="48" t="s">
        <v>79</v>
      </c>
      <c r="C85" s="49"/>
      <c r="D85" s="49"/>
      <c r="E85" s="51"/>
    </row>
    <row r="86" spans="2:5" ht="15.75" customHeight="1" x14ac:dyDescent="0.2">
      <c r="B86" s="48" t="s">
        <v>80</v>
      </c>
      <c r="C86" s="49">
        <v>1</v>
      </c>
      <c r="D86" s="49">
        <v>0</v>
      </c>
      <c r="E86" s="51"/>
    </row>
    <row r="87" spans="2:5" s="5" customFormat="1" ht="15.75" customHeight="1" x14ac:dyDescent="0.2">
      <c r="B87" s="44" t="s">
        <v>81</v>
      </c>
      <c r="C87" s="45">
        <v>575</v>
      </c>
      <c r="D87" s="45">
        <v>544</v>
      </c>
      <c r="E87" s="46">
        <v>94.608695652173907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21</v>
      </c>
      <c r="D90" s="49">
        <v>21</v>
      </c>
      <c r="E90" s="51">
        <v>100</v>
      </c>
    </row>
    <row r="91" spans="2:5" ht="15.75" customHeight="1" x14ac:dyDescent="0.2">
      <c r="B91" s="48" t="s">
        <v>85</v>
      </c>
      <c r="C91" s="49">
        <v>275</v>
      </c>
      <c r="D91" s="49">
        <v>275</v>
      </c>
      <c r="E91" s="51">
        <v>100</v>
      </c>
    </row>
    <row r="92" spans="2:5" ht="15.75" customHeight="1" x14ac:dyDescent="0.2">
      <c r="B92" s="48" t="s">
        <v>86</v>
      </c>
      <c r="C92" s="49">
        <v>89</v>
      </c>
      <c r="D92" s="49">
        <v>89</v>
      </c>
      <c r="E92" s="51">
        <v>100</v>
      </c>
    </row>
    <row r="93" spans="2:5" ht="15.75" customHeight="1" x14ac:dyDescent="0.2">
      <c r="B93" s="48" t="s">
        <v>87</v>
      </c>
      <c r="C93" s="49">
        <v>0</v>
      </c>
      <c r="D93" s="49">
        <v>0</v>
      </c>
      <c r="E93" s="51"/>
    </row>
    <row r="94" spans="2:5" ht="15.75" customHeight="1" x14ac:dyDescent="0.2">
      <c r="B94" s="48" t="s">
        <v>88</v>
      </c>
      <c r="C94" s="49">
        <v>190</v>
      </c>
      <c r="D94" s="49">
        <v>159</v>
      </c>
      <c r="E94" s="51">
        <v>83.684210526315795</v>
      </c>
    </row>
    <row r="95" spans="2:5" s="5" customFormat="1" ht="15.75" customHeight="1" x14ac:dyDescent="0.2">
      <c r="B95" s="44" t="s">
        <v>89</v>
      </c>
      <c r="C95" s="45">
        <v>150</v>
      </c>
      <c r="D95" s="45">
        <v>137</v>
      </c>
      <c r="E95" s="55">
        <v>91.333333333333329</v>
      </c>
    </row>
    <row r="96" spans="2:5" s="5" customFormat="1" ht="15.75" customHeight="1" x14ac:dyDescent="0.2">
      <c r="B96" s="44" t="s">
        <v>90</v>
      </c>
      <c r="C96" s="45">
        <v>147</v>
      </c>
      <c r="D96" s="45">
        <v>134</v>
      </c>
      <c r="E96" s="55">
        <v>91.156462585034021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/>
      <c r="D98" s="49"/>
      <c r="E98" s="56"/>
    </row>
    <row r="99" spans="2:5" ht="15.75" customHeight="1" x14ac:dyDescent="0.2">
      <c r="B99" s="48" t="s">
        <v>93</v>
      </c>
      <c r="C99" s="49"/>
      <c r="D99" s="49"/>
      <c r="E99" s="56"/>
    </row>
    <row r="100" spans="2:5" ht="15.75" customHeight="1" x14ac:dyDescent="0.2">
      <c r="B100" s="48" t="s">
        <v>94</v>
      </c>
      <c r="C100" s="49">
        <v>147</v>
      </c>
      <c r="D100" s="49">
        <v>134</v>
      </c>
      <c r="E100" s="56">
        <v>91.156462585034021</v>
      </c>
    </row>
    <row r="101" spans="2:5" ht="15.75" customHeight="1" x14ac:dyDescent="0.2">
      <c r="B101" s="48" t="s">
        <v>95</v>
      </c>
      <c r="C101" s="49"/>
      <c r="D101" s="49"/>
      <c r="E101" s="56"/>
    </row>
    <row r="102" spans="2:5" s="5" customFormat="1" ht="15.75" customHeight="1" x14ac:dyDescent="0.2">
      <c r="B102" s="44" t="s">
        <v>96</v>
      </c>
      <c r="C102" s="45">
        <v>3</v>
      </c>
      <c r="D102" s="45">
        <v>3</v>
      </c>
      <c r="E102" s="55"/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/>
      <c r="D111" s="49"/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43D6BFBF-3E5F-43C0-933F-CFB004A93746}"/>
    <hyperlink ref="D4" location="Şubat!A1" display="Şubat" xr:uid="{CB2C0B87-6242-4207-A535-9142689730B2}"/>
    <hyperlink ref="E4" location="Mart!A1" display="Mart" xr:uid="{F7D2B9F3-2195-4198-88FD-751FD3A1890A}"/>
    <hyperlink ref="C5" location="Nisan!A1" display="Nisan" xr:uid="{D33B0D29-CD40-4108-82AB-324490EE5A8B}"/>
    <hyperlink ref="D5" location="Mayıs!A1" display="Mayıs" xr:uid="{F375F70D-EDBE-40C9-8F7D-183BB59FCC3E}"/>
    <hyperlink ref="E5" location="Haziran!A1" display="Haziran" xr:uid="{6BCA58AB-CBF1-431D-8254-C23891EDFC54}"/>
    <hyperlink ref="C6" location="Temmuz!A1" display="Temmuz" xr:uid="{747C04C5-1A5E-477D-936F-5766DCA94D5D}"/>
    <hyperlink ref="D6" location="Ağustos!A1" display="Ağustos" xr:uid="{086CCC79-41E2-4E70-A3DB-75158781964C}"/>
    <hyperlink ref="E6" location="Eylül!A1" display="Eylül" xr:uid="{68729E2F-52A9-4431-8D6A-6DC021F8CDE6}"/>
    <hyperlink ref="C7" location="Ekim!A1" display="Ekim" xr:uid="{56BBD8B7-4738-450A-8871-4BA90EDC975D}"/>
    <hyperlink ref="D7" location="Kasım!A1" display="Kasım" xr:uid="{C6CB1533-DD13-4FE0-BA79-55331DCD569F}"/>
    <hyperlink ref="E7" location="Aralık!A1" display="Aralık" xr:uid="{8563369D-4E96-4EC2-90AD-CF3E93C32B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2006-04-21T07:00:16Z</dcterms:created>
  <dcterms:modified xsi:type="dcterms:W3CDTF">2025-07-29T13:14:10Z</dcterms:modified>
</cp:coreProperties>
</file>