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8316DA1F-BA28-4F13-BD29-4C44E3D0D828}" xr6:coauthVersionLast="47" xr6:coauthVersionMax="47" xr10:uidLastSave="{00000000-0000-0000-0000-000000000000}"/>
  <bookViews>
    <workbookView xWindow="-108" yWindow="-108" windowWidth="23256" windowHeight="12456" xr2:uid="{D695DCDF-6048-4ADD-9A58-A5F9C674A866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{"'52  Ordu'!$B$3:$D$105"}</definedName>
    <definedName name="HTML_Control" localSheetId="0" hidden="1">{"'52  Ordu'!$B$3:$D$105"}</definedName>
    <definedName name="HTML_Control" localSheetId="2" hidden="1">{"'52  Ordu'!$B$3:$D$105"}</definedName>
    <definedName name="HTML_Control" localSheetId="3" hidden="1">{"'52  Ordu'!$B$3:$D$105"}</definedName>
    <definedName name="HTML_Control" localSheetId="6" hidden="1">{"'52  Ordu'!$B$3:$D$105"}</definedName>
    <definedName name="HTML_Control" localSheetId="1" hidden="1">{"'52  Ordu'!$B$3:$D$105"}</definedName>
    <definedName name="HTML_Control" localSheetId="9" hidden="1">{"'52  Ordu'!$B$3:$D$105"}</definedName>
    <definedName name="HTML_Control" localSheetId="7" hidden="1">{"'52  Ordu'!$B$3:$D$105"}</definedName>
    <definedName name="HTML_Control" localSheetId="8" hidden="1">{"'52  Ordu'!$B$3:$D$105"}</definedName>
    <definedName name="HTML_Control" localSheetId="11" hidden="1">{"'52  Ordu'!$B$3:$D$90"}</definedName>
    <definedName name="HTML_Control" localSheetId="10" hidden="1">{"'52  Ordu'!$B$3:$D$90"}</definedName>
    <definedName name="HTML_Control" localSheetId="5" hidden="1">{"'52  Ordu'!$B$3:$D$105"}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Settings\hersan.MUHASEBAT\Desktop\htm\52.htm"</definedName>
    <definedName name="HTML_PathFile" localSheetId="0" hidden="1">"C:\Documents and Settings\hersan.MUHASEBAT\Desktop\htm\52.htm"</definedName>
    <definedName name="HTML_PathFile" localSheetId="2" hidden="1">"C:\Documents and Settings\hersan.MUHASEBAT\Desktop\htm\52.htm"</definedName>
    <definedName name="HTML_PathFile" localSheetId="3" hidden="1">"C:\Documents and Settings\hersan.MUHASEBAT\Desktop\htm\52.htm"</definedName>
    <definedName name="HTML_PathFile" localSheetId="6" hidden="1">"C:\Documents and Settings\hersan.MUHASEBAT\Desktop\htm\52.htm"</definedName>
    <definedName name="HTML_PathFile" localSheetId="1" hidden="1">"C:\Documents and Settings\hersan.MUHASEBAT\Desktop\htm\52.htm"</definedName>
    <definedName name="HTML_PathFile" localSheetId="9" hidden="1">"\\M-pc-00000-20\il_2005_2006hazırlık\docs\52.htm"</definedName>
    <definedName name="HTML_PathFile" localSheetId="7" hidden="1">"C:\Documents and Settings\eakgonullu\Belgelerim\internet\docs\il_81\htm\52.htm"</definedName>
    <definedName name="HTML_PathFile" localSheetId="8" hidden="1">"C:\Documents and Settings\hersan\Belgelerim\int-hazırlık\htm\52.htm"</definedName>
    <definedName name="HTML_PathFile" localSheetId="11" hidden="1">"C:\Documents and Settings\hersan\Belgelerim\int-hazırlık\htm\52.htm"</definedName>
    <definedName name="HTML_PathFile" localSheetId="10" hidden="1">"\\M-pc-00000-20\il_2005_2006hazırlık\docs\htm\52.htm"</definedName>
    <definedName name="HTML_PathFile" localSheetId="5" hidden="1">"C:\Documents and Settings\hersan.MUHASEBAT\Desktop\htm\52.htm"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4" i="8"/>
  <c r="E35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E50" i="8"/>
  <c r="C51" i="8"/>
  <c r="D51" i="8"/>
  <c r="C54" i="8"/>
  <c r="D54" i="8"/>
  <c r="C62" i="8"/>
  <c r="C61" i="8" s="1"/>
  <c r="D62" i="8"/>
  <c r="D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E86" i="8"/>
  <c r="C87" i="8"/>
  <c r="D87" i="8"/>
  <c r="E87" i="8"/>
  <c r="E90" i="8"/>
  <c r="E91" i="8"/>
  <c r="E92" i="8"/>
  <c r="E94" i="8"/>
  <c r="C96" i="8"/>
  <c r="C95" i="8" s="1"/>
  <c r="D96" i="8"/>
  <c r="D95" i="8" s="1"/>
  <c r="E95" i="8" s="1"/>
  <c r="E96" i="8"/>
  <c r="E97" i="8"/>
  <c r="E100" i="8"/>
  <c r="E101" i="8"/>
  <c r="E102" i="8"/>
  <c r="C103" i="8"/>
  <c r="D103" i="8"/>
  <c r="C107" i="8"/>
  <c r="C106" i="8" s="1"/>
  <c r="D107" i="8"/>
  <c r="D106" i="8" s="1"/>
  <c r="E106" i="8" s="1"/>
  <c r="E107" i="8"/>
  <c r="E61" i="8" l="1"/>
  <c r="D11" i="8"/>
  <c r="E12" i="8"/>
  <c r="D46" i="8"/>
  <c r="C46" i="8"/>
  <c r="C11" i="8"/>
  <c r="C10" i="8" s="1"/>
  <c r="E46" i="8" l="1"/>
  <c r="D10" i="8"/>
  <c r="E10" i="8" s="1"/>
  <c r="E11" i="8"/>
</calcChain>
</file>

<file path=xl/sharedStrings.xml><?xml version="1.0" encoding="utf-8"?>
<sst xmlns="http://schemas.openxmlformats.org/spreadsheetml/2006/main" count="1414" uniqueCount="211">
  <si>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</si>
  <si>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</si>
  <si>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</si>
  <si>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</si>
  <si>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</si>
  <si>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</si>
  <si>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</si>
  <si>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</si>
  <si>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</si>
  <si>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</si>
  <si>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</si>
  <si>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</si>
  <si>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</si>
  <si>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</si>
  <si>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</si>
  <si>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</si>
  <si>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</si>
  <si>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</si>
  <si>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</si>
  <si>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</si>
  <si>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</si>
  <si>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</si>
  <si>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</si>
  <si>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</si>
  <si>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</si>
  <si>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</si>
  <si>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</si>
  <si>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</si>
  <si>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</si>
  <si>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</si>
  <si>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</si>
  <si>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</si>
  <si>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</si>
  <si>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</si>
  <si>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</si>
  <si>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</si>
  <si>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</si>
  <si>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</si>
  <si>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</si>
  <si>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</si>
  <si>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</si>
  <si>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</si>
  <si>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</si>
  <si>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</si>
  <si>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</si>
  <si>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</si>
  <si>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</si>
  <si>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</si>
  <si>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</si>
  <si>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</si>
  <si>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</si>
  <si>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</si>
  <si>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</si>
  <si>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</si>
  <si>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</si>
  <si>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</si>
  <si>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</si>
  <si>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</si>
  <si>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</si>
  <si>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</si>
  <si>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</si>
  <si>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</si>
  <si>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</si>
  <si>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</si>
  <si>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</si>
  <si>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</si>
  <si>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</si>
  <si>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</si>
  <si>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</si>
  <si>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</si>
  <si>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</si>
  <si>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</si>
  <si>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</si>
  <si>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</si>
  <si>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</si>
  <si>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</si>
  <si>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</si>
  <si>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</si>
  <si>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</si>
  <si>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</si>
  <si>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</si>
  <si>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</si>
  <si>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</si>
  <si>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</si>
  <si>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</si>
  <si>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</si>
  <si>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</si>
  <si>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</si>
  <si>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</si>
  <si>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</si>
  <si>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</si>
  <si>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</si>
  <si>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</si>
  <si>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</si>
  <si>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</si>
  <si>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</si>
  <si>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</si>
  <si>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</si>
  <si>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</si>
  <si>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</si>
  <si>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</si>
  <si>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</si>
  <si>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</si>
  <si>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</si>
  <si>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</si>
  <si>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</si>
  <si>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</si>
  <si>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ORDU İLİ GENEL  BÜTÇE GELİRLERİNİN TAHSİLATI, TAHAKKUKU VE TAHSİLATIN TAHAKKUKA  ORANI (KÜMÜLATİF) HAZİRAN 2006</t>
  </si>
  <si>
    <t>ORDU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</si>
  <si>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</si>
  <si>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</si>
  <si>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</si>
  <si>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</si>
  <si>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</si>
  <si>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</si>
  <si>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</si>
  <si>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</si>
  <si>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</si>
  <si>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</si>
  <si>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</si>
  <si>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</si>
  <si>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</si>
  <si>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</si>
  <si>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</si>
  <si>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</si>
  <si>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</si>
  <si>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</si>
  <si>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</si>
  <si>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</si>
  <si>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</si>
  <si>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</si>
  <si>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</si>
  <si>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</si>
  <si>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</si>
  <si>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</si>
  <si>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</si>
  <si>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</si>
  <si>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</si>
  <si>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</si>
  <si>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</si>
  <si>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</si>
  <si>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</si>
  <si>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</si>
  <si>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</si>
  <si>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</si>
  <si>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</si>
  <si>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</si>
  <si>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</si>
  <si>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</si>
  <si>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</si>
  <si>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</si>
  <si>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</si>
  <si>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</si>
  <si>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</si>
  <si>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</si>
  <si>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</si>
  <si>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</si>
  <si>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</si>
  <si>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</si>
  <si>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</si>
  <si>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</si>
  <si>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</si>
  <si>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</si>
  <si>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</si>
  <si>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</si>
  <si>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</si>
  <si>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</si>
  <si>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</si>
  <si>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</si>
  <si>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</si>
  <si>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</si>
  <si>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</si>
  <si>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</si>
  <si>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</si>
  <si>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</si>
  <si>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</si>
  <si>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</si>
  <si>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</si>
  <si>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</si>
  <si>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</si>
  <si>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</si>
  <si>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</si>
  <si>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</si>
  <si>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</si>
  <si>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ORDU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</si>
  <si>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</si>
  <si>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</si>
  <si>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</si>
  <si>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ORDU İLİ GENEL  BÜTÇE GELİRLERİNİN TAHSİLATI, TAHAKKUKU VE TAHSİLATIN TAHAKKUKA  ORANI (KÜMÜLATİF) MART 2006</t>
  </si>
  <si>
    <t>ORDU İLİ GENEL  BÜTÇE GELİRLERİNİN TAHSİLATI, TAHAKKUKU VE TAHSİLATIN TAHAKKUKA  ORANI (KÜMÜLATİF) NİSAN 2006</t>
  </si>
  <si>
    <t>ORDU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</si>
  <si>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</si>
  <si>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</si>
  <si>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</si>
  <si>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</si>
  <si>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</si>
  <si>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</si>
  <si>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ORDU İLİ GENEL  BÜTÇE GELİRLERİNİN TAHSİLATI, TAHAKKUKU VE TAHSİLATIN TAHAKKUKA  ORANI (KÜMÜLATİF) TEMMUZ 2006</t>
  </si>
  <si>
    <t>Temmuz</t>
  </si>
  <si>
    <t>ORDU İLİ GENEL  BÜTÇE GELİRLERİNİN TAHSİLATI, TAHAKKUKU VE TAHSİLATIN TAHAKKUKA  ORANI (KÜMÜLATİF) AĞUSTOS 2006</t>
  </si>
  <si>
    <t>Ağustos</t>
  </si>
  <si>
    <t>ORDU İLİ GENEL  BÜTÇE GELİRLERİNİN TAHSİLATI, TAHAKKUKU VE TAHSİLATIN TAHAKKUKA  ORANI (KÜMÜLATİF) EYLÜL 2006</t>
  </si>
  <si>
    <t>Eylül</t>
  </si>
  <si>
    <t xml:space="preserve">        Motorlu Taşıtlar (II)</t>
  </si>
  <si>
    <t>ORDU İLİ GENEL  BÜTÇE GELİRLERİNİN TAHSİLATI, TAHAKKUKU VE TAHSİLATIN TAHAKKUKA  ORANI (KÜMÜLATİF) EKİM 2006</t>
  </si>
  <si>
    <t>Ekim</t>
  </si>
  <si>
    <t>ORDU İLİ GENEL  BÜTÇE GELİRLERİNİN TAHSİLATI, TAHAKKUKU VE TAHSİLATIN TAHAKKUKA  ORANI (KÜMÜLATİF) KASIM 2006</t>
  </si>
  <si>
    <t>Kasım</t>
  </si>
  <si>
    <t>ORDU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</si>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</sst>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2" fontId="4" fillId="2" borderId="1" xfId="2" applyNumberFormat="1" applyFont="1" applyFill="1" applyBorder="1" applyAlignment="1">
      <alignment horizontal="centerContinuous" vertical="justify"/>
    </xf>
    <xf numFmtId="2" fontId="4" fillId="2" borderId="2" xfId="2" applyNumberFormat="1" applyFont="1" applyFill="1" applyBorder="1" applyAlignment="1">
      <alignment horizontal="centerContinuous" vertical="justify"/>
    </xf>
    <xf numFmtId="2" fontId="4" fillId="2" borderId="3" xfId="2" applyNumberFormat="1" applyFont="1" applyFill="1" applyBorder="1" applyAlignment="1">
      <alignment horizontal="right" vertical="justify"/>
    </xf>
    <xf numFmtId="2" fontId="4" fillId="2" borderId="3" xfId="2" applyNumberFormat="1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vertical="center"/>
    </xf>
    <xf numFmtId="0" fontId="4" fillId="0" borderId="4" xfId="2" applyFont="1" applyBorder="1" applyAlignment="1">
      <alignment vertical="center" wrapText="1"/>
    </xf>
    <xf numFmtId="0" fontId="4" fillId="0" borderId="4" xfId="3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173" fontId="4" fillId="0" borderId="4" xfId="2" applyNumberFormat="1" applyFont="1" applyFill="1" applyBorder="1" applyAlignment="1">
      <alignment vertical="center"/>
    </xf>
    <xf numFmtId="3" fontId="4" fillId="3" borderId="4" xfId="2" applyNumberFormat="1" applyFont="1" applyFill="1" applyBorder="1" applyAlignment="1">
      <alignment vertical="center"/>
    </xf>
    <xf numFmtId="173" fontId="4" fillId="0" borderId="4" xfId="2" applyNumberFormat="1" applyFont="1" applyBorder="1" applyAlignment="1">
      <alignment vertical="center"/>
    </xf>
    <xf numFmtId="0" fontId="5" fillId="0" borderId="4" xfId="3" applyFont="1" applyFill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173" fontId="5" fillId="0" borderId="4" xfId="2" applyNumberFormat="1" applyFont="1" applyBorder="1" applyAlignment="1">
      <alignment vertical="center"/>
    </xf>
    <xf numFmtId="3" fontId="4" fillId="0" borderId="4" xfId="0" applyNumberFormat="1" applyFont="1" applyBorder="1" applyAlignment="1">
      <alignment vertical="center"/>
    </xf>
    <xf numFmtId="173" fontId="5" fillId="0" borderId="4" xfId="2" applyNumberFormat="1" applyFont="1" applyFill="1" applyBorder="1" applyAlignment="1">
      <alignment vertical="center"/>
    </xf>
    <xf numFmtId="3" fontId="10" fillId="0" borderId="4" xfId="0" applyNumberFormat="1" applyFont="1" applyBorder="1" applyAlignment="1">
      <alignment vertical="center"/>
    </xf>
    <xf numFmtId="3" fontId="5" fillId="0" borderId="4" xfId="2" applyNumberFormat="1" applyFont="1" applyFill="1" applyBorder="1" applyAlignment="1">
      <alignment vertical="center"/>
    </xf>
    <xf numFmtId="3" fontId="4" fillId="0" borderId="4" xfId="2" applyNumberFormat="1" applyFont="1" applyBorder="1" applyAlignment="1">
      <alignment vertical="center"/>
    </xf>
    <xf numFmtId="3" fontId="5" fillId="0" borderId="4" xfId="2" applyNumberFormat="1" applyFont="1" applyBorder="1" applyAlignment="1">
      <alignment vertical="center"/>
    </xf>
    <xf numFmtId="0" fontId="10" fillId="0" borderId="4" xfId="0" applyFont="1" applyBorder="1" applyAlignment="1">
      <alignment vertical="center"/>
    </xf>
  </cellXfs>
  <cellStyles count="6">
    <cellStyle name="Hyperlink" xfId="1" builtinId="8"/>
    <cellStyle name="Normal" xfId="0" builtinId="0"/>
    <cellStyle name="Normal_genel_gelir_det3" xfId="2" xr:uid="{5E153D5A-26B6-4E63-906B-A517ACAF9ADB}"/>
    <cellStyle name="Normal_genelgelirtahk_tahs" xfId="3" xr:uid="{04D23CD8-95B1-4E1F-BD54-E05A208093F3}"/>
    <cellStyle name="Virgül [0]_29dan32ye" xfId="4" xr:uid="{8B43D2D5-AD25-4B5E-9AD7-108974A496C2}"/>
    <cellStyle name="Virgül_29dan32ye" xfId="5" xr:uid="{7A29A703-C20B-4574-8B40-07668AF89E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1A9-58F2-4D8E-A32C-320C6AB475B5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403521</v>
      </c>
      <c r="D10" s="27">
        <v>335961</v>
      </c>
      <c r="E10" s="28">
        <v>83.257376939490129</v>
      </c>
    </row>
    <row r="11" spans="2:7" s="5" customFormat="1" ht="15.75" customHeight="1" x14ac:dyDescent="0.2">
      <c r="B11" s="26" t="s">
        <v>5</v>
      </c>
      <c r="C11" s="27">
        <v>295389</v>
      </c>
      <c r="D11" s="27">
        <v>245775</v>
      </c>
      <c r="E11" s="29">
        <v>83.203843067954466</v>
      </c>
    </row>
    <row r="12" spans="2:7" s="5" customFormat="1" ht="15.75" customHeight="1" x14ac:dyDescent="0.2">
      <c r="B12" s="26" t="s">
        <v>6</v>
      </c>
      <c r="C12" s="27">
        <v>153269</v>
      </c>
      <c r="D12" s="27">
        <v>121167</v>
      </c>
      <c r="E12" s="29">
        <v>79.055125302572606</v>
      </c>
      <c r="G12" s="6"/>
    </row>
    <row r="13" spans="2:7" s="5" customFormat="1" ht="15.75" customHeight="1" x14ac:dyDescent="0.2">
      <c r="B13" s="26" t="s">
        <v>7</v>
      </c>
      <c r="C13" s="27">
        <v>141881</v>
      </c>
      <c r="D13" s="27">
        <v>112852</v>
      </c>
      <c r="E13" s="29">
        <v>79.539896110120452</v>
      </c>
    </row>
    <row r="14" spans="2:7" ht="15.75" customHeight="1" x14ac:dyDescent="0.2">
      <c r="B14" s="30" t="s">
        <v>8</v>
      </c>
      <c r="C14" s="31">
        <v>12786</v>
      </c>
      <c r="D14" s="31">
        <v>8996</v>
      </c>
      <c r="E14" s="32">
        <v>70.358204285937745</v>
      </c>
    </row>
    <row r="15" spans="2:7" ht="15.75" customHeight="1" x14ac:dyDescent="0.2">
      <c r="B15" s="30" t="s">
        <v>9</v>
      </c>
      <c r="C15" s="31">
        <v>2934</v>
      </c>
      <c r="D15" s="31">
        <v>2158</v>
      </c>
      <c r="E15" s="32">
        <v>73.551465576005455</v>
      </c>
    </row>
    <row r="16" spans="2:7" ht="15.75" customHeight="1" x14ac:dyDescent="0.2">
      <c r="B16" s="30" t="s">
        <v>10</v>
      </c>
      <c r="C16" s="31">
        <v>117613</v>
      </c>
      <c r="D16" s="31">
        <v>94112</v>
      </c>
      <c r="E16" s="32">
        <v>80.018365316759201</v>
      </c>
    </row>
    <row r="17" spans="2:5" ht="15.75" customHeight="1" x14ac:dyDescent="0.2">
      <c r="B17" s="30" t="s">
        <v>11</v>
      </c>
      <c r="C17" s="31">
        <v>8548</v>
      </c>
      <c r="D17" s="31">
        <v>7586</v>
      </c>
      <c r="E17" s="32">
        <v>88.7459054749649</v>
      </c>
    </row>
    <row r="18" spans="2:5" s="5" customFormat="1" ht="15.75" customHeight="1" x14ac:dyDescent="0.2">
      <c r="B18" s="26" t="s">
        <v>12</v>
      </c>
      <c r="C18" s="27">
        <v>11388</v>
      </c>
      <c r="D18" s="27">
        <v>8315</v>
      </c>
      <c r="E18" s="29">
        <v>73.015454864769936</v>
      </c>
    </row>
    <row r="19" spans="2:5" ht="15.75" customHeight="1" x14ac:dyDescent="0.2">
      <c r="B19" s="30" t="s">
        <v>13</v>
      </c>
      <c r="C19" s="31">
        <v>3150</v>
      </c>
      <c r="D19" s="31">
        <v>1259</v>
      </c>
      <c r="E19" s="32">
        <v>39.968253968253968</v>
      </c>
    </row>
    <row r="20" spans="2:5" ht="15.75" customHeight="1" x14ac:dyDescent="0.2">
      <c r="B20" s="30" t="s">
        <v>14</v>
      </c>
      <c r="C20" s="31">
        <v>1</v>
      </c>
      <c r="D20" s="31">
        <v>-2</v>
      </c>
      <c r="E20" s="32">
        <v>-200</v>
      </c>
    </row>
    <row r="21" spans="2:5" ht="15.75" customHeight="1" x14ac:dyDescent="0.2">
      <c r="B21" s="30" t="s">
        <v>15</v>
      </c>
      <c r="C21" s="31">
        <v>8237</v>
      </c>
      <c r="D21" s="31">
        <v>7058</v>
      </c>
      <c r="E21" s="32">
        <v>85.686536360325363</v>
      </c>
    </row>
    <row r="22" spans="2:5" s="4" customFormat="1" ht="15.75" customHeight="1" x14ac:dyDescent="0.2">
      <c r="B22" s="26" t="s">
        <v>16</v>
      </c>
      <c r="C22" s="27">
        <v>18887</v>
      </c>
      <c r="D22" s="27">
        <v>15777</v>
      </c>
      <c r="E22" s="28">
        <v>83.533647482395295</v>
      </c>
    </row>
    <row r="23" spans="2:5" s="8" customFormat="1" ht="15.75" customHeight="1" x14ac:dyDescent="0.2">
      <c r="B23" s="30" t="s">
        <v>17</v>
      </c>
      <c r="C23" s="31">
        <v>121</v>
      </c>
      <c r="D23" s="31">
        <v>78</v>
      </c>
      <c r="E23" s="33">
        <v>64.462809917355372</v>
      </c>
    </row>
    <row r="24" spans="2:5" s="8" customFormat="1" ht="15.75" customHeight="1" x14ac:dyDescent="0.2">
      <c r="B24" s="30" t="s">
        <v>18</v>
      </c>
      <c r="C24" s="31">
        <v>18766</v>
      </c>
      <c r="D24" s="31">
        <v>15699</v>
      </c>
      <c r="E24" s="33">
        <v>83.656613023553234</v>
      </c>
    </row>
    <row r="25" spans="2:5" s="4" customFormat="1" ht="15.75" customHeight="1" x14ac:dyDescent="0.2">
      <c r="B25" s="26" t="s">
        <v>19</v>
      </c>
      <c r="C25" s="27">
        <v>61466</v>
      </c>
      <c r="D25" s="27">
        <v>52571</v>
      </c>
      <c r="E25" s="28">
        <v>85.528584908730039</v>
      </c>
    </row>
    <row r="26" spans="2:5" s="4" customFormat="1" ht="15.75" customHeight="1" x14ac:dyDescent="0.2">
      <c r="B26" s="26" t="s">
        <v>20</v>
      </c>
      <c r="C26" s="27">
        <v>40943</v>
      </c>
      <c r="D26" s="27">
        <v>32534</v>
      </c>
      <c r="E26" s="28">
        <v>79.461690643089185</v>
      </c>
    </row>
    <row r="27" spans="2:5" s="8" customFormat="1" ht="15.75" customHeight="1" x14ac:dyDescent="0.2">
      <c r="B27" s="30" t="s">
        <v>21</v>
      </c>
      <c r="C27" s="31">
        <v>35501</v>
      </c>
      <c r="D27" s="31">
        <v>28290</v>
      </c>
      <c r="E27" s="33">
        <v>79.687896115602371</v>
      </c>
    </row>
    <row r="28" spans="2:5" s="8" customFormat="1" ht="15.75" customHeight="1" x14ac:dyDescent="0.2">
      <c r="B28" s="30" t="s">
        <v>22</v>
      </c>
      <c r="C28" s="31">
        <v>5442</v>
      </c>
      <c r="D28" s="31">
        <v>4244</v>
      </c>
      <c r="E28" s="33">
        <v>77.986034546122752</v>
      </c>
    </row>
    <row r="29" spans="2:5" s="4" customFormat="1" ht="15.75" customHeight="1" x14ac:dyDescent="0.2">
      <c r="B29" s="26" t="s">
        <v>23</v>
      </c>
      <c r="C29" s="27">
        <v>13634</v>
      </c>
      <c r="D29" s="27">
        <v>13623</v>
      </c>
      <c r="E29" s="28">
        <v>99.919319348687111</v>
      </c>
    </row>
    <row r="30" spans="2:5" s="8" customFormat="1" ht="15.75" customHeight="1" x14ac:dyDescent="0.2">
      <c r="B30" s="30" t="s">
        <v>24</v>
      </c>
      <c r="C30" s="31">
        <v>22</v>
      </c>
      <c r="D30" s="31">
        <v>12</v>
      </c>
      <c r="E30" s="33">
        <v>54.54545454545454</v>
      </c>
    </row>
    <row r="31" spans="2:5" s="8" customFormat="1" ht="15.75" customHeight="1" x14ac:dyDescent="0.2">
      <c r="B31" s="30" t="s">
        <v>203</v>
      </c>
      <c r="C31" s="31">
        <v>13556</v>
      </c>
      <c r="D31" s="31">
        <v>13556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0</v>
      </c>
      <c r="D33" s="31">
        <v>0</v>
      </c>
      <c r="E33" s="32"/>
    </row>
    <row r="34" spans="2:5" ht="15.75" customHeight="1" x14ac:dyDescent="0.2">
      <c r="B34" s="30" t="s">
        <v>28</v>
      </c>
      <c r="C34" s="31">
        <v>55</v>
      </c>
      <c r="D34" s="31">
        <v>55</v>
      </c>
      <c r="E34" s="32">
        <v>100</v>
      </c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v>0</v>
      </c>
    </row>
    <row r="36" spans="2:5" s="5" customFormat="1" ht="15.75" customHeight="1" x14ac:dyDescent="0.2">
      <c r="B36" s="26" t="s">
        <v>30</v>
      </c>
      <c r="C36" s="27">
        <v>6885</v>
      </c>
      <c r="D36" s="27">
        <v>6410</v>
      </c>
      <c r="E36" s="29">
        <v>93.100944081336237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4</v>
      </c>
      <c r="E38" s="28"/>
    </row>
    <row r="39" spans="2:5" s="4" customFormat="1" ht="15.75" customHeight="1" x14ac:dyDescent="0.2">
      <c r="B39" s="26" t="s">
        <v>33</v>
      </c>
      <c r="C39" s="27">
        <v>24403</v>
      </c>
      <c r="D39" s="27">
        <v>24403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1981</v>
      </c>
      <c r="D40" s="31">
        <v>1981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22422</v>
      </c>
      <c r="D41" s="31">
        <v>22422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18565</v>
      </c>
      <c r="D43" s="27">
        <v>14783</v>
      </c>
      <c r="E43" s="28">
        <v>79.628332884460008</v>
      </c>
    </row>
    <row r="44" spans="2:5" s="4" customFormat="1" ht="15.75" customHeight="1" x14ac:dyDescent="0.2">
      <c r="B44" s="26" t="s">
        <v>38</v>
      </c>
      <c r="C44" s="27">
        <v>18264</v>
      </c>
      <c r="D44" s="27">
        <v>16976</v>
      </c>
      <c r="E44" s="28">
        <v>92.947875602277705</v>
      </c>
    </row>
    <row r="45" spans="2:5" s="4" customFormat="1" ht="15.75" customHeight="1" x14ac:dyDescent="0.2">
      <c r="B45" s="26" t="s">
        <v>39</v>
      </c>
      <c r="C45" s="27">
        <v>535</v>
      </c>
      <c r="D45" s="27">
        <v>98</v>
      </c>
      <c r="E45" s="28">
        <v>18.317757009345794</v>
      </c>
    </row>
    <row r="46" spans="2:5" s="4" customFormat="1" ht="15.75" customHeight="1" x14ac:dyDescent="0.2">
      <c r="B46" s="26" t="s">
        <v>40</v>
      </c>
      <c r="C46" s="27">
        <v>107351</v>
      </c>
      <c r="D46" s="27">
        <v>89462</v>
      </c>
      <c r="E46" s="28">
        <v>83.335972650464356</v>
      </c>
    </row>
    <row r="47" spans="2:5" s="4" customFormat="1" ht="15.75" customHeight="1" x14ac:dyDescent="0.2">
      <c r="B47" s="26" t="s">
        <v>41</v>
      </c>
      <c r="C47" s="27">
        <v>12585</v>
      </c>
      <c r="D47" s="27">
        <v>12585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12573</v>
      </c>
      <c r="D48" s="31">
        <v>12573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12</v>
      </c>
      <c r="D50" s="31">
        <v>12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52</v>
      </c>
      <c r="D51" s="27">
        <v>51</v>
      </c>
      <c r="E51" s="28">
        <v>2</v>
      </c>
    </row>
    <row r="52" spans="2:5" s="4" customFormat="1" ht="15.75" customHeight="1" x14ac:dyDescent="0.2">
      <c r="B52" s="26" t="s">
        <v>46</v>
      </c>
      <c r="C52" s="27">
        <v>52</v>
      </c>
      <c r="D52" s="27">
        <v>51</v>
      </c>
      <c r="E52" s="28">
        <v>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20394</v>
      </c>
      <c r="D60" s="27">
        <v>13838</v>
      </c>
      <c r="E60" s="28">
        <v>67.853290183387273</v>
      </c>
    </row>
    <row r="61" spans="2:5" s="4" customFormat="1" ht="15.75" customHeight="1" x14ac:dyDescent="0.2">
      <c r="B61" s="26" t="s">
        <v>56</v>
      </c>
      <c r="C61" s="27">
        <v>2276</v>
      </c>
      <c r="D61" s="27">
        <v>1671</v>
      </c>
      <c r="E61" s="28">
        <v>73.418277680140591</v>
      </c>
    </row>
    <row r="62" spans="2:5" s="8" customFormat="1" ht="15.75" customHeight="1" x14ac:dyDescent="0.2">
      <c r="B62" s="30" t="s">
        <v>57</v>
      </c>
      <c r="C62" s="31">
        <v>1069</v>
      </c>
      <c r="D62" s="31">
        <v>1069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1043</v>
      </c>
      <c r="D63" s="31">
        <v>474</v>
      </c>
      <c r="E63" s="33">
        <v>45.445829338446785</v>
      </c>
    </row>
    <row r="64" spans="2:5" s="8" customFormat="1" ht="15.75" customHeight="1" x14ac:dyDescent="0.2">
      <c r="B64" s="30" t="s">
        <v>59</v>
      </c>
      <c r="C64" s="31">
        <v>164</v>
      </c>
      <c r="D64" s="31">
        <v>128</v>
      </c>
      <c r="E64" s="33">
        <v>78.048780487804876</v>
      </c>
    </row>
    <row r="65" spans="2:5" s="4" customFormat="1" ht="15.75" customHeight="1" x14ac:dyDescent="0.2">
      <c r="B65" s="26" t="s">
        <v>60</v>
      </c>
      <c r="C65" s="27">
        <v>18118</v>
      </c>
      <c r="D65" s="27">
        <v>12167</v>
      </c>
      <c r="E65" s="28">
        <v>67.154211281598407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18032</v>
      </c>
      <c r="D67" s="31">
        <v>12085</v>
      </c>
      <c r="E67" s="33">
        <v>67.019742679680576</v>
      </c>
    </row>
    <row r="68" spans="2:5" s="8" customFormat="1" ht="15.75" customHeight="1" x14ac:dyDescent="0.2">
      <c r="B68" s="30" t="s">
        <v>63</v>
      </c>
      <c r="C68" s="31">
        <v>86</v>
      </c>
      <c r="D68" s="31">
        <v>82</v>
      </c>
      <c r="E68" s="33">
        <v>95.348837209302332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66965</v>
      </c>
      <c r="D70" s="27">
        <v>56078</v>
      </c>
      <c r="E70" s="28">
        <v>83.74225341596356</v>
      </c>
    </row>
    <row r="71" spans="2:5" s="8" customFormat="1" ht="15.75" customHeight="1" x14ac:dyDescent="0.2">
      <c r="B71" s="34" t="s">
        <v>66</v>
      </c>
      <c r="C71" s="35">
        <v>1424</v>
      </c>
      <c r="D71" s="35">
        <v>492</v>
      </c>
      <c r="E71" s="33">
        <v>34.550561797752813</v>
      </c>
    </row>
    <row r="72" spans="2:5" s="8" customFormat="1" ht="15.75" customHeight="1" x14ac:dyDescent="0.2">
      <c r="B72" s="34" t="s">
        <v>67</v>
      </c>
      <c r="C72" s="35">
        <v>2328</v>
      </c>
      <c r="D72" s="35">
        <v>843</v>
      </c>
      <c r="E72" s="33"/>
    </row>
    <row r="73" spans="2:5" s="8" customFormat="1" ht="15.75" customHeight="1" x14ac:dyDescent="0.2">
      <c r="B73" s="34" t="s">
        <v>68</v>
      </c>
      <c r="C73" s="35">
        <v>1428</v>
      </c>
      <c r="D73" s="35">
        <v>833</v>
      </c>
      <c r="E73" s="33">
        <v>58.333333333333336</v>
      </c>
    </row>
    <row r="74" spans="2:5" s="8" customFormat="1" ht="15.75" customHeight="1" x14ac:dyDescent="0.2">
      <c r="B74" s="34" t="s">
        <v>69</v>
      </c>
      <c r="C74" s="35">
        <v>40632</v>
      </c>
      <c r="D74" s="35">
        <v>34231</v>
      </c>
      <c r="E74" s="33">
        <v>84.246406772986802</v>
      </c>
    </row>
    <row r="75" spans="2:5" s="8" customFormat="1" ht="15.75" customHeight="1" x14ac:dyDescent="0.2">
      <c r="B75" s="34" t="s">
        <v>70</v>
      </c>
      <c r="C75" s="35">
        <v>19056</v>
      </c>
      <c r="D75" s="35">
        <v>18676</v>
      </c>
      <c r="E75" s="33">
        <v>98.005877413937867</v>
      </c>
    </row>
    <row r="76" spans="2:5" s="8" customFormat="1" ht="15.75" customHeight="1" x14ac:dyDescent="0.2">
      <c r="B76" s="34" t="s">
        <v>71</v>
      </c>
      <c r="C76" s="35">
        <v>2097</v>
      </c>
      <c r="D76" s="35">
        <v>1003</v>
      </c>
      <c r="E76" s="33">
        <v>47.830233667143538</v>
      </c>
    </row>
    <row r="77" spans="2:5" s="5" customFormat="1" ht="15.75" customHeight="1" x14ac:dyDescent="0.2">
      <c r="B77" s="26" t="s">
        <v>72</v>
      </c>
      <c r="C77" s="27">
        <v>17</v>
      </c>
      <c r="D77" s="27">
        <v>1</v>
      </c>
      <c r="E77" s="28">
        <v>5.8823529411764701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16</v>
      </c>
      <c r="D80" s="31">
        <v>1</v>
      </c>
      <c r="E80" s="33">
        <v>6.25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1</v>
      </c>
      <c r="D85" s="31">
        <v>0</v>
      </c>
      <c r="E85" s="33">
        <v>0</v>
      </c>
    </row>
    <row r="86" spans="2:5" s="5" customFormat="1" ht="15.75" customHeight="1" x14ac:dyDescent="0.2">
      <c r="B86" s="26" t="s">
        <v>81</v>
      </c>
      <c r="C86" s="27">
        <v>7338</v>
      </c>
      <c r="D86" s="27">
        <v>6909</v>
      </c>
      <c r="E86" s="28">
        <v>94.153720359771057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-5</v>
      </c>
      <c r="D88" s="31">
        <v>-5</v>
      </c>
      <c r="E88" s="33"/>
    </row>
    <row r="89" spans="2:5" ht="15.75" customHeight="1" x14ac:dyDescent="0.2">
      <c r="B89" s="30" t="s">
        <v>84</v>
      </c>
      <c r="C89" s="31">
        <v>392</v>
      </c>
      <c r="D89" s="31">
        <v>392</v>
      </c>
      <c r="E89" s="33">
        <v>100</v>
      </c>
    </row>
    <row r="90" spans="2:5" ht="15.75" customHeight="1" x14ac:dyDescent="0.2">
      <c r="B90" s="30" t="s">
        <v>85</v>
      </c>
      <c r="C90" s="31">
        <v>3265</v>
      </c>
      <c r="D90" s="31">
        <v>3262</v>
      </c>
      <c r="E90" s="33">
        <v>99.908116385911185</v>
      </c>
    </row>
    <row r="91" spans="2:5" ht="15.75" customHeight="1" x14ac:dyDescent="0.2">
      <c r="B91" s="30" t="s">
        <v>86</v>
      </c>
      <c r="C91" s="31">
        <v>1947</v>
      </c>
      <c r="D91" s="31">
        <v>1838</v>
      </c>
      <c r="E91" s="33">
        <v>94.401643554185938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1739</v>
      </c>
      <c r="D93" s="31">
        <v>1422</v>
      </c>
      <c r="E93" s="33">
        <v>81.771132834962629</v>
      </c>
    </row>
    <row r="94" spans="2:5" s="5" customFormat="1" ht="15.75" customHeight="1" x14ac:dyDescent="0.2">
      <c r="B94" s="26" t="s">
        <v>89</v>
      </c>
      <c r="C94" s="27">
        <v>781</v>
      </c>
      <c r="D94" s="27">
        <v>724</v>
      </c>
      <c r="E94" s="37">
        <v>92.701664532650454</v>
      </c>
    </row>
    <row r="95" spans="2:5" s="5" customFormat="1" ht="15.75" customHeight="1" x14ac:dyDescent="0.2">
      <c r="B95" s="26" t="s">
        <v>90</v>
      </c>
      <c r="C95" s="27">
        <v>722</v>
      </c>
      <c r="D95" s="27">
        <v>665</v>
      </c>
      <c r="E95" s="37">
        <v>92.10526315789474</v>
      </c>
    </row>
    <row r="96" spans="2:5" ht="15.75" customHeight="1" x14ac:dyDescent="0.2">
      <c r="B96" s="30" t="s">
        <v>91</v>
      </c>
      <c r="C96" s="31">
        <v>15</v>
      </c>
      <c r="D96" s="31">
        <v>15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706</v>
      </c>
      <c r="D99" s="31">
        <v>649</v>
      </c>
      <c r="E99" s="38">
        <v>91.926345609065152</v>
      </c>
    </row>
    <row r="100" spans="2:5" ht="15.75" customHeight="1" x14ac:dyDescent="0.2">
      <c r="B100" s="30" t="s">
        <v>95</v>
      </c>
      <c r="C100" s="31">
        <v>1</v>
      </c>
      <c r="D100" s="31">
        <v>1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59</v>
      </c>
      <c r="D101" s="27">
        <v>59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>
        <v>0</v>
      </c>
      <c r="D109" s="31">
        <v>0</v>
      </c>
      <c r="E109" s="38">
        <v>2</v>
      </c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>
        <v>2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38B4F603-6BBE-41B2-8AC6-2B96DE81A3A0}"/>
    <hyperlink ref="D4" location="Şubat!A1" display="Şubat" xr:uid="{2869F785-85FD-4267-A252-B0E0D58A5614}"/>
    <hyperlink ref="E4" location="Mart!A1" display="Mart" xr:uid="{853B5E1C-8532-46CE-8F28-58F52B8DDE6C}"/>
    <hyperlink ref="C5" location="Nisan!A1" display="Nisan" xr:uid="{8455A9C9-1806-4C76-A99C-CAB8AF9A25B9}"/>
    <hyperlink ref="D5" location="Mayıs!A1" display="Mayıs" xr:uid="{BA4EAA71-0D95-4DC5-8840-14E071EA6985}"/>
    <hyperlink ref="E5" location="Haziran!A1" display="Haziran" xr:uid="{06FA7530-B927-4862-8EBB-82BCBE196A3B}"/>
    <hyperlink ref="C6" location="Temmuz!A1" display="Temmuz" xr:uid="{9B0AD376-DE3B-478F-B379-BE5BE1144079}"/>
    <hyperlink ref="D6" location="Ağustos!A1" display="Ağustos" xr:uid="{5DB4FB7F-2A99-4E0C-8EA9-E1E8A1621C69}"/>
    <hyperlink ref="E6" location="Eylül!A1" display="Eylül" xr:uid="{EE87D6F1-9D47-4310-809E-E7F59C66BE4C}"/>
    <hyperlink ref="C7" location="Ekim!A1" display="Ekim" xr:uid="{02EC2E9B-F39F-40EB-AE9E-264A0A3C43AB}"/>
    <hyperlink ref="D7" location="Kasım!A1" display="Kasım" xr:uid="{B971F904-4829-49E6-B94F-7AE979589CFA}"/>
    <hyperlink ref="E7" location="Aralık!A1" display="Aralık" xr:uid="{74A7B078-8DE9-4722-BCB9-DC081E5634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3CD0-1343-4783-B98E-A6D884AD3B5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186134</v>
      </c>
      <c r="D10" s="27">
        <v>62525</v>
      </c>
      <c r="E10" s="28">
        <v>33.591391148312503</v>
      </c>
    </row>
    <row r="11" spans="2:7" s="5" customFormat="1" ht="15.75" customHeight="1" x14ac:dyDescent="0.2">
      <c r="B11" s="26" t="s">
        <v>5</v>
      </c>
      <c r="C11" s="27">
        <v>121034</v>
      </c>
      <c r="D11" s="27">
        <v>55936</v>
      </c>
      <c r="E11" s="29">
        <v>46.215113108713254</v>
      </c>
    </row>
    <row r="12" spans="2:7" s="5" customFormat="1" ht="15.75" customHeight="1" x14ac:dyDescent="0.2">
      <c r="B12" s="26" t="s">
        <v>6</v>
      </c>
      <c r="C12" s="27">
        <v>66660</v>
      </c>
      <c r="D12" s="27">
        <v>26044</v>
      </c>
      <c r="E12" s="29">
        <v>39.069906990699074</v>
      </c>
      <c r="G12" s="6"/>
    </row>
    <row r="13" spans="2:7" s="5" customFormat="1" ht="15.75" customHeight="1" x14ac:dyDescent="0.2">
      <c r="B13" s="26" t="s">
        <v>7</v>
      </c>
      <c r="C13" s="27">
        <v>61116</v>
      </c>
      <c r="D13" s="27">
        <v>23302</v>
      </c>
      <c r="E13" s="29">
        <v>38.127495254925059</v>
      </c>
    </row>
    <row r="14" spans="2:7" ht="15.75" customHeight="1" x14ac:dyDescent="0.2">
      <c r="B14" s="30" t="s">
        <v>8</v>
      </c>
      <c r="C14" s="31">
        <v>11828</v>
      </c>
      <c r="D14" s="31">
        <v>1920</v>
      </c>
      <c r="E14" s="32">
        <v>16.232668244842746</v>
      </c>
    </row>
    <row r="15" spans="2:7" ht="15.75" customHeight="1" x14ac:dyDescent="0.2">
      <c r="B15" s="30" t="s">
        <v>9</v>
      </c>
      <c r="C15" s="31">
        <v>2795</v>
      </c>
      <c r="D15" s="31">
        <v>1057</v>
      </c>
      <c r="E15" s="32">
        <v>37.817531305903401</v>
      </c>
    </row>
    <row r="16" spans="2:7" ht="15.75" customHeight="1" x14ac:dyDescent="0.2">
      <c r="B16" s="30" t="s">
        <v>10</v>
      </c>
      <c r="C16" s="31">
        <v>42309</v>
      </c>
      <c r="D16" s="31">
        <v>17721</v>
      </c>
      <c r="E16" s="32">
        <v>41.884705381833655</v>
      </c>
    </row>
    <row r="17" spans="2:5" ht="15.75" customHeight="1" x14ac:dyDescent="0.2">
      <c r="B17" s="30" t="s">
        <v>11</v>
      </c>
      <c r="C17" s="31">
        <v>4184</v>
      </c>
      <c r="D17" s="31">
        <v>2604</v>
      </c>
      <c r="E17" s="32">
        <v>62.237093690248571</v>
      </c>
    </row>
    <row r="18" spans="2:5" s="5" customFormat="1" ht="15.75" customHeight="1" x14ac:dyDescent="0.2">
      <c r="B18" s="26" t="s">
        <v>12</v>
      </c>
      <c r="C18" s="27">
        <v>5544</v>
      </c>
      <c r="D18" s="27">
        <v>2742</v>
      </c>
      <c r="E18" s="29">
        <v>49.458874458874455</v>
      </c>
    </row>
    <row r="19" spans="2:5" ht="15.75" customHeight="1" x14ac:dyDescent="0.2">
      <c r="B19" s="30" t="s">
        <v>13</v>
      </c>
      <c r="C19" s="31">
        <v>1206</v>
      </c>
      <c r="D19" s="31">
        <v>127</v>
      </c>
      <c r="E19" s="32">
        <v>10.530679933665009</v>
      </c>
    </row>
    <row r="20" spans="2:5" ht="15.75" customHeight="1" x14ac:dyDescent="0.2">
      <c r="B20" s="30" t="s">
        <v>14</v>
      </c>
      <c r="C20" s="31">
        <v>3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4335</v>
      </c>
      <c r="D21" s="31">
        <v>2615</v>
      </c>
      <c r="E21" s="32">
        <v>60.322952710495962</v>
      </c>
    </row>
    <row r="22" spans="2:5" s="4" customFormat="1" ht="15.75" customHeight="1" x14ac:dyDescent="0.2">
      <c r="B22" s="26" t="s">
        <v>16</v>
      </c>
      <c r="C22" s="27">
        <v>17414</v>
      </c>
      <c r="D22" s="27">
        <v>6748</v>
      </c>
      <c r="E22" s="28">
        <v>38.750430687952218</v>
      </c>
    </row>
    <row r="23" spans="2:5" s="8" customFormat="1" ht="15.75" customHeight="1" x14ac:dyDescent="0.2">
      <c r="B23" s="30" t="s">
        <v>17</v>
      </c>
      <c r="C23" s="31">
        <v>54</v>
      </c>
      <c r="D23" s="31">
        <v>27</v>
      </c>
      <c r="E23" s="33">
        <v>50</v>
      </c>
    </row>
    <row r="24" spans="2:5" s="8" customFormat="1" ht="15.75" customHeight="1" x14ac:dyDescent="0.2">
      <c r="B24" s="30" t="s">
        <v>18</v>
      </c>
      <c r="C24" s="31">
        <v>17360</v>
      </c>
      <c r="D24" s="31">
        <v>6721</v>
      </c>
      <c r="E24" s="33">
        <v>38.715437788018434</v>
      </c>
    </row>
    <row r="25" spans="2:5" s="4" customFormat="1" ht="15.75" customHeight="1" x14ac:dyDescent="0.2">
      <c r="B25" s="26" t="s">
        <v>19</v>
      </c>
      <c r="C25" s="27">
        <v>19439</v>
      </c>
      <c r="D25" s="27">
        <v>10863</v>
      </c>
      <c r="E25" s="28">
        <v>55.882504244045471</v>
      </c>
    </row>
    <row r="26" spans="2:5" s="4" customFormat="1" ht="15.75" customHeight="1" x14ac:dyDescent="0.2">
      <c r="B26" s="26" t="s">
        <v>20</v>
      </c>
      <c r="C26" s="27">
        <v>14281</v>
      </c>
      <c r="D26" s="27">
        <v>6184</v>
      </c>
      <c r="E26" s="28">
        <v>43.302289755619356</v>
      </c>
    </row>
    <row r="27" spans="2:5" s="8" customFormat="1" ht="15.75" customHeight="1" x14ac:dyDescent="0.2">
      <c r="B27" s="30" t="s">
        <v>21</v>
      </c>
      <c r="C27" s="31">
        <v>12072</v>
      </c>
      <c r="D27" s="31">
        <v>5027</v>
      </c>
      <c r="E27" s="33">
        <v>41.641815772034455</v>
      </c>
    </row>
    <row r="28" spans="2:5" s="8" customFormat="1" ht="15.75" customHeight="1" x14ac:dyDescent="0.2">
      <c r="B28" s="30" t="s">
        <v>22</v>
      </c>
      <c r="C28" s="31">
        <v>2209</v>
      </c>
      <c r="D28" s="31">
        <v>1157</v>
      </c>
      <c r="E28" s="33">
        <v>52.376641014033495</v>
      </c>
    </row>
    <row r="29" spans="2:5" s="4" customFormat="1" ht="15.75" customHeight="1" x14ac:dyDescent="0.2">
      <c r="B29" s="26" t="s">
        <v>23</v>
      </c>
      <c r="C29" s="27">
        <v>3387</v>
      </c>
      <c r="D29" s="27">
        <v>3376</v>
      </c>
      <c r="E29" s="28">
        <v>99.675228816061406</v>
      </c>
    </row>
    <row r="30" spans="2:5" s="8" customFormat="1" ht="15.75" customHeight="1" x14ac:dyDescent="0.2">
      <c r="B30" s="30" t="s">
        <v>24</v>
      </c>
      <c r="C30" s="31">
        <v>11</v>
      </c>
      <c r="D30" s="31">
        <v>1</v>
      </c>
      <c r="E30" s="33">
        <v>9.0909090909090917</v>
      </c>
    </row>
    <row r="31" spans="2:5" s="8" customFormat="1" ht="15.75" customHeight="1" x14ac:dyDescent="0.2">
      <c r="B31" s="30" t="s">
        <v>25</v>
      </c>
      <c r="C31" s="31">
        <v>3375</v>
      </c>
      <c r="D31" s="31">
        <v>3375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v>0</v>
      </c>
    </row>
    <row r="36" spans="2:5" s="5" customFormat="1" ht="15.75" customHeight="1" x14ac:dyDescent="0.2">
      <c r="B36" s="26" t="s">
        <v>30</v>
      </c>
      <c r="C36" s="27">
        <v>1771</v>
      </c>
      <c r="D36" s="27">
        <v>1303</v>
      </c>
      <c r="E36" s="29">
        <v>73.574251835121402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3809</v>
      </c>
      <c r="D39" s="27">
        <v>3809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304</v>
      </c>
      <c r="D40" s="31">
        <v>304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3505</v>
      </c>
      <c r="D41" s="31">
        <v>3505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7944</v>
      </c>
      <c r="D43" s="27">
        <v>4470</v>
      </c>
      <c r="E43" s="28">
        <v>56.268882175226587</v>
      </c>
    </row>
    <row r="44" spans="2:5" s="4" customFormat="1" ht="15.75" customHeight="1" x14ac:dyDescent="0.2">
      <c r="B44" s="26" t="s">
        <v>38</v>
      </c>
      <c r="C44" s="27">
        <v>5256</v>
      </c>
      <c r="D44" s="27">
        <v>3970</v>
      </c>
      <c r="E44" s="28">
        <v>75.532724505327238</v>
      </c>
    </row>
    <row r="45" spans="2:5" s="4" customFormat="1" ht="15.75" customHeight="1" x14ac:dyDescent="0.2">
      <c r="B45" s="26" t="s">
        <v>39</v>
      </c>
      <c r="C45" s="27">
        <v>512</v>
      </c>
      <c r="D45" s="27">
        <v>32</v>
      </c>
      <c r="E45" s="28">
        <v>6.25</v>
      </c>
    </row>
    <row r="46" spans="2:5" s="4" customFormat="1" ht="15.75" customHeight="1" x14ac:dyDescent="0.2">
      <c r="B46" s="26" t="s">
        <v>40</v>
      </c>
      <c r="C46" s="27">
        <v>64848</v>
      </c>
      <c r="D46" s="27">
        <v>6374</v>
      </c>
      <c r="E46" s="28">
        <v>9.8291389094497905</v>
      </c>
    </row>
    <row r="47" spans="2:5" s="4" customFormat="1" ht="15.75" customHeight="1" x14ac:dyDescent="0.2">
      <c r="B47" s="26" t="s">
        <v>41</v>
      </c>
      <c r="C47" s="27">
        <v>1818</v>
      </c>
      <c r="D47" s="27">
        <v>1818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1811</v>
      </c>
      <c r="D48" s="31">
        <v>1811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16490</v>
      </c>
      <c r="D61" s="27">
        <v>851</v>
      </c>
      <c r="E61" s="28">
        <v>5.1607034566403875</v>
      </c>
    </row>
    <row r="62" spans="2:5" s="4" customFormat="1" ht="15.75" customHeight="1" x14ac:dyDescent="0.2">
      <c r="B62" s="26" t="s">
        <v>56</v>
      </c>
      <c r="C62" s="27">
        <v>929</v>
      </c>
      <c r="D62" s="27">
        <v>405</v>
      </c>
      <c r="E62" s="28">
        <v>43.595263724434872</v>
      </c>
    </row>
    <row r="63" spans="2:5" s="8" customFormat="1" ht="15.75" customHeight="1" x14ac:dyDescent="0.2">
      <c r="B63" s="30" t="s">
        <v>57</v>
      </c>
      <c r="C63" s="31">
        <v>268</v>
      </c>
      <c r="D63" s="31">
        <v>268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614</v>
      </c>
      <c r="D64" s="31">
        <v>105</v>
      </c>
      <c r="E64" s="33">
        <v>17.100977198697066</v>
      </c>
    </row>
    <row r="65" spans="2:5" s="8" customFormat="1" ht="15.75" customHeight="1" x14ac:dyDescent="0.2">
      <c r="B65" s="30" t="s">
        <v>59</v>
      </c>
      <c r="C65" s="31">
        <v>47</v>
      </c>
      <c r="D65" s="31">
        <v>32</v>
      </c>
      <c r="E65" s="33">
        <v>68.085106382978722</v>
      </c>
    </row>
    <row r="66" spans="2:5" s="4" customFormat="1" ht="15.75" customHeight="1" x14ac:dyDescent="0.2">
      <c r="B66" s="26" t="s">
        <v>60</v>
      </c>
      <c r="C66" s="27">
        <v>15561</v>
      </c>
      <c r="D66" s="27">
        <v>446</v>
      </c>
      <c r="E66" s="28">
        <v>2.8661397082449716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15543</v>
      </c>
      <c r="D68" s="31">
        <v>429</v>
      </c>
      <c r="E68" s="33">
        <v>2.7600849256900215</v>
      </c>
    </row>
    <row r="69" spans="2:5" s="8" customFormat="1" ht="15.75" customHeight="1" x14ac:dyDescent="0.2">
      <c r="B69" s="30" t="s">
        <v>63</v>
      </c>
      <c r="C69" s="31">
        <v>18</v>
      </c>
      <c r="D69" s="31">
        <v>17</v>
      </c>
      <c r="E69" s="33">
        <v>94.444444444444443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43960</v>
      </c>
      <c r="D71" s="27">
        <v>1995</v>
      </c>
      <c r="E71" s="28">
        <v>4.5382165605095537</v>
      </c>
    </row>
    <row r="72" spans="2:5" s="8" customFormat="1" ht="15.75" customHeight="1" x14ac:dyDescent="0.2">
      <c r="B72" s="34" t="s">
        <v>66</v>
      </c>
      <c r="C72" s="35">
        <v>990</v>
      </c>
      <c r="D72" s="35">
        <v>90</v>
      </c>
      <c r="E72" s="33">
        <v>9.0909090909090917</v>
      </c>
    </row>
    <row r="73" spans="2:5" s="8" customFormat="1" ht="15.75" customHeight="1" x14ac:dyDescent="0.2">
      <c r="B73" s="34" t="s">
        <v>67</v>
      </c>
      <c r="C73" s="35">
        <v>718</v>
      </c>
      <c r="D73" s="35">
        <v>158</v>
      </c>
      <c r="E73" s="33">
        <v>22.00557103064067</v>
      </c>
    </row>
    <row r="74" spans="2:5" s="8" customFormat="1" ht="15.75" customHeight="1" x14ac:dyDescent="0.2">
      <c r="B74" s="34" t="s">
        <v>68</v>
      </c>
      <c r="C74" s="35">
        <v>1093</v>
      </c>
      <c r="D74" s="35">
        <v>315</v>
      </c>
      <c r="E74" s="33">
        <v>28.819762122598352</v>
      </c>
    </row>
    <row r="75" spans="2:5" s="8" customFormat="1" ht="15.75" customHeight="1" x14ac:dyDescent="0.2">
      <c r="B75" s="34" t="s">
        <v>69</v>
      </c>
      <c r="C75" s="35">
        <v>39236</v>
      </c>
      <c r="D75" s="35">
        <v>351</v>
      </c>
      <c r="E75" s="33">
        <v>0.894586604139056</v>
      </c>
    </row>
    <row r="76" spans="2:5" s="8" customFormat="1" ht="15.75" customHeight="1" x14ac:dyDescent="0.2">
      <c r="B76" s="34" t="s">
        <v>70</v>
      </c>
      <c r="C76" s="35">
        <v>1206</v>
      </c>
      <c r="D76" s="35">
        <v>910</v>
      </c>
      <c r="E76" s="33">
        <v>75.456053067993366</v>
      </c>
    </row>
    <row r="77" spans="2:5" s="8" customFormat="1" ht="15.75" customHeight="1" x14ac:dyDescent="0.2">
      <c r="B77" s="34" t="s">
        <v>71</v>
      </c>
      <c r="C77" s="35">
        <v>717</v>
      </c>
      <c r="D77" s="35">
        <v>171</v>
      </c>
      <c r="E77" s="33">
        <v>23.84937238493724</v>
      </c>
    </row>
    <row r="78" spans="2:5" s="5" customFormat="1" ht="15.75" customHeight="1" x14ac:dyDescent="0.2">
      <c r="B78" s="26" t="s">
        <v>72</v>
      </c>
      <c r="C78" s="27">
        <v>16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15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1</v>
      </c>
      <c r="D86" s="31">
        <v>0</v>
      </c>
      <c r="E86" s="33">
        <v>0</v>
      </c>
    </row>
    <row r="87" spans="2:5" s="5" customFormat="1" ht="15.75" customHeight="1" x14ac:dyDescent="0.2">
      <c r="B87" s="26" t="s">
        <v>81</v>
      </c>
      <c r="C87" s="27">
        <v>2564</v>
      </c>
      <c r="D87" s="27">
        <v>1710</v>
      </c>
      <c r="E87" s="28">
        <v>66.692667706708264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89</v>
      </c>
      <c r="D90" s="31">
        <v>89</v>
      </c>
      <c r="E90" s="33">
        <v>100</v>
      </c>
    </row>
    <row r="91" spans="2:5" ht="15.75" customHeight="1" x14ac:dyDescent="0.2">
      <c r="B91" s="30" t="s">
        <v>85</v>
      </c>
      <c r="C91" s="31">
        <v>670</v>
      </c>
      <c r="D91" s="31">
        <v>670</v>
      </c>
      <c r="E91" s="33">
        <v>100</v>
      </c>
    </row>
    <row r="92" spans="2:5" ht="15.75" customHeight="1" x14ac:dyDescent="0.2">
      <c r="B92" s="30" t="s">
        <v>86</v>
      </c>
      <c r="C92" s="31">
        <v>642</v>
      </c>
      <c r="D92" s="31">
        <v>642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1163</v>
      </c>
      <c r="D94" s="31">
        <v>309</v>
      </c>
      <c r="E94" s="33">
        <v>26.569217540842651</v>
      </c>
    </row>
    <row r="95" spans="2:5" s="5" customFormat="1" ht="15.75" customHeight="1" x14ac:dyDescent="0.2">
      <c r="B95" s="26" t="s">
        <v>89</v>
      </c>
      <c r="C95" s="27">
        <v>252</v>
      </c>
      <c r="D95" s="27">
        <v>215</v>
      </c>
      <c r="E95" s="37">
        <v>85.317460317460316</v>
      </c>
    </row>
    <row r="96" spans="2:5" s="5" customFormat="1" ht="15.75" customHeight="1" x14ac:dyDescent="0.2">
      <c r="B96" s="26" t="s">
        <v>90</v>
      </c>
      <c r="C96" s="27">
        <v>239</v>
      </c>
      <c r="D96" s="27">
        <v>202</v>
      </c>
      <c r="E96" s="37">
        <v>84.51882845188284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235</v>
      </c>
      <c r="D100" s="31">
        <v>202</v>
      </c>
      <c r="E100" s="38">
        <v>85.957446808510639</v>
      </c>
    </row>
    <row r="101" spans="2:5" ht="15.75" customHeight="1" x14ac:dyDescent="0.2">
      <c r="B101" s="30" t="s">
        <v>95</v>
      </c>
      <c r="C101" s="31">
        <v>4</v>
      </c>
      <c r="D101" s="31">
        <v>0</v>
      </c>
      <c r="E101" s="38">
        <v>0</v>
      </c>
    </row>
    <row r="102" spans="2:5" s="5" customFormat="1" ht="15.75" customHeight="1" x14ac:dyDescent="0.2">
      <c r="B102" s="26" t="s">
        <v>96</v>
      </c>
      <c r="C102" s="27">
        <v>13</v>
      </c>
      <c r="D102" s="27">
        <v>13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7589711-76B6-47C6-9BB6-B1D97C9CBD6F}"/>
    <hyperlink ref="D4" location="Şubat!A1" display="Şubat" xr:uid="{C1762092-D6EE-499E-92D1-5D94D8D3D762}"/>
    <hyperlink ref="E4" location="Mart!A1" display="Mart" xr:uid="{C59399E1-A72C-4820-9EEA-B393FC13859B}"/>
    <hyperlink ref="C5" location="Nisan!A1" display="Nisan" xr:uid="{77E857A8-A500-4E6C-9E14-1CD7E6B4AAA5}"/>
    <hyperlink ref="D5" location="Mayıs!A1" display="Mayıs" xr:uid="{BB2EC436-FAD6-4675-947D-A1975A2CC99C}"/>
    <hyperlink ref="E5" location="Haziran!A1" display="Haziran" xr:uid="{C71BF192-B0C9-4AD1-83C9-512B39224C33}"/>
    <hyperlink ref="C6" location="Temmuz!A1" display="Temmuz" xr:uid="{88F174B2-975F-448B-B4CD-346BA7180A22}"/>
    <hyperlink ref="D6" location="Ağustos!A1" display="Ağustos" xr:uid="{A1C6C51B-639A-466F-8FA0-1425A893FBBE}"/>
    <hyperlink ref="E6" location="Eylül!A1" display="Eylül" xr:uid="{1E980DFB-32E7-4C09-81C2-9B0E10ABBB86}"/>
    <hyperlink ref="C7" location="Ekim!A1" display="Ekim" xr:uid="{86E65ED9-582B-4AF6-BE10-D1B62612AE98}"/>
    <hyperlink ref="D7" location="Kasım!A1" display="Kasım" xr:uid="{2888E19C-E144-46A9-AC50-D6CED8CD2481}"/>
    <hyperlink ref="E7" location="Aralık!A1" display="Aralık" xr:uid="{B1D33D6C-339D-4822-8A92-A29F0FDE359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3158-135F-4B89-BD9E-1AE137D1A6F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39" t="s">
        <v>0</v>
      </c>
      <c r="C9" s="40" t="s">
        <v>1</v>
      </c>
      <c r="D9" s="40" t="s">
        <v>2</v>
      </c>
      <c r="E9" s="40" t="s">
        <v>3</v>
      </c>
    </row>
    <row r="10" spans="2:5" s="10" customFormat="1" ht="15.9" customHeight="1" x14ac:dyDescent="0.25">
      <c r="B10" s="41" t="s">
        <v>4</v>
      </c>
      <c r="C10" s="42">
        <v>161385</v>
      </c>
      <c r="D10" s="42">
        <v>42070</v>
      </c>
      <c r="E10" s="43">
        <v>26.068098026458468</v>
      </c>
    </row>
    <row r="11" spans="2:5" s="11" customFormat="1" ht="15.75" customHeight="1" x14ac:dyDescent="0.25">
      <c r="B11" s="41" t="s">
        <v>5</v>
      </c>
      <c r="C11" s="44">
        <v>99090</v>
      </c>
      <c r="D11" s="44">
        <v>38077</v>
      </c>
      <c r="E11" s="45">
        <v>38.426682813603797</v>
      </c>
    </row>
    <row r="12" spans="2:5" s="11" customFormat="1" ht="15.9" customHeight="1" x14ac:dyDescent="0.25">
      <c r="B12" s="41" t="s">
        <v>109</v>
      </c>
      <c r="C12" s="44">
        <v>54113</v>
      </c>
      <c r="D12" s="44">
        <v>18421</v>
      </c>
      <c r="E12" s="45">
        <v>34.041727496165429</v>
      </c>
    </row>
    <row r="13" spans="2:5" s="11" customFormat="1" ht="15.9" customHeight="1" x14ac:dyDescent="0.25">
      <c r="B13" s="41" t="s">
        <v>110</v>
      </c>
      <c r="C13" s="44">
        <v>48449</v>
      </c>
      <c r="D13" s="44">
        <v>16019</v>
      </c>
      <c r="E13" s="45">
        <v>33.063633924332805</v>
      </c>
    </row>
    <row r="14" spans="2:5" s="12" customFormat="1" ht="15.9" customHeight="1" x14ac:dyDescent="0.2">
      <c r="B14" s="46" t="s">
        <v>8</v>
      </c>
      <c r="C14" s="47">
        <v>2381</v>
      </c>
      <c r="D14" s="47">
        <v>204</v>
      </c>
      <c r="E14" s="48">
        <v>8.5678286434271325</v>
      </c>
    </row>
    <row r="15" spans="2:5" s="12" customFormat="1" ht="15.9" customHeight="1" x14ac:dyDescent="0.2">
      <c r="B15" s="46" t="s">
        <v>9</v>
      </c>
      <c r="C15" s="47">
        <v>2745</v>
      </c>
      <c r="D15" s="47">
        <v>904</v>
      </c>
      <c r="E15" s="48">
        <v>32.932604735883423</v>
      </c>
    </row>
    <row r="16" spans="2:5" s="12" customFormat="1" ht="15.9" customHeight="1" x14ac:dyDescent="0.2">
      <c r="B16" s="46" t="s">
        <v>10</v>
      </c>
      <c r="C16" s="47">
        <v>38987</v>
      </c>
      <c r="D16" s="47">
        <v>12775</v>
      </c>
      <c r="E16" s="48">
        <v>32.767332700643806</v>
      </c>
    </row>
    <row r="17" spans="2:5" s="12" customFormat="1" ht="15.9" customHeight="1" x14ac:dyDescent="0.2">
      <c r="B17" s="46" t="s">
        <v>11</v>
      </c>
      <c r="C17" s="47">
        <v>4336</v>
      </c>
      <c r="D17" s="47">
        <v>2136</v>
      </c>
      <c r="E17" s="48">
        <v>49.261992619926197</v>
      </c>
    </row>
    <row r="18" spans="2:5" s="11" customFormat="1" ht="15.9" customHeight="1" x14ac:dyDescent="0.25">
      <c r="B18" s="41" t="s">
        <v>111</v>
      </c>
      <c r="C18" s="44">
        <v>5664</v>
      </c>
      <c r="D18" s="44">
        <v>2402</v>
      </c>
      <c r="E18" s="45">
        <v>42.408192090395481</v>
      </c>
    </row>
    <row r="19" spans="2:5" s="12" customFormat="1" ht="15.9" customHeight="1" x14ac:dyDescent="0.2">
      <c r="B19" s="46" t="s">
        <v>13</v>
      </c>
      <c r="C19" s="47">
        <v>1225</v>
      </c>
      <c r="D19" s="47">
        <v>85</v>
      </c>
      <c r="E19" s="48">
        <v>6.9387755102040813</v>
      </c>
    </row>
    <row r="20" spans="2:5" s="12" customFormat="1" ht="15.9" customHeight="1" x14ac:dyDescent="0.2">
      <c r="B20" s="46" t="s">
        <v>14</v>
      </c>
      <c r="C20" s="47">
        <v>3</v>
      </c>
      <c r="D20" s="47" t="s">
        <v>185</v>
      </c>
      <c r="E20" s="48" t="e">
        <v>#VALUE!</v>
      </c>
    </row>
    <row r="21" spans="2:5" s="12" customFormat="1" ht="15.9" customHeight="1" x14ac:dyDescent="0.2">
      <c r="B21" s="46" t="s">
        <v>15</v>
      </c>
      <c r="C21" s="47">
        <v>4436</v>
      </c>
      <c r="D21" s="47">
        <v>2317</v>
      </c>
      <c r="E21" s="48">
        <v>52.231740306582509</v>
      </c>
    </row>
    <row r="22" spans="2:5" s="10" customFormat="1" ht="15.9" customHeight="1" x14ac:dyDescent="0.25">
      <c r="B22" s="41" t="s">
        <v>112</v>
      </c>
      <c r="C22" s="49"/>
      <c r="D22" s="49"/>
      <c r="E22" s="43"/>
    </row>
    <row r="23" spans="2:5" s="10" customFormat="1" ht="15.9" customHeight="1" x14ac:dyDescent="0.25">
      <c r="B23" s="41" t="s">
        <v>113</v>
      </c>
      <c r="C23" s="42">
        <v>18604</v>
      </c>
      <c r="D23" s="42">
        <v>7149</v>
      </c>
      <c r="E23" s="43">
        <v>38.427219952698344</v>
      </c>
    </row>
    <row r="24" spans="2:5" s="10" customFormat="1" ht="15.9" customHeight="1" x14ac:dyDescent="0.25">
      <c r="B24" s="41" t="s">
        <v>114</v>
      </c>
      <c r="C24" s="49">
        <v>0</v>
      </c>
      <c r="D24" s="49">
        <v>0</v>
      </c>
      <c r="E24" s="43"/>
    </row>
    <row r="25" spans="2:5" s="10" customFormat="1" ht="15.9" customHeight="1" x14ac:dyDescent="0.25">
      <c r="B25" s="41" t="s">
        <v>115</v>
      </c>
      <c r="C25" s="49">
        <v>47</v>
      </c>
      <c r="D25" s="49">
        <v>19</v>
      </c>
      <c r="E25" s="43">
        <v>40.425531914893611</v>
      </c>
    </row>
    <row r="26" spans="2:5" s="10" customFormat="1" ht="15.9" customHeight="1" x14ac:dyDescent="0.25">
      <c r="B26" s="41" t="s">
        <v>116</v>
      </c>
      <c r="C26" s="49">
        <v>1376</v>
      </c>
      <c r="D26" s="49">
        <v>921</v>
      </c>
      <c r="E26" s="43"/>
    </row>
    <row r="27" spans="2:5" s="13" customFormat="1" ht="15.9" customHeight="1" x14ac:dyDescent="0.2">
      <c r="B27" s="46" t="s">
        <v>186</v>
      </c>
      <c r="C27" s="47">
        <v>1376</v>
      </c>
      <c r="D27" s="47">
        <v>921</v>
      </c>
      <c r="E27" s="50">
        <v>66.933139534883722</v>
      </c>
    </row>
    <row r="28" spans="2:5" s="10" customFormat="1" ht="15.9" customHeight="1" x14ac:dyDescent="0.25">
      <c r="B28" s="41" t="s">
        <v>118</v>
      </c>
      <c r="C28" s="49">
        <v>17181</v>
      </c>
      <c r="D28" s="49">
        <v>6209</v>
      </c>
      <c r="E28" s="43"/>
    </row>
    <row r="29" spans="2:5" s="13" customFormat="1" ht="15.9" customHeight="1" x14ac:dyDescent="0.2">
      <c r="B29" s="46" t="s">
        <v>187</v>
      </c>
      <c r="C29" s="47">
        <v>17181</v>
      </c>
      <c r="D29" s="47">
        <v>6209</v>
      </c>
      <c r="E29" s="50">
        <v>36.138757930271815</v>
      </c>
    </row>
    <row r="30" spans="2:5" s="10" customFormat="1" ht="15.9" customHeight="1" x14ac:dyDescent="0.25">
      <c r="B30" s="41" t="s">
        <v>119</v>
      </c>
      <c r="C30" s="49">
        <v>15241</v>
      </c>
      <c r="D30" s="49">
        <v>6289</v>
      </c>
      <c r="E30" s="43">
        <v>41.263696607834135</v>
      </c>
    </row>
    <row r="31" spans="2:5" s="10" customFormat="1" ht="15.9" customHeight="1" x14ac:dyDescent="0.25">
      <c r="B31" s="41" t="s">
        <v>120</v>
      </c>
      <c r="C31" s="42">
        <v>12752</v>
      </c>
      <c r="D31" s="42">
        <v>4071</v>
      </c>
      <c r="E31" s="43">
        <v>31.924404015056464</v>
      </c>
    </row>
    <row r="32" spans="2:5" s="10" customFormat="1" ht="15.9" customHeight="1" x14ac:dyDescent="0.25">
      <c r="B32" s="41" t="s">
        <v>121</v>
      </c>
      <c r="C32" s="49">
        <v>2218</v>
      </c>
      <c r="D32" s="49">
        <v>2206</v>
      </c>
      <c r="E32" s="43">
        <v>99.458972046889087</v>
      </c>
    </row>
    <row r="33" spans="2:5" s="12" customFormat="1" ht="15.9" customHeight="1" x14ac:dyDescent="0.2">
      <c r="B33" s="46" t="s">
        <v>122</v>
      </c>
      <c r="C33" s="51">
        <v>11</v>
      </c>
      <c r="D33" s="51">
        <v>1</v>
      </c>
      <c r="E33" s="48">
        <v>9.0909090909090917</v>
      </c>
    </row>
    <row r="34" spans="2:5" s="12" customFormat="1" ht="15.9" customHeight="1" x14ac:dyDescent="0.2">
      <c r="B34" s="46" t="s">
        <v>123</v>
      </c>
      <c r="C34" s="47">
        <v>2206</v>
      </c>
      <c r="D34" s="47">
        <v>2205</v>
      </c>
      <c r="E34" s="48">
        <v>99.954669084315512</v>
      </c>
    </row>
    <row r="35" spans="2:5" s="12" customFormat="1" ht="15.9" customHeight="1" x14ac:dyDescent="0.2">
      <c r="B35" s="46" t="s">
        <v>124</v>
      </c>
      <c r="C35" s="47" t="s">
        <v>185</v>
      </c>
      <c r="D35" s="47" t="s">
        <v>185</v>
      </c>
      <c r="E35" s="48"/>
    </row>
    <row r="36" spans="2:5" s="12" customFormat="1" ht="15.9" customHeight="1" x14ac:dyDescent="0.2">
      <c r="B36" s="46" t="s">
        <v>125</v>
      </c>
      <c r="C36" s="47">
        <v>1</v>
      </c>
      <c r="D36" s="47" t="s">
        <v>185</v>
      </c>
      <c r="E36" s="48"/>
    </row>
    <row r="37" spans="2:5" s="12" customFormat="1" ht="15.9" customHeight="1" x14ac:dyDescent="0.2">
      <c r="B37" s="46" t="s">
        <v>126</v>
      </c>
      <c r="C37" s="47"/>
      <c r="D37" s="47"/>
      <c r="E37" s="48"/>
    </row>
    <row r="38" spans="2:5" s="13" customFormat="1" ht="15.9" customHeight="1" x14ac:dyDescent="0.2">
      <c r="B38" s="46" t="s">
        <v>127</v>
      </c>
      <c r="C38" s="47"/>
      <c r="D38" s="47"/>
      <c r="E38" s="50"/>
    </row>
    <row r="39" spans="2:5" s="13" customFormat="1" ht="15.9" customHeight="1" x14ac:dyDescent="0.2">
      <c r="B39" s="46" t="s">
        <v>128</v>
      </c>
      <c r="C39" s="47"/>
      <c r="D39" s="47"/>
      <c r="E39" s="50"/>
    </row>
    <row r="40" spans="2:5" s="10" customFormat="1" ht="15.9" customHeight="1" x14ac:dyDescent="0.25">
      <c r="B40" s="41" t="s">
        <v>129</v>
      </c>
      <c r="C40" s="49">
        <v>1</v>
      </c>
      <c r="D40" s="49">
        <v>0</v>
      </c>
      <c r="E40" s="43">
        <v>0</v>
      </c>
    </row>
    <row r="41" spans="2:5" s="10" customFormat="1" ht="15.9" customHeight="1" x14ac:dyDescent="0.25">
      <c r="B41" s="41" t="s">
        <v>130</v>
      </c>
      <c r="C41" s="49">
        <v>270</v>
      </c>
      <c r="D41" s="49">
        <v>12</v>
      </c>
      <c r="E41" s="43">
        <v>4.4444444444444446</v>
      </c>
    </row>
    <row r="42" spans="2:5" s="10" customFormat="1" ht="15.9" customHeight="1" x14ac:dyDescent="0.25">
      <c r="B42" s="41" t="s">
        <v>131</v>
      </c>
      <c r="C42" s="42">
        <v>1525</v>
      </c>
      <c r="D42" s="42">
        <v>1525</v>
      </c>
      <c r="E42" s="43">
        <v>100</v>
      </c>
    </row>
    <row r="43" spans="2:5" s="10" customFormat="1" ht="15.9" customHeight="1" x14ac:dyDescent="0.25">
      <c r="B43" s="41" t="s">
        <v>132</v>
      </c>
      <c r="C43" s="49">
        <v>88</v>
      </c>
      <c r="D43" s="49">
        <v>88</v>
      </c>
      <c r="E43" s="43">
        <v>100</v>
      </c>
    </row>
    <row r="44" spans="2:5" s="10" customFormat="1" ht="15.9" customHeight="1" x14ac:dyDescent="0.25">
      <c r="B44" s="41" t="s">
        <v>133</v>
      </c>
      <c r="C44" s="49">
        <v>1437</v>
      </c>
      <c r="D44" s="49">
        <v>1437</v>
      </c>
      <c r="E44" s="43">
        <v>100</v>
      </c>
    </row>
    <row r="45" spans="2:5" s="10" customFormat="1" ht="15.9" customHeight="1" x14ac:dyDescent="0.25">
      <c r="B45" s="41" t="s">
        <v>134</v>
      </c>
      <c r="C45" s="49"/>
      <c r="D45" s="49"/>
      <c r="E45" s="43"/>
    </row>
    <row r="46" spans="2:5" s="10" customFormat="1" ht="15.9" customHeight="1" x14ac:dyDescent="0.25">
      <c r="B46" s="41" t="s">
        <v>135</v>
      </c>
      <c r="C46" s="49"/>
      <c r="D46" s="49"/>
      <c r="E46" s="43"/>
    </row>
    <row r="47" spans="2:5" s="10" customFormat="1" ht="15.9" customHeight="1" x14ac:dyDescent="0.25">
      <c r="B47" s="41" t="s">
        <v>136</v>
      </c>
      <c r="C47" s="49">
        <v>5854</v>
      </c>
      <c r="D47" s="49">
        <v>2183</v>
      </c>
      <c r="E47" s="43">
        <v>37.290741373419884</v>
      </c>
    </row>
    <row r="48" spans="2:5" s="10" customFormat="1" ht="15.9" customHeight="1" x14ac:dyDescent="0.25">
      <c r="B48" s="41" t="s">
        <v>137</v>
      </c>
      <c r="C48" s="49">
        <v>5621</v>
      </c>
      <c r="D48" s="49">
        <v>2169</v>
      </c>
      <c r="E48" s="43">
        <v>38.587439957302969</v>
      </c>
    </row>
    <row r="49" spans="2:5" s="10" customFormat="1" ht="15.9" customHeight="1" x14ac:dyDescent="0.25">
      <c r="B49" s="41" t="s">
        <v>138</v>
      </c>
      <c r="C49" s="49">
        <v>233</v>
      </c>
      <c r="D49" s="49">
        <v>14</v>
      </c>
      <c r="E49" s="43">
        <v>6.0085836909871242</v>
      </c>
    </row>
    <row r="50" spans="2:5" s="10" customFormat="1" ht="15.9" customHeight="1" x14ac:dyDescent="0.25">
      <c r="B50" s="41" t="s">
        <v>139</v>
      </c>
      <c r="C50" s="42">
        <v>3753</v>
      </c>
      <c r="D50" s="42">
        <v>2510</v>
      </c>
      <c r="E50" s="43">
        <v>66.879829469757524</v>
      </c>
    </row>
    <row r="51" spans="2:5" s="10" customFormat="1" ht="15.9" customHeight="1" x14ac:dyDescent="0.25">
      <c r="B51" s="41" t="s">
        <v>140</v>
      </c>
      <c r="C51" s="49">
        <v>3753</v>
      </c>
      <c r="D51" s="49">
        <v>2510</v>
      </c>
      <c r="E51" s="43">
        <v>66.879829469757524</v>
      </c>
    </row>
    <row r="52" spans="2:5" s="10" customFormat="1" ht="15.9" customHeight="1" x14ac:dyDescent="0.25">
      <c r="B52" s="41" t="s">
        <v>40</v>
      </c>
      <c r="C52" s="49">
        <v>62131</v>
      </c>
      <c r="D52" s="49">
        <v>3863</v>
      </c>
      <c r="E52" s="43">
        <v>6.2175081682252022</v>
      </c>
    </row>
    <row r="53" spans="2:5" s="10" customFormat="1" ht="15.9" customHeight="1" x14ac:dyDescent="0.25">
      <c r="B53" s="41" t="s">
        <v>141</v>
      </c>
      <c r="C53" s="49">
        <v>915</v>
      </c>
      <c r="D53" s="49">
        <v>915</v>
      </c>
      <c r="E53" s="43">
        <v>100</v>
      </c>
    </row>
    <row r="54" spans="2:5" s="10" customFormat="1" ht="15.9" customHeight="1" x14ac:dyDescent="0.25">
      <c r="B54" s="41" t="s">
        <v>142</v>
      </c>
      <c r="C54" s="42"/>
      <c r="D54" s="42"/>
      <c r="E54" s="43"/>
    </row>
    <row r="55" spans="2:5" s="10" customFormat="1" ht="15.9" customHeight="1" x14ac:dyDescent="0.25">
      <c r="B55" s="41" t="s">
        <v>143</v>
      </c>
      <c r="C55" s="49">
        <v>914</v>
      </c>
      <c r="D55" s="49">
        <v>914</v>
      </c>
      <c r="E55" s="43">
        <v>100</v>
      </c>
    </row>
    <row r="56" spans="2:5" s="10" customFormat="1" ht="15.9" customHeight="1" x14ac:dyDescent="0.25">
      <c r="B56" s="41" t="s">
        <v>144</v>
      </c>
      <c r="C56" s="42"/>
      <c r="D56" s="42"/>
      <c r="E56" s="43"/>
    </row>
    <row r="57" spans="2:5" s="10" customFormat="1" ht="15.9" customHeight="1" x14ac:dyDescent="0.25">
      <c r="B57" s="41" t="s">
        <v>145</v>
      </c>
      <c r="C57" s="49"/>
      <c r="D57" s="49"/>
      <c r="E57" s="43"/>
    </row>
    <row r="58" spans="2:5" s="10" customFormat="1" ht="15.9" customHeight="1" x14ac:dyDescent="0.25">
      <c r="B58" s="41" t="s">
        <v>146</v>
      </c>
      <c r="C58" s="49">
        <v>1</v>
      </c>
      <c r="D58" s="49">
        <v>1</v>
      </c>
      <c r="E58" s="43">
        <v>100</v>
      </c>
    </row>
    <row r="59" spans="2:5" s="10" customFormat="1" ht="15.9" customHeight="1" x14ac:dyDescent="0.25">
      <c r="B59" s="41" t="s">
        <v>147</v>
      </c>
      <c r="C59" s="49">
        <v>0</v>
      </c>
      <c r="D59" s="49">
        <v>0</v>
      </c>
      <c r="E59" s="43"/>
    </row>
    <row r="60" spans="2:5" s="10" customFormat="1" ht="15.9" customHeight="1" x14ac:dyDescent="0.25">
      <c r="B60" s="41" t="s">
        <v>148</v>
      </c>
      <c r="C60" s="49" t="s">
        <v>185</v>
      </c>
      <c r="D60" s="49" t="s">
        <v>185</v>
      </c>
      <c r="E60" s="43"/>
    </row>
    <row r="61" spans="2:5" s="10" customFormat="1" ht="15.9" customHeight="1" x14ac:dyDescent="0.25">
      <c r="B61" s="41" t="s">
        <v>149</v>
      </c>
      <c r="C61" s="42"/>
      <c r="D61" s="42"/>
      <c r="E61" s="43"/>
    </row>
    <row r="62" spans="2:5" s="10" customFormat="1" ht="15.9" customHeight="1" x14ac:dyDescent="0.25">
      <c r="B62" s="41" t="s">
        <v>150</v>
      </c>
      <c r="C62" s="49"/>
      <c r="D62" s="49"/>
      <c r="E62" s="43"/>
    </row>
    <row r="63" spans="2:5" s="10" customFormat="1" ht="15.9" customHeight="1" x14ac:dyDescent="0.25">
      <c r="B63" s="41" t="s">
        <v>151</v>
      </c>
      <c r="C63" s="49">
        <v>16093</v>
      </c>
      <c r="D63" s="49">
        <v>555</v>
      </c>
      <c r="E63" s="43">
        <v>3.4487044056422049</v>
      </c>
    </row>
    <row r="64" spans="2:5" s="10" customFormat="1" ht="15.9" customHeight="1" x14ac:dyDescent="0.25">
      <c r="B64" s="41" t="s">
        <v>152</v>
      </c>
      <c r="C64" s="49">
        <v>660</v>
      </c>
      <c r="D64" s="49">
        <v>251</v>
      </c>
      <c r="E64" s="43">
        <v>38.030303030303031</v>
      </c>
    </row>
    <row r="65" spans="2:5" s="10" customFormat="1" ht="15.9" customHeight="1" x14ac:dyDescent="0.25">
      <c r="B65" s="41" t="s">
        <v>153</v>
      </c>
      <c r="C65" s="49">
        <v>15433</v>
      </c>
      <c r="D65" s="49">
        <v>304</v>
      </c>
      <c r="E65" s="43">
        <v>1.9698049633901382</v>
      </c>
    </row>
    <row r="66" spans="2:5" s="10" customFormat="1" ht="15.9" customHeight="1" x14ac:dyDescent="0.25">
      <c r="B66" s="41" t="s">
        <v>154</v>
      </c>
      <c r="C66" s="49"/>
      <c r="D66" s="49"/>
      <c r="E66" s="43"/>
    </row>
    <row r="67" spans="2:5" s="10" customFormat="1" ht="15.9" customHeight="1" x14ac:dyDescent="0.25">
      <c r="B67" s="41" t="s">
        <v>155</v>
      </c>
      <c r="C67" s="42">
        <v>43106</v>
      </c>
      <c r="D67" s="42">
        <v>1262</v>
      </c>
      <c r="E67" s="43">
        <v>2.927666682132418</v>
      </c>
    </row>
    <row r="68" spans="2:5" s="10" customFormat="1" ht="15.9" customHeight="1" x14ac:dyDescent="0.25">
      <c r="B68" s="41" t="s">
        <v>156</v>
      </c>
      <c r="C68" s="49">
        <v>43106</v>
      </c>
      <c r="D68" s="49">
        <v>1262</v>
      </c>
      <c r="E68" s="43">
        <v>2.927666682132418</v>
      </c>
    </row>
    <row r="69" spans="2:5" s="10" customFormat="1" ht="15.9" customHeight="1" x14ac:dyDescent="0.25">
      <c r="B69" s="41" t="s">
        <v>157</v>
      </c>
      <c r="C69" s="49">
        <v>1524</v>
      </c>
      <c r="D69" s="49">
        <v>669</v>
      </c>
      <c r="E69" s="43">
        <v>43.897637795275593</v>
      </c>
    </row>
    <row r="70" spans="2:5" s="4" customFormat="1" ht="15.9" customHeight="1" x14ac:dyDescent="0.2">
      <c r="B70" s="41" t="s">
        <v>158</v>
      </c>
      <c r="C70" s="49">
        <v>181</v>
      </c>
      <c r="D70" s="49">
        <v>169</v>
      </c>
      <c r="E70" s="43">
        <v>93.370165745856355</v>
      </c>
    </row>
    <row r="71" spans="2:5" s="10" customFormat="1" ht="15.9" customHeight="1" x14ac:dyDescent="0.25">
      <c r="B71" s="41" t="s">
        <v>159</v>
      </c>
      <c r="C71" s="49">
        <v>848</v>
      </c>
      <c r="D71" s="49">
        <v>5</v>
      </c>
      <c r="E71" s="43">
        <v>0.589622641509434</v>
      </c>
    </row>
    <row r="72" spans="2:5" s="10" customFormat="1" ht="15.9" customHeight="1" x14ac:dyDescent="0.25">
      <c r="B72" s="41" t="s">
        <v>160</v>
      </c>
      <c r="C72" s="42">
        <v>495</v>
      </c>
      <c r="D72" s="42">
        <v>495</v>
      </c>
      <c r="E72" s="43">
        <v>100</v>
      </c>
    </row>
    <row r="73" spans="2:5" s="10" customFormat="1" ht="15.9" customHeight="1" x14ac:dyDescent="0.25">
      <c r="B73" s="41" t="s">
        <v>161</v>
      </c>
      <c r="C73" s="49"/>
      <c r="D73" s="49"/>
      <c r="E73" s="43"/>
    </row>
    <row r="74" spans="2:5" s="10" customFormat="1" ht="15.9" customHeight="1" x14ac:dyDescent="0.25">
      <c r="B74" s="41" t="s">
        <v>162</v>
      </c>
      <c r="C74" s="42">
        <v>17</v>
      </c>
      <c r="D74" s="42">
        <v>0</v>
      </c>
      <c r="E74" s="43">
        <v>0</v>
      </c>
    </row>
    <row r="75" spans="2:5" s="10" customFormat="1" ht="15.9" customHeight="1" x14ac:dyDescent="0.25">
      <c r="B75" s="41" t="s">
        <v>163</v>
      </c>
      <c r="C75" s="49">
        <v>17</v>
      </c>
      <c r="D75" s="49">
        <v>0</v>
      </c>
      <c r="E75" s="43">
        <v>0</v>
      </c>
    </row>
    <row r="76" spans="2:5" s="13" customFormat="1" ht="15.9" customHeight="1" x14ac:dyDescent="0.2">
      <c r="B76" s="46" t="s">
        <v>76</v>
      </c>
      <c r="C76" s="47"/>
      <c r="D76" s="47"/>
      <c r="E76" s="50"/>
    </row>
    <row r="77" spans="2:5" s="13" customFormat="1" ht="15.9" customHeight="1" x14ac:dyDescent="0.2">
      <c r="B77" s="46" t="s">
        <v>164</v>
      </c>
      <c r="C77" s="52"/>
      <c r="D77" s="52"/>
      <c r="E77" s="50"/>
    </row>
    <row r="78" spans="2:5" s="13" customFormat="1" ht="15.9" customHeight="1" x14ac:dyDescent="0.2">
      <c r="B78" s="46" t="s">
        <v>165</v>
      </c>
      <c r="C78" s="47">
        <v>17</v>
      </c>
      <c r="D78" s="47" t="s">
        <v>185</v>
      </c>
      <c r="E78" s="50"/>
    </row>
    <row r="79" spans="2:5" s="11" customFormat="1" ht="15.75" customHeight="1" x14ac:dyDescent="0.25">
      <c r="B79" s="41" t="s">
        <v>166</v>
      </c>
      <c r="C79" s="53">
        <v>476</v>
      </c>
      <c r="D79" s="53">
        <v>462</v>
      </c>
      <c r="E79" s="45">
        <v>97.058823529411768</v>
      </c>
    </row>
    <row r="80" spans="2:5" s="11" customFormat="1" ht="15.75" customHeight="1" x14ac:dyDescent="0.25">
      <c r="B80" s="41" t="s">
        <v>89</v>
      </c>
      <c r="C80" s="53">
        <v>164</v>
      </c>
      <c r="D80" s="53">
        <v>130</v>
      </c>
      <c r="E80" s="45">
        <v>79.268292682926827</v>
      </c>
    </row>
    <row r="81" spans="2:5" s="11" customFormat="1" ht="15.75" customHeight="1" x14ac:dyDescent="0.25">
      <c r="B81" s="41" t="s">
        <v>168</v>
      </c>
      <c r="C81" s="53">
        <v>2</v>
      </c>
      <c r="D81" s="53">
        <v>3</v>
      </c>
      <c r="E81" s="45"/>
    </row>
    <row r="82" spans="2:5" s="11" customFormat="1" ht="15.75" customHeight="1" x14ac:dyDescent="0.25">
      <c r="B82" s="41" t="s">
        <v>169</v>
      </c>
      <c r="C82" s="53"/>
      <c r="D82" s="53"/>
      <c r="E82" s="45"/>
    </row>
    <row r="83" spans="2:5" s="11" customFormat="1" ht="15.75" customHeight="1" x14ac:dyDescent="0.25">
      <c r="B83" s="41" t="s">
        <v>170</v>
      </c>
      <c r="C83" s="53">
        <v>2</v>
      </c>
      <c r="D83" s="53">
        <v>3</v>
      </c>
      <c r="E83" s="45"/>
    </row>
    <row r="84" spans="2:5" s="11" customFormat="1" ht="15.75" customHeight="1" x14ac:dyDescent="0.25">
      <c r="B84" s="41" t="s">
        <v>171</v>
      </c>
      <c r="C84" s="53">
        <v>6</v>
      </c>
      <c r="D84" s="53">
        <v>6</v>
      </c>
      <c r="E84" s="45"/>
    </row>
    <row r="85" spans="2:5" s="11" customFormat="1" ht="15.75" customHeight="1" x14ac:dyDescent="0.25">
      <c r="B85" s="41" t="s">
        <v>172</v>
      </c>
      <c r="C85" s="53">
        <v>6</v>
      </c>
      <c r="D85" s="53">
        <v>6</v>
      </c>
      <c r="E85" s="45"/>
    </row>
    <row r="86" spans="2:5" s="11" customFormat="1" ht="15.75" customHeight="1" x14ac:dyDescent="0.25">
      <c r="B86" s="41" t="s">
        <v>173</v>
      </c>
      <c r="C86" s="53">
        <v>156</v>
      </c>
      <c r="D86" s="53">
        <v>121</v>
      </c>
      <c r="E86" s="45">
        <v>77.564102564102569</v>
      </c>
    </row>
    <row r="87" spans="2:5" s="11" customFormat="1" ht="15.75" customHeight="1" x14ac:dyDescent="0.25">
      <c r="B87" s="41" t="s">
        <v>174</v>
      </c>
      <c r="C87" s="53">
        <v>156</v>
      </c>
      <c r="D87" s="53">
        <v>121</v>
      </c>
      <c r="E87" s="45">
        <v>77.564102564102569</v>
      </c>
    </row>
    <row r="88" spans="2:5" s="11" customFormat="1" ht="15.75" customHeight="1" x14ac:dyDescent="0.25">
      <c r="B88" s="41" t="s">
        <v>175</v>
      </c>
      <c r="C88" s="53">
        <v>0</v>
      </c>
      <c r="D88" s="53">
        <v>0</v>
      </c>
      <c r="E88" s="45"/>
    </row>
    <row r="89" spans="2:5" s="12" customFormat="1" ht="15.75" customHeight="1" x14ac:dyDescent="0.2">
      <c r="B89" s="46" t="s">
        <v>176</v>
      </c>
      <c r="C89" s="54"/>
      <c r="D89" s="54"/>
      <c r="E89" s="48"/>
    </row>
    <row r="90" spans="2:5" s="12" customFormat="1" ht="15.75" customHeight="1" x14ac:dyDescent="0.2">
      <c r="B90" s="46" t="s">
        <v>177</v>
      </c>
      <c r="C90" s="54"/>
      <c r="D90" s="54"/>
      <c r="E90" s="48"/>
    </row>
    <row r="91" spans="2:5" s="11" customFormat="1" ht="15.75" customHeight="1" x14ac:dyDescent="0.25">
      <c r="B91" s="41" t="s">
        <v>178</v>
      </c>
      <c r="C91" s="53">
        <v>0</v>
      </c>
      <c r="D91" s="53">
        <v>0</v>
      </c>
      <c r="E91" s="45"/>
    </row>
    <row r="92" spans="2:5" s="11" customFormat="1" ht="15.75" customHeight="1" x14ac:dyDescent="0.25">
      <c r="B92" s="41" t="s">
        <v>179</v>
      </c>
      <c r="C92" s="53">
        <v>0</v>
      </c>
      <c r="D92" s="53">
        <v>0</v>
      </c>
      <c r="E92" s="45"/>
    </row>
    <row r="93" spans="2:5" s="11" customFormat="1" ht="15.75" customHeight="1" x14ac:dyDescent="0.25">
      <c r="B93" s="41" t="s">
        <v>180</v>
      </c>
      <c r="C93" s="53"/>
      <c r="D93" s="53"/>
      <c r="E93" s="45"/>
    </row>
    <row r="94" spans="2:5" s="11" customFormat="1" ht="15.75" customHeight="1" x14ac:dyDescent="0.25">
      <c r="B94" s="41" t="s">
        <v>181</v>
      </c>
      <c r="C94" s="53">
        <v>0</v>
      </c>
      <c r="D94" s="53">
        <v>0</v>
      </c>
      <c r="E94" s="45"/>
    </row>
    <row r="95" spans="2:5" s="11" customFormat="1" ht="15.75" customHeight="1" x14ac:dyDescent="0.25">
      <c r="B95" s="41" t="s">
        <v>180</v>
      </c>
      <c r="C95" s="53"/>
      <c r="D95" s="53"/>
      <c r="E95" s="45"/>
    </row>
    <row r="96" spans="2:5" s="11" customFormat="1" ht="15.75" customHeight="1" x14ac:dyDescent="0.25">
      <c r="B96" s="41" t="s">
        <v>182</v>
      </c>
      <c r="C96" s="53">
        <v>0</v>
      </c>
      <c r="D96" s="53">
        <v>0</v>
      </c>
      <c r="E96" s="45"/>
    </row>
    <row r="97" spans="2:5" s="11" customFormat="1" ht="15.75" customHeight="1" x14ac:dyDescent="0.25">
      <c r="B97" s="41" t="s">
        <v>183</v>
      </c>
      <c r="C97" s="53"/>
      <c r="D97" s="53"/>
      <c r="E97" s="45"/>
    </row>
  </sheetData>
  <phoneticPr fontId="0" type="noConversion"/>
  <hyperlinks>
    <hyperlink ref="C4" location="Ocak!A1" display="Ocak" xr:uid="{D4AB06C2-3F23-473F-A166-B4E8BA79B561}"/>
    <hyperlink ref="D4" location="Şubat!A1" display="Şubat" xr:uid="{4FCAC993-617A-4979-AE05-8A127E6D6780}"/>
    <hyperlink ref="E4" location="Mart!A1" display="Mart" xr:uid="{CEF40F86-93CD-4E44-98D6-C311E8CF767E}"/>
    <hyperlink ref="C5" location="Nisan!A1" display="Nisan" xr:uid="{AF4CB0DB-B2EA-4031-9593-99C89B42D53B}"/>
    <hyperlink ref="D5" location="Mayıs!A1" display="Mayıs" xr:uid="{0F0B852C-C699-4B50-820B-F9128F8E56D5}"/>
    <hyperlink ref="E5" location="Haziran!A1" display="Haziran" xr:uid="{0F503CA6-AC4D-4746-BC04-0423D67AAB74}"/>
    <hyperlink ref="C6" location="Temmuz!A1" display="Temmuz" xr:uid="{205FD93B-E54B-4987-9BD6-91A27831A09F}"/>
    <hyperlink ref="D6" location="Ağustos!A1" display="Ağustos" xr:uid="{FBA6D753-AAAC-4D5C-8ADA-32246E3AE645}"/>
    <hyperlink ref="E6" location="Eylül!A1" display="Eylül" xr:uid="{7234FE78-C516-4735-8B50-BD2BC69B8ACC}"/>
    <hyperlink ref="C7" location="Ekim!A1" display="Ekim" xr:uid="{78330A8B-6449-4911-A502-AAB7ECCF57DE}"/>
    <hyperlink ref="D7" location="Kasım!A1" display="Kasım" xr:uid="{F1B42ABF-AAEB-46AD-8427-7C14990E712C}"/>
    <hyperlink ref="E7" location="Aralık!A1" display="Aralık" xr:uid="{5C6C238C-0E2D-471B-841D-2CACE4CF08B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BEB4-4553-40CB-8438-EB5806D3A2B2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39" t="s">
        <v>0</v>
      </c>
      <c r="C9" s="40" t="s">
        <v>1</v>
      </c>
      <c r="D9" s="40" t="s">
        <v>2</v>
      </c>
      <c r="E9" s="40" t="s">
        <v>3</v>
      </c>
    </row>
    <row r="10" spans="2:5" s="10" customFormat="1" ht="15.9" customHeight="1" x14ac:dyDescent="0.25">
      <c r="B10" s="41" t="s">
        <v>4</v>
      </c>
      <c r="C10" s="42">
        <v>138723</v>
      </c>
      <c r="D10" s="42">
        <v>21322</v>
      </c>
      <c r="E10" s="43">
        <v>15.370198164687904</v>
      </c>
    </row>
    <row r="11" spans="2:5" s="11" customFormat="1" ht="15.75" customHeight="1" x14ac:dyDescent="0.25">
      <c r="B11" s="41" t="s">
        <v>5</v>
      </c>
      <c r="C11" s="44">
        <v>79094</v>
      </c>
      <c r="D11" s="44">
        <v>19391</v>
      </c>
      <c r="E11" s="45">
        <v>24.516398209725139</v>
      </c>
    </row>
    <row r="12" spans="2:5" s="11" customFormat="1" ht="15.9" customHeight="1" x14ac:dyDescent="0.25">
      <c r="B12" s="41" t="s">
        <v>109</v>
      </c>
      <c r="C12" s="44">
        <v>40378</v>
      </c>
      <c r="D12" s="44">
        <v>7454</v>
      </c>
      <c r="E12" s="45">
        <v>18.46054782307197</v>
      </c>
    </row>
    <row r="13" spans="2:5" s="11" customFormat="1" ht="15.9" customHeight="1" x14ac:dyDescent="0.25">
      <c r="B13" s="41" t="s">
        <v>110</v>
      </c>
      <c r="C13" s="44">
        <v>37826</v>
      </c>
      <c r="D13" s="44">
        <v>7293</v>
      </c>
      <c r="E13" s="45">
        <v>19.280389150319884</v>
      </c>
    </row>
    <row r="14" spans="2:5" s="12" customFormat="1" ht="15.9" customHeight="1" x14ac:dyDescent="0.2">
      <c r="B14" s="46" t="s">
        <v>8</v>
      </c>
      <c r="C14" s="47">
        <v>2305</v>
      </c>
      <c r="D14" s="47">
        <v>83</v>
      </c>
      <c r="E14" s="48">
        <v>3.6008676789587848</v>
      </c>
    </row>
    <row r="15" spans="2:5" s="12" customFormat="1" ht="15.9" customHeight="1" x14ac:dyDescent="0.2">
      <c r="B15" s="46" t="s">
        <v>9</v>
      </c>
      <c r="C15" s="47">
        <v>464</v>
      </c>
      <c r="D15" s="47">
        <v>24</v>
      </c>
      <c r="E15" s="48">
        <v>5.1724137931034484</v>
      </c>
    </row>
    <row r="16" spans="2:5" s="12" customFormat="1" ht="15.9" customHeight="1" x14ac:dyDescent="0.2">
      <c r="B16" s="46" t="s">
        <v>10</v>
      </c>
      <c r="C16" s="47">
        <v>34163</v>
      </c>
      <c r="D16" s="47">
        <v>7126</v>
      </c>
      <c r="E16" s="48">
        <v>20.858823873781578</v>
      </c>
    </row>
    <row r="17" spans="2:5" s="12" customFormat="1" ht="15.9" customHeight="1" x14ac:dyDescent="0.2">
      <c r="B17" s="46" t="s">
        <v>11</v>
      </c>
      <c r="C17" s="47">
        <v>894</v>
      </c>
      <c r="D17" s="47">
        <v>60</v>
      </c>
      <c r="E17" s="48">
        <v>6.7114093959731544</v>
      </c>
    </row>
    <row r="18" spans="2:5" s="11" customFormat="1" ht="15.9" customHeight="1" x14ac:dyDescent="0.25">
      <c r="B18" s="41" t="s">
        <v>111</v>
      </c>
      <c r="C18" s="44">
        <v>2552</v>
      </c>
      <c r="D18" s="44">
        <v>161</v>
      </c>
      <c r="E18" s="45">
        <v>6.3087774294670842</v>
      </c>
    </row>
    <row r="19" spans="2:5" s="12" customFormat="1" ht="15.9" customHeight="1" x14ac:dyDescent="0.2">
      <c r="B19" s="46" t="s">
        <v>13</v>
      </c>
      <c r="C19" s="47">
        <v>1240</v>
      </c>
      <c r="D19" s="47">
        <v>51</v>
      </c>
      <c r="E19" s="48">
        <v>4.112903225806452</v>
      </c>
    </row>
    <row r="20" spans="2:5" s="12" customFormat="1" ht="15.9" customHeight="1" x14ac:dyDescent="0.2">
      <c r="B20" s="46" t="s">
        <v>14</v>
      </c>
      <c r="C20" s="47">
        <v>3</v>
      </c>
      <c r="D20" s="47">
        <v>0</v>
      </c>
      <c r="E20" s="48">
        <v>0</v>
      </c>
    </row>
    <row r="21" spans="2:5" s="12" customFormat="1" ht="15.9" customHeight="1" x14ac:dyDescent="0.2">
      <c r="B21" s="46" t="s">
        <v>15</v>
      </c>
      <c r="C21" s="47">
        <v>1309</v>
      </c>
      <c r="D21" s="47">
        <v>110</v>
      </c>
      <c r="E21" s="48">
        <v>8.4033613445378155</v>
      </c>
    </row>
    <row r="22" spans="2:5" s="10" customFormat="1" ht="15.9" customHeight="1" x14ac:dyDescent="0.25">
      <c r="B22" s="41" t="s">
        <v>112</v>
      </c>
      <c r="C22" s="49"/>
      <c r="D22" s="49"/>
      <c r="E22" s="43"/>
    </row>
    <row r="23" spans="2:5" s="10" customFormat="1" ht="15.9" customHeight="1" x14ac:dyDescent="0.25">
      <c r="B23" s="41" t="s">
        <v>113</v>
      </c>
      <c r="C23" s="42">
        <v>17948</v>
      </c>
      <c r="D23" s="42">
        <v>4520</v>
      </c>
      <c r="E23" s="43">
        <v>25.183864497437042</v>
      </c>
    </row>
    <row r="24" spans="2:5" s="10" customFormat="1" ht="15.9" customHeight="1" x14ac:dyDescent="0.25">
      <c r="B24" s="41" t="s">
        <v>114</v>
      </c>
      <c r="C24" s="49">
        <v>0</v>
      </c>
      <c r="D24" s="49">
        <v>0</v>
      </c>
      <c r="E24" s="43"/>
    </row>
    <row r="25" spans="2:5" s="10" customFormat="1" ht="15.9" customHeight="1" x14ac:dyDescent="0.25">
      <c r="B25" s="41" t="s">
        <v>115</v>
      </c>
      <c r="C25" s="49">
        <v>33</v>
      </c>
      <c r="D25" s="49">
        <v>1</v>
      </c>
      <c r="E25" s="43">
        <v>3.0303030303030303</v>
      </c>
    </row>
    <row r="26" spans="2:5" s="10" customFormat="1" ht="15.9" customHeight="1" x14ac:dyDescent="0.25">
      <c r="B26" s="41" t="s">
        <v>116</v>
      </c>
      <c r="C26" s="49">
        <v>995</v>
      </c>
      <c r="D26" s="49">
        <v>559</v>
      </c>
      <c r="E26" s="43">
        <v>56.180904522613062</v>
      </c>
    </row>
    <row r="27" spans="2:5" s="10" customFormat="1" ht="15.9" customHeight="1" x14ac:dyDescent="0.25">
      <c r="B27" s="41" t="s">
        <v>117</v>
      </c>
      <c r="C27" s="49"/>
      <c r="D27" s="49"/>
      <c r="E27" s="43"/>
    </row>
    <row r="28" spans="2:5" s="10" customFormat="1" ht="15.9" customHeight="1" x14ac:dyDescent="0.25">
      <c r="B28" s="41" t="s">
        <v>118</v>
      </c>
      <c r="C28" s="49">
        <v>16920</v>
      </c>
      <c r="D28" s="49">
        <v>3960</v>
      </c>
      <c r="E28" s="43">
        <v>23.404255319148938</v>
      </c>
    </row>
    <row r="29" spans="2:5" s="10" customFormat="1" ht="15.9" customHeight="1" x14ac:dyDescent="0.25">
      <c r="B29" s="41" t="s">
        <v>119</v>
      </c>
      <c r="C29" s="49">
        <v>12865</v>
      </c>
      <c r="D29" s="49">
        <v>4365</v>
      </c>
      <c r="E29" s="43">
        <v>33.929265448892345</v>
      </c>
    </row>
    <row r="30" spans="2:5" s="10" customFormat="1" ht="15.9" customHeight="1" x14ac:dyDescent="0.25">
      <c r="B30" s="41" t="s">
        <v>120</v>
      </c>
      <c r="C30" s="42">
        <v>11161</v>
      </c>
      <c r="D30" s="42">
        <v>2932</v>
      </c>
      <c r="E30" s="43">
        <v>26.270047486784335</v>
      </c>
    </row>
    <row r="31" spans="2:5" s="10" customFormat="1" ht="15.9" customHeight="1" x14ac:dyDescent="0.25">
      <c r="B31" s="41" t="s">
        <v>121</v>
      </c>
      <c r="C31" s="49">
        <v>1437</v>
      </c>
      <c r="D31" s="49">
        <v>1425</v>
      </c>
      <c r="E31" s="43">
        <v>99.164926931106464</v>
      </c>
    </row>
    <row r="32" spans="2:5" s="12" customFormat="1" ht="15.9" customHeight="1" x14ac:dyDescent="0.2">
      <c r="B32" s="46" t="s">
        <v>122</v>
      </c>
      <c r="C32" s="55">
        <v>11</v>
      </c>
      <c r="D32" s="55">
        <v>1</v>
      </c>
      <c r="E32" s="48">
        <v>9.0909090909090917</v>
      </c>
    </row>
    <row r="33" spans="2:5" s="12" customFormat="1" ht="15.9" customHeight="1" x14ac:dyDescent="0.2">
      <c r="B33" s="46" t="s">
        <v>123</v>
      </c>
      <c r="C33" s="47">
        <v>1425</v>
      </c>
      <c r="D33" s="47">
        <v>1424</v>
      </c>
      <c r="E33" s="48">
        <v>99.929824561403507</v>
      </c>
    </row>
    <row r="34" spans="2:5" s="12" customFormat="1" ht="15.9" customHeight="1" x14ac:dyDescent="0.2">
      <c r="B34" s="46" t="s">
        <v>124</v>
      </c>
      <c r="C34" s="47">
        <v>0</v>
      </c>
      <c r="D34" s="47">
        <v>0</v>
      </c>
      <c r="E34" s="48"/>
    </row>
    <row r="35" spans="2:5" s="12" customFormat="1" ht="15.9" customHeight="1" x14ac:dyDescent="0.2">
      <c r="B35" s="46" t="s">
        <v>125</v>
      </c>
      <c r="C35" s="47">
        <v>1</v>
      </c>
      <c r="D35" s="47">
        <v>0</v>
      </c>
      <c r="E35" s="48">
        <v>0</v>
      </c>
    </row>
    <row r="36" spans="2:5" s="12" customFormat="1" ht="15.9" customHeight="1" x14ac:dyDescent="0.2">
      <c r="B36" s="46" t="s">
        <v>126</v>
      </c>
      <c r="C36" s="47"/>
      <c r="D36" s="47"/>
      <c r="E36" s="48"/>
    </row>
    <row r="37" spans="2:5" s="13" customFormat="1" ht="15.9" customHeight="1" x14ac:dyDescent="0.2">
      <c r="B37" s="46" t="s">
        <v>127</v>
      </c>
      <c r="C37" s="47"/>
      <c r="D37" s="47"/>
      <c r="E37" s="50"/>
    </row>
    <row r="38" spans="2:5" s="13" customFormat="1" ht="15.9" customHeight="1" x14ac:dyDescent="0.2">
      <c r="B38" s="46" t="s">
        <v>128</v>
      </c>
      <c r="C38" s="47"/>
      <c r="D38" s="47"/>
      <c r="E38" s="50"/>
    </row>
    <row r="39" spans="2:5" s="10" customFormat="1" ht="15.9" customHeight="1" x14ac:dyDescent="0.25">
      <c r="B39" s="41" t="s">
        <v>129</v>
      </c>
      <c r="C39" s="49">
        <v>1</v>
      </c>
      <c r="D39" s="49">
        <v>0</v>
      </c>
      <c r="E39" s="43">
        <v>0</v>
      </c>
    </row>
    <row r="40" spans="2:5" s="10" customFormat="1" ht="15.9" customHeight="1" x14ac:dyDescent="0.25">
      <c r="B40" s="41" t="s">
        <v>130</v>
      </c>
      <c r="C40" s="49">
        <v>266</v>
      </c>
      <c r="D40" s="49">
        <v>8</v>
      </c>
      <c r="E40" s="43">
        <v>3.007518796992481</v>
      </c>
    </row>
    <row r="41" spans="2:5" s="10" customFormat="1" ht="15.9" customHeight="1" x14ac:dyDescent="0.25">
      <c r="B41" s="41" t="s">
        <v>131</v>
      </c>
      <c r="C41" s="42">
        <v>799</v>
      </c>
      <c r="D41" s="42">
        <v>799</v>
      </c>
      <c r="E41" s="43">
        <v>100</v>
      </c>
    </row>
    <row r="42" spans="2:5" s="10" customFormat="1" ht="15.9" customHeight="1" x14ac:dyDescent="0.25">
      <c r="B42" s="41" t="s">
        <v>132</v>
      </c>
      <c r="C42" s="49">
        <v>87</v>
      </c>
      <c r="D42" s="49">
        <v>87</v>
      </c>
      <c r="E42" s="43">
        <v>100</v>
      </c>
    </row>
    <row r="43" spans="2:5" s="10" customFormat="1" ht="15.9" customHeight="1" x14ac:dyDescent="0.25">
      <c r="B43" s="41" t="s">
        <v>133</v>
      </c>
      <c r="C43" s="49">
        <v>712</v>
      </c>
      <c r="D43" s="49">
        <v>712</v>
      </c>
      <c r="E43" s="43">
        <v>100</v>
      </c>
    </row>
    <row r="44" spans="2:5" s="10" customFormat="1" ht="15.9" customHeight="1" x14ac:dyDescent="0.25">
      <c r="B44" s="41" t="s">
        <v>134</v>
      </c>
      <c r="C44" s="49"/>
      <c r="D44" s="49"/>
      <c r="E44" s="43"/>
    </row>
    <row r="45" spans="2:5" s="10" customFormat="1" ht="15.9" customHeight="1" x14ac:dyDescent="0.25">
      <c r="B45" s="41" t="s">
        <v>135</v>
      </c>
      <c r="C45" s="49"/>
      <c r="D45" s="49"/>
      <c r="E45" s="43"/>
    </row>
    <row r="46" spans="2:5" s="10" customFormat="1" ht="15.9" customHeight="1" x14ac:dyDescent="0.25">
      <c r="B46" s="41" t="s">
        <v>136</v>
      </c>
      <c r="C46" s="49">
        <v>4565</v>
      </c>
      <c r="D46" s="49">
        <v>958</v>
      </c>
      <c r="E46" s="43">
        <v>20.985761226725081</v>
      </c>
    </row>
    <row r="47" spans="2:5" s="10" customFormat="1" ht="15.9" customHeight="1" x14ac:dyDescent="0.25">
      <c r="B47" s="41" t="s">
        <v>137</v>
      </c>
      <c r="C47" s="49">
        <v>4332</v>
      </c>
      <c r="D47" s="49">
        <v>945</v>
      </c>
      <c r="E47" s="43">
        <v>21.814404432132964</v>
      </c>
    </row>
    <row r="48" spans="2:5" s="10" customFormat="1" ht="15.9" customHeight="1" x14ac:dyDescent="0.25">
      <c r="B48" s="41" t="s">
        <v>138</v>
      </c>
      <c r="C48" s="49">
        <v>233</v>
      </c>
      <c r="D48" s="49">
        <v>13</v>
      </c>
      <c r="E48" s="43">
        <v>5.5793991416309012</v>
      </c>
    </row>
    <row r="49" spans="2:5" s="10" customFormat="1" ht="15.9" customHeight="1" x14ac:dyDescent="0.25">
      <c r="B49" s="41" t="s">
        <v>139</v>
      </c>
      <c r="C49" s="42">
        <v>2539</v>
      </c>
      <c r="D49" s="42">
        <v>1295</v>
      </c>
      <c r="E49" s="43">
        <v>51.004332414336353</v>
      </c>
    </row>
    <row r="50" spans="2:5" s="10" customFormat="1" ht="15.9" customHeight="1" x14ac:dyDescent="0.25">
      <c r="B50" s="41" t="s">
        <v>140</v>
      </c>
      <c r="C50" s="49">
        <v>2539</v>
      </c>
      <c r="D50" s="49">
        <v>1295</v>
      </c>
      <c r="E50" s="43">
        <v>51.004332414336353</v>
      </c>
    </row>
    <row r="51" spans="2:5" s="10" customFormat="1" ht="15.9" customHeight="1" x14ac:dyDescent="0.25">
      <c r="B51" s="41" t="s">
        <v>40</v>
      </c>
      <c r="C51" s="49">
        <v>59483</v>
      </c>
      <c r="D51" s="49">
        <v>1827</v>
      </c>
      <c r="E51" s="43">
        <v>3.0714657969503891</v>
      </c>
    </row>
    <row r="52" spans="2:5" s="10" customFormat="1" ht="15.9" customHeight="1" x14ac:dyDescent="0.25">
      <c r="B52" s="41" t="s">
        <v>141</v>
      </c>
      <c r="C52" s="49">
        <v>560</v>
      </c>
      <c r="D52" s="49">
        <v>560</v>
      </c>
      <c r="E52" s="43">
        <v>100</v>
      </c>
    </row>
    <row r="53" spans="2:5" s="10" customFormat="1" ht="15.9" customHeight="1" x14ac:dyDescent="0.25">
      <c r="B53" s="41" t="s">
        <v>142</v>
      </c>
      <c r="C53" s="42"/>
      <c r="D53" s="42"/>
      <c r="E53" s="43"/>
    </row>
    <row r="54" spans="2:5" s="10" customFormat="1" ht="15.9" customHeight="1" x14ac:dyDescent="0.25">
      <c r="B54" s="41" t="s">
        <v>143</v>
      </c>
      <c r="C54" s="49">
        <v>559</v>
      </c>
      <c r="D54" s="49">
        <v>559</v>
      </c>
      <c r="E54" s="43">
        <v>100</v>
      </c>
    </row>
    <row r="55" spans="2:5" s="10" customFormat="1" ht="15.9" customHeight="1" x14ac:dyDescent="0.25">
      <c r="B55" s="41" t="s">
        <v>144</v>
      </c>
      <c r="C55" s="42"/>
      <c r="D55" s="42"/>
      <c r="E55" s="43"/>
    </row>
    <row r="56" spans="2:5" s="10" customFormat="1" ht="15.9" customHeight="1" x14ac:dyDescent="0.25">
      <c r="B56" s="41" t="s">
        <v>145</v>
      </c>
      <c r="C56" s="49"/>
      <c r="D56" s="49"/>
      <c r="E56" s="43"/>
    </row>
    <row r="57" spans="2:5" s="10" customFormat="1" ht="15.9" customHeight="1" x14ac:dyDescent="0.25">
      <c r="B57" s="41" t="s">
        <v>146</v>
      </c>
      <c r="C57" s="49">
        <v>1</v>
      </c>
      <c r="D57" s="49">
        <v>1</v>
      </c>
      <c r="E57" s="43">
        <v>100</v>
      </c>
    </row>
    <row r="58" spans="2:5" s="10" customFormat="1" ht="15.9" customHeight="1" x14ac:dyDescent="0.25">
      <c r="B58" s="41" t="s">
        <v>147</v>
      </c>
      <c r="C58" s="49">
        <v>0</v>
      </c>
      <c r="D58" s="49">
        <v>0</v>
      </c>
      <c r="E58" s="43"/>
    </row>
    <row r="59" spans="2:5" s="10" customFormat="1" ht="15.9" customHeight="1" x14ac:dyDescent="0.25">
      <c r="B59" s="41" t="s">
        <v>148</v>
      </c>
      <c r="C59" s="49">
        <v>0</v>
      </c>
      <c r="D59" s="49">
        <v>0</v>
      </c>
      <c r="E59" s="43"/>
    </row>
    <row r="60" spans="2:5" s="10" customFormat="1" ht="15.9" customHeight="1" x14ac:dyDescent="0.25">
      <c r="B60" s="41" t="s">
        <v>149</v>
      </c>
      <c r="C60" s="42"/>
      <c r="D60" s="42"/>
      <c r="E60" s="43"/>
    </row>
    <row r="61" spans="2:5" s="10" customFormat="1" ht="15.9" customHeight="1" x14ac:dyDescent="0.25">
      <c r="B61" s="41" t="s">
        <v>150</v>
      </c>
      <c r="C61" s="49"/>
      <c r="D61" s="49"/>
      <c r="E61" s="43"/>
    </row>
    <row r="62" spans="2:5" s="10" customFormat="1" ht="15.9" customHeight="1" x14ac:dyDescent="0.25">
      <c r="B62" s="41" t="s">
        <v>151</v>
      </c>
      <c r="C62" s="49">
        <v>15691</v>
      </c>
      <c r="D62" s="49">
        <v>339</v>
      </c>
      <c r="E62" s="43">
        <v>2.1604741571601553</v>
      </c>
    </row>
    <row r="63" spans="2:5" s="10" customFormat="1" ht="15.9" customHeight="1" x14ac:dyDescent="0.25">
      <c r="B63" s="41" t="s">
        <v>152</v>
      </c>
      <c r="C63" s="49">
        <v>523</v>
      </c>
      <c r="D63" s="49">
        <v>127</v>
      </c>
      <c r="E63" s="43">
        <v>24.282982791586999</v>
      </c>
    </row>
    <row r="64" spans="2:5" s="10" customFormat="1" ht="15.9" customHeight="1" x14ac:dyDescent="0.25">
      <c r="B64" s="41" t="s">
        <v>153</v>
      </c>
      <c r="C64" s="49">
        <v>15168</v>
      </c>
      <c r="D64" s="49">
        <v>212</v>
      </c>
      <c r="E64" s="43">
        <v>1.3976793248945147</v>
      </c>
    </row>
    <row r="65" spans="2:5" s="10" customFormat="1" ht="15.9" customHeight="1" x14ac:dyDescent="0.25">
      <c r="B65" s="41" t="s">
        <v>154</v>
      </c>
      <c r="C65" s="49"/>
      <c r="D65" s="49"/>
      <c r="E65" s="43"/>
    </row>
    <row r="66" spans="2:5" s="10" customFormat="1" ht="15.9" customHeight="1" x14ac:dyDescent="0.25">
      <c r="B66" s="41" t="s">
        <v>155</v>
      </c>
      <c r="C66" s="42">
        <v>42028</v>
      </c>
      <c r="D66" s="42">
        <v>599</v>
      </c>
      <c r="E66" s="43">
        <v>1.425240315979823</v>
      </c>
    </row>
    <row r="67" spans="2:5" s="10" customFormat="1" ht="15.9" customHeight="1" x14ac:dyDescent="0.25">
      <c r="B67" s="41" t="s">
        <v>156</v>
      </c>
      <c r="C67" s="49">
        <v>42028</v>
      </c>
      <c r="D67" s="49">
        <v>599</v>
      </c>
      <c r="E67" s="43">
        <v>1.425240315979823</v>
      </c>
    </row>
    <row r="68" spans="2:5" s="10" customFormat="1" ht="15.9" customHeight="1" x14ac:dyDescent="0.25">
      <c r="B68" s="41" t="s">
        <v>157</v>
      </c>
      <c r="C68" s="49">
        <v>983</v>
      </c>
      <c r="D68" s="49">
        <v>126</v>
      </c>
      <c r="E68" s="43">
        <v>12.817904374364192</v>
      </c>
    </row>
    <row r="69" spans="2:5" s="4" customFormat="1" ht="15.9" customHeight="1" x14ac:dyDescent="0.2">
      <c r="B69" s="41" t="s">
        <v>158</v>
      </c>
      <c r="C69" s="49">
        <v>137</v>
      </c>
      <c r="D69" s="49">
        <v>122</v>
      </c>
      <c r="E69" s="43">
        <v>89.051094890510953</v>
      </c>
    </row>
    <row r="70" spans="2:5" s="10" customFormat="1" ht="15.9" customHeight="1" x14ac:dyDescent="0.25">
      <c r="B70" s="41" t="s">
        <v>159</v>
      </c>
      <c r="C70" s="49">
        <v>844</v>
      </c>
      <c r="D70" s="49">
        <v>2</v>
      </c>
      <c r="E70" s="43">
        <v>0.23696682464454977</v>
      </c>
    </row>
    <row r="71" spans="2:5" s="10" customFormat="1" ht="15.9" customHeight="1" x14ac:dyDescent="0.25">
      <c r="B71" s="41" t="s">
        <v>160</v>
      </c>
      <c r="C71" s="42">
        <v>2</v>
      </c>
      <c r="D71" s="42">
        <v>2</v>
      </c>
      <c r="E71" s="43">
        <v>100</v>
      </c>
    </row>
    <row r="72" spans="2:5" s="10" customFormat="1" ht="15.9" customHeight="1" x14ac:dyDescent="0.25">
      <c r="B72" s="41" t="s">
        <v>161</v>
      </c>
      <c r="C72" s="49"/>
      <c r="D72" s="49"/>
      <c r="E72" s="43"/>
    </row>
    <row r="73" spans="2:5" s="10" customFormat="1" ht="15.9" customHeight="1" x14ac:dyDescent="0.25">
      <c r="B73" s="41" t="s">
        <v>162</v>
      </c>
      <c r="C73" s="42">
        <v>16</v>
      </c>
      <c r="D73" s="42">
        <v>0</v>
      </c>
      <c r="E73" s="43">
        <v>0</v>
      </c>
    </row>
    <row r="74" spans="2:5" s="10" customFormat="1" ht="15.9" customHeight="1" x14ac:dyDescent="0.25">
      <c r="B74" s="41" t="s">
        <v>163</v>
      </c>
      <c r="C74" s="49">
        <v>16</v>
      </c>
      <c r="D74" s="49">
        <v>0</v>
      </c>
      <c r="E74" s="43">
        <v>0</v>
      </c>
    </row>
    <row r="75" spans="2:5" s="10" customFormat="1" ht="15.9" customHeight="1" x14ac:dyDescent="0.25">
      <c r="B75" s="46" t="s">
        <v>76</v>
      </c>
      <c r="C75" s="49"/>
      <c r="D75" s="49"/>
      <c r="E75" s="50"/>
    </row>
    <row r="76" spans="2:5" s="10" customFormat="1" ht="15.9" customHeight="1" x14ac:dyDescent="0.25">
      <c r="B76" s="46" t="s">
        <v>164</v>
      </c>
      <c r="C76" s="42"/>
      <c r="D76" s="42"/>
      <c r="E76" s="50"/>
    </row>
    <row r="77" spans="2:5" s="10" customFormat="1" ht="15.9" customHeight="1" x14ac:dyDescent="0.25">
      <c r="B77" s="46" t="s">
        <v>165</v>
      </c>
      <c r="C77" s="49">
        <v>16</v>
      </c>
      <c r="D77" s="49">
        <v>0</v>
      </c>
      <c r="E77" s="50">
        <v>0</v>
      </c>
    </row>
    <row r="78" spans="2:5" s="10" customFormat="1" ht="15.9" customHeight="1" x14ac:dyDescent="0.25">
      <c r="B78" s="41" t="s">
        <v>166</v>
      </c>
      <c r="C78" s="49">
        <v>205</v>
      </c>
      <c r="D78" s="49">
        <v>203</v>
      </c>
      <c r="E78" s="43">
        <v>99.024390243902445</v>
      </c>
    </row>
    <row r="79" spans="2:5" s="11" customFormat="1" ht="15.75" customHeight="1" x14ac:dyDescent="0.25">
      <c r="B79" s="41" t="s">
        <v>167</v>
      </c>
      <c r="C79" s="53">
        <v>205</v>
      </c>
      <c r="D79" s="53">
        <v>203</v>
      </c>
      <c r="E79" s="45">
        <v>99.024390243902445</v>
      </c>
    </row>
    <row r="80" spans="2:5" s="11" customFormat="1" ht="15.75" customHeight="1" x14ac:dyDescent="0.25">
      <c r="B80" s="41" t="s">
        <v>89</v>
      </c>
      <c r="C80" s="53">
        <v>146</v>
      </c>
      <c r="D80" s="53">
        <v>104</v>
      </c>
      <c r="E80" s="45">
        <v>71.232876712328761</v>
      </c>
    </row>
    <row r="81" spans="2:5" s="11" customFormat="1" ht="15.75" customHeight="1" x14ac:dyDescent="0.25">
      <c r="B81" s="41" t="s">
        <v>168</v>
      </c>
      <c r="C81" s="53">
        <v>0</v>
      </c>
      <c r="D81" s="53">
        <v>0</v>
      </c>
      <c r="E81" s="45"/>
    </row>
    <row r="82" spans="2:5" s="11" customFormat="1" ht="15.75" customHeight="1" x14ac:dyDescent="0.25">
      <c r="B82" s="41" t="s">
        <v>169</v>
      </c>
      <c r="C82" s="53"/>
      <c r="D82" s="53"/>
      <c r="E82" s="45"/>
    </row>
    <row r="83" spans="2:5" s="11" customFormat="1" ht="15.75" customHeight="1" x14ac:dyDescent="0.25">
      <c r="B83" s="41" t="s">
        <v>170</v>
      </c>
      <c r="C83" s="53"/>
      <c r="D83" s="53"/>
      <c r="E83" s="45"/>
    </row>
    <row r="84" spans="2:5" s="11" customFormat="1" ht="15.75" customHeight="1" x14ac:dyDescent="0.25">
      <c r="B84" s="41" t="s">
        <v>171</v>
      </c>
      <c r="C84" s="53">
        <v>0</v>
      </c>
      <c r="D84" s="53">
        <v>0</v>
      </c>
      <c r="E84" s="45"/>
    </row>
    <row r="85" spans="2:5" s="11" customFormat="1" ht="15.75" customHeight="1" x14ac:dyDescent="0.25">
      <c r="B85" s="41" t="s">
        <v>172</v>
      </c>
      <c r="C85" s="53">
        <v>0</v>
      </c>
      <c r="D85" s="53">
        <v>0</v>
      </c>
      <c r="E85" s="45"/>
    </row>
    <row r="86" spans="2:5" s="11" customFormat="1" ht="15.75" customHeight="1" x14ac:dyDescent="0.25">
      <c r="B86" s="41" t="s">
        <v>173</v>
      </c>
      <c r="C86" s="53">
        <v>146</v>
      </c>
      <c r="D86" s="53">
        <v>104</v>
      </c>
      <c r="E86" s="45">
        <v>71.232876712328761</v>
      </c>
    </row>
    <row r="87" spans="2:5" s="11" customFormat="1" ht="15.75" customHeight="1" x14ac:dyDescent="0.25">
      <c r="B87" s="41" t="s">
        <v>174</v>
      </c>
      <c r="C87" s="53">
        <v>146</v>
      </c>
      <c r="D87" s="53">
        <v>104</v>
      </c>
      <c r="E87" s="45">
        <v>71.232876712328761</v>
      </c>
    </row>
    <row r="88" spans="2:5" s="11" customFormat="1" ht="15.75" customHeight="1" x14ac:dyDescent="0.25">
      <c r="B88" s="41" t="s">
        <v>175</v>
      </c>
      <c r="C88" s="53">
        <v>0</v>
      </c>
      <c r="D88" s="53">
        <v>0</v>
      </c>
      <c r="E88" s="45"/>
    </row>
    <row r="89" spans="2:5" s="12" customFormat="1" ht="15.75" customHeight="1" x14ac:dyDescent="0.2">
      <c r="B89" s="46" t="s">
        <v>176</v>
      </c>
      <c r="C89" s="54"/>
      <c r="D89" s="54"/>
      <c r="E89" s="48"/>
    </row>
    <row r="90" spans="2:5" s="12" customFormat="1" ht="15.75" customHeight="1" x14ac:dyDescent="0.2">
      <c r="B90" s="46" t="s">
        <v>177</v>
      </c>
      <c r="C90" s="54"/>
      <c r="D90" s="54"/>
      <c r="E90" s="48"/>
    </row>
    <row r="91" spans="2:5" s="11" customFormat="1" ht="15.75" customHeight="1" x14ac:dyDescent="0.25">
      <c r="B91" s="41" t="s">
        <v>178</v>
      </c>
      <c r="C91" s="53">
        <v>0</v>
      </c>
      <c r="D91" s="53">
        <v>0</v>
      </c>
      <c r="E91" s="45"/>
    </row>
    <row r="92" spans="2:5" s="11" customFormat="1" ht="15.75" customHeight="1" x14ac:dyDescent="0.25">
      <c r="B92" s="41" t="s">
        <v>179</v>
      </c>
      <c r="C92" s="53">
        <v>0</v>
      </c>
      <c r="D92" s="53">
        <v>0</v>
      </c>
      <c r="E92" s="45"/>
    </row>
    <row r="93" spans="2:5" s="11" customFormat="1" ht="15.75" customHeight="1" x14ac:dyDescent="0.25">
      <c r="B93" s="41" t="s">
        <v>180</v>
      </c>
      <c r="C93" s="53"/>
      <c r="D93" s="53"/>
      <c r="E93" s="45"/>
    </row>
    <row r="94" spans="2:5" s="11" customFormat="1" ht="15.75" customHeight="1" x14ac:dyDescent="0.25">
      <c r="B94" s="41" t="s">
        <v>181</v>
      </c>
      <c r="C94" s="53">
        <v>0</v>
      </c>
      <c r="D94" s="53">
        <v>0</v>
      </c>
      <c r="E94" s="45"/>
    </row>
    <row r="95" spans="2:5" s="11" customFormat="1" ht="15.75" customHeight="1" x14ac:dyDescent="0.25">
      <c r="B95" s="41" t="s">
        <v>180</v>
      </c>
      <c r="C95" s="53"/>
      <c r="D95" s="53"/>
      <c r="E95" s="45"/>
    </row>
    <row r="96" spans="2:5" s="11" customFormat="1" ht="15.75" customHeight="1" x14ac:dyDescent="0.25">
      <c r="B96" s="41" t="s">
        <v>182</v>
      </c>
      <c r="C96" s="53">
        <v>0</v>
      </c>
      <c r="D96" s="53">
        <v>0</v>
      </c>
      <c r="E96" s="45"/>
    </row>
    <row r="97" spans="2:5" s="11" customFormat="1" ht="15.75" customHeight="1" x14ac:dyDescent="0.25">
      <c r="B97" s="41" t="s">
        <v>183</v>
      </c>
      <c r="C97" s="53"/>
      <c r="D97" s="53"/>
      <c r="E97" s="45"/>
    </row>
  </sheetData>
  <phoneticPr fontId="0" type="noConversion"/>
  <hyperlinks>
    <hyperlink ref="C4" location="Ocak!A1" display="Ocak" xr:uid="{4588D88C-02FB-481D-8AF1-408D607F94AC}"/>
    <hyperlink ref="D4" location="Şubat!A1" display="Şubat" xr:uid="{D64840C0-39D0-44A5-8F12-28D2ABA20FD0}"/>
    <hyperlink ref="E4" location="Mart!A1" display="Mart" xr:uid="{502BCD37-B935-4D85-BC1F-2D4458071A6C}"/>
    <hyperlink ref="C5" location="Nisan!A1" display="Nisan" xr:uid="{A490FC33-F7D6-4F80-B39D-DC17FEFB5A59}"/>
    <hyperlink ref="D5" location="Mayıs!A1" display="Mayıs" xr:uid="{C7C1A854-EB16-4AA6-9A1B-8CE48E294BA7}"/>
    <hyperlink ref="E5" location="Haziran!A1" display="Haziran" xr:uid="{000108D1-6602-4AA2-BF41-2F0377CD9558}"/>
    <hyperlink ref="C6" location="Temmuz!A1" display="Temmuz" xr:uid="{A4F84855-F7AD-448D-ACC1-44C2BB736094}"/>
    <hyperlink ref="D6" location="Ağustos!A1" display="Ağustos" xr:uid="{C1AF31D8-D0CD-4426-9F8A-BF8A8FDFDD71}"/>
    <hyperlink ref="E6" location="Eylül!A1" display="Eylül" xr:uid="{66260EC5-95B6-4CFF-8A3B-55D309342F86}"/>
    <hyperlink ref="C7" location="Ekim!A1" display="Ekim" xr:uid="{40729E88-E451-4898-91B9-A82227F11E74}"/>
    <hyperlink ref="D7" location="Kasım!A1" display="Kasım" xr:uid="{F6DAF051-2CC3-4C0E-B245-647FABF5A8A5}"/>
    <hyperlink ref="E7" location="Aralık!A1" display="Aralık" xr:uid="{18163326-05ED-49DD-AF29-C6097CEA66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16BC-D7BE-4335-B3E3-3CA5DFE100D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380712</v>
      </c>
      <c r="D10" s="27">
        <v>306245</v>
      </c>
      <c r="E10" s="28">
        <v>80.440070184286284</v>
      </c>
    </row>
    <row r="11" spans="2:7" s="5" customFormat="1" ht="15.75" customHeight="1" x14ac:dyDescent="0.2">
      <c r="B11" s="26" t="s">
        <v>5</v>
      </c>
      <c r="C11" s="27">
        <v>275216</v>
      </c>
      <c r="D11" s="27">
        <v>218439</v>
      </c>
      <c r="E11" s="29">
        <v>79.370022091738861</v>
      </c>
    </row>
    <row r="12" spans="2:7" s="5" customFormat="1" ht="15.75" customHeight="1" x14ac:dyDescent="0.2">
      <c r="B12" s="26" t="s">
        <v>6</v>
      </c>
      <c r="C12" s="27">
        <v>141968</v>
      </c>
      <c r="D12" s="27">
        <v>105915</v>
      </c>
      <c r="E12" s="29">
        <v>74.604840527442803</v>
      </c>
      <c r="G12" s="6"/>
    </row>
    <row r="13" spans="2:7" s="5" customFormat="1" ht="15.75" customHeight="1" x14ac:dyDescent="0.2">
      <c r="B13" s="26" t="s">
        <v>7</v>
      </c>
      <c r="C13" s="27">
        <v>130519</v>
      </c>
      <c r="D13" s="27">
        <v>98010</v>
      </c>
      <c r="E13" s="29">
        <v>75.092515265976601</v>
      </c>
    </row>
    <row r="14" spans="2:7" ht="15.75" customHeight="1" x14ac:dyDescent="0.2">
      <c r="B14" s="30" t="s">
        <v>8</v>
      </c>
      <c r="C14" s="31">
        <v>12462</v>
      </c>
      <c r="D14" s="31">
        <v>8527</v>
      </c>
      <c r="E14" s="32">
        <v>68.424008987321457</v>
      </c>
    </row>
    <row r="15" spans="2:7" ht="15.75" customHeight="1" x14ac:dyDescent="0.2">
      <c r="B15" s="30" t="s">
        <v>9</v>
      </c>
      <c r="C15" s="31">
        <v>2925</v>
      </c>
      <c r="D15" s="31">
        <v>2078</v>
      </c>
      <c r="E15" s="32">
        <v>71.042735042735046</v>
      </c>
    </row>
    <row r="16" spans="2:7" ht="15.75" customHeight="1" x14ac:dyDescent="0.2">
      <c r="B16" s="30" t="s">
        <v>10</v>
      </c>
      <c r="C16" s="31">
        <v>106538</v>
      </c>
      <c r="D16" s="31">
        <v>79998</v>
      </c>
      <c r="E16" s="32">
        <v>75.088700745273982</v>
      </c>
    </row>
    <row r="17" spans="2:5" ht="15.75" customHeight="1" x14ac:dyDescent="0.2">
      <c r="B17" s="30" t="s">
        <v>11</v>
      </c>
      <c r="C17" s="31">
        <v>8594</v>
      </c>
      <c r="D17" s="31">
        <v>7407</v>
      </c>
      <c r="E17" s="32">
        <v>86.188038166162443</v>
      </c>
    </row>
    <row r="18" spans="2:5" s="5" customFormat="1" ht="15.75" customHeight="1" x14ac:dyDescent="0.2">
      <c r="B18" s="26" t="s">
        <v>12</v>
      </c>
      <c r="C18" s="27">
        <v>11449</v>
      </c>
      <c r="D18" s="27">
        <v>7905</v>
      </c>
      <c r="E18" s="29">
        <v>69.045331469997379</v>
      </c>
    </row>
    <row r="19" spans="2:5" ht="15.75" customHeight="1" x14ac:dyDescent="0.2">
      <c r="B19" s="30" t="s">
        <v>13</v>
      </c>
      <c r="C19" s="31">
        <v>3146</v>
      </c>
      <c r="D19" s="31">
        <v>1209</v>
      </c>
      <c r="E19" s="32">
        <v>38.429752066115704</v>
      </c>
    </row>
    <row r="20" spans="2:5" ht="15.75" customHeight="1" x14ac:dyDescent="0.2">
      <c r="B20" s="30" t="s">
        <v>14</v>
      </c>
      <c r="C20" s="31">
        <v>1</v>
      </c>
      <c r="D20" s="31">
        <v>-2</v>
      </c>
      <c r="E20" s="32">
        <v>-200</v>
      </c>
    </row>
    <row r="21" spans="2:5" ht="15.75" customHeight="1" x14ac:dyDescent="0.2">
      <c r="B21" s="30" t="s">
        <v>15</v>
      </c>
      <c r="C21" s="31">
        <v>8302</v>
      </c>
      <c r="D21" s="31">
        <v>6698</v>
      </c>
      <c r="E21" s="32">
        <v>80.679354372440372</v>
      </c>
    </row>
    <row r="22" spans="2:5" s="4" customFormat="1" ht="15.75" customHeight="1" x14ac:dyDescent="0.2">
      <c r="B22" s="26" t="s">
        <v>16</v>
      </c>
      <c r="C22" s="27">
        <v>18793</v>
      </c>
      <c r="D22" s="27">
        <v>15135</v>
      </c>
      <c r="E22" s="28">
        <v>80.535305698930443</v>
      </c>
    </row>
    <row r="23" spans="2:5" s="8" customFormat="1" ht="15.75" customHeight="1" x14ac:dyDescent="0.2">
      <c r="B23" s="30" t="s">
        <v>17</v>
      </c>
      <c r="C23" s="31">
        <v>110</v>
      </c>
      <c r="D23" s="31">
        <v>74</v>
      </c>
      <c r="E23" s="33">
        <v>67.272727272727266</v>
      </c>
    </row>
    <row r="24" spans="2:5" s="8" customFormat="1" ht="15.75" customHeight="1" x14ac:dyDescent="0.2">
      <c r="B24" s="30" t="s">
        <v>18</v>
      </c>
      <c r="C24" s="31">
        <v>18683</v>
      </c>
      <c r="D24" s="31">
        <v>15061</v>
      </c>
      <c r="E24" s="33">
        <v>80.613391853556706</v>
      </c>
    </row>
    <row r="25" spans="2:5" s="4" customFormat="1" ht="15.75" customHeight="1" x14ac:dyDescent="0.2">
      <c r="B25" s="26" t="s">
        <v>19</v>
      </c>
      <c r="C25" s="27">
        <v>58735</v>
      </c>
      <c r="D25" s="27">
        <v>47420</v>
      </c>
      <c r="E25" s="28">
        <v>80.735506937941608</v>
      </c>
    </row>
    <row r="26" spans="2:5" s="4" customFormat="1" ht="15.75" customHeight="1" x14ac:dyDescent="0.2">
      <c r="B26" s="26" t="s">
        <v>20</v>
      </c>
      <c r="C26" s="27">
        <v>40132</v>
      </c>
      <c r="D26" s="27">
        <v>29337</v>
      </c>
      <c r="E26" s="28">
        <v>73.101265822784811</v>
      </c>
    </row>
    <row r="27" spans="2:5" s="8" customFormat="1" ht="15.75" customHeight="1" x14ac:dyDescent="0.2">
      <c r="B27" s="30" t="s">
        <v>21</v>
      </c>
      <c r="C27" s="31">
        <v>35146</v>
      </c>
      <c r="D27" s="31">
        <v>25599</v>
      </c>
      <c r="E27" s="33">
        <v>72.836169123086563</v>
      </c>
    </row>
    <row r="28" spans="2:5" s="8" customFormat="1" ht="15.75" customHeight="1" x14ac:dyDescent="0.2">
      <c r="B28" s="30" t="s">
        <v>22</v>
      </c>
      <c r="C28" s="31">
        <v>4986</v>
      </c>
      <c r="D28" s="31">
        <v>3738</v>
      </c>
      <c r="E28" s="33">
        <v>74.9699157641396</v>
      </c>
    </row>
    <row r="29" spans="2:5" s="4" customFormat="1" ht="15.75" customHeight="1" x14ac:dyDescent="0.2">
      <c r="B29" s="26" t="s">
        <v>23</v>
      </c>
      <c r="C29" s="27">
        <v>12348</v>
      </c>
      <c r="D29" s="27">
        <v>12335</v>
      </c>
      <c r="E29" s="28">
        <v>99.89471979267897</v>
      </c>
    </row>
    <row r="30" spans="2:5" s="8" customFormat="1" ht="15.75" customHeight="1" x14ac:dyDescent="0.2">
      <c r="B30" s="30" t="s">
        <v>24</v>
      </c>
      <c r="C30" s="31">
        <v>22</v>
      </c>
      <c r="D30" s="31">
        <v>12</v>
      </c>
      <c r="E30" s="33">
        <v>54.54545454545454</v>
      </c>
    </row>
    <row r="31" spans="2:5" s="8" customFormat="1" ht="15.75" customHeight="1" x14ac:dyDescent="0.2">
      <c r="B31" s="30" t="s">
        <v>203</v>
      </c>
      <c r="C31" s="31">
        <v>12270</v>
      </c>
      <c r="D31" s="31">
        <v>12268</v>
      </c>
      <c r="E31" s="33">
        <v>99.983700081499592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0</v>
      </c>
      <c r="D33" s="31">
        <v>0</v>
      </c>
      <c r="E33" s="32"/>
    </row>
    <row r="34" spans="2:5" ht="15.75" customHeight="1" x14ac:dyDescent="0.2">
      <c r="B34" s="30" t="s">
        <v>28</v>
      </c>
      <c r="C34" s="31">
        <v>55</v>
      </c>
      <c r="D34" s="31">
        <v>55</v>
      </c>
      <c r="E34" s="32">
        <v>100</v>
      </c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v>0</v>
      </c>
    </row>
    <row r="36" spans="2:5" s="5" customFormat="1" ht="15.75" customHeight="1" x14ac:dyDescent="0.2">
      <c r="B36" s="26" t="s">
        <v>30</v>
      </c>
      <c r="C36" s="27">
        <v>6251</v>
      </c>
      <c r="D36" s="27">
        <v>5744</v>
      </c>
      <c r="E36" s="29">
        <v>91.88929771236603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4</v>
      </c>
      <c r="E38" s="28"/>
    </row>
    <row r="39" spans="2:5" s="4" customFormat="1" ht="15.75" customHeight="1" x14ac:dyDescent="0.2">
      <c r="B39" s="26" t="s">
        <v>33</v>
      </c>
      <c r="C39" s="27">
        <v>21783</v>
      </c>
      <c r="D39" s="27">
        <v>21783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1732</v>
      </c>
      <c r="D40" s="31">
        <v>1732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20051</v>
      </c>
      <c r="D41" s="31">
        <v>20051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17242</v>
      </c>
      <c r="D43" s="27">
        <v>13286</v>
      </c>
      <c r="E43" s="28">
        <v>77.056025983064615</v>
      </c>
    </row>
    <row r="44" spans="2:5" s="4" customFormat="1" ht="15.75" customHeight="1" x14ac:dyDescent="0.2">
      <c r="B44" s="26" t="s">
        <v>38</v>
      </c>
      <c r="C44" s="27">
        <v>16154</v>
      </c>
      <c r="D44" s="27">
        <v>14802</v>
      </c>
      <c r="E44" s="28">
        <v>91.630555899467623</v>
      </c>
    </row>
    <row r="45" spans="2:5" s="4" customFormat="1" ht="15.75" customHeight="1" x14ac:dyDescent="0.2">
      <c r="B45" s="26" t="s">
        <v>39</v>
      </c>
      <c r="C45" s="27">
        <v>541</v>
      </c>
      <c r="D45" s="27">
        <v>98</v>
      </c>
      <c r="E45" s="28">
        <v>18.11460258780037</v>
      </c>
    </row>
    <row r="46" spans="2:5" s="4" customFormat="1" ht="15.75" customHeight="1" x14ac:dyDescent="0.2">
      <c r="B46" s="26" t="s">
        <v>40</v>
      </c>
      <c r="C46" s="27">
        <v>104737</v>
      </c>
      <c r="D46" s="27">
        <v>87109</v>
      </c>
      <c r="E46" s="28">
        <v>83.169271604113163</v>
      </c>
    </row>
    <row r="47" spans="2:5" s="4" customFormat="1" ht="15.75" customHeight="1" x14ac:dyDescent="0.2">
      <c r="B47" s="26" t="s">
        <v>41</v>
      </c>
      <c r="C47" s="27">
        <v>12545</v>
      </c>
      <c r="D47" s="27">
        <v>12545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12533</v>
      </c>
      <c r="D48" s="31">
        <v>12533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12</v>
      </c>
      <c r="D50" s="31">
        <v>12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52</v>
      </c>
      <c r="D51" s="27">
        <v>51</v>
      </c>
      <c r="E51" s="28">
        <v>2</v>
      </c>
    </row>
    <row r="52" spans="2:5" s="4" customFormat="1" ht="15.75" customHeight="1" x14ac:dyDescent="0.2">
      <c r="B52" s="26" t="s">
        <v>46</v>
      </c>
      <c r="C52" s="27">
        <v>52</v>
      </c>
      <c r="D52" s="27">
        <v>51</v>
      </c>
      <c r="E52" s="28">
        <v>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19772</v>
      </c>
      <c r="D60" s="27">
        <v>13186</v>
      </c>
      <c r="E60" s="28">
        <v>66.690269067367993</v>
      </c>
    </row>
    <row r="61" spans="2:5" s="4" customFormat="1" ht="15.75" customHeight="1" x14ac:dyDescent="0.2">
      <c r="B61" s="26" t="s">
        <v>56</v>
      </c>
      <c r="C61" s="27">
        <v>2229</v>
      </c>
      <c r="D61" s="27">
        <v>1491</v>
      </c>
      <c r="E61" s="28">
        <v>66.890982503364739</v>
      </c>
    </row>
    <row r="62" spans="2:5" s="8" customFormat="1" ht="15.75" customHeight="1" x14ac:dyDescent="0.2">
      <c r="B62" s="30" t="s">
        <v>57</v>
      </c>
      <c r="C62" s="31">
        <v>973</v>
      </c>
      <c r="D62" s="31">
        <v>973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1100</v>
      </c>
      <c r="D63" s="31">
        <v>407</v>
      </c>
      <c r="E63" s="33">
        <v>37</v>
      </c>
    </row>
    <row r="64" spans="2:5" s="8" customFormat="1" ht="15.75" customHeight="1" x14ac:dyDescent="0.2">
      <c r="B64" s="30" t="s">
        <v>59</v>
      </c>
      <c r="C64" s="31">
        <v>156</v>
      </c>
      <c r="D64" s="31">
        <v>111</v>
      </c>
      <c r="E64" s="33">
        <v>71.15384615384616</v>
      </c>
    </row>
    <row r="65" spans="2:5" s="4" customFormat="1" ht="15.75" customHeight="1" x14ac:dyDescent="0.2">
      <c r="B65" s="26" t="s">
        <v>60</v>
      </c>
      <c r="C65" s="27">
        <v>17543</v>
      </c>
      <c r="D65" s="27">
        <v>11695</v>
      </c>
      <c r="E65" s="28">
        <v>66.664766573562105</v>
      </c>
    </row>
    <row r="66" spans="2:5" s="8" customFormat="1" ht="15.75" customHeight="1" x14ac:dyDescent="0.2">
      <c r="B66" s="30" t="s">
        <v>61</v>
      </c>
      <c r="C66" s="31">
        <v>0</v>
      </c>
      <c r="D66" s="31">
        <v>0</v>
      </c>
      <c r="E66" s="33"/>
    </row>
    <row r="67" spans="2:5" s="8" customFormat="1" ht="15.75" customHeight="1" x14ac:dyDescent="0.2">
      <c r="B67" s="30" t="s">
        <v>62</v>
      </c>
      <c r="C67" s="31">
        <v>17465</v>
      </c>
      <c r="D67" s="31">
        <v>11619</v>
      </c>
      <c r="E67" s="33">
        <v>66.527340395075868</v>
      </c>
    </row>
    <row r="68" spans="2:5" s="8" customFormat="1" ht="15.75" customHeight="1" x14ac:dyDescent="0.2">
      <c r="B68" s="30" t="s">
        <v>63</v>
      </c>
      <c r="C68" s="31">
        <v>78</v>
      </c>
      <c r="D68" s="31">
        <v>76</v>
      </c>
      <c r="E68" s="33">
        <v>97.435897435897431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65679</v>
      </c>
      <c r="D70" s="27">
        <v>54973</v>
      </c>
      <c r="E70" s="28">
        <v>83.699508214193273</v>
      </c>
    </row>
    <row r="71" spans="2:5" s="8" customFormat="1" ht="15.75" customHeight="1" x14ac:dyDescent="0.2">
      <c r="B71" s="34" t="s">
        <v>66</v>
      </c>
      <c r="C71" s="35">
        <v>1366</v>
      </c>
      <c r="D71" s="35">
        <v>430</v>
      </c>
      <c r="E71" s="33">
        <v>31.478770131771594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1404</v>
      </c>
      <c r="D73" s="35">
        <v>777</v>
      </c>
      <c r="E73" s="33">
        <v>55.341880341880348</v>
      </c>
    </row>
    <row r="74" spans="2:5" s="8" customFormat="1" ht="15.75" customHeight="1" x14ac:dyDescent="0.2">
      <c r="B74" s="34" t="s">
        <v>69</v>
      </c>
      <c r="C74" s="35">
        <v>40373</v>
      </c>
      <c r="D74" s="35">
        <v>34074</v>
      </c>
      <c r="E74" s="33">
        <v>84.397988754860918</v>
      </c>
    </row>
    <row r="75" spans="2:5" s="8" customFormat="1" ht="15.75" customHeight="1" x14ac:dyDescent="0.2">
      <c r="B75" s="34" t="s">
        <v>70</v>
      </c>
      <c r="C75" s="35">
        <v>18552</v>
      </c>
      <c r="D75" s="35">
        <v>18162</v>
      </c>
      <c r="E75" s="33">
        <v>97.897800776196647</v>
      </c>
    </row>
    <row r="76" spans="2:5" s="8" customFormat="1" ht="15.75" customHeight="1" x14ac:dyDescent="0.2">
      <c r="B76" s="34" t="s">
        <v>71</v>
      </c>
      <c r="C76" s="35">
        <v>3984</v>
      </c>
      <c r="D76" s="35">
        <v>1530</v>
      </c>
      <c r="E76" s="33">
        <v>38.403614457831324</v>
      </c>
    </row>
    <row r="77" spans="2:5" s="5" customFormat="1" ht="15.75" customHeight="1" x14ac:dyDescent="0.2">
      <c r="B77" s="26" t="s">
        <v>72</v>
      </c>
      <c r="C77" s="27">
        <v>17</v>
      </c>
      <c r="D77" s="27">
        <v>1</v>
      </c>
      <c r="E77" s="28">
        <v>5.8823529411764701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16</v>
      </c>
      <c r="D80" s="31">
        <v>1</v>
      </c>
      <c r="E80" s="33">
        <v>6.25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1</v>
      </c>
      <c r="D85" s="31">
        <v>0</v>
      </c>
      <c r="E85" s="33">
        <v>0</v>
      </c>
    </row>
    <row r="86" spans="2:5" s="5" customFormat="1" ht="15.75" customHeight="1" x14ac:dyDescent="0.2">
      <c r="B86" s="26" t="s">
        <v>81</v>
      </c>
      <c r="C86" s="27">
        <v>6672</v>
      </c>
      <c r="D86" s="27">
        <v>6353</v>
      </c>
      <c r="E86" s="28">
        <v>95.218824940047966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-5</v>
      </c>
      <c r="D88" s="31">
        <v>-5</v>
      </c>
      <c r="E88" s="33"/>
    </row>
    <row r="89" spans="2:5" ht="15.75" customHeight="1" x14ac:dyDescent="0.2">
      <c r="B89" s="30" t="s">
        <v>84</v>
      </c>
      <c r="C89" s="31">
        <v>353</v>
      </c>
      <c r="D89" s="31">
        <v>353</v>
      </c>
      <c r="E89" s="33">
        <v>100</v>
      </c>
    </row>
    <row r="90" spans="2:5" ht="15.75" customHeight="1" x14ac:dyDescent="0.2">
      <c r="B90" s="30" t="s">
        <v>85</v>
      </c>
      <c r="C90" s="31">
        <v>2908</v>
      </c>
      <c r="D90" s="31">
        <v>2905</v>
      </c>
      <c r="E90" s="33">
        <v>99.896836313617612</v>
      </c>
    </row>
    <row r="91" spans="2:5" ht="15.75" customHeight="1" x14ac:dyDescent="0.2">
      <c r="B91" s="30" t="s">
        <v>86</v>
      </c>
      <c r="C91" s="31">
        <v>1786</v>
      </c>
      <c r="D91" s="31">
        <v>1786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1630</v>
      </c>
      <c r="D93" s="31">
        <v>1314</v>
      </c>
      <c r="E93" s="33">
        <v>80.613496932515332</v>
      </c>
    </row>
    <row r="94" spans="2:5" s="5" customFormat="1" ht="15.75" customHeight="1" x14ac:dyDescent="0.2">
      <c r="B94" s="26" t="s">
        <v>89</v>
      </c>
      <c r="C94" s="27">
        <v>755</v>
      </c>
      <c r="D94" s="27">
        <v>693</v>
      </c>
      <c r="E94" s="37">
        <v>91.788079470198682</v>
      </c>
    </row>
    <row r="95" spans="2:5" s="5" customFormat="1" ht="15.75" customHeight="1" x14ac:dyDescent="0.2">
      <c r="B95" s="26" t="s">
        <v>90</v>
      </c>
      <c r="C95" s="27">
        <v>705</v>
      </c>
      <c r="D95" s="27">
        <v>643</v>
      </c>
      <c r="E95" s="37">
        <v>91.205673758865245</v>
      </c>
    </row>
    <row r="96" spans="2:5" ht="15.75" customHeight="1" x14ac:dyDescent="0.2">
      <c r="B96" s="30" t="s">
        <v>91</v>
      </c>
      <c r="C96" s="31">
        <v>15</v>
      </c>
      <c r="D96" s="31">
        <v>15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689</v>
      </c>
      <c r="D99" s="31">
        <v>627</v>
      </c>
      <c r="E99" s="38">
        <v>91.001451378809875</v>
      </c>
    </row>
    <row r="100" spans="2:5" ht="15.75" customHeight="1" x14ac:dyDescent="0.2">
      <c r="B100" s="30" t="s">
        <v>95</v>
      </c>
      <c r="C100" s="31">
        <v>1</v>
      </c>
      <c r="D100" s="31">
        <v>1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50</v>
      </c>
      <c r="D101" s="27">
        <v>50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4</v>
      </c>
      <c r="D105" s="27">
        <v>4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4</v>
      </c>
      <c r="D106" s="27">
        <v>4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>
        <v>0</v>
      </c>
      <c r="D109" s="31">
        <v>0</v>
      </c>
      <c r="E109" s="38">
        <v>2</v>
      </c>
    </row>
    <row r="110" spans="2:5" ht="15.75" customHeight="1" x14ac:dyDescent="0.2">
      <c r="B110" s="30" t="s">
        <v>105</v>
      </c>
      <c r="C110" s="31">
        <v>4</v>
      </c>
      <c r="D110" s="31">
        <v>4</v>
      </c>
      <c r="E110" s="38">
        <v>2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550BC583-C277-4DC3-9FC3-38E44EF42DB6}"/>
    <hyperlink ref="D4" location="Şubat!A1" display="Şubat" xr:uid="{EC7CCB8A-0CFB-41BD-9227-C4743811584B}"/>
    <hyperlink ref="E4" location="Mart!A1" display="Mart" xr:uid="{0780F21F-6BEF-4AF3-8161-469852B03D1F}"/>
    <hyperlink ref="C5" location="Nisan!A1" display="Nisan" xr:uid="{52FB34BC-36A3-450F-9307-27424C312AC0}"/>
    <hyperlink ref="D5" location="Mayıs!A1" display="Mayıs" xr:uid="{52BCF015-12D8-4699-B82D-88C843FBE5E0}"/>
    <hyperlink ref="E5" location="Haziran!A1" display="Haziran" xr:uid="{D5DADDC6-8A2E-4490-A891-A5E20CBDB847}"/>
    <hyperlink ref="C6" location="Temmuz!A1" display="Temmuz" xr:uid="{B7EB5E9B-B7E9-4593-80DC-616546948F2E}"/>
    <hyperlink ref="D6" location="Ağustos!A1" display="Ağustos" xr:uid="{E013E78E-518D-4925-931E-659A52DCD266}"/>
    <hyperlink ref="E6" location="Eylül!A1" display="Eylül" xr:uid="{0C4DC2EF-9743-44E7-89C2-D3837024A507}"/>
    <hyperlink ref="C7" location="Ekim!A1" display="Ekim" xr:uid="{19FE555D-08DF-4A65-B921-45F637F10898}"/>
    <hyperlink ref="D7" location="Kasım!A1" display="Kasım" xr:uid="{B3245696-8E4A-49EA-AEE6-0FF083B0121C}"/>
    <hyperlink ref="E7" location="Aralık!A1" display="Aralık" xr:uid="{998FE94F-9DF2-4B96-A27D-47102A61622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7C55-E0AD-4880-A4F6-256C686BF1B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352753</v>
      </c>
      <c r="D10" s="27">
        <v>279261</v>
      </c>
      <c r="E10" s="28">
        <v>79.166158756977254</v>
      </c>
    </row>
    <row r="11" spans="2:7" s="5" customFormat="1" ht="15.75" customHeight="1" x14ac:dyDescent="0.2">
      <c r="B11" s="26" t="s">
        <v>5</v>
      </c>
      <c r="C11" s="27">
        <v>249509</v>
      </c>
      <c r="D11" s="27">
        <v>193092</v>
      </c>
      <c r="E11" s="29">
        <v>77.388791586676234</v>
      </c>
    </row>
    <row r="12" spans="2:7" s="5" customFormat="1" ht="15.75" customHeight="1" x14ac:dyDescent="0.2">
      <c r="B12" s="26" t="s">
        <v>6</v>
      </c>
      <c r="C12" s="27">
        <v>126352</v>
      </c>
      <c r="D12" s="27">
        <v>92241</v>
      </c>
      <c r="E12" s="29">
        <v>73.003197416740534</v>
      </c>
      <c r="G12" s="6"/>
    </row>
    <row r="13" spans="2:7" s="5" customFormat="1" ht="15.75" customHeight="1" x14ac:dyDescent="0.2">
      <c r="B13" s="26" t="s">
        <v>7</v>
      </c>
      <c r="C13" s="27">
        <v>116825</v>
      </c>
      <c r="D13" s="27">
        <v>85813</v>
      </c>
      <c r="E13" s="29">
        <v>73.45431200513589</v>
      </c>
    </row>
    <row r="14" spans="2:7" ht="15.75" customHeight="1" x14ac:dyDescent="0.2">
      <c r="B14" s="30" t="s">
        <v>8</v>
      </c>
      <c r="C14" s="31">
        <v>12286</v>
      </c>
      <c r="D14" s="31">
        <v>8316</v>
      </c>
      <c r="E14" s="32">
        <v>67.686797981442297</v>
      </c>
    </row>
    <row r="15" spans="2:7" ht="15.75" customHeight="1" x14ac:dyDescent="0.2">
      <c r="B15" s="30" t="s">
        <v>9</v>
      </c>
      <c r="C15" s="31">
        <v>2916</v>
      </c>
      <c r="D15" s="31">
        <v>2004</v>
      </c>
      <c r="E15" s="32">
        <v>68.724279835390945</v>
      </c>
    </row>
    <row r="16" spans="2:7" ht="15.75" customHeight="1" x14ac:dyDescent="0.2">
      <c r="B16" s="30" t="s">
        <v>10</v>
      </c>
      <c r="C16" s="31">
        <v>95258</v>
      </c>
      <c r="D16" s="31">
        <v>69903</v>
      </c>
      <c r="E16" s="32">
        <v>73.382812992084652</v>
      </c>
    </row>
    <row r="17" spans="2:5" ht="15.75" customHeight="1" x14ac:dyDescent="0.2">
      <c r="B17" s="30" t="s">
        <v>11</v>
      </c>
      <c r="C17" s="31">
        <v>6365</v>
      </c>
      <c r="D17" s="31">
        <v>5590</v>
      </c>
      <c r="E17" s="32">
        <v>87.824037706205814</v>
      </c>
    </row>
    <row r="18" spans="2:5" s="5" customFormat="1" ht="15.75" customHeight="1" x14ac:dyDescent="0.2">
      <c r="B18" s="26" t="s">
        <v>12</v>
      </c>
      <c r="C18" s="27">
        <v>9527</v>
      </c>
      <c r="D18" s="27">
        <v>6428</v>
      </c>
      <c r="E18" s="29">
        <v>67.471397081977528</v>
      </c>
    </row>
    <row r="19" spans="2:5" ht="15.75" customHeight="1" x14ac:dyDescent="0.2">
      <c r="B19" s="30" t="s">
        <v>13</v>
      </c>
      <c r="C19" s="31">
        <v>3265</v>
      </c>
      <c r="D19" s="31">
        <v>1256</v>
      </c>
      <c r="E19" s="32">
        <v>38.468606431852983</v>
      </c>
    </row>
    <row r="20" spans="2:5" ht="15.75" customHeight="1" x14ac:dyDescent="0.2">
      <c r="B20" s="30" t="s">
        <v>14</v>
      </c>
      <c r="C20" s="31">
        <v>1</v>
      </c>
      <c r="D20" s="31">
        <v>-2</v>
      </c>
      <c r="E20" s="32">
        <v>-200</v>
      </c>
    </row>
    <row r="21" spans="2:5" ht="15.75" customHeight="1" x14ac:dyDescent="0.2">
      <c r="B21" s="30" t="s">
        <v>15</v>
      </c>
      <c r="C21" s="31">
        <v>6261</v>
      </c>
      <c r="D21" s="31">
        <v>5174</v>
      </c>
      <c r="E21" s="32">
        <v>82.638556141191501</v>
      </c>
    </row>
    <row r="22" spans="2:5" s="4" customFormat="1" ht="15.75" customHeight="1" x14ac:dyDescent="0.2">
      <c r="B22" s="26" t="s">
        <v>16</v>
      </c>
      <c r="C22" s="27">
        <v>18667</v>
      </c>
      <c r="D22" s="27">
        <v>14644</v>
      </c>
      <c r="E22" s="28">
        <v>78.448599132158364</v>
      </c>
    </row>
    <row r="23" spans="2:5" s="8" customFormat="1" ht="15.75" customHeight="1" x14ac:dyDescent="0.2">
      <c r="B23" s="30" t="s">
        <v>17</v>
      </c>
      <c r="C23" s="31">
        <v>102</v>
      </c>
      <c r="D23" s="31">
        <v>62</v>
      </c>
      <c r="E23" s="33">
        <v>60.784313725490193</v>
      </c>
    </row>
    <row r="24" spans="2:5" s="8" customFormat="1" ht="15.75" customHeight="1" x14ac:dyDescent="0.2">
      <c r="B24" s="30" t="s">
        <v>18</v>
      </c>
      <c r="C24" s="31">
        <v>18565</v>
      </c>
      <c r="D24" s="31">
        <v>14582</v>
      </c>
      <c r="E24" s="33">
        <v>78.545650417452194</v>
      </c>
    </row>
    <row r="25" spans="2:5" s="4" customFormat="1" ht="15.75" customHeight="1" x14ac:dyDescent="0.2">
      <c r="B25" s="26" t="s">
        <v>19</v>
      </c>
      <c r="C25" s="27">
        <v>53511</v>
      </c>
      <c r="D25" s="27">
        <v>40888</v>
      </c>
      <c r="E25" s="28">
        <v>76.410457662910432</v>
      </c>
    </row>
    <row r="26" spans="2:5" s="4" customFormat="1" ht="15.75" customHeight="1" x14ac:dyDescent="0.2">
      <c r="B26" s="26" t="s">
        <v>20</v>
      </c>
      <c r="C26" s="27">
        <v>36733</v>
      </c>
      <c r="D26" s="27">
        <v>24733</v>
      </c>
      <c r="E26" s="28">
        <v>67.331826967576831</v>
      </c>
    </row>
    <row r="27" spans="2:5" s="8" customFormat="1" ht="15.75" customHeight="1" x14ac:dyDescent="0.2">
      <c r="B27" s="30" t="s">
        <v>21</v>
      </c>
      <c r="C27" s="31">
        <v>32177</v>
      </c>
      <c r="D27" s="31">
        <v>21400</v>
      </c>
      <c r="E27" s="33">
        <v>66.507132423780959</v>
      </c>
    </row>
    <row r="28" spans="2:5" s="8" customFormat="1" ht="15.75" customHeight="1" x14ac:dyDescent="0.2">
      <c r="B28" s="30" t="s">
        <v>22</v>
      </c>
      <c r="C28" s="31">
        <v>4556</v>
      </c>
      <c r="D28" s="31">
        <v>3333</v>
      </c>
      <c r="E28" s="33">
        <v>73.156277436347665</v>
      </c>
    </row>
    <row r="29" spans="2:5" s="4" customFormat="1" ht="15.75" customHeight="1" x14ac:dyDescent="0.2">
      <c r="B29" s="26" t="s">
        <v>23</v>
      </c>
      <c r="C29" s="27">
        <v>11130</v>
      </c>
      <c r="D29" s="27">
        <v>11117</v>
      </c>
      <c r="E29" s="28">
        <v>99.883198562443837</v>
      </c>
    </row>
    <row r="30" spans="2:5" s="8" customFormat="1" ht="15.75" customHeight="1" x14ac:dyDescent="0.2">
      <c r="B30" s="30" t="s">
        <v>24</v>
      </c>
      <c r="C30" s="31">
        <v>20</v>
      </c>
      <c r="D30" s="31">
        <v>10</v>
      </c>
      <c r="E30" s="33">
        <v>50</v>
      </c>
    </row>
    <row r="31" spans="2:5" s="8" customFormat="1" ht="15.75" customHeight="1" x14ac:dyDescent="0.2">
      <c r="B31" s="30" t="s">
        <v>203</v>
      </c>
      <c r="C31" s="31">
        <v>11054</v>
      </c>
      <c r="D31" s="31">
        <v>11052</v>
      </c>
      <c r="E31" s="33">
        <v>99.981907001990237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0</v>
      </c>
      <c r="D33" s="31">
        <v>0</v>
      </c>
      <c r="E33" s="32"/>
    </row>
    <row r="34" spans="2:5" ht="15.75" customHeight="1" x14ac:dyDescent="0.2">
      <c r="B34" s="30" t="s">
        <v>28</v>
      </c>
      <c r="C34" s="31">
        <v>55</v>
      </c>
      <c r="D34" s="31">
        <v>55</v>
      </c>
      <c r="E34" s="32">
        <v>100</v>
      </c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v>0</v>
      </c>
    </row>
    <row r="36" spans="2:5" s="5" customFormat="1" ht="15.75" customHeight="1" x14ac:dyDescent="0.2">
      <c r="B36" s="26" t="s">
        <v>30</v>
      </c>
      <c r="C36" s="27">
        <v>5644</v>
      </c>
      <c r="D36" s="27">
        <v>5034</v>
      </c>
      <c r="E36" s="29">
        <v>89.192062367115525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4</v>
      </c>
      <c r="E38" s="28"/>
    </row>
    <row r="39" spans="2:5" s="4" customFormat="1" ht="15.75" customHeight="1" x14ac:dyDescent="0.2">
      <c r="B39" s="26" t="s">
        <v>33</v>
      </c>
      <c r="C39" s="27">
        <v>19872</v>
      </c>
      <c r="D39" s="27">
        <v>19872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1593</v>
      </c>
      <c r="D40" s="31">
        <v>1593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18279</v>
      </c>
      <c r="D41" s="31">
        <v>18279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15899</v>
      </c>
      <c r="D43" s="27">
        <v>12060</v>
      </c>
      <c r="E43" s="28">
        <v>75.853827284734891</v>
      </c>
    </row>
    <row r="44" spans="2:5" s="4" customFormat="1" ht="15.75" customHeight="1" x14ac:dyDescent="0.2">
      <c r="B44" s="26" t="s">
        <v>38</v>
      </c>
      <c r="C44" s="27">
        <v>14670</v>
      </c>
      <c r="D44" s="27">
        <v>13292</v>
      </c>
      <c r="E44" s="28">
        <v>90.606680299931824</v>
      </c>
    </row>
    <row r="45" spans="2:5" s="4" customFormat="1" ht="15.75" customHeight="1" x14ac:dyDescent="0.2">
      <c r="B45" s="26" t="s">
        <v>39</v>
      </c>
      <c r="C45" s="27">
        <v>538</v>
      </c>
      <c r="D45" s="27">
        <v>95</v>
      </c>
      <c r="E45" s="28">
        <v>17.657992565055764</v>
      </c>
    </row>
    <row r="46" spans="2:5" s="4" customFormat="1" ht="15.75" customHeight="1" x14ac:dyDescent="0.2">
      <c r="B46" s="26" t="s">
        <v>40</v>
      </c>
      <c r="C46" s="27">
        <v>102502</v>
      </c>
      <c r="D46" s="27">
        <v>85500</v>
      </c>
      <c r="E46" s="28">
        <v>83.413006575481447</v>
      </c>
    </row>
    <row r="47" spans="2:5" s="4" customFormat="1" ht="15.75" customHeight="1" x14ac:dyDescent="0.2">
      <c r="B47" s="26" t="s">
        <v>41</v>
      </c>
      <c r="C47" s="27">
        <v>12497</v>
      </c>
      <c r="D47" s="27">
        <v>12497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12489</v>
      </c>
      <c r="D48" s="31">
        <v>12489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8</v>
      </c>
      <c r="D50" s="31">
        <v>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51</v>
      </c>
      <c r="D51" s="27">
        <v>51</v>
      </c>
      <c r="E51" s="28">
        <v>2</v>
      </c>
    </row>
    <row r="52" spans="2:5" s="4" customFormat="1" ht="15.75" customHeight="1" x14ac:dyDescent="0.2">
      <c r="B52" s="26" t="s">
        <v>46</v>
      </c>
      <c r="C52" s="27">
        <v>51</v>
      </c>
      <c r="D52" s="27">
        <v>51</v>
      </c>
      <c r="E52" s="28">
        <v>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19027</v>
      </c>
      <c r="D60" s="27">
        <v>12910</v>
      </c>
      <c r="E60" s="28">
        <v>67.850948651915701</v>
      </c>
    </row>
    <row r="61" spans="2:5" s="4" customFormat="1" ht="15.75" customHeight="1" x14ac:dyDescent="0.2">
      <c r="B61" s="26" t="s">
        <v>56</v>
      </c>
      <c r="C61" s="27">
        <v>1834</v>
      </c>
      <c r="D61" s="27">
        <v>1304</v>
      </c>
      <c r="E61" s="28">
        <v>71.101417666303163</v>
      </c>
    </row>
    <row r="62" spans="2:5" s="8" customFormat="1" ht="15.75" customHeight="1" x14ac:dyDescent="0.2">
      <c r="B62" s="30" t="s">
        <v>57</v>
      </c>
      <c r="C62" s="31">
        <v>881</v>
      </c>
      <c r="D62" s="31">
        <v>881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817</v>
      </c>
      <c r="D63" s="31">
        <v>321</v>
      </c>
      <c r="E63" s="33">
        <v>39.290085679314565</v>
      </c>
    </row>
    <row r="64" spans="2:5" s="8" customFormat="1" ht="15.75" customHeight="1" x14ac:dyDescent="0.2">
      <c r="B64" s="30" t="s">
        <v>59</v>
      </c>
      <c r="C64" s="31">
        <v>136</v>
      </c>
      <c r="D64" s="31">
        <v>102</v>
      </c>
      <c r="E64" s="33">
        <v>75</v>
      </c>
    </row>
    <row r="65" spans="2:5" s="4" customFormat="1" ht="15.75" customHeight="1" x14ac:dyDescent="0.2">
      <c r="B65" s="26" t="s">
        <v>60</v>
      </c>
      <c r="C65" s="27">
        <v>17193</v>
      </c>
      <c r="D65" s="27">
        <v>11606</v>
      </c>
      <c r="E65" s="28">
        <v>67.504216832431808</v>
      </c>
    </row>
    <row r="66" spans="2:5" s="8" customFormat="1" ht="15.75" customHeight="1" x14ac:dyDescent="0.2">
      <c r="B66" s="30" t="s">
        <v>61</v>
      </c>
      <c r="C66" s="31">
        <v>0</v>
      </c>
      <c r="D66" s="31">
        <v>0</v>
      </c>
      <c r="E66" s="33"/>
    </row>
    <row r="67" spans="2:5" s="8" customFormat="1" ht="15.75" customHeight="1" x14ac:dyDescent="0.2">
      <c r="B67" s="30" t="s">
        <v>62</v>
      </c>
      <c r="C67" s="31">
        <v>17125</v>
      </c>
      <c r="D67" s="31">
        <v>11540</v>
      </c>
      <c r="E67" s="33">
        <v>67.386861313868621</v>
      </c>
    </row>
    <row r="68" spans="2:5" s="8" customFormat="1" ht="15.75" customHeight="1" x14ac:dyDescent="0.2">
      <c r="B68" s="30" t="s">
        <v>63</v>
      </c>
      <c r="C68" s="31">
        <v>68</v>
      </c>
      <c r="D68" s="31">
        <v>66</v>
      </c>
      <c r="E68" s="33">
        <v>97.058823529411768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64737</v>
      </c>
      <c r="D70" s="27">
        <v>54192</v>
      </c>
      <c r="E70" s="28">
        <v>83.711015338986982</v>
      </c>
    </row>
    <row r="71" spans="2:5" s="8" customFormat="1" ht="15.75" customHeight="1" x14ac:dyDescent="0.2">
      <c r="B71" s="34" t="s">
        <v>66</v>
      </c>
      <c r="C71" s="35">
        <v>1320</v>
      </c>
      <c r="D71" s="35">
        <v>388</v>
      </c>
      <c r="E71" s="33">
        <v>29.393939393939394</v>
      </c>
    </row>
    <row r="72" spans="2:5" s="8" customFormat="1" ht="15.75" customHeight="1" x14ac:dyDescent="0.2">
      <c r="B72" s="34" t="s">
        <v>67</v>
      </c>
      <c r="C72" s="35">
        <v>3</v>
      </c>
      <c r="D72" s="35">
        <v>3</v>
      </c>
      <c r="E72" s="33">
        <v>100</v>
      </c>
    </row>
    <row r="73" spans="2:5" s="8" customFormat="1" ht="15.75" customHeight="1" x14ac:dyDescent="0.2">
      <c r="B73" s="34" t="s">
        <v>68</v>
      </c>
      <c r="C73" s="35">
        <v>1381</v>
      </c>
      <c r="D73" s="35">
        <v>728</v>
      </c>
      <c r="E73" s="33">
        <v>52.715423606082545</v>
      </c>
    </row>
    <row r="74" spans="2:5" s="8" customFormat="1" ht="15.75" customHeight="1" x14ac:dyDescent="0.2">
      <c r="B74" s="34" t="s">
        <v>69</v>
      </c>
      <c r="C74" s="35">
        <v>40150</v>
      </c>
      <c r="D74" s="35">
        <v>33960</v>
      </c>
      <c r="E74" s="33">
        <v>84.582814445828149</v>
      </c>
    </row>
    <row r="75" spans="2:5" s="8" customFormat="1" ht="15.75" customHeight="1" x14ac:dyDescent="0.2">
      <c r="B75" s="34" t="s">
        <v>70</v>
      </c>
      <c r="C75" s="35">
        <v>18193</v>
      </c>
      <c r="D75" s="35">
        <v>17785</v>
      </c>
      <c r="E75" s="33">
        <v>97.757379211784752</v>
      </c>
    </row>
    <row r="76" spans="2:5" s="8" customFormat="1" ht="15.75" customHeight="1" x14ac:dyDescent="0.2">
      <c r="B76" s="34" t="s">
        <v>71</v>
      </c>
      <c r="C76" s="35">
        <v>3690</v>
      </c>
      <c r="D76" s="35">
        <v>1328</v>
      </c>
      <c r="E76" s="33">
        <v>35.989159891598916</v>
      </c>
    </row>
    <row r="77" spans="2:5" s="5" customFormat="1" ht="15.75" customHeight="1" x14ac:dyDescent="0.2">
      <c r="B77" s="26" t="s">
        <v>72</v>
      </c>
      <c r="C77" s="27">
        <v>17</v>
      </c>
      <c r="D77" s="27">
        <v>1</v>
      </c>
      <c r="E77" s="28">
        <v>5.8823529411764701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16</v>
      </c>
      <c r="D80" s="31">
        <v>1</v>
      </c>
      <c r="E80" s="33">
        <v>6.25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1</v>
      </c>
      <c r="D85" s="31">
        <v>0</v>
      </c>
      <c r="E85" s="33">
        <v>0</v>
      </c>
    </row>
    <row r="86" spans="2:5" s="5" customFormat="1" ht="15.75" customHeight="1" x14ac:dyDescent="0.2">
      <c r="B86" s="26" t="s">
        <v>81</v>
      </c>
      <c r="C86" s="27">
        <v>6173</v>
      </c>
      <c r="D86" s="27">
        <v>5849</v>
      </c>
      <c r="E86" s="28">
        <v>94.751336465251896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-5</v>
      </c>
      <c r="D88" s="31">
        <v>-5</v>
      </c>
      <c r="E88" s="33"/>
    </row>
    <row r="89" spans="2:5" ht="15.75" customHeight="1" x14ac:dyDescent="0.2">
      <c r="B89" s="30" t="s">
        <v>84</v>
      </c>
      <c r="C89" s="31">
        <v>322</v>
      </c>
      <c r="D89" s="31">
        <v>322</v>
      </c>
      <c r="E89" s="33">
        <v>100</v>
      </c>
    </row>
    <row r="90" spans="2:5" ht="15.75" customHeight="1" x14ac:dyDescent="0.2">
      <c r="B90" s="30" t="s">
        <v>85</v>
      </c>
      <c r="C90" s="31">
        <v>2622</v>
      </c>
      <c r="D90" s="31">
        <v>2610</v>
      </c>
      <c r="E90" s="33">
        <v>99.54233409610984</v>
      </c>
    </row>
    <row r="91" spans="2:5" ht="15.75" customHeight="1" x14ac:dyDescent="0.2">
      <c r="B91" s="30" t="s">
        <v>86</v>
      </c>
      <c r="C91" s="31">
        <v>1686</v>
      </c>
      <c r="D91" s="31">
        <v>1686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1548</v>
      </c>
      <c r="D93" s="31">
        <v>1236</v>
      </c>
      <c r="E93" s="33">
        <v>79.84496124031007</v>
      </c>
    </row>
    <row r="94" spans="2:5" s="5" customFormat="1" ht="15.75" customHeight="1" x14ac:dyDescent="0.2">
      <c r="B94" s="26" t="s">
        <v>89</v>
      </c>
      <c r="C94" s="27">
        <v>736</v>
      </c>
      <c r="D94" s="27">
        <v>663</v>
      </c>
      <c r="E94" s="37">
        <v>90.081521739130437</v>
      </c>
    </row>
    <row r="95" spans="2:5" s="5" customFormat="1" ht="15.75" customHeight="1" x14ac:dyDescent="0.2">
      <c r="B95" s="26" t="s">
        <v>90</v>
      </c>
      <c r="C95" s="27">
        <v>688</v>
      </c>
      <c r="D95" s="27">
        <v>615</v>
      </c>
      <c r="E95" s="37">
        <v>89.389534883720927</v>
      </c>
    </row>
    <row r="96" spans="2:5" ht="15.75" customHeight="1" x14ac:dyDescent="0.2">
      <c r="B96" s="30" t="s">
        <v>91</v>
      </c>
      <c r="C96" s="31">
        <v>15</v>
      </c>
      <c r="D96" s="31">
        <v>15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672</v>
      </c>
      <c r="D99" s="31">
        <v>599</v>
      </c>
      <c r="E99" s="38">
        <v>89.136904761904773</v>
      </c>
    </row>
    <row r="100" spans="2:5" ht="15.75" customHeight="1" x14ac:dyDescent="0.2">
      <c r="B100" s="30" t="s">
        <v>95</v>
      </c>
      <c r="C100" s="31">
        <v>1</v>
      </c>
      <c r="D100" s="31">
        <v>1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48</v>
      </c>
      <c r="D101" s="27">
        <v>48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6</v>
      </c>
      <c r="D105" s="27">
        <v>6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6</v>
      </c>
      <c r="D106" s="27">
        <v>6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>
        <v>2</v>
      </c>
      <c r="D109" s="31">
        <v>2</v>
      </c>
      <c r="E109" s="38">
        <v>2</v>
      </c>
    </row>
    <row r="110" spans="2:5" ht="15.75" customHeight="1" x14ac:dyDescent="0.2">
      <c r="B110" s="30" t="s">
        <v>105</v>
      </c>
      <c r="C110" s="31">
        <v>4</v>
      </c>
      <c r="D110" s="31">
        <v>4</v>
      </c>
      <c r="E110" s="38">
        <v>2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93E6F537-757D-4045-B803-8F73F573909F}"/>
    <hyperlink ref="D4" location="Şubat!A1" display="Şubat" xr:uid="{B87AE191-129D-4583-80CA-E1AE5E3A5CEC}"/>
    <hyperlink ref="E4" location="Mart!A1" display="Mart" xr:uid="{DA9C4F86-A1C3-4366-913B-FFCBB4840D29}"/>
    <hyperlink ref="C5" location="Nisan!A1" display="Nisan" xr:uid="{F0872C00-746C-4A1E-ADFD-FA66BBDCB983}"/>
    <hyperlink ref="D5" location="Mayıs!A1" display="Mayıs" xr:uid="{86752D1E-F224-4902-8990-A612D2AC1697}"/>
    <hyperlink ref="E5" location="Haziran!A1" display="Haziran" xr:uid="{94E0BCA9-41B7-403A-A576-4A4D0C9B50FA}"/>
    <hyperlink ref="C6" location="Temmuz!A1" display="Temmuz" xr:uid="{F40C0E5B-56C8-4262-A901-B3A81E98E63D}"/>
    <hyperlink ref="D6" location="Ağustos!A1" display="Ağustos" xr:uid="{4980EE62-2B19-4A9C-92AC-773905B3809E}"/>
    <hyperlink ref="E6" location="Eylül!A1" display="Eylül" xr:uid="{2180856D-0947-498B-90EE-D645AC6B09D6}"/>
    <hyperlink ref="C7" location="Ekim!A1" display="Ekim" xr:uid="{8A247BC6-BBD6-4B99-AECE-7DCF8F115281}"/>
    <hyperlink ref="D7" location="Kasım!A1" display="Kasım" xr:uid="{19566515-8147-48B5-8E46-01DAA326E365}"/>
    <hyperlink ref="E7" location="Aralık!A1" display="Aralık" xr:uid="{7A9F4207-4C44-485C-908E-2C3560D940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64CA-8475-4847-816C-FFFB3B5A148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330939</v>
      </c>
      <c r="D10" s="27">
        <v>261122</v>
      </c>
      <c r="E10" s="28">
        <v>78.90336285539027</v>
      </c>
    </row>
    <row r="11" spans="2:7" s="5" customFormat="1" ht="15.75" customHeight="1" x14ac:dyDescent="0.2">
      <c r="B11" s="26" t="s">
        <v>5</v>
      </c>
      <c r="C11" s="27">
        <v>229605</v>
      </c>
      <c r="D11" s="27">
        <v>176762</v>
      </c>
      <c r="E11" s="29">
        <v>76.985257289693166</v>
      </c>
    </row>
    <row r="12" spans="2:7" s="5" customFormat="1" ht="15.75" customHeight="1" x14ac:dyDescent="0.2">
      <c r="B12" s="26" t="s">
        <v>6</v>
      </c>
      <c r="C12" s="27">
        <v>114126</v>
      </c>
      <c r="D12" s="27">
        <v>82648</v>
      </c>
      <c r="E12" s="29">
        <v>72.418204440705892</v>
      </c>
      <c r="G12" s="6"/>
    </row>
    <row r="13" spans="2:7" s="5" customFormat="1" ht="15.75" customHeight="1" x14ac:dyDescent="0.2">
      <c r="B13" s="26" t="s">
        <v>7</v>
      </c>
      <c r="C13" s="27">
        <v>104600</v>
      </c>
      <c r="D13" s="27">
        <v>76412</v>
      </c>
      <c r="E13" s="29">
        <v>73.05162523900573</v>
      </c>
    </row>
    <row r="14" spans="2:7" ht="15.75" customHeight="1" x14ac:dyDescent="0.2">
      <c r="B14" s="30" t="s">
        <v>8</v>
      </c>
      <c r="C14" s="31">
        <v>12022</v>
      </c>
      <c r="D14" s="31">
        <v>8093</v>
      </c>
      <c r="E14" s="32">
        <v>67.318249875228759</v>
      </c>
    </row>
    <row r="15" spans="2:7" ht="15.75" customHeight="1" x14ac:dyDescent="0.2">
      <c r="B15" s="30" t="s">
        <v>9</v>
      </c>
      <c r="C15" s="31">
        <v>2906</v>
      </c>
      <c r="D15" s="31">
        <v>1942</v>
      </c>
      <c r="E15" s="32">
        <v>66.82725395732966</v>
      </c>
    </row>
    <row r="16" spans="2:7" ht="15.75" customHeight="1" x14ac:dyDescent="0.2">
      <c r="B16" s="30" t="s">
        <v>10</v>
      </c>
      <c r="C16" s="31">
        <v>83332</v>
      </c>
      <c r="D16" s="31">
        <v>60839</v>
      </c>
      <c r="E16" s="32">
        <v>73.007968127490045</v>
      </c>
    </row>
    <row r="17" spans="2:5" ht="15.75" customHeight="1" x14ac:dyDescent="0.2">
      <c r="B17" s="30" t="s">
        <v>11</v>
      </c>
      <c r="C17" s="31">
        <v>6340</v>
      </c>
      <c r="D17" s="31">
        <v>5538</v>
      </c>
      <c r="E17" s="32">
        <v>87.35015772870662</v>
      </c>
    </row>
    <row r="18" spans="2:5" s="5" customFormat="1" ht="15.75" customHeight="1" x14ac:dyDescent="0.2">
      <c r="B18" s="26" t="s">
        <v>12</v>
      </c>
      <c r="C18" s="27">
        <v>9526</v>
      </c>
      <c r="D18" s="27">
        <v>6236</v>
      </c>
      <c r="E18" s="29">
        <v>65.462943522989718</v>
      </c>
    </row>
    <row r="19" spans="2:5" ht="15.75" customHeight="1" x14ac:dyDescent="0.2">
      <c r="B19" s="30" t="s">
        <v>13</v>
      </c>
      <c r="C19" s="31">
        <v>3234</v>
      </c>
      <c r="D19" s="31">
        <v>1150</v>
      </c>
      <c r="E19" s="32">
        <v>35.559678416821271</v>
      </c>
    </row>
    <row r="20" spans="2:5" ht="15.75" customHeight="1" x14ac:dyDescent="0.2">
      <c r="B20" s="30" t="s">
        <v>14</v>
      </c>
      <c r="C20" s="31">
        <v>2</v>
      </c>
      <c r="D20" s="31">
        <v>-1</v>
      </c>
      <c r="E20" s="32">
        <v>-50</v>
      </c>
    </row>
    <row r="21" spans="2:5" ht="15.75" customHeight="1" x14ac:dyDescent="0.2">
      <c r="B21" s="30" t="s">
        <v>15</v>
      </c>
      <c r="C21" s="31">
        <v>6290</v>
      </c>
      <c r="D21" s="31">
        <v>5087</v>
      </c>
      <c r="E21" s="32">
        <v>80.87440381558028</v>
      </c>
    </row>
    <row r="22" spans="2:5" s="4" customFormat="1" ht="15.75" customHeight="1" x14ac:dyDescent="0.2">
      <c r="B22" s="26" t="s">
        <v>16</v>
      </c>
      <c r="C22" s="27">
        <v>18594</v>
      </c>
      <c r="D22" s="27">
        <v>14252</v>
      </c>
      <c r="E22" s="28">
        <v>76.648381198235995</v>
      </c>
    </row>
    <row r="23" spans="2:5" s="8" customFormat="1" ht="15.75" customHeight="1" x14ac:dyDescent="0.2">
      <c r="B23" s="30" t="s">
        <v>17</v>
      </c>
      <c r="C23" s="31">
        <v>100</v>
      </c>
      <c r="D23" s="31">
        <v>60</v>
      </c>
      <c r="E23" s="33">
        <v>60</v>
      </c>
    </row>
    <row r="24" spans="2:5" s="8" customFormat="1" ht="15.75" customHeight="1" x14ac:dyDescent="0.2">
      <c r="B24" s="30" t="s">
        <v>18</v>
      </c>
      <c r="C24" s="31">
        <v>18494</v>
      </c>
      <c r="D24" s="31">
        <v>14192</v>
      </c>
      <c r="E24" s="33">
        <v>76.738401643776356</v>
      </c>
    </row>
    <row r="25" spans="2:5" s="4" customFormat="1" ht="15.75" customHeight="1" x14ac:dyDescent="0.2">
      <c r="B25" s="26" t="s">
        <v>19</v>
      </c>
      <c r="C25" s="27">
        <v>49365</v>
      </c>
      <c r="D25" s="27">
        <v>37864</v>
      </c>
      <c r="E25" s="28">
        <v>76.702116884432286</v>
      </c>
    </row>
    <row r="26" spans="2:5" s="4" customFormat="1" ht="15.75" customHeight="1" x14ac:dyDescent="0.2">
      <c r="B26" s="26" t="s">
        <v>20</v>
      </c>
      <c r="C26" s="27">
        <v>34106</v>
      </c>
      <c r="D26" s="27">
        <v>23085</v>
      </c>
      <c r="E26" s="28">
        <v>67.686037647334786</v>
      </c>
    </row>
    <row r="27" spans="2:5" s="8" customFormat="1" ht="15.75" customHeight="1" x14ac:dyDescent="0.2">
      <c r="B27" s="30" t="s">
        <v>21</v>
      </c>
      <c r="C27" s="31">
        <v>29919</v>
      </c>
      <c r="D27" s="31">
        <v>20061</v>
      </c>
      <c r="E27" s="33">
        <v>67.051037802065565</v>
      </c>
    </row>
    <row r="28" spans="2:5" s="8" customFormat="1" ht="15.75" customHeight="1" x14ac:dyDescent="0.2">
      <c r="B28" s="30" t="s">
        <v>22</v>
      </c>
      <c r="C28" s="31">
        <v>4187</v>
      </c>
      <c r="D28" s="31">
        <v>3024</v>
      </c>
      <c r="E28" s="33">
        <v>72.223549080487231</v>
      </c>
    </row>
    <row r="29" spans="2:5" s="4" customFormat="1" ht="15.75" customHeight="1" x14ac:dyDescent="0.2">
      <c r="B29" s="26" t="s">
        <v>23</v>
      </c>
      <c r="C29" s="27">
        <v>10318</v>
      </c>
      <c r="D29" s="27">
        <v>10303</v>
      </c>
      <c r="E29" s="28">
        <v>99.854622988951348</v>
      </c>
    </row>
    <row r="30" spans="2:5" s="8" customFormat="1" ht="15.75" customHeight="1" x14ac:dyDescent="0.2">
      <c r="B30" s="30" t="s">
        <v>24</v>
      </c>
      <c r="C30" s="31">
        <v>20</v>
      </c>
      <c r="D30" s="31">
        <v>8</v>
      </c>
      <c r="E30" s="33">
        <v>40</v>
      </c>
    </row>
    <row r="31" spans="2:5" s="8" customFormat="1" ht="15.75" customHeight="1" x14ac:dyDescent="0.2">
      <c r="B31" s="30" t="s">
        <v>203</v>
      </c>
      <c r="C31" s="31">
        <v>10242</v>
      </c>
      <c r="D31" s="31">
        <v>10240</v>
      </c>
      <c r="E31" s="33">
        <v>99.980472563952347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55</v>
      </c>
      <c r="D34" s="31">
        <v>55</v>
      </c>
      <c r="E34" s="32">
        <v>100</v>
      </c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v>0</v>
      </c>
    </row>
    <row r="36" spans="2:5" s="5" customFormat="1" ht="15.75" customHeight="1" x14ac:dyDescent="0.2">
      <c r="B36" s="26" t="s">
        <v>30</v>
      </c>
      <c r="C36" s="27">
        <v>4937</v>
      </c>
      <c r="D36" s="27">
        <v>4472</v>
      </c>
      <c r="E36" s="29">
        <v>90.581324691107952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4</v>
      </c>
      <c r="E38" s="28"/>
    </row>
    <row r="39" spans="2:5" s="4" customFormat="1" ht="15.75" customHeight="1" x14ac:dyDescent="0.2">
      <c r="B39" s="26" t="s">
        <v>33</v>
      </c>
      <c r="C39" s="27">
        <v>18873</v>
      </c>
      <c r="D39" s="27">
        <v>18873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1592</v>
      </c>
      <c r="D40" s="31">
        <v>1592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17281</v>
      </c>
      <c r="D41" s="31">
        <v>17281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14715</v>
      </c>
      <c r="D43" s="27">
        <v>11017</v>
      </c>
      <c r="E43" s="28">
        <v>74.869181107713217</v>
      </c>
    </row>
    <row r="44" spans="2:5" s="4" customFormat="1" ht="15.75" customHeight="1" x14ac:dyDescent="0.2">
      <c r="B44" s="26" t="s">
        <v>38</v>
      </c>
      <c r="C44" s="27">
        <v>13394</v>
      </c>
      <c r="D44" s="27">
        <v>12018</v>
      </c>
      <c r="E44" s="28">
        <v>89.726743317903541</v>
      </c>
    </row>
    <row r="45" spans="2:5" s="4" customFormat="1" ht="15.75" customHeight="1" x14ac:dyDescent="0.2">
      <c r="B45" s="26" t="s">
        <v>39</v>
      </c>
      <c r="C45" s="27">
        <v>538</v>
      </c>
      <c r="D45" s="27">
        <v>90</v>
      </c>
      <c r="E45" s="28">
        <v>16.728624535315987</v>
      </c>
    </row>
    <row r="46" spans="2:5" s="4" customFormat="1" ht="15.75" customHeight="1" x14ac:dyDescent="0.2">
      <c r="B46" s="26" t="s">
        <v>40</v>
      </c>
      <c r="C46" s="27">
        <v>100700</v>
      </c>
      <c r="D46" s="27">
        <v>83800</v>
      </c>
      <c r="E46" s="28">
        <v>83.217477656405165</v>
      </c>
    </row>
    <row r="47" spans="2:5" s="4" customFormat="1" ht="15.75" customHeight="1" x14ac:dyDescent="0.2">
      <c r="B47" s="26" t="s">
        <v>41</v>
      </c>
      <c r="C47" s="27">
        <v>12339</v>
      </c>
      <c r="D47" s="27">
        <v>12339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12331</v>
      </c>
      <c r="D48" s="31">
        <v>12331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8</v>
      </c>
      <c r="D50" s="31">
        <v>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51</v>
      </c>
      <c r="D51" s="27">
        <v>51</v>
      </c>
      <c r="E51" s="28">
        <v>2</v>
      </c>
    </row>
    <row r="52" spans="2:5" s="4" customFormat="1" ht="15.75" customHeight="1" x14ac:dyDescent="0.2">
      <c r="B52" s="26" t="s">
        <v>46</v>
      </c>
      <c r="C52" s="27">
        <v>51</v>
      </c>
      <c r="D52" s="27">
        <v>51</v>
      </c>
      <c r="E52" s="28">
        <v>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18814</v>
      </c>
      <c r="D60" s="27">
        <v>12696</v>
      </c>
      <c r="E60" s="28">
        <v>67.481662591687041</v>
      </c>
    </row>
    <row r="61" spans="2:5" s="4" customFormat="1" ht="15.75" customHeight="1" x14ac:dyDescent="0.2">
      <c r="B61" s="26" t="s">
        <v>56</v>
      </c>
      <c r="C61" s="27">
        <v>1695</v>
      </c>
      <c r="D61" s="27">
        <v>1151</v>
      </c>
      <c r="E61" s="28">
        <v>67.905604719764014</v>
      </c>
    </row>
    <row r="62" spans="2:5" s="8" customFormat="1" ht="15.75" customHeight="1" x14ac:dyDescent="0.2">
      <c r="B62" s="30" t="s">
        <v>57</v>
      </c>
      <c r="C62" s="31">
        <v>776</v>
      </c>
      <c r="D62" s="31">
        <v>776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795</v>
      </c>
      <c r="D63" s="31">
        <v>285</v>
      </c>
      <c r="E63" s="33">
        <v>35.849056603773583</v>
      </c>
    </row>
    <row r="64" spans="2:5" s="8" customFormat="1" ht="15.75" customHeight="1" x14ac:dyDescent="0.2">
      <c r="B64" s="30" t="s">
        <v>59</v>
      </c>
      <c r="C64" s="31">
        <v>124</v>
      </c>
      <c r="D64" s="31">
        <v>90</v>
      </c>
      <c r="E64" s="33">
        <v>72.58064516129032</v>
      </c>
    </row>
    <row r="65" spans="2:5" s="4" customFormat="1" ht="15.75" customHeight="1" x14ac:dyDescent="0.2">
      <c r="B65" s="26" t="s">
        <v>60</v>
      </c>
      <c r="C65" s="27">
        <v>17119</v>
      </c>
      <c r="D65" s="27">
        <v>11545</v>
      </c>
      <c r="E65" s="28">
        <v>67.439686897599159</v>
      </c>
    </row>
    <row r="66" spans="2:5" s="8" customFormat="1" ht="15.75" customHeight="1" x14ac:dyDescent="0.2">
      <c r="B66" s="30" t="s">
        <v>61</v>
      </c>
      <c r="C66" s="31">
        <v>0</v>
      </c>
      <c r="D66" s="31">
        <v>0</v>
      </c>
      <c r="E66" s="33"/>
    </row>
    <row r="67" spans="2:5" s="8" customFormat="1" ht="15.75" customHeight="1" x14ac:dyDescent="0.2">
      <c r="B67" s="30" t="s">
        <v>62</v>
      </c>
      <c r="C67" s="31">
        <v>17059</v>
      </c>
      <c r="D67" s="31">
        <v>11487</v>
      </c>
      <c r="E67" s="33">
        <v>67.336889618383253</v>
      </c>
    </row>
    <row r="68" spans="2:5" s="8" customFormat="1" ht="15.75" customHeight="1" x14ac:dyDescent="0.2">
      <c r="B68" s="30" t="s">
        <v>63</v>
      </c>
      <c r="C68" s="31">
        <v>60</v>
      </c>
      <c r="D68" s="31">
        <v>58</v>
      </c>
      <c r="E68" s="33">
        <v>96.666666666666671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63947</v>
      </c>
      <c r="D70" s="27">
        <v>53498</v>
      </c>
      <c r="E70" s="28">
        <v>83.659905859539933</v>
      </c>
    </row>
    <row r="71" spans="2:5" s="8" customFormat="1" ht="15.75" customHeight="1" x14ac:dyDescent="0.2">
      <c r="B71" s="34" t="s">
        <v>66</v>
      </c>
      <c r="C71" s="35">
        <v>1267</v>
      </c>
      <c r="D71" s="35">
        <v>334</v>
      </c>
      <c r="E71" s="33">
        <v>26.361483820047354</v>
      </c>
    </row>
    <row r="72" spans="2:5" s="8" customFormat="1" ht="15.75" customHeight="1" x14ac:dyDescent="0.2">
      <c r="B72" s="34" t="s">
        <v>67</v>
      </c>
      <c r="C72" s="35">
        <v>2</v>
      </c>
      <c r="D72" s="35">
        <v>2</v>
      </c>
      <c r="E72" s="33">
        <v>100</v>
      </c>
    </row>
    <row r="73" spans="2:5" s="8" customFormat="1" ht="15.75" customHeight="1" x14ac:dyDescent="0.2">
      <c r="B73" s="34" t="s">
        <v>68</v>
      </c>
      <c r="C73" s="35">
        <v>1352</v>
      </c>
      <c r="D73" s="35">
        <v>681</v>
      </c>
      <c r="E73" s="33">
        <v>50.369822485207102</v>
      </c>
    </row>
    <row r="74" spans="2:5" s="8" customFormat="1" ht="15.75" customHeight="1" x14ac:dyDescent="0.2">
      <c r="B74" s="34" t="s">
        <v>69</v>
      </c>
      <c r="C74" s="35">
        <v>40001</v>
      </c>
      <c r="D74" s="35">
        <v>33862</v>
      </c>
      <c r="E74" s="33">
        <v>84.652883677908051</v>
      </c>
    </row>
    <row r="75" spans="2:5" s="8" customFormat="1" ht="15.75" customHeight="1" x14ac:dyDescent="0.2">
      <c r="B75" s="34" t="s">
        <v>70</v>
      </c>
      <c r="C75" s="35">
        <v>17874</v>
      </c>
      <c r="D75" s="35">
        <v>17457</v>
      </c>
      <c r="E75" s="33">
        <v>97.667002349781811</v>
      </c>
    </row>
    <row r="76" spans="2:5" s="8" customFormat="1" ht="15.75" customHeight="1" x14ac:dyDescent="0.2">
      <c r="B76" s="34" t="s">
        <v>71</v>
      </c>
      <c r="C76" s="35">
        <v>3451</v>
      </c>
      <c r="D76" s="35">
        <v>1162</v>
      </c>
      <c r="E76" s="33">
        <v>33.671399594320491</v>
      </c>
    </row>
    <row r="77" spans="2:5" s="5" customFormat="1" ht="15.75" customHeight="1" x14ac:dyDescent="0.2">
      <c r="B77" s="26" t="s">
        <v>72</v>
      </c>
      <c r="C77" s="27">
        <v>17</v>
      </c>
      <c r="D77" s="27">
        <v>1</v>
      </c>
      <c r="E77" s="28">
        <v>5.8823529411764701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16</v>
      </c>
      <c r="D80" s="31">
        <v>1</v>
      </c>
      <c r="E80" s="33">
        <v>6.25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1</v>
      </c>
      <c r="D85" s="31">
        <v>0</v>
      </c>
      <c r="E85" s="33">
        <v>0</v>
      </c>
    </row>
    <row r="86" spans="2:5" s="5" customFormat="1" ht="15.75" customHeight="1" x14ac:dyDescent="0.2">
      <c r="B86" s="26" t="s">
        <v>81</v>
      </c>
      <c r="C86" s="27">
        <v>5532</v>
      </c>
      <c r="D86" s="27">
        <v>5215</v>
      </c>
      <c r="E86" s="28">
        <v>94.269703543022416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-5</v>
      </c>
      <c r="D88" s="31">
        <v>-5</v>
      </c>
      <c r="E88" s="33"/>
    </row>
    <row r="89" spans="2:5" ht="15.75" customHeight="1" x14ac:dyDescent="0.2">
      <c r="B89" s="30" t="s">
        <v>84</v>
      </c>
      <c r="C89" s="31">
        <v>291</v>
      </c>
      <c r="D89" s="31">
        <v>291</v>
      </c>
      <c r="E89" s="33">
        <v>100</v>
      </c>
    </row>
    <row r="90" spans="2:5" ht="15.75" customHeight="1" x14ac:dyDescent="0.2">
      <c r="B90" s="30" t="s">
        <v>85</v>
      </c>
      <c r="C90" s="31">
        <v>2352</v>
      </c>
      <c r="D90" s="31">
        <v>2350</v>
      </c>
      <c r="E90" s="33">
        <v>99.914965986394549</v>
      </c>
    </row>
    <row r="91" spans="2:5" ht="15.75" customHeight="1" x14ac:dyDescent="0.2">
      <c r="B91" s="30" t="s">
        <v>86</v>
      </c>
      <c r="C91" s="31">
        <v>1421</v>
      </c>
      <c r="D91" s="31">
        <v>1421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1473</v>
      </c>
      <c r="D93" s="31">
        <v>1158</v>
      </c>
      <c r="E93" s="33">
        <v>78.61507128309573</v>
      </c>
    </row>
    <row r="94" spans="2:5" s="5" customFormat="1" ht="15.75" customHeight="1" x14ac:dyDescent="0.2">
      <c r="B94" s="26" t="s">
        <v>89</v>
      </c>
      <c r="C94" s="27">
        <v>628</v>
      </c>
      <c r="D94" s="27">
        <v>554</v>
      </c>
      <c r="E94" s="37">
        <v>88.216560509554142</v>
      </c>
    </row>
    <row r="95" spans="2:5" s="5" customFormat="1" ht="15.75" customHeight="1" x14ac:dyDescent="0.2">
      <c r="B95" s="26" t="s">
        <v>90</v>
      </c>
      <c r="C95" s="27">
        <v>588</v>
      </c>
      <c r="D95" s="27">
        <v>514</v>
      </c>
      <c r="E95" s="37">
        <v>87.414965986394549</v>
      </c>
    </row>
    <row r="96" spans="2:5" ht="15.75" customHeight="1" x14ac:dyDescent="0.2">
      <c r="B96" s="30" t="s">
        <v>91</v>
      </c>
      <c r="C96" s="31">
        <v>15</v>
      </c>
      <c r="D96" s="31">
        <v>15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572</v>
      </c>
      <c r="D99" s="31">
        <v>498</v>
      </c>
      <c r="E99" s="38">
        <v>87.062937062937067</v>
      </c>
    </row>
    <row r="100" spans="2:5" ht="15.75" customHeight="1" x14ac:dyDescent="0.2">
      <c r="B100" s="30" t="s">
        <v>95</v>
      </c>
      <c r="C100" s="31">
        <v>1</v>
      </c>
      <c r="D100" s="31">
        <v>1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40</v>
      </c>
      <c r="D101" s="27">
        <v>40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6</v>
      </c>
      <c r="D105" s="27">
        <v>6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6</v>
      </c>
      <c r="D106" s="27">
        <v>6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>
        <v>2</v>
      </c>
      <c r="D109" s="31">
        <v>2</v>
      </c>
      <c r="E109" s="38">
        <v>2</v>
      </c>
    </row>
    <row r="110" spans="2:5" ht="15.75" customHeight="1" x14ac:dyDescent="0.2">
      <c r="B110" s="30" t="s">
        <v>105</v>
      </c>
      <c r="C110" s="31">
        <v>4</v>
      </c>
      <c r="D110" s="31">
        <v>4</v>
      </c>
      <c r="E110" s="38">
        <v>2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0700443D-7726-4B9D-90EE-CCD0C1F43231}"/>
    <hyperlink ref="D4" location="Şubat!A1" display="Şubat" xr:uid="{43701CBB-F621-4B0B-8F64-4137AA68C49E}"/>
    <hyperlink ref="E4" location="Mart!A1" display="Mart" xr:uid="{4B9B089C-A3B6-43FE-93BD-E0E5499E2722}"/>
    <hyperlink ref="C5" location="Nisan!A1" display="Nisan" xr:uid="{79360963-383D-48EB-8B27-CEF2150D0FF3}"/>
    <hyperlink ref="D5" location="Mayıs!A1" display="Mayıs" xr:uid="{9AA5F157-2799-4E04-8CE2-A66444FBF5B5}"/>
    <hyperlink ref="E5" location="Haziran!A1" display="Haziran" xr:uid="{E1A12C42-40F6-44BA-9C5A-8D6F2044122A}"/>
    <hyperlink ref="C6" location="Temmuz!A1" display="Temmuz" xr:uid="{3BFD9559-5E0E-4802-BE5C-E2698200009F}"/>
    <hyperlink ref="D6" location="Ağustos!A1" display="Ağustos" xr:uid="{C04B5F9F-7998-4179-9543-492885769909}"/>
    <hyperlink ref="E6" location="Eylül!A1" display="Eylül" xr:uid="{AEAE6B93-0DBD-4425-B238-C45B537B0E0C}"/>
    <hyperlink ref="C7" location="Ekim!A1" display="Ekim" xr:uid="{EC826EC1-E0C8-41E1-9800-A87509D7D4D2}"/>
    <hyperlink ref="D7" location="Kasım!A1" display="Kasım" xr:uid="{8BDCE424-B132-4B26-B601-F5574F993905}"/>
    <hyperlink ref="E7" location="Aralık!A1" display="Aralık" xr:uid="{0044933A-A5E9-4D01-AC41-2345B80A10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C718-1F55-4D97-BFFE-B34D3208AAF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311111</v>
      </c>
      <c r="D10" s="27">
        <f>+D11+D46+D95+D106</f>
        <v>236285</v>
      </c>
      <c r="E10" s="28">
        <f t="shared" ref="E10:E73" si="0">+D10/C10*100</f>
        <v>75.948777124563264</v>
      </c>
    </row>
    <row r="11" spans="2:7" s="5" customFormat="1" ht="15.75" customHeight="1" x14ac:dyDescent="0.2">
      <c r="B11" s="26" t="s">
        <v>5</v>
      </c>
      <c r="C11" s="27">
        <f>+C12+C22+C25+C39+C43+C44+C45</f>
        <v>213467</v>
      </c>
      <c r="D11" s="27">
        <f>+D12+D22+D25+D39+D43+D44+D45</f>
        <v>155170</v>
      </c>
      <c r="E11" s="29">
        <f t="shared" si="0"/>
        <v>72.690392425995583</v>
      </c>
    </row>
    <row r="12" spans="2:7" s="5" customFormat="1" ht="15.75" customHeight="1" x14ac:dyDescent="0.2">
      <c r="B12" s="26" t="s">
        <v>6</v>
      </c>
      <c r="C12" s="27">
        <f>+C13+C18</f>
        <v>106773</v>
      </c>
      <c r="D12" s="27">
        <f>+D13+D18</f>
        <v>72640</v>
      </c>
      <c r="E12" s="29">
        <f t="shared" si="0"/>
        <v>68.032180420143675</v>
      </c>
      <c r="G12" s="6"/>
    </row>
    <row r="13" spans="2:7" s="5" customFormat="1" ht="15.75" customHeight="1" x14ac:dyDescent="0.2">
      <c r="B13" s="26" t="s">
        <v>7</v>
      </c>
      <c r="C13" s="27">
        <f>SUM(C14:C17)</f>
        <v>97411</v>
      </c>
      <c r="D13" s="27">
        <f>SUM(D14:D17)</f>
        <v>66685</v>
      </c>
      <c r="E13" s="29">
        <f t="shared" si="0"/>
        <v>68.457361078317646</v>
      </c>
    </row>
    <row r="14" spans="2:7" ht="15.75" customHeight="1" x14ac:dyDescent="0.2">
      <c r="B14" s="30" t="s">
        <v>8</v>
      </c>
      <c r="C14" s="31">
        <v>11929</v>
      </c>
      <c r="D14" s="31">
        <v>7855</v>
      </c>
      <c r="E14" s="32">
        <f t="shared" si="0"/>
        <v>65.84793360717579</v>
      </c>
    </row>
    <row r="15" spans="2:7" ht="15.75" customHeight="1" x14ac:dyDescent="0.2">
      <c r="B15" s="30" t="s">
        <v>9</v>
      </c>
      <c r="C15" s="31">
        <v>2891</v>
      </c>
      <c r="D15" s="31">
        <v>1895</v>
      </c>
      <c r="E15" s="32">
        <f t="shared" si="0"/>
        <v>65.54825319958492</v>
      </c>
    </row>
    <row r="16" spans="2:7" ht="15.75" customHeight="1" x14ac:dyDescent="0.2">
      <c r="B16" s="30" t="s">
        <v>10</v>
      </c>
      <c r="C16" s="31">
        <v>76182</v>
      </c>
      <c r="D16" s="31">
        <v>51778</v>
      </c>
      <c r="E16" s="32">
        <f t="shared" si="0"/>
        <v>67.966186238219009</v>
      </c>
    </row>
    <row r="17" spans="2:5" ht="15.75" customHeight="1" x14ac:dyDescent="0.2">
      <c r="B17" s="30" t="s">
        <v>11</v>
      </c>
      <c r="C17" s="31">
        <v>6409</v>
      </c>
      <c r="D17" s="31">
        <v>5157</v>
      </c>
      <c r="E17" s="32">
        <f t="shared" si="0"/>
        <v>80.464971134342335</v>
      </c>
    </row>
    <row r="18" spans="2:5" s="5" customFormat="1" ht="15.75" customHeight="1" x14ac:dyDescent="0.2">
      <c r="B18" s="26" t="s">
        <v>12</v>
      </c>
      <c r="C18" s="27">
        <f>SUM(C19:C21)</f>
        <v>9362</v>
      </c>
      <c r="D18" s="27">
        <f>SUM(D19:D21)</f>
        <v>5955</v>
      </c>
      <c r="E18" s="29">
        <f t="shared" si="0"/>
        <v>63.608203375347152</v>
      </c>
    </row>
    <row r="19" spans="2:5" ht="15.75" customHeight="1" x14ac:dyDescent="0.2">
      <c r="B19" s="30" t="s">
        <v>13</v>
      </c>
      <c r="C19" s="31">
        <v>3074</v>
      </c>
      <c r="D19" s="31">
        <v>1124</v>
      </c>
      <c r="E19" s="32">
        <f t="shared" si="0"/>
        <v>36.564736499674687</v>
      </c>
    </row>
    <row r="20" spans="2:5" ht="15.75" customHeight="1" x14ac:dyDescent="0.2">
      <c r="B20" s="30" t="s">
        <v>14</v>
      </c>
      <c r="C20" s="31">
        <v>2</v>
      </c>
      <c r="D20" s="31">
        <v>-1</v>
      </c>
      <c r="E20" s="32">
        <f t="shared" si="0"/>
        <v>-50</v>
      </c>
    </row>
    <row r="21" spans="2:5" ht="15.75" customHeight="1" x14ac:dyDescent="0.2">
      <c r="B21" s="30" t="s">
        <v>15</v>
      </c>
      <c r="C21" s="31">
        <v>6286</v>
      </c>
      <c r="D21" s="31">
        <v>4832</v>
      </c>
      <c r="E21" s="32">
        <f t="shared" si="0"/>
        <v>76.869233216671972</v>
      </c>
    </row>
    <row r="22" spans="2:5" s="4" customFormat="1" ht="15.75" customHeight="1" x14ac:dyDescent="0.2">
      <c r="B22" s="26" t="s">
        <v>16</v>
      </c>
      <c r="C22" s="27">
        <f>SUM(C23:C24)</f>
        <v>18485</v>
      </c>
      <c r="D22" s="27">
        <f>SUM(D23:D24)</f>
        <v>13789</v>
      </c>
      <c r="E22" s="28">
        <f t="shared" si="0"/>
        <v>74.595618068704354</v>
      </c>
    </row>
    <row r="23" spans="2:5" s="8" customFormat="1" ht="15.75" customHeight="1" x14ac:dyDescent="0.2">
      <c r="B23" s="30" t="s">
        <v>17</v>
      </c>
      <c r="C23" s="31">
        <v>76</v>
      </c>
      <c r="D23" s="31">
        <v>42</v>
      </c>
      <c r="E23" s="33">
        <f t="shared" si="0"/>
        <v>55.26315789473685</v>
      </c>
    </row>
    <row r="24" spans="2:5" s="8" customFormat="1" ht="15.75" customHeight="1" x14ac:dyDescent="0.2">
      <c r="B24" s="30" t="s">
        <v>18</v>
      </c>
      <c r="C24" s="31">
        <v>18409</v>
      </c>
      <c r="D24" s="31">
        <v>13747</v>
      </c>
      <c r="E24" s="33">
        <f t="shared" si="0"/>
        <v>74.675430495953066</v>
      </c>
    </row>
    <row r="25" spans="2:5" s="4" customFormat="1" ht="15.75" customHeight="1" x14ac:dyDescent="0.2">
      <c r="B25" s="26" t="s">
        <v>19</v>
      </c>
      <c r="C25" s="27">
        <f>+C26+C29+C36+C37+C38</f>
        <v>45157</v>
      </c>
      <c r="D25" s="27">
        <f>+D26+D29+D36+D37+D38</f>
        <v>31419</v>
      </c>
      <c r="E25" s="28">
        <f t="shared" si="0"/>
        <v>69.577252696148989</v>
      </c>
    </row>
    <row r="26" spans="2:5" s="4" customFormat="1" ht="15.75" customHeight="1" x14ac:dyDescent="0.2">
      <c r="B26" s="26" t="s">
        <v>20</v>
      </c>
      <c r="C26" s="27">
        <f>SUM(C27:C28)</f>
        <v>31205</v>
      </c>
      <c r="D26" s="27">
        <f>SUM(D27:D28)</f>
        <v>18013</v>
      </c>
      <c r="E26" s="28">
        <f t="shared" si="0"/>
        <v>57.724723601986859</v>
      </c>
    </row>
    <row r="27" spans="2:5" s="8" customFormat="1" ht="15.75" customHeight="1" x14ac:dyDescent="0.2">
      <c r="B27" s="30" t="s">
        <v>21</v>
      </c>
      <c r="C27" s="31">
        <v>27305</v>
      </c>
      <c r="D27" s="31">
        <v>15514</v>
      </c>
      <c r="E27" s="33">
        <f t="shared" si="0"/>
        <v>56.81743270463285</v>
      </c>
    </row>
    <row r="28" spans="2:5" s="8" customFormat="1" ht="15.75" customHeight="1" x14ac:dyDescent="0.2">
      <c r="B28" s="30" t="s">
        <v>22</v>
      </c>
      <c r="C28" s="31">
        <v>3900</v>
      </c>
      <c r="D28" s="31">
        <v>2499</v>
      </c>
      <c r="E28" s="33">
        <f t="shared" si="0"/>
        <v>64.07692307692308</v>
      </c>
    </row>
    <row r="29" spans="2:5" s="4" customFormat="1" ht="15.75" customHeight="1" x14ac:dyDescent="0.2">
      <c r="B29" s="26" t="s">
        <v>23</v>
      </c>
      <c r="C29" s="27">
        <f>SUM(C30:C35)</f>
        <v>9524</v>
      </c>
      <c r="D29" s="27">
        <f>SUM(D30:D35)</f>
        <v>9510</v>
      </c>
      <c r="E29" s="28">
        <f t="shared" si="0"/>
        <v>99.853002939941206</v>
      </c>
    </row>
    <row r="30" spans="2:5" s="8" customFormat="1" ht="15.75" customHeight="1" x14ac:dyDescent="0.2">
      <c r="B30" s="30" t="s">
        <v>24</v>
      </c>
      <c r="C30" s="31">
        <v>15</v>
      </c>
      <c r="D30" s="31">
        <v>4</v>
      </c>
      <c r="E30" s="33">
        <f t="shared" si="0"/>
        <v>26.666666666666668</v>
      </c>
    </row>
    <row r="31" spans="2:5" s="8" customFormat="1" ht="15.75" customHeight="1" x14ac:dyDescent="0.2">
      <c r="B31" s="30" t="s">
        <v>25</v>
      </c>
      <c r="C31" s="31">
        <v>9453</v>
      </c>
      <c r="D31" s="31">
        <v>9451</v>
      </c>
      <c r="E31" s="33">
        <f t="shared" si="0"/>
        <v>99.978842695440605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55</v>
      </c>
      <c r="D34" s="31">
        <v>55</v>
      </c>
      <c r="E34" s="32">
        <f t="shared" si="0"/>
        <v>100</v>
      </c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f t="shared" si="0"/>
        <v>0</v>
      </c>
    </row>
    <row r="36" spans="2:5" s="5" customFormat="1" ht="15.75" customHeight="1" x14ac:dyDescent="0.2">
      <c r="B36" s="26" t="s">
        <v>30</v>
      </c>
      <c r="C36" s="27">
        <v>4424</v>
      </c>
      <c r="D36" s="27">
        <v>3892</v>
      </c>
      <c r="E36" s="29">
        <f t="shared" si="0"/>
        <v>87.974683544303801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4</v>
      </c>
      <c r="E38" s="28"/>
    </row>
    <row r="39" spans="2:5" s="4" customFormat="1" ht="15.75" customHeight="1" x14ac:dyDescent="0.2">
      <c r="B39" s="26" t="s">
        <v>33</v>
      </c>
      <c r="C39" s="27">
        <f>SUM(C40:C42)</f>
        <v>16878</v>
      </c>
      <c r="D39" s="27">
        <f>SUM(D40:D42)</f>
        <v>16878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1564</v>
      </c>
      <c r="D40" s="31">
        <v>1564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15314</v>
      </c>
      <c r="D41" s="31">
        <v>15314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13713</v>
      </c>
      <c r="D43" s="27">
        <v>9749</v>
      </c>
      <c r="E43" s="28">
        <f t="shared" si="0"/>
        <v>71.093123313643986</v>
      </c>
    </row>
    <row r="44" spans="2:5" s="4" customFormat="1" ht="15.75" customHeight="1" x14ac:dyDescent="0.2">
      <c r="B44" s="26" t="s">
        <v>38</v>
      </c>
      <c r="C44" s="27">
        <v>11924</v>
      </c>
      <c r="D44" s="27">
        <v>10604</v>
      </c>
      <c r="E44" s="28">
        <f t="shared" si="0"/>
        <v>88.929889298892988</v>
      </c>
    </row>
    <row r="45" spans="2:5" s="4" customFormat="1" ht="15.75" customHeight="1" x14ac:dyDescent="0.2">
      <c r="B45" s="26" t="s">
        <v>39</v>
      </c>
      <c r="C45" s="27">
        <v>537</v>
      </c>
      <c r="D45" s="27">
        <v>91</v>
      </c>
      <c r="E45" s="28">
        <f t="shared" si="0"/>
        <v>16.945996275605214</v>
      </c>
    </row>
    <row r="46" spans="2:5" s="4" customFormat="1" ht="15.75" customHeight="1" x14ac:dyDescent="0.2">
      <c r="B46" s="26" t="s">
        <v>40</v>
      </c>
      <c r="C46" s="27">
        <f>+C47+C51+C61+C71+C78+C87</f>
        <v>97030</v>
      </c>
      <c r="D46" s="27">
        <f>+D47+D51+D61+D71+D78+D87</f>
        <v>80585</v>
      </c>
      <c r="E46" s="28">
        <f t="shared" si="0"/>
        <v>83.051633515407602</v>
      </c>
    </row>
    <row r="47" spans="2:5" s="4" customFormat="1" ht="15.75" customHeight="1" x14ac:dyDescent="0.2">
      <c r="B47" s="26" t="s">
        <v>41</v>
      </c>
      <c r="C47" s="27">
        <f>SUM(C48:C50)</f>
        <v>10680</v>
      </c>
      <c r="D47" s="27">
        <f>SUM(D48:D50)</f>
        <v>10680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10672</v>
      </c>
      <c r="D48" s="31">
        <v>10672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8</v>
      </c>
      <c r="D50" s="31">
        <v>8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51</v>
      </c>
      <c r="D51" s="27">
        <f>+D52+D53+D54</f>
        <v>51</v>
      </c>
      <c r="E51" s="28">
        <v>2</v>
      </c>
    </row>
    <row r="52" spans="2:5" s="4" customFormat="1" ht="15.75" customHeight="1" x14ac:dyDescent="0.2">
      <c r="B52" s="26" t="s">
        <v>46</v>
      </c>
      <c r="C52" s="27">
        <v>51</v>
      </c>
      <c r="D52" s="27">
        <v>51</v>
      </c>
      <c r="E52" s="28">
        <v>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18307</v>
      </c>
      <c r="D61" s="27">
        <f>+D62+D66+D70</f>
        <v>12461</v>
      </c>
      <c r="E61" s="28">
        <f t="shared" si="0"/>
        <v>68.066859671164039</v>
      </c>
    </row>
    <row r="62" spans="2:5" s="4" customFormat="1" ht="15.75" customHeight="1" x14ac:dyDescent="0.2">
      <c r="B62" s="26" t="s">
        <v>56</v>
      </c>
      <c r="C62" s="27">
        <f>SUM(C63:C65)</f>
        <v>1536</v>
      </c>
      <c r="D62" s="27">
        <f>SUM(D63:D65)</f>
        <v>1030</v>
      </c>
      <c r="E62" s="28">
        <f t="shared" si="0"/>
        <v>67.057291666666657</v>
      </c>
    </row>
    <row r="63" spans="2:5" s="8" customFormat="1" ht="15.75" customHeight="1" x14ac:dyDescent="0.2">
      <c r="B63" s="30" t="s">
        <v>57</v>
      </c>
      <c r="C63" s="31">
        <v>695</v>
      </c>
      <c r="D63" s="31">
        <v>695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743</v>
      </c>
      <c r="D64" s="31">
        <v>257</v>
      </c>
      <c r="E64" s="33">
        <f t="shared" si="0"/>
        <v>34.589502018842531</v>
      </c>
    </row>
    <row r="65" spans="2:5" s="8" customFormat="1" ht="15.75" customHeight="1" x14ac:dyDescent="0.2">
      <c r="B65" s="30" t="s">
        <v>59</v>
      </c>
      <c r="C65" s="31">
        <v>98</v>
      </c>
      <c r="D65" s="31">
        <v>78</v>
      </c>
      <c r="E65" s="33">
        <f t="shared" si="0"/>
        <v>79.591836734693871</v>
      </c>
    </row>
    <row r="66" spans="2:5" s="4" customFormat="1" ht="15.75" customHeight="1" x14ac:dyDescent="0.2">
      <c r="B66" s="26" t="s">
        <v>60</v>
      </c>
      <c r="C66" s="27">
        <f>SUM(C67:C69)</f>
        <v>16771</v>
      </c>
      <c r="D66" s="27">
        <f>SUM(D67:D69)</f>
        <v>11431</v>
      </c>
      <c r="E66" s="28">
        <f t="shared" si="0"/>
        <v>68.159322640271895</v>
      </c>
    </row>
    <row r="67" spans="2:5" s="8" customFormat="1" ht="15.75" customHeight="1" x14ac:dyDescent="0.2">
      <c r="B67" s="30" t="s">
        <v>61</v>
      </c>
      <c r="C67" s="31">
        <v>0</v>
      </c>
      <c r="D67" s="31">
        <v>0</v>
      </c>
      <c r="E67" s="33"/>
    </row>
    <row r="68" spans="2:5" s="8" customFormat="1" ht="15.75" customHeight="1" x14ac:dyDescent="0.2">
      <c r="B68" s="30" t="s">
        <v>62</v>
      </c>
      <c r="C68" s="31">
        <v>16720</v>
      </c>
      <c r="D68" s="31">
        <v>11383</v>
      </c>
      <c r="E68" s="33">
        <f t="shared" si="0"/>
        <v>68.080143540669852</v>
      </c>
    </row>
    <row r="69" spans="2:5" s="8" customFormat="1" ht="15.75" customHeight="1" x14ac:dyDescent="0.2">
      <c r="B69" s="30" t="s">
        <v>63</v>
      </c>
      <c r="C69" s="31">
        <v>51</v>
      </c>
      <c r="D69" s="31">
        <v>48</v>
      </c>
      <c r="E69" s="33">
        <f t="shared" si="0"/>
        <v>94.117647058823522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62898</v>
      </c>
      <c r="D71" s="27">
        <f>SUM(D72:D77)</f>
        <v>52656</v>
      </c>
      <c r="E71" s="28">
        <f t="shared" si="0"/>
        <v>83.716493370218444</v>
      </c>
    </row>
    <row r="72" spans="2:5" s="8" customFormat="1" ht="15.75" customHeight="1" x14ac:dyDescent="0.2">
      <c r="B72" s="34" t="s">
        <v>66</v>
      </c>
      <c r="C72" s="35">
        <v>1204</v>
      </c>
      <c r="D72" s="35">
        <v>275</v>
      </c>
      <c r="E72" s="33">
        <f t="shared" si="0"/>
        <v>22.840531561461795</v>
      </c>
    </row>
    <row r="73" spans="2:5" s="8" customFormat="1" ht="15.75" customHeight="1" x14ac:dyDescent="0.2">
      <c r="B73" s="34" t="s">
        <v>67</v>
      </c>
      <c r="C73" s="35">
        <v>2</v>
      </c>
      <c r="D73" s="35">
        <v>2</v>
      </c>
      <c r="E73" s="33">
        <f t="shared" si="0"/>
        <v>100</v>
      </c>
    </row>
    <row r="74" spans="2:5" s="8" customFormat="1" ht="15.75" customHeight="1" x14ac:dyDescent="0.2">
      <c r="B74" s="34" t="s">
        <v>68</v>
      </c>
      <c r="C74" s="35">
        <v>1295</v>
      </c>
      <c r="D74" s="35">
        <v>637</v>
      </c>
      <c r="E74" s="33">
        <f>+D74/C74*100</f>
        <v>49.189189189189193</v>
      </c>
    </row>
    <row r="75" spans="2:5" s="8" customFormat="1" ht="15.75" customHeight="1" x14ac:dyDescent="0.2">
      <c r="B75" s="34" t="s">
        <v>69</v>
      </c>
      <c r="C75" s="35">
        <v>39801</v>
      </c>
      <c r="D75" s="35">
        <v>33709</v>
      </c>
      <c r="E75" s="33">
        <f>+D75/C75*100</f>
        <v>84.693851913268517</v>
      </c>
    </row>
    <row r="76" spans="2:5" s="8" customFormat="1" ht="15.75" customHeight="1" x14ac:dyDescent="0.2">
      <c r="B76" s="34" t="s">
        <v>70</v>
      </c>
      <c r="C76" s="35">
        <v>17447</v>
      </c>
      <c r="D76" s="35">
        <v>17023</v>
      </c>
      <c r="E76" s="33">
        <f>+D76/C76*100</f>
        <v>97.569782770676909</v>
      </c>
    </row>
    <row r="77" spans="2:5" s="8" customFormat="1" ht="15.75" customHeight="1" x14ac:dyDescent="0.2">
      <c r="B77" s="34" t="s">
        <v>71</v>
      </c>
      <c r="C77" s="35">
        <v>3149</v>
      </c>
      <c r="D77" s="35">
        <v>1010</v>
      </c>
      <c r="E77" s="33">
        <f>+D77/C77*100</f>
        <v>32.073674182280087</v>
      </c>
    </row>
    <row r="78" spans="2:5" s="5" customFormat="1" ht="15.75" customHeight="1" x14ac:dyDescent="0.2">
      <c r="B78" s="26" t="s">
        <v>72</v>
      </c>
      <c r="C78" s="27">
        <f>SUM(C79:C86)</f>
        <v>17</v>
      </c>
      <c r="D78" s="27">
        <f>SUM(D79:D86)</f>
        <v>1</v>
      </c>
      <c r="E78" s="28">
        <f>+D78/C78*100</f>
        <v>5.8823529411764701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16</v>
      </c>
      <c r="D81" s="31">
        <v>1</v>
      </c>
      <c r="E81" s="33">
        <f>+D81/C81*100</f>
        <v>6.25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1</v>
      </c>
      <c r="D86" s="31">
        <v>0</v>
      </c>
      <c r="E86" s="33">
        <f>+D86/C86*100</f>
        <v>0</v>
      </c>
    </row>
    <row r="87" spans="2:5" s="5" customFormat="1" ht="15.75" customHeight="1" x14ac:dyDescent="0.2">
      <c r="B87" s="26" t="s">
        <v>81</v>
      </c>
      <c r="C87" s="27">
        <f>SUM(C88:C94)</f>
        <v>5077</v>
      </c>
      <c r="D87" s="27">
        <f>SUM(D88:D94)</f>
        <v>4736</v>
      </c>
      <c r="E87" s="28">
        <f>+D87/C87*100</f>
        <v>93.283435099468193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265</v>
      </c>
      <c r="D90" s="31">
        <v>265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2053</v>
      </c>
      <c r="D91" s="31">
        <v>2026</v>
      </c>
      <c r="E91" s="33">
        <f>+D91/C91*100</f>
        <v>98.684851436921576</v>
      </c>
    </row>
    <row r="92" spans="2:5" ht="15.75" customHeight="1" x14ac:dyDescent="0.2">
      <c r="B92" s="30" t="s">
        <v>86</v>
      </c>
      <c r="C92" s="31">
        <v>1330</v>
      </c>
      <c r="D92" s="31">
        <v>1330</v>
      </c>
      <c r="E92" s="33">
        <f>+D92/C92*100</f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1429</v>
      </c>
      <c r="D94" s="31">
        <v>1115</v>
      </c>
      <c r="E94" s="33">
        <f>+D94/C94*100</f>
        <v>78.026592022393288</v>
      </c>
    </row>
    <row r="95" spans="2:5" s="5" customFormat="1" ht="15.75" customHeight="1" x14ac:dyDescent="0.2">
      <c r="B95" s="26" t="s">
        <v>89</v>
      </c>
      <c r="C95" s="27">
        <f>+C96+C102+C103</f>
        <v>608</v>
      </c>
      <c r="D95" s="27">
        <f>+D96+D102+D103</f>
        <v>524</v>
      </c>
      <c r="E95" s="37">
        <f>+D95/C95*100</f>
        <v>86.18421052631578</v>
      </c>
    </row>
    <row r="96" spans="2:5" s="5" customFormat="1" ht="15.75" customHeight="1" x14ac:dyDescent="0.2">
      <c r="B96" s="26" t="s">
        <v>90</v>
      </c>
      <c r="C96" s="27">
        <f>SUM(C97:C101)</f>
        <v>571</v>
      </c>
      <c r="D96" s="27">
        <f>SUM(D97:D101)</f>
        <v>487</v>
      </c>
      <c r="E96" s="37">
        <f>+D96/C96*100</f>
        <v>85.288966725043778</v>
      </c>
    </row>
    <row r="97" spans="2:5" ht="15.75" customHeight="1" x14ac:dyDescent="0.2">
      <c r="B97" s="30" t="s">
        <v>91</v>
      </c>
      <c r="C97" s="31">
        <v>15</v>
      </c>
      <c r="D97" s="31">
        <v>15</v>
      </c>
      <c r="E97" s="38">
        <f>+D97/C97*100</f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555</v>
      </c>
      <c r="D100" s="31">
        <v>471</v>
      </c>
      <c r="E100" s="38">
        <f>+D100/C100*100</f>
        <v>84.86486486486487</v>
      </c>
    </row>
    <row r="101" spans="2:5" ht="15.75" customHeight="1" x14ac:dyDescent="0.2">
      <c r="B101" s="30" t="s">
        <v>95</v>
      </c>
      <c r="C101" s="31">
        <v>1</v>
      </c>
      <c r="D101" s="31">
        <v>1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37</v>
      </c>
      <c r="D102" s="27">
        <v>37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6</v>
      </c>
      <c r="D106" s="27">
        <f>+D107+D112</f>
        <v>6</v>
      </c>
      <c r="E106" s="37">
        <f>+D106/C106*100</f>
        <v>100</v>
      </c>
    </row>
    <row r="107" spans="2:5" s="5" customFormat="1" ht="15.75" customHeight="1" x14ac:dyDescent="0.2">
      <c r="B107" s="26" t="s">
        <v>101</v>
      </c>
      <c r="C107" s="27">
        <f>SUM(C108:C111)</f>
        <v>6</v>
      </c>
      <c r="D107" s="27">
        <f>SUM(D108:D111)</f>
        <v>6</v>
      </c>
      <c r="E107" s="37">
        <f>+D107/C107*100</f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>
        <v>2</v>
      </c>
      <c r="D110" s="31">
        <v>2</v>
      </c>
      <c r="E110" s="38">
        <v>2</v>
      </c>
    </row>
    <row r="111" spans="2:5" ht="15.75" customHeight="1" x14ac:dyDescent="0.2">
      <c r="B111" s="30" t="s">
        <v>105</v>
      </c>
      <c r="C111" s="31">
        <v>4</v>
      </c>
      <c r="D111" s="31">
        <v>4</v>
      </c>
      <c r="E111" s="38">
        <v>2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06AF178-3C84-4519-8DA1-E2EE3B186F8E}"/>
    <hyperlink ref="D4" location="Şubat!A1" display="Şubat" xr:uid="{24CBB0A3-8DEB-4FC1-977D-3A5CD594F8FA}"/>
    <hyperlink ref="E4" location="Mart!A1" display="Mart" xr:uid="{6E7A5F1A-F281-4FFC-9564-43BF487F78A4}"/>
    <hyperlink ref="C5" location="Nisan!A1" display="Nisan" xr:uid="{411549CE-64EB-4650-9081-8208396ADBC4}"/>
    <hyperlink ref="D5" location="Mayıs!A1" display="Mayıs" xr:uid="{0A53854B-DC21-4EFF-A6FB-866ED9878FA3}"/>
    <hyperlink ref="E5" location="Haziran!A1" display="Haziran" xr:uid="{16159207-96FC-49E8-93A5-394F4FF61FDA}"/>
    <hyperlink ref="C6" location="Temmuz!A1" display="Temmuz" xr:uid="{7DABD872-97E7-4526-89A2-B471358A0068}"/>
    <hyperlink ref="D6" location="Ağustos!A1" display="Ağustos" xr:uid="{B987EACF-8F6C-4C11-94E9-514C0E649F9F}"/>
    <hyperlink ref="E6" location="Eylül!A1" display="Eylül" xr:uid="{78641CB5-4944-45E0-A8C5-47FBE46A9F83}"/>
    <hyperlink ref="C7" location="Ekim!A1" display="Ekim" xr:uid="{4E715216-DE4D-44E8-AAF2-6DEDB5B60029}"/>
    <hyperlink ref="D7" location="Kasım!A1" display="Kasım" xr:uid="{0AB74E11-7EFB-4A28-9E8A-46BB4AA7765B}"/>
    <hyperlink ref="E7" location="Aralık!A1" display="Aralık" xr:uid="{2FC16F97-D924-478A-8FC7-D41DB6D3D0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0E44-BB33-48E8-A139-B44408467C5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269706</v>
      </c>
      <c r="D10" s="27">
        <v>148890</v>
      </c>
      <c r="E10" s="28">
        <v>55.204556072167478</v>
      </c>
    </row>
    <row r="11" spans="2:7" s="5" customFormat="1" ht="15.75" customHeight="1" x14ac:dyDescent="0.2">
      <c r="B11" s="26" t="s">
        <v>5</v>
      </c>
      <c r="C11" s="27">
        <v>190604</v>
      </c>
      <c r="D11" s="27">
        <v>129497</v>
      </c>
      <c r="E11" s="29">
        <v>67.940337033850284</v>
      </c>
    </row>
    <row r="12" spans="2:7" s="5" customFormat="1" ht="15.75" customHeight="1" x14ac:dyDescent="0.2">
      <c r="B12" s="26" t="s">
        <v>6</v>
      </c>
      <c r="C12" s="27">
        <v>94652</v>
      </c>
      <c r="D12" s="27">
        <v>57131</v>
      </c>
      <c r="E12" s="29">
        <v>60.358999281578839</v>
      </c>
      <c r="G12" s="6"/>
    </row>
    <row r="13" spans="2:7" s="5" customFormat="1" ht="15.75" customHeight="1" x14ac:dyDescent="0.2">
      <c r="B13" s="26" t="s">
        <v>7</v>
      </c>
      <c r="C13" s="27">
        <v>87240</v>
      </c>
      <c r="D13" s="27">
        <v>52659</v>
      </c>
      <c r="E13" s="29">
        <v>60.361072902338378</v>
      </c>
    </row>
    <row r="14" spans="2:7" ht="15.75" customHeight="1" x14ac:dyDescent="0.2">
      <c r="B14" s="30" t="s">
        <v>8</v>
      </c>
      <c r="C14" s="31">
        <v>11811</v>
      </c>
      <c r="D14" s="31">
        <v>5606</v>
      </c>
      <c r="E14" s="32">
        <v>47.464228261789856</v>
      </c>
    </row>
    <row r="15" spans="2:7" ht="15.75" customHeight="1" x14ac:dyDescent="0.2">
      <c r="B15" s="30" t="s">
        <v>9</v>
      </c>
      <c r="C15" s="31">
        <v>2880</v>
      </c>
      <c r="D15" s="31">
        <v>1825</v>
      </c>
      <c r="E15" s="32">
        <v>63.368055555555557</v>
      </c>
    </row>
    <row r="16" spans="2:7" ht="15.75" customHeight="1" x14ac:dyDescent="0.2">
      <c r="B16" s="30" t="s">
        <v>10</v>
      </c>
      <c r="C16" s="31">
        <v>68096</v>
      </c>
      <c r="D16" s="31">
        <v>41369</v>
      </c>
      <c r="E16" s="32">
        <v>60.750998590225571</v>
      </c>
    </row>
    <row r="17" spans="2:5" ht="15.75" customHeight="1" x14ac:dyDescent="0.2">
      <c r="B17" s="30" t="s">
        <v>11</v>
      </c>
      <c r="C17" s="31">
        <v>4453</v>
      </c>
      <c r="D17" s="31">
        <v>3859</v>
      </c>
      <c r="E17" s="32">
        <v>86.660678194475636</v>
      </c>
    </row>
    <row r="18" spans="2:5" s="5" customFormat="1" ht="15.75" customHeight="1" x14ac:dyDescent="0.2">
      <c r="B18" s="26" t="s">
        <v>12</v>
      </c>
      <c r="C18" s="27">
        <v>7412</v>
      </c>
      <c r="D18" s="27">
        <v>4472</v>
      </c>
      <c r="E18" s="29">
        <v>60.334592552617373</v>
      </c>
    </row>
    <row r="19" spans="2:5" ht="15.75" customHeight="1" x14ac:dyDescent="0.2">
      <c r="B19" s="30" t="s">
        <v>13</v>
      </c>
      <c r="C19" s="31">
        <v>3045</v>
      </c>
      <c r="D19" s="31">
        <v>1088</v>
      </c>
      <c r="E19" s="32">
        <v>35.730706075533661</v>
      </c>
    </row>
    <row r="20" spans="2:5" ht="15.75" customHeight="1" x14ac:dyDescent="0.2">
      <c r="B20" s="30" t="s">
        <v>14</v>
      </c>
      <c r="C20" s="31">
        <v>2</v>
      </c>
      <c r="D20" s="31">
        <v>-1</v>
      </c>
      <c r="E20" s="32">
        <v>-50</v>
      </c>
    </row>
    <row r="21" spans="2:5" ht="15.75" customHeight="1" x14ac:dyDescent="0.2">
      <c r="B21" s="30" t="s">
        <v>15</v>
      </c>
      <c r="C21" s="31">
        <v>4365</v>
      </c>
      <c r="D21" s="31">
        <v>3385</v>
      </c>
      <c r="E21" s="32">
        <v>77.548682703321887</v>
      </c>
    </row>
    <row r="22" spans="2:5" s="4" customFormat="1" ht="15.75" customHeight="1" x14ac:dyDescent="0.2">
      <c r="B22" s="26" t="s">
        <v>16</v>
      </c>
      <c r="C22" s="27">
        <v>18310</v>
      </c>
      <c r="D22" s="27">
        <v>10912</v>
      </c>
      <c r="E22" s="28">
        <v>59.595849262697975</v>
      </c>
    </row>
    <row r="23" spans="2:5" s="8" customFormat="1" ht="15.75" customHeight="1" x14ac:dyDescent="0.2">
      <c r="B23" s="30" t="s">
        <v>17</v>
      </c>
      <c r="C23" s="31">
        <v>70</v>
      </c>
      <c r="D23" s="31">
        <v>41</v>
      </c>
      <c r="E23" s="33">
        <v>58.571428571428577</v>
      </c>
    </row>
    <row r="24" spans="2:5" s="8" customFormat="1" ht="15.75" customHeight="1" x14ac:dyDescent="0.2">
      <c r="B24" s="30" t="s">
        <v>18</v>
      </c>
      <c r="C24" s="31">
        <v>18240</v>
      </c>
      <c r="D24" s="31">
        <v>10871</v>
      </c>
      <c r="E24" s="33">
        <v>59.599780701754391</v>
      </c>
    </row>
    <row r="25" spans="2:5" s="4" customFormat="1" ht="15.75" customHeight="1" x14ac:dyDescent="0.2">
      <c r="B25" s="26" t="s">
        <v>19</v>
      </c>
      <c r="C25" s="27">
        <v>39929</v>
      </c>
      <c r="D25" s="27">
        <v>29099</v>
      </c>
      <c r="E25" s="28">
        <v>72.876856420145771</v>
      </c>
    </row>
    <row r="26" spans="2:5" s="4" customFormat="1" ht="15.75" customHeight="1" x14ac:dyDescent="0.2">
      <c r="B26" s="26" t="s">
        <v>20</v>
      </c>
      <c r="C26" s="27">
        <v>27603</v>
      </c>
      <c r="D26" s="27">
        <v>17324</v>
      </c>
      <c r="E26" s="28">
        <v>62.761294062239614</v>
      </c>
    </row>
    <row r="27" spans="2:5" s="8" customFormat="1" ht="15.75" customHeight="1" x14ac:dyDescent="0.2">
      <c r="B27" s="30" t="s">
        <v>21</v>
      </c>
      <c r="C27" s="31">
        <v>24210</v>
      </c>
      <c r="D27" s="31">
        <v>15117</v>
      </c>
      <c r="E27" s="33">
        <v>62.441140024783145</v>
      </c>
    </row>
    <row r="28" spans="2:5" s="8" customFormat="1" ht="15.75" customHeight="1" x14ac:dyDescent="0.2">
      <c r="B28" s="30" t="s">
        <v>22</v>
      </c>
      <c r="C28" s="31">
        <v>3393</v>
      </c>
      <c r="D28" s="31">
        <v>2207</v>
      </c>
      <c r="E28" s="33">
        <v>65.045682287061595</v>
      </c>
    </row>
    <row r="29" spans="2:5" s="4" customFormat="1" ht="15.75" customHeight="1" x14ac:dyDescent="0.2">
      <c r="B29" s="26" t="s">
        <v>23</v>
      </c>
      <c r="C29" s="27">
        <v>8413</v>
      </c>
      <c r="D29" s="27">
        <v>8399</v>
      </c>
      <c r="E29" s="28">
        <v>99.833590871270644</v>
      </c>
    </row>
    <row r="30" spans="2:5" s="8" customFormat="1" ht="15.75" customHeight="1" x14ac:dyDescent="0.2">
      <c r="B30" s="30" t="s">
        <v>24</v>
      </c>
      <c r="C30" s="31">
        <v>13</v>
      </c>
      <c r="D30" s="31">
        <v>2</v>
      </c>
      <c r="E30" s="33">
        <v>15.384615384615385</v>
      </c>
    </row>
    <row r="31" spans="2:5" s="8" customFormat="1" ht="15.75" customHeight="1" x14ac:dyDescent="0.2">
      <c r="B31" s="30" t="s">
        <v>25</v>
      </c>
      <c r="C31" s="31">
        <v>8344</v>
      </c>
      <c r="D31" s="31">
        <v>8342</v>
      </c>
      <c r="E31" s="33">
        <v>99.97603068072867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55</v>
      </c>
      <c r="D34" s="31">
        <v>55</v>
      </c>
      <c r="E34" s="32">
        <v>100</v>
      </c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v>0</v>
      </c>
    </row>
    <row r="36" spans="2:5" s="5" customFormat="1" ht="15.75" customHeight="1" x14ac:dyDescent="0.2">
      <c r="B36" s="26" t="s">
        <v>30</v>
      </c>
      <c r="C36" s="27">
        <v>3909</v>
      </c>
      <c r="D36" s="27">
        <v>3372</v>
      </c>
      <c r="E36" s="29">
        <v>86.262471220260935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4</v>
      </c>
      <c r="E38" s="28"/>
    </row>
    <row r="39" spans="2:5" s="4" customFormat="1" ht="15.75" customHeight="1" x14ac:dyDescent="0.2">
      <c r="B39" s="26" t="s">
        <v>33</v>
      </c>
      <c r="C39" s="27">
        <v>14203</v>
      </c>
      <c r="D39" s="27">
        <v>14203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1120</v>
      </c>
      <c r="D40" s="31">
        <v>1120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13083</v>
      </c>
      <c r="D41" s="31">
        <v>13083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12381</v>
      </c>
      <c r="D43" s="27">
        <v>8793</v>
      </c>
      <c r="E43" s="28">
        <v>71.020111461109764</v>
      </c>
    </row>
    <row r="44" spans="2:5" s="4" customFormat="1" ht="15.75" customHeight="1" x14ac:dyDescent="0.2">
      <c r="B44" s="26" t="s">
        <v>38</v>
      </c>
      <c r="C44" s="27">
        <v>10592</v>
      </c>
      <c r="D44" s="27">
        <v>9292</v>
      </c>
      <c r="E44" s="28">
        <v>87.726586102719025</v>
      </c>
    </row>
    <row r="45" spans="2:5" s="4" customFormat="1" ht="15.75" customHeight="1" x14ac:dyDescent="0.2">
      <c r="B45" s="26" t="s">
        <v>39</v>
      </c>
      <c r="C45" s="27">
        <v>537</v>
      </c>
      <c r="D45" s="27">
        <v>67</v>
      </c>
      <c r="E45" s="28">
        <v>12.476722532588454</v>
      </c>
    </row>
    <row r="46" spans="2:5" s="4" customFormat="1" ht="15.75" customHeight="1" x14ac:dyDescent="0.2">
      <c r="B46" s="26" t="s">
        <v>40</v>
      </c>
      <c r="C46" s="27">
        <v>78496</v>
      </c>
      <c r="D46" s="27">
        <v>18872</v>
      </c>
      <c r="E46" s="28">
        <v>24.041989400733797</v>
      </c>
    </row>
    <row r="47" spans="2:5" s="4" customFormat="1" ht="15.75" customHeight="1" x14ac:dyDescent="0.2">
      <c r="B47" s="26" t="s">
        <v>41</v>
      </c>
      <c r="C47" s="27">
        <v>8941</v>
      </c>
      <c r="D47" s="27">
        <v>8941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8934</v>
      </c>
      <c r="D48" s="31">
        <v>8934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51</v>
      </c>
      <c r="D51" s="27">
        <v>51</v>
      </c>
      <c r="E51" s="28">
        <v>2</v>
      </c>
    </row>
    <row r="52" spans="2:5" s="4" customFormat="1" ht="15.75" customHeight="1" x14ac:dyDescent="0.2">
      <c r="B52" s="26" t="s">
        <v>46</v>
      </c>
      <c r="C52" s="27">
        <v>51</v>
      </c>
      <c r="D52" s="27">
        <v>51</v>
      </c>
      <c r="E52" s="28">
        <v>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17811</v>
      </c>
      <c r="D61" s="27">
        <v>1666</v>
      </c>
      <c r="E61" s="28">
        <v>9.3537701420470487</v>
      </c>
    </row>
    <row r="62" spans="2:5" s="4" customFormat="1" ht="15.75" customHeight="1" x14ac:dyDescent="0.2">
      <c r="B62" s="26" t="s">
        <v>56</v>
      </c>
      <c r="C62" s="27">
        <v>1427</v>
      </c>
      <c r="D62" s="27">
        <v>918</v>
      </c>
      <c r="E62" s="28">
        <v>64.33076384022425</v>
      </c>
    </row>
    <row r="63" spans="2:5" s="8" customFormat="1" ht="15.75" customHeight="1" x14ac:dyDescent="0.2">
      <c r="B63" s="30" t="s">
        <v>57</v>
      </c>
      <c r="C63" s="31">
        <v>615</v>
      </c>
      <c r="D63" s="31">
        <v>615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717</v>
      </c>
      <c r="D64" s="31">
        <v>230</v>
      </c>
      <c r="E64" s="33">
        <v>32.078103207810322</v>
      </c>
    </row>
    <row r="65" spans="2:5" s="8" customFormat="1" ht="15.75" customHeight="1" x14ac:dyDescent="0.2">
      <c r="B65" s="30" t="s">
        <v>59</v>
      </c>
      <c r="C65" s="31">
        <v>95</v>
      </c>
      <c r="D65" s="31">
        <v>73</v>
      </c>
      <c r="E65" s="33">
        <v>76.84210526315789</v>
      </c>
    </row>
    <row r="66" spans="2:5" s="4" customFormat="1" ht="15.75" customHeight="1" x14ac:dyDescent="0.2">
      <c r="B66" s="26" t="s">
        <v>60</v>
      </c>
      <c r="C66" s="27">
        <v>16384</v>
      </c>
      <c r="D66" s="27">
        <v>748</v>
      </c>
      <c r="E66" s="28">
        <v>4.5654296875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16340</v>
      </c>
      <c r="D68" s="31">
        <v>707</v>
      </c>
      <c r="E68" s="33">
        <v>4.3268053855569155</v>
      </c>
    </row>
    <row r="69" spans="2:5" s="8" customFormat="1" ht="15.75" customHeight="1" x14ac:dyDescent="0.2">
      <c r="B69" s="30" t="s">
        <v>63</v>
      </c>
      <c r="C69" s="31">
        <v>44</v>
      </c>
      <c r="D69" s="31">
        <v>41</v>
      </c>
      <c r="E69" s="33">
        <v>93.181818181818173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47116</v>
      </c>
      <c r="D71" s="27">
        <v>4523</v>
      </c>
      <c r="E71" s="28">
        <v>9.5997113507088887</v>
      </c>
    </row>
    <row r="72" spans="2:5" s="8" customFormat="1" ht="15.75" customHeight="1" x14ac:dyDescent="0.2">
      <c r="B72" s="34" t="s">
        <v>66</v>
      </c>
      <c r="C72" s="35">
        <v>1148</v>
      </c>
      <c r="D72" s="35">
        <v>221</v>
      </c>
      <c r="E72" s="33">
        <v>19.250871080139373</v>
      </c>
    </row>
    <row r="73" spans="2:5" s="8" customFormat="1" ht="15.75" customHeight="1" x14ac:dyDescent="0.2">
      <c r="B73" s="34" t="s">
        <v>67</v>
      </c>
      <c r="C73" s="35">
        <v>669</v>
      </c>
      <c r="D73" s="35">
        <v>56</v>
      </c>
      <c r="E73" s="33">
        <v>8.3707025411061284</v>
      </c>
    </row>
    <row r="74" spans="2:5" s="8" customFormat="1" ht="15.75" customHeight="1" x14ac:dyDescent="0.2">
      <c r="B74" s="34" t="s">
        <v>68</v>
      </c>
      <c r="C74" s="35">
        <v>1267</v>
      </c>
      <c r="D74" s="35">
        <v>584</v>
      </c>
      <c r="E74" s="33">
        <v>46.093133385951063</v>
      </c>
    </row>
    <row r="75" spans="2:5" s="8" customFormat="1" ht="15.75" customHeight="1" x14ac:dyDescent="0.2">
      <c r="B75" s="34" t="s">
        <v>69</v>
      </c>
      <c r="C75" s="35">
        <v>39606</v>
      </c>
      <c r="D75" s="35">
        <v>722</v>
      </c>
      <c r="E75" s="33">
        <v>1.8229561177599354</v>
      </c>
    </row>
    <row r="76" spans="2:5" s="8" customFormat="1" ht="15.75" customHeight="1" x14ac:dyDescent="0.2">
      <c r="B76" s="34" t="s">
        <v>70</v>
      </c>
      <c r="C76" s="35">
        <v>2603</v>
      </c>
      <c r="D76" s="35">
        <v>2169</v>
      </c>
      <c r="E76" s="33">
        <v>83.326930464848246</v>
      </c>
    </row>
    <row r="77" spans="2:5" s="8" customFormat="1" ht="15.75" customHeight="1" x14ac:dyDescent="0.2">
      <c r="B77" s="34" t="s">
        <v>71</v>
      </c>
      <c r="C77" s="35">
        <v>1823</v>
      </c>
      <c r="D77" s="35">
        <v>771</v>
      </c>
      <c r="E77" s="33">
        <v>42.29292375205705</v>
      </c>
    </row>
    <row r="78" spans="2:5" s="5" customFormat="1" ht="15.75" customHeight="1" x14ac:dyDescent="0.2">
      <c r="B78" s="26" t="s">
        <v>72</v>
      </c>
      <c r="C78" s="27">
        <v>17</v>
      </c>
      <c r="D78" s="27">
        <v>1</v>
      </c>
      <c r="E78" s="28">
        <v>5.8823529411764701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16</v>
      </c>
      <c r="D81" s="31">
        <v>1</v>
      </c>
      <c r="E81" s="33">
        <v>6.25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1</v>
      </c>
      <c r="D86" s="31">
        <v>0</v>
      </c>
      <c r="E86" s="33">
        <v>0</v>
      </c>
    </row>
    <row r="87" spans="2:5" s="5" customFormat="1" ht="15.75" customHeight="1" x14ac:dyDescent="0.2">
      <c r="B87" s="26" t="s">
        <v>81</v>
      </c>
      <c r="C87" s="27">
        <v>4560</v>
      </c>
      <c r="D87" s="27">
        <v>3690</v>
      </c>
      <c r="E87" s="28">
        <v>80.921052631578945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231</v>
      </c>
      <c r="D90" s="31">
        <v>231</v>
      </c>
      <c r="E90" s="33">
        <v>100</v>
      </c>
    </row>
    <row r="91" spans="2:5" ht="15.75" customHeight="1" x14ac:dyDescent="0.2">
      <c r="B91" s="30" t="s">
        <v>85</v>
      </c>
      <c r="C91" s="31">
        <v>1722</v>
      </c>
      <c r="D91" s="31">
        <v>1712</v>
      </c>
      <c r="E91" s="33">
        <v>99.419279907084785</v>
      </c>
    </row>
    <row r="92" spans="2:5" ht="15.75" customHeight="1" x14ac:dyDescent="0.2">
      <c r="B92" s="30" t="s">
        <v>86</v>
      </c>
      <c r="C92" s="31">
        <v>1231</v>
      </c>
      <c r="D92" s="31">
        <v>1231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1376</v>
      </c>
      <c r="D94" s="31">
        <v>516</v>
      </c>
      <c r="E94" s="33">
        <v>37.5</v>
      </c>
    </row>
    <row r="95" spans="2:5" s="5" customFormat="1" ht="15.75" customHeight="1" x14ac:dyDescent="0.2">
      <c r="B95" s="26" t="s">
        <v>89</v>
      </c>
      <c r="C95" s="27">
        <v>600</v>
      </c>
      <c r="D95" s="27">
        <v>515</v>
      </c>
      <c r="E95" s="37">
        <v>85.833333333333329</v>
      </c>
    </row>
    <row r="96" spans="2:5" s="5" customFormat="1" ht="15.75" customHeight="1" x14ac:dyDescent="0.2">
      <c r="B96" s="26" t="s">
        <v>90</v>
      </c>
      <c r="C96" s="27">
        <v>567</v>
      </c>
      <c r="D96" s="27">
        <v>482</v>
      </c>
      <c r="E96" s="37">
        <v>85.00881834215167</v>
      </c>
    </row>
    <row r="97" spans="2:5" ht="15.75" customHeight="1" x14ac:dyDescent="0.2">
      <c r="B97" s="30" t="s">
        <v>91</v>
      </c>
      <c r="C97" s="31">
        <v>15</v>
      </c>
      <c r="D97" s="31">
        <v>15</v>
      </c>
      <c r="E97" s="38"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551</v>
      </c>
      <c r="D100" s="31">
        <v>466</v>
      </c>
      <c r="E100" s="38">
        <v>84.573502722323042</v>
      </c>
    </row>
    <row r="101" spans="2:5" ht="15.75" customHeight="1" x14ac:dyDescent="0.2">
      <c r="B101" s="30" t="s">
        <v>95</v>
      </c>
      <c r="C101" s="31">
        <v>1</v>
      </c>
      <c r="D101" s="31">
        <v>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33</v>
      </c>
      <c r="D102" s="27">
        <v>33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6</v>
      </c>
      <c r="D106" s="27">
        <v>6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6</v>
      </c>
      <c r="D107" s="27">
        <v>6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>
        <v>2</v>
      </c>
      <c r="D110" s="31">
        <v>2</v>
      </c>
      <c r="E110" s="38">
        <v>2</v>
      </c>
    </row>
    <row r="111" spans="2:5" ht="15.75" customHeight="1" x14ac:dyDescent="0.2">
      <c r="B111" s="30" t="s">
        <v>105</v>
      </c>
      <c r="C111" s="31">
        <v>4</v>
      </c>
      <c r="D111" s="31">
        <v>4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CAB6E38-F891-4ADE-B19B-4B60CE1664D4}"/>
    <hyperlink ref="D4" location="Şubat!A1" display="Şubat" xr:uid="{6B7311C4-923D-47F6-9A17-4C20B40C50A1}"/>
    <hyperlink ref="E4" location="Mart!A1" display="Mart" xr:uid="{40D952CB-D581-40CA-A165-662FA7E0CFFD}"/>
    <hyperlink ref="C5" location="Nisan!A1" display="Nisan" xr:uid="{4103B44F-140E-48AF-849A-F4E80EEE5303}"/>
    <hyperlink ref="D5" location="Mayıs!A1" display="Mayıs" xr:uid="{714362E3-E698-44DC-8498-4E3BB174BC9E}"/>
    <hyperlink ref="E5" location="Haziran!A1" display="Haziran" xr:uid="{FB470720-E4CE-4872-B8F7-8739F5710145}"/>
    <hyperlink ref="C6" location="Temmuz!A1" display="Temmuz" xr:uid="{CFCCCDBB-E050-425C-B072-779517E00495}"/>
    <hyperlink ref="D6" location="Ağustos!A1" display="Ağustos" xr:uid="{6B3E5CFD-C031-4BCC-BF31-CA329E912E31}"/>
    <hyperlink ref="E6" location="Eylül!A1" display="Eylül" xr:uid="{491DCB0D-C61B-4B83-B544-0A53F364CFBB}"/>
    <hyperlink ref="C7" location="Ekim!A1" display="Ekim" xr:uid="{C6AB088C-E925-45B3-80E8-DDD843EC75A8}"/>
    <hyperlink ref="D7" location="Kasım!A1" display="Kasım" xr:uid="{3010C642-4A43-4C84-9AC9-97B250045145}"/>
    <hyperlink ref="E7" location="Aralık!A1" display="Aralık" xr:uid="{6210038A-30AF-4139-9CC8-05F6D0D16E6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510-84C6-44D5-8FDD-267E668974B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248399</v>
      </c>
      <c r="D10" s="27">
        <v>125176</v>
      </c>
      <c r="E10" s="28">
        <v>50.393117524627719</v>
      </c>
    </row>
    <row r="11" spans="2:7" s="5" customFormat="1" ht="15.75" customHeight="1" x14ac:dyDescent="0.2">
      <c r="B11" s="26" t="s">
        <v>5</v>
      </c>
      <c r="C11" s="27">
        <v>172947</v>
      </c>
      <c r="D11" s="27">
        <v>108964</v>
      </c>
      <c r="E11" s="29">
        <v>63.004272985365461</v>
      </c>
    </row>
    <row r="12" spans="2:7" s="5" customFormat="1" ht="15.75" customHeight="1" x14ac:dyDescent="0.2">
      <c r="B12" s="26" t="s">
        <v>6</v>
      </c>
      <c r="C12" s="27">
        <v>87002</v>
      </c>
      <c r="D12" s="27">
        <v>48609</v>
      </c>
      <c r="E12" s="29">
        <v>55.871129399324147</v>
      </c>
      <c r="G12" s="6"/>
    </row>
    <row r="13" spans="2:7" s="5" customFormat="1" ht="15.75" customHeight="1" x14ac:dyDescent="0.2">
      <c r="B13" s="26" t="s">
        <v>7</v>
      </c>
      <c r="C13" s="27">
        <v>79524</v>
      </c>
      <c r="D13" s="27">
        <v>44131</v>
      </c>
      <c r="E13" s="29">
        <v>55.493938936673203</v>
      </c>
    </row>
    <row r="14" spans="2:7" ht="15.75" customHeight="1" x14ac:dyDescent="0.2">
      <c r="B14" s="30" t="s">
        <v>8</v>
      </c>
      <c r="C14" s="31">
        <v>11767</v>
      </c>
      <c r="D14" s="31">
        <v>4570</v>
      </c>
      <c r="E14" s="32">
        <v>38.837426701793149</v>
      </c>
    </row>
    <row r="15" spans="2:7" ht="15.75" customHeight="1" x14ac:dyDescent="0.2">
      <c r="B15" s="30" t="s">
        <v>9</v>
      </c>
      <c r="C15" s="31">
        <v>2863</v>
      </c>
      <c r="D15" s="31">
        <v>1615</v>
      </c>
      <c r="E15" s="32">
        <v>56.409360810338804</v>
      </c>
    </row>
    <row r="16" spans="2:7" ht="15.75" customHeight="1" x14ac:dyDescent="0.2">
      <c r="B16" s="30" t="s">
        <v>10</v>
      </c>
      <c r="C16" s="31">
        <v>60181</v>
      </c>
      <c r="D16" s="31">
        <v>34100</v>
      </c>
      <c r="E16" s="32">
        <v>56.662401754706636</v>
      </c>
    </row>
    <row r="17" spans="2:5" ht="15.75" customHeight="1" x14ac:dyDescent="0.2">
      <c r="B17" s="30" t="s">
        <v>11</v>
      </c>
      <c r="C17" s="31">
        <v>4713</v>
      </c>
      <c r="D17" s="31">
        <v>3846</v>
      </c>
      <c r="E17" s="32">
        <v>81.60407383831955</v>
      </c>
    </row>
    <row r="18" spans="2:5" s="5" customFormat="1" ht="15.75" customHeight="1" x14ac:dyDescent="0.2">
      <c r="B18" s="26" t="s">
        <v>12</v>
      </c>
      <c r="C18" s="27">
        <v>7478</v>
      </c>
      <c r="D18" s="27">
        <v>4478</v>
      </c>
      <c r="E18" s="29">
        <v>59.882321476330567</v>
      </c>
    </row>
    <row r="19" spans="2:5" ht="15.75" customHeight="1" x14ac:dyDescent="0.2">
      <c r="B19" s="30" t="s">
        <v>13</v>
      </c>
      <c r="C19" s="31">
        <v>2991</v>
      </c>
      <c r="D19" s="31">
        <v>1036</v>
      </c>
      <c r="E19" s="32">
        <v>34.637245068538952</v>
      </c>
    </row>
    <row r="20" spans="2:5" ht="15.75" customHeight="1" x14ac:dyDescent="0.2">
      <c r="B20" s="30" t="s">
        <v>14</v>
      </c>
      <c r="C20" s="31">
        <v>2</v>
      </c>
      <c r="D20" s="31">
        <v>-1</v>
      </c>
      <c r="E20" s="32">
        <v>-50</v>
      </c>
    </row>
    <row r="21" spans="2:5" ht="15.75" customHeight="1" x14ac:dyDescent="0.2">
      <c r="B21" s="30" t="s">
        <v>15</v>
      </c>
      <c r="C21" s="31">
        <v>4485</v>
      </c>
      <c r="D21" s="31">
        <v>3443</v>
      </c>
      <c r="E21" s="32">
        <v>76.76700111482721</v>
      </c>
    </row>
    <row r="22" spans="2:5" s="4" customFormat="1" ht="15.75" customHeight="1" x14ac:dyDescent="0.2">
      <c r="B22" s="26" t="s">
        <v>16</v>
      </c>
      <c r="C22" s="27">
        <v>18018</v>
      </c>
      <c r="D22" s="27">
        <v>7759</v>
      </c>
      <c r="E22" s="28">
        <v>43.062493062493061</v>
      </c>
    </row>
    <row r="23" spans="2:5" s="8" customFormat="1" ht="15.75" customHeight="1" x14ac:dyDescent="0.2">
      <c r="B23" s="30" t="s">
        <v>17</v>
      </c>
      <c r="C23" s="31">
        <v>70</v>
      </c>
      <c r="D23" s="31">
        <v>37</v>
      </c>
      <c r="E23" s="33">
        <v>52.857142857142861</v>
      </c>
    </row>
    <row r="24" spans="2:5" s="8" customFormat="1" ht="15.75" customHeight="1" x14ac:dyDescent="0.2">
      <c r="B24" s="30" t="s">
        <v>18</v>
      </c>
      <c r="C24" s="31">
        <v>17948</v>
      </c>
      <c r="D24" s="31">
        <v>7722</v>
      </c>
      <c r="E24" s="33">
        <v>43.024292400267441</v>
      </c>
    </row>
    <row r="25" spans="2:5" s="4" customFormat="1" ht="15.75" customHeight="1" x14ac:dyDescent="0.2">
      <c r="B25" s="26" t="s">
        <v>19</v>
      </c>
      <c r="C25" s="27">
        <v>34484</v>
      </c>
      <c r="D25" s="27">
        <v>24416</v>
      </c>
      <c r="E25" s="28">
        <v>70.803851061361783</v>
      </c>
    </row>
    <row r="26" spans="2:5" s="4" customFormat="1" ht="15.75" customHeight="1" x14ac:dyDescent="0.2">
      <c r="B26" s="26" t="s">
        <v>20</v>
      </c>
      <c r="C26" s="27">
        <v>23348</v>
      </c>
      <c r="D26" s="27">
        <v>13806</v>
      </c>
      <c r="E26" s="28">
        <v>59.13140311804009</v>
      </c>
    </row>
    <row r="27" spans="2:5" s="8" customFormat="1" ht="15.75" customHeight="1" x14ac:dyDescent="0.2">
      <c r="B27" s="30" t="s">
        <v>21</v>
      </c>
      <c r="C27" s="31">
        <v>20353</v>
      </c>
      <c r="D27" s="31">
        <v>11903</v>
      </c>
      <c r="E27" s="33">
        <v>58.482778951505921</v>
      </c>
    </row>
    <row r="28" spans="2:5" s="8" customFormat="1" ht="15.75" customHeight="1" x14ac:dyDescent="0.2">
      <c r="B28" s="30" t="s">
        <v>22</v>
      </c>
      <c r="C28" s="31">
        <v>2995</v>
      </c>
      <c r="D28" s="31">
        <v>1903</v>
      </c>
      <c r="E28" s="33">
        <v>63.539232053422367</v>
      </c>
    </row>
    <row r="29" spans="2:5" s="4" customFormat="1" ht="15.75" customHeight="1" x14ac:dyDescent="0.2">
      <c r="B29" s="26" t="s">
        <v>23</v>
      </c>
      <c r="C29" s="27">
        <v>7838</v>
      </c>
      <c r="D29" s="27">
        <v>7824</v>
      </c>
      <c r="E29" s="28">
        <v>99.821383005868853</v>
      </c>
    </row>
    <row r="30" spans="2:5" s="8" customFormat="1" ht="15.75" customHeight="1" x14ac:dyDescent="0.2">
      <c r="B30" s="30" t="s">
        <v>24</v>
      </c>
      <c r="C30" s="31">
        <v>13</v>
      </c>
      <c r="D30" s="31">
        <v>2</v>
      </c>
      <c r="E30" s="33">
        <v>15.384615384615385</v>
      </c>
    </row>
    <row r="31" spans="2:5" s="8" customFormat="1" ht="15.75" customHeight="1" x14ac:dyDescent="0.2">
      <c r="B31" s="30" t="s">
        <v>25</v>
      </c>
      <c r="C31" s="31">
        <v>7769</v>
      </c>
      <c r="D31" s="31">
        <v>7767</v>
      </c>
      <c r="E31" s="33">
        <v>99.974256661088944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55</v>
      </c>
      <c r="D34" s="31">
        <v>55</v>
      </c>
      <c r="E34" s="32">
        <v>100</v>
      </c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v>0</v>
      </c>
    </row>
    <row r="36" spans="2:5" s="5" customFormat="1" ht="15.75" customHeight="1" x14ac:dyDescent="0.2">
      <c r="B36" s="26" t="s">
        <v>30</v>
      </c>
      <c r="C36" s="27">
        <v>3298</v>
      </c>
      <c r="D36" s="27">
        <v>2786</v>
      </c>
      <c r="E36" s="29">
        <v>84.475439660400241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12154</v>
      </c>
      <c r="D39" s="27">
        <v>12154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749</v>
      </c>
      <c r="D40" s="31">
        <v>749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11405</v>
      </c>
      <c r="D41" s="31">
        <v>11405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11250</v>
      </c>
      <c r="D43" s="27">
        <v>7748</v>
      </c>
      <c r="E43" s="28">
        <v>68.871111111111119</v>
      </c>
    </row>
    <row r="44" spans="2:5" s="4" customFormat="1" ht="15.75" customHeight="1" x14ac:dyDescent="0.2">
      <c r="B44" s="26" t="s">
        <v>38</v>
      </c>
      <c r="C44" s="27">
        <v>9503</v>
      </c>
      <c r="D44" s="27">
        <v>8214</v>
      </c>
      <c r="E44" s="28">
        <v>86.435862359254969</v>
      </c>
    </row>
    <row r="45" spans="2:5" s="4" customFormat="1" ht="15.75" customHeight="1" x14ac:dyDescent="0.2">
      <c r="B45" s="26" t="s">
        <v>39</v>
      </c>
      <c r="C45" s="27">
        <v>536</v>
      </c>
      <c r="D45" s="27">
        <v>64</v>
      </c>
      <c r="E45" s="28">
        <v>11.940298507462686</v>
      </c>
    </row>
    <row r="46" spans="2:5" s="4" customFormat="1" ht="15.75" customHeight="1" x14ac:dyDescent="0.2">
      <c r="B46" s="26" t="s">
        <v>40</v>
      </c>
      <c r="C46" s="27">
        <v>74971</v>
      </c>
      <c r="D46" s="27">
        <v>15819</v>
      </c>
      <c r="E46" s="28">
        <v>21.10015872804151</v>
      </c>
    </row>
    <row r="47" spans="2:5" s="4" customFormat="1" ht="15.75" customHeight="1" x14ac:dyDescent="0.2">
      <c r="B47" s="26" t="s">
        <v>41</v>
      </c>
      <c r="C47" s="27">
        <v>7220</v>
      </c>
      <c r="D47" s="27">
        <v>7220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7213</v>
      </c>
      <c r="D48" s="31">
        <v>7213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49</v>
      </c>
      <c r="D51" s="27">
        <v>49</v>
      </c>
      <c r="E51" s="28">
        <v>2</v>
      </c>
    </row>
    <row r="52" spans="2:5" s="4" customFormat="1" ht="15.75" customHeight="1" x14ac:dyDescent="0.2">
      <c r="B52" s="26" t="s">
        <v>46</v>
      </c>
      <c r="C52" s="27">
        <v>49</v>
      </c>
      <c r="D52" s="27">
        <v>49</v>
      </c>
      <c r="E52" s="28">
        <v>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17167</v>
      </c>
      <c r="D61" s="27">
        <v>1468</v>
      </c>
      <c r="E61" s="28">
        <v>8.551290266208424</v>
      </c>
    </row>
    <row r="62" spans="2:5" s="4" customFormat="1" ht="15.75" customHeight="1" x14ac:dyDescent="0.2">
      <c r="B62" s="26" t="s">
        <v>56</v>
      </c>
      <c r="C62" s="27">
        <v>1320</v>
      </c>
      <c r="D62" s="27">
        <v>806</v>
      </c>
      <c r="E62" s="28">
        <v>61.060606060606062</v>
      </c>
    </row>
    <row r="63" spans="2:5" s="8" customFormat="1" ht="15.75" customHeight="1" x14ac:dyDescent="0.2">
      <c r="B63" s="30" t="s">
        <v>57</v>
      </c>
      <c r="C63" s="31">
        <v>533</v>
      </c>
      <c r="D63" s="31">
        <v>533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699</v>
      </c>
      <c r="D64" s="31">
        <v>208</v>
      </c>
      <c r="E64" s="33">
        <v>29.756795422031473</v>
      </c>
    </row>
    <row r="65" spans="2:5" s="8" customFormat="1" ht="15.75" customHeight="1" x14ac:dyDescent="0.2">
      <c r="B65" s="30" t="s">
        <v>59</v>
      </c>
      <c r="C65" s="31">
        <v>88</v>
      </c>
      <c r="D65" s="31">
        <v>65</v>
      </c>
      <c r="E65" s="33">
        <v>73.86363636363636</v>
      </c>
    </row>
    <row r="66" spans="2:5" s="4" customFormat="1" ht="15.75" customHeight="1" x14ac:dyDescent="0.2">
      <c r="B66" s="26" t="s">
        <v>60</v>
      </c>
      <c r="C66" s="27">
        <v>15847</v>
      </c>
      <c r="D66" s="27">
        <v>662</v>
      </c>
      <c r="E66" s="28">
        <v>4.1774468353631606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15809</v>
      </c>
      <c r="D68" s="31">
        <v>625</v>
      </c>
      <c r="E68" s="33">
        <v>3.9534442406224302</v>
      </c>
    </row>
    <row r="69" spans="2:5" s="8" customFormat="1" ht="15.75" customHeight="1" x14ac:dyDescent="0.2">
      <c r="B69" s="30" t="s">
        <v>63</v>
      </c>
      <c r="C69" s="31">
        <v>38</v>
      </c>
      <c r="D69" s="31">
        <v>37</v>
      </c>
      <c r="E69" s="33">
        <v>97.368421052631575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46526</v>
      </c>
      <c r="D71" s="27">
        <v>3950</v>
      </c>
      <c r="E71" s="28">
        <v>8.4898766281219107</v>
      </c>
    </row>
    <row r="72" spans="2:5" s="8" customFormat="1" ht="15.75" customHeight="1" x14ac:dyDescent="0.2">
      <c r="B72" s="34" t="s">
        <v>66</v>
      </c>
      <c r="C72" s="35">
        <v>1099</v>
      </c>
      <c r="D72" s="35">
        <v>184</v>
      </c>
      <c r="E72" s="33">
        <v>16.742493175614197</v>
      </c>
    </row>
    <row r="73" spans="2:5" s="8" customFormat="1" ht="15.75" customHeight="1" x14ac:dyDescent="0.2">
      <c r="B73" s="34" t="s">
        <v>67</v>
      </c>
      <c r="C73" s="35">
        <v>1079</v>
      </c>
      <c r="D73" s="35">
        <v>252</v>
      </c>
      <c r="E73" s="33">
        <v>23.354958294717331</v>
      </c>
    </row>
    <row r="74" spans="2:5" s="8" customFormat="1" ht="15.75" customHeight="1" x14ac:dyDescent="0.2">
      <c r="B74" s="34" t="s">
        <v>68</v>
      </c>
      <c r="C74" s="35">
        <v>1233</v>
      </c>
      <c r="D74" s="35">
        <v>528</v>
      </c>
      <c r="E74" s="33">
        <v>42.822384428223842</v>
      </c>
    </row>
    <row r="75" spans="2:5" s="8" customFormat="1" ht="15.75" customHeight="1" x14ac:dyDescent="0.2">
      <c r="B75" s="34" t="s">
        <v>69</v>
      </c>
      <c r="C75" s="35">
        <v>39599</v>
      </c>
      <c r="D75" s="35">
        <v>674</v>
      </c>
      <c r="E75" s="33">
        <v>1.7020631834137225</v>
      </c>
    </row>
    <row r="76" spans="2:5" s="8" customFormat="1" ht="15.75" customHeight="1" x14ac:dyDescent="0.2">
      <c r="B76" s="34" t="s">
        <v>70</v>
      </c>
      <c r="C76" s="35">
        <v>2293</v>
      </c>
      <c r="D76" s="35">
        <v>1866</v>
      </c>
      <c r="E76" s="33">
        <v>81.378107283035334</v>
      </c>
    </row>
    <row r="77" spans="2:5" s="8" customFormat="1" ht="15.75" customHeight="1" x14ac:dyDescent="0.2">
      <c r="B77" s="34" t="s">
        <v>71</v>
      </c>
      <c r="C77" s="35">
        <v>1223</v>
      </c>
      <c r="D77" s="35">
        <v>446</v>
      </c>
      <c r="E77" s="33">
        <v>36.467702371218316</v>
      </c>
    </row>
    <row r="78" spans="2:5" s="5" customFormat="1" ht="15.75" customHeight="1" x14ac:dyDescent="0.2">
      <c r="B78" s="26" t="s">
        <v>72</v>
      </c>
      <c r="C78" s="27">
        <v>17</v>
      </c>
      <c r="D78" s="27">
        <v>1</v>
      </c>
      <c r="E78" s="28">
        <v>5.8823529411764701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16</v>
      </c>
      <c r="D81" s="31">
        <v>1</v>
      </c>
      <c r="E81" s="33">
        <v>6.25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1</v>
      </c>
      <c r="D86" s="31">
        <v>0</v>
      </c>
      <c r="E86" s="33">
        <v>0</v>
      </c>
    </row>
    <row r="87" spans="2:5" s="5" customFormat="1" ht="15.75" customHeight="1" x14ac:dyDescent="0.2">
      <c r="B87" s="26" t="s">
        <v>81</v>
      </c>
      <c r="C87" s="27">
        <v>3992</v>
      </c>
      <c r="D87" s="27">
        <v>3131</v>
      </c>
      <c r="E87" s="28">
        <v>78.43186372745491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191</v>
      </c>
      <c r="D90" s="31">
        <v>191</v>
      </c>
      <c r="E90" s="33">
        <v>100</v>
      </c>
    </row>
    <row r="91" spans="2:5" ht="15.75" customHeight="1" x14ac:dyDescent="0.2">
      <c r="B91" s="30" t="s">
        <v>85</v>
      </c>
      <c r="C91" s="31">
        <v>1469</v>
      </c>
      <c r="D91" s="31">
        <v>1463</v>
      </c>
      <c r="E91" s="33">
        <v>99.591558883594274</v>
      </c>
    </row>
    <row r="92" spans="2:5" ht="15.75" customHeight="1" x14ac:dyDescent="0.2">
      <c r="B92" s="30" t="s">
        <v>86</v>
      </c>
      <c r="C92" s="31">
        <v>1000</v>
      </c>
      <c r="D92" s="31">
        <v>1000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1332</v>
      </c>
      <c r="D94" s="31">
        <v>477</v>
      </c>
      <c r="E94" s="33">
        <v>35.810810810810814</v>
      </c>
    </row>
    <row r="95" spans="2:5" s="5" customFormat="1" ht="15.75" customHeight="1" x14ac:dyDescent="0.2">
      <c r="B95" s="26" t="s">
        <v>89</v>
      </c>
      <c r="C95" s="27">
        <v>479</v>
      </c>
      <c r="D95" s="27">
        <v>391</v>
      </c>
      <c r="E95" s="37">
        <v>81.628392484342385</v>
      </c>
    </row>
    <row r="96" spans="2:5" s="5" customFormat="1" ht="15.75" customHeight="1" x14ac:dyDescent="0.2">
      <c r="B96" s="26" t="s">
        <v>90</v>
      </c>
      <c r="C96" s="27">
        <v>450</v>
      </c>
      <c r="D96" s="27">
        <v>362</v>
      </c>
      <c r="E96" s="37">
        <v>80.444444444444443</v>
      </c>
    </row>
    <row r="97" spans="2:5" ht="15.75" customHeight="1" x14ac:dyDescent="0.2">
      <c r="B97" s="30" t="s">
        <v>91</v>
      </c>
      <c r="C97" s="31">
        <v>11</v>
      </c>
      <c r="D97" s="31">
        <v>11</v>
      </c>
      <c r="E97" s="38"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438</v>
      </c>
      <c r="D100" s="31">
        <v>350</v>
      </c>
      <c r="E100" s="38">
        <v>79.908675799086765</v>
      </c>
    </row>
    <row r="101" spans="2:5" ht="15.75" customHeight="1" x14ac:dyDescent="0.2">
      <c r="B101" s="30" t="s">
        <v>95</v>
      </c>
      <c r="C101" s="31">
        <v>1</v>
      </c>
      <c r="D101" s="31">
        <v>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29</v>
      </c>
      <c r="D102" s="27">
        <v>29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2</v>
      </c>
      <c r="D106" s="27">
        <v>2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2</v>
      </c>
      <c r="D107" s="27">
        <v>2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>
        <v>2</v>
      </c>
      <c r="D110" s="31">
        <v>2</v>
      </c>
      <c r="E110" s="38">
        <v>2</v>
      </c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05531AC-4002-4162-85FF-6279DEA26684}"/>
    <hyperlink ref="D4" location="Şubat!A1" display="Şubat" xr:uid="{7719924F-3382-404A-9437-7FB71C43E92E}"/>
    <hyperlink ref="E4" location="Mart!A1" display="Mart" xr:uid="{028E4A47-06D7-43CD-9941-EEC0F6D1EF64}"/>
    <hyperlink ref="C5" location="Nisan!A1" display="Nisan" xr:uid="{0A690636-50A0-49B1-A938-2EE3493F474C}"/>
    <hyperlink ref="D5" location="Mayıs!A1" display="Mayıs" xr:uid="{474CF232-B99E-40C9-B959-CC97F44CAACB}"/>
    <hyperlink ref="E5" location="Haziran!A1" display="Haziran" xr:uid="{A978C31A-9D4C-4EB4-9CB1-9E9FCDEEC8E9}"/>
    <hyperlink ref="C6" location="Temmuz!A1" display="Temmuz" xr:uid="{3CE8A64F-D18A-42D7-9A33-C4B8B5F75CF0}"/>
    <hyperlink ref="D6" location="Ağustos!A1" display="Ağustos" xr:uid="{819C0ECC-52F1-4042-BADE-22BAA13A33F0}"/>
    <hyperlink ref="E6" location="Eylül!A1" display="Eylül" xr:uid="{731F7A82-9E7E-42AD-B0B9-FCA7FAAEFECA}"/>
    <hyperlink ref="C7" location="Ekim!A1" display="Ekim" xr:uid="{44E72E5B-909F-4F62-B386-1C7F4574FDBB}"/>
    <hyperlink ref="D7" location="Kasım!A1" display="Kasım" xr:uid="{A14C01B0-193B-4311-B449-A151C8F4B7F5}"/>
    <hyperlink ref="E7" location="Aralık!A1" display="Aralık" xr:uid="{5DF822D6-C419-4797-8B9D-44417B7D638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47FA-DE64-4232-8481-F8FA360AB51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229191</v>
      </c>
      <c r="D10" s="27">
        <v>105013</v>
      </c>
      <c r="E10" s="28">
        <v>45.818989401852605</v>
      </c>
    </row>
    <row r="11" spans="2:7" s="5" customFormat="1" ht="15.75" customHeight="1" x14ac:dyDescent="0.2">
      <c r="B11" s="26" t="s">
        <v>5</v>
      </c>
      <c r="C11" s="27">
        <v>157546</v>
      </c>
      <c r="D11" s="27">
        <v>92093</v>
      </c>
      <c r="E11" s="29">
        <v>58.45467355565993</v>
      </c>
    </row>
    <row r="12" spans="2:7" s="5" customFormat="1" ht="15.75" customHeight="1" x14ac:dyDescent="0.2">
      <c r="B12" s="26" t="s">
        <v>6</v>
      </c>
      <c r="C12" s="27">
        <v>81884</v>
      </c>
      <c r="D12" s="27">
        <v>42417</v>
      </c>
      <c r="E12" s="29">
        <v>51.801328708905281</v>
      </c>
      <c r="G12" s="6"/>
    </row>
    <row r="13" spans="2:7" s="5" customFormat="1" ht="15.75" customHeight="1" x14ac:dyDescent="0.2">
      <c r="B13" s="26" t="s">
        <v>7</v>
      </c>
      <c r="C13" s="27">
        <v>73830</v>
      </c>
      <c r="D13" s="27">
        <v>37907</v>
      </c>
      <c r="E13" s="29">
        <v>51.343627251794665</v>
      </c>
    </row>
    <row r="14" spans="2:7" ht="15.75" customHeight="1" x14ac:dyDescent="0.2">
      <c r="B14" s="30" t="s">
        <v>8</v>
      </c>
      <c r="C14" s="31">
        <v>11788</v>
      </c>
      <c r="D14" s="31">
        <v>4480</v>
      </c>
      <c r="E14" s="32">
        <v>38.004750593824227</v>
      </c>
    </row>
    <row r="15" spans="2:7" ht="15.75" customHeight="1" x14ac:dyDescent="0.2">
      <c r="B15" s="30" t="s">
        <v>9</v>
      </c>
      <c r="C15" s="31">
        <v>2851</v>
      </c>
      <c r="D15" s="31">
        <v>1193</v>
      </c>
      <c r="E15" s="32">
        <v>41.844966678358468</v>
      </c>
    </row>
    <row r="16" spans="2:7" ht="15.75" customHeight="1" x14ac:dyDescent="0.2">
      <c r="B16" s="30" t="s">
        <v>10</v>
      </c>
      <c r="C16" s="31">
        <v>54356</v>
      </c>
      <c r="D16" s="31">
        <v>28579</v>
      </c>
      <c r="E16" s="32">
        <v>52.577452351166386</v>
      </c>
    </row>
    <row r="17" spans="2:5" ht="15.75" customHeight="1" x14ac:dyDescent="0.2">
      <c r="B17" s="30" t="s">
        <v>11</v>
      </c>
      <c r="C17" s="31">
        <v>4835</v>
      </c>
      <c r="D17" s="31">
        <v>3655</v>
      </c>
      <c r="E17" s="32">
        <v>75.594622543950365</v>
      </c>
    </row>
    <row r="18" spans="2:5" s="5" customFormat="1" ht="15.75" customHeight="1" x14ac:dyDescent="0.2">
      <c r="B18" s="26" t="s">
        <v>12</v>
      </c>
      <c r="C18" s="27">
        <v>8054</v>
      </c>
      <c r="D18" s="27">
        <v>4510</v>
      </c>
      <c r="E18" s="29">
        <v>55.99702011422896</v>
      </c>
    </row>
    <row r="19" spans="2:5" ht="15.75" customHeight="1" x14ac:dyDescent="0.2">
      <c r="B19" s="30" t="s">
        <v>13</v>
      </c>
      <c r="C19" s="31">
        <v>2990</v>
      </c>
      <c r="D19" s="31">
        <v>937</v>
      </c>
      <c r="E19" s="32">
        <v>31.337792642140467</v>
      </c>
    </row>
    <row r="20" spans="2:5" ht="15.75" customHeight="1" x14ac:dyDescent="0.2">
      <c r="B20" s="30" t="s">
        <v>14</v>
      </c>
      <c r="C20" s="31">
        <v>3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5061</v>
      </c>
      <c r="D21" s="31">
        <v>3573</v>
      </c>
      <c r="E21" s="32">
        <v>70.598695909899234</v>
      </c>
    </row>
    <row r="22" spans="2:5" s="4" customFormat="1" ht="15.75" customHeight="1" x14ac:dyDescent="0.2">
      <c r="B22" s="26" t="s">
        <v>16</v>
      </c>
      <c r="C22" s="27">
        <v>17906</v>
      </c>
      <c r="D22" s="27">
        <v>7471</v>
      </c>
      <c r="E22" s="28">
        <v>41.723444655422767</v>
      </c>
    </row>
    <row r="23" spans="2:5" s="8" customFormat="1" ht="15.75" customHeight="1" x14ac:dyDescent="0.2">
      <c r="B23" s="30" t="s">
        <v>17</v>
      </c>
      <c r="C23" s="31">
        <v>61</v>
      </c>
      <c r="D23" s="31">
        <v>35</v>
      </c>
      <c r="E23" s="33">
        <v>57.377049180327866</v>
      </c>
    </row>
    <row r="24" spans="2:5" s="8" customFormat="1" ht="15.75" customHeight="1" x14ac:dyDescent="0.2">
      <c r="B24" s="30" t="s">
        <v>18</v>
      </c>
      <c r="C24" s="31">
        <v>17845</v>
      </c>
      <c r="D24" s="31">
        <v>7436</v>
      </c>
      <c r="E24" s="33">
        <v>41.669935556178203</v>
      </c>
    </row>
    <row r="25" spans="2:5" s="4" customFormat="1" ht="15.75" customHeight="1" x14ac:dyDescent="0.2">
      <c r="B25" s="26" t="s">
        <v>19</v>
      </c>
      <c r="C25" s="27">
        <v>29501</v>
      </c>
      <c r="D25" s="27">
        <v>19221</v>
      </c>
      <c r="E25" s="28">
        <v>65.153723602589736</v>
      </c>
    </row>
    <row r="26" spans="2:5" s="4" customFormat="1" ht="15.75" customHeight="1" x14ac:dyDescent="0.2">
      <c r="B26" s="26" t="s">
        <v>20</v>
      </c>
      <c r="C26" s="27">
        <v>20001</v>
      </c>
      <c r="D26" s="27">
        <v>10155</v>
      </c>
      <c r="E26" s="28">
        <v>50.772461376931155</v>
      </c>
    </row>
    <row r="27" spans="2:5" s="8" customFormat="1" ht="15.75" customHeight="1" x14ac:dyDescent="0.2">
      <c r="B27" s="30" t="s">
        <v>21</v>
      </c>
      <c r="C27" s="31">
        <v>17103</v>
      </c>
      <c r="D27" s="31">
        <v>8279</v>
      </c>
      <c r="E27" s="33">
        <v>48.406712272700695</v>
      </c>
    </row>
    <row r="28" spans="2:5" s="8" customFormat="1" ht="15.75" customHeight="1" x14ac:dyDescent="0.2">
      <c r="B28" s="30" t="s">
        <v>22</v>
      </c>
      <c r="C28" s="31">
        <v>2898</v>
      </c>
      <c r="D28" s="31">
        <v>1876</v>
      </c>
      <c r="E28" s="33">
        <v>64.734299516908209</v>
      </c>
    </row>
    <row r="29" spans="2:5" s="4" customFormat="1" ht="15.75" customHeight="1" x14ac:dyDescent="0.2">
      <c r="B29" s="26" t="s">
        <v>23</v>
      </c>
      <c r="C29" s="27">
        <v>6710</v>
      </c>
      <c r="D29" s="27">
        <v>6697</v>
      </c>
      <c r="E29" s="28">
        <v>99.806259314456042</v>
      </c>
    </row>
    <row r="30" spans="2:5" s="8" customFormat="1" ht="15.75" customHeight="1" x14ac:dyDescent="0.2">
      <c r="B30" s="30" t="s">
        <v>24</v>
      </c>
      <c r="C30" s="31">
        <v>13</v>
      </c>
      <c r="D30" s="31">
        <v>2</v>
      </c>
      <c r="E30" s="33">
        <v>15.384615384615385</v>
      </c>
    </row>
    <row r="31" spans="2:5" s="8" customFormat="1" ht="15.75" customHeight="1" x14ac:dyDescent="0.2">
      <c r="B31" s="30" t="s">
        <v>25</v>
      </c>
      <c r="C31" s="31">
        <v>6696</v>
      </c>
      <c r="D31" s="31">
        <v>6695</v>
      </c>
      <c r="E31" s="33">
        <v>99.985065710872163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v>0</v>
      </c>
    </row>
    <row r="36" spans="2:5" s="5" customFormat="1" ht="15.75" customHeight="1" x14ac:dyDescent="0.2">
      <c r="B36" s="26" t="s">
        <v>30</v>
      </c>
      <c r="C36" s="27">
        <v>2790</v>
      </c>
      <c r="D36" s="27">
        <v>2369</v>
      </c>
      <c r="E36" s="29">
        <v>84.910394265232981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9339</v>
      </c>
      <c r="D39" s="27">
        <v>9339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747</v>
      </c>
      <c r="D40" s="31">
        <v>747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8592</v>
      </c>
      <c r="D41" s="31">
        <v>8592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10265</v>
      </c>
      <c r="D43" s="27">
        <v>6762</v>
      </c>
      <c r="E43" s="28">
        <v>65.874330248416939</v>
      </c>
    </row>
    <row r="44" spans="2:5" s="4" customFormat="1" ht="15.75" customHeight="1" x14ac:dyDescent="0.2">
      <c r="B44" s="26" t="s">
        <v>38</v>
      </c>
      <c r="C44" s="27">
        <v>8114</v>
      </c>
      <c r="D44" s="27">
        <v>6821</v>
      </c>
      <c r="E44" s="28">
        <v>84.064579738723197</v>
      </c>
    </row>
    <row r="45" spans="2:5" s="4" customFormat="1" ht="15.75" customHeight="1" x14ac:dyDescent="0.2">
      <c r="B45" s="26" t="s">
        <v>39</v>
      </c>
      <c r="C45" s="27">
        <v>537</v>
      </c>
      <c r="D45" s="27">
        <v>62</v>
      </c>
      <c r="E45" s="28">
        <v>11.54562383612663</v>
      </c>
    </row>
    <row r="46" spans="2:5" s="4" customFormat="1" ht="15.75" customHeight="1" x14ac:dyDescent="0.2">
      <c r="B46" s="26" t="s">
        <v>40</v>
      </c>
      <c r="C46" s="27">
        <v>71266</v>
      </c>
      <c r="D46" s="27">
        <v>12571</v>
      </c>
      <c r="E46" s="28">
        <v>17.639547610361181</v>
      </c>
    </row>
    <row r="47" spans="2:5" s="4" customFormat="1" ht="15.75" customHeight="1" x14ac:dyDescent="0.2">
      <c r="B47" s="26" t="s">
        <v>41</v>
      </c>
      <c r="C47" s="27">
        <v>5202</v>
      </c>
      <c r="D47" s="27">
        <v>5202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5195</v>
      </c>
      <c r="D48" s="31">
        <v>5195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15</v>
      </c>
      <c r="D51" s="27">
        <v>15</v>
      </c>
      <c r="E51" s="28">
        <v>2</v>
      </c>
    </row>
    <row r="52" spans="2:5" s="4" customFormat="1" ht="15.75" customHeight="1" x14ac:dyDescent="0.2">
      <c r="B52" s="26" t="s">
        <v>46</v>
      </c>
      <c r="C52" s="27">
        <v>15</v>
      </c>
      <c r="D52" s="27">
        <v>15</v>
      </c>
      <c r="E52" s="28">
        <v>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16919</v>
      </c>
      <c r="D61" s="27">
        <v>1267</v>
      </c>
      <c r="E61" s="28">
        <v>7.4886222589987588</v>
      </c>
    </row>
    <row r="62" spans="2:5" s="4" customFormat="1" ht="15.75" customHeight="1" x14ac:dyDescent="0.2">
      <c r="B62" s="26" t="s">
        <v>56</v>
      </c>
      <c r="C62" s="27">
        <v>1186</v>
      </c>
      <c r="D62" s="27">
        <v>669</v>
      </c>
      <c r="E62" s="28">
        <v>56.408094435075881</v>
      </c>
    </row>
    <row r="63" spans="2:5" s="8" customFormat="1" ht="15.75" customHeight="1" x14ac:dyDescent="0.2">
      <c r="B63" s="30" t="s">
        <v>57</v>
      </c>
      <c r="C63" s="31">
        <v>447</v>
      </c>
      <c r="D63" s="31">
        <v>447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674</v>
      </c>
      <c r="D64" s="31">
        <v>179</v>
      </c>
      <c r="E64" s="33">
        <v>26.557863501483681</v>
      </c>
    </row>
    <row r="65" spans="2:5" s="8" customFormat="1" ht="15.75" customHeight="1" x14ac:dyDescent="0.2">
      <c r="B65" s="30" t="s">
        <v>59</v>
      </c>
      <c r="C65" s="31">
        <v>65</v>
      </c>
      <c r="D65" s="31">
        <v>43</v>
      </c>
      <c r="E65" s="33">
        <v>66.153846153846146</v>
      </c>
    </row>
    <row r="66" spans="2:5" s="4" customFormat="1" ht="15.75" customHeight="1" x14ac:dyDescent="0.2">
      <c r="B66" s="26" t="s">
        <v>60</v>
      </c>
      <c r="C66" s="27">
        <v>15733</v>
      </c>
      <c r="D66" s="27">
        <v>598</v>
      </c>
      <c r="E66" s="28">
        <v>3.8009279857624105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15701</v>
      </c>
      <c r="D68" s="31">
        <v>567</v>
      </c>
      <c r="E68" s="33">
        <v>3.6112349531876946</v>
      </c>
    </row>
    <row r="69" spans="2:5" s="8" customFormat="1" ht="15.75" customHeight="1" x14ac:dyDescent="0.2">
      <c r="B69" s="30" t="s">
        <v>63</v>
      </c>
      <c r="C69" s="31">
        <v>32</v>
      </c>
      <c r="D69" s="31">
        <v>31</v>
      </c>
      <c r="E69" s="33">
        <v>96.875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45562</v>
      </c>
      <c r="D71" s="27">
        <v>3397</v>
      </c>
      <c r="E71" s="28">
        <v>7.4557745489662448</v>
      </c>
    </row>
    <row r="72" spans="2:5" s="8" customFormat="1" ht="15.75" customHeight="1" x14ac:dyDescent="0.2">
      <c r="B72" s="34" t="s">
        <v>66</v>
      </c>
      <c r="C72" s="35">
        <v>1052</v>
      </c>
      <c r="D72" s="35">
        <v>152</v>
      </c>
      <c r="E72" s="33">
        <v>14.448669201520911</v>
      </c>
    </row>
    <row r="73" spans="2:5" s="8" customFormat="1" ht="15.75" customHeight="1" x14ac:dyDescent="0.2">
      <c r="B73" s="34" t="s">
        <v>67</v>
      </c>
      <c r="C73" s="35">
        <v>860</v>
      </c>
      <c r="D73" s="35">
        <v>230</v>
      </c>
      <c r="E73" s="33">
        <v>26.744186046511626</v>
      </c>
    </row>
    <row r="74" spans="2:5" s="8" customFormat="1" ht="15.75" customHeight="1" x14ac:dyDescent="0.2">
      <c r="B74" s="34" t="s">
        <v>68</v>
      </c>
      <c r="C74" s="35">
        <v>1198</v>
      </c>
      <c r="D74" s="35">
        <v>465</v>
      </c>
      <c r="E74" s="33">
        <v>38.814691151919867</v>
      </c>
    </row>
    <row r="75" spans="2:5" s="8" customFormat="1" ht="15.75" customHeight="1" x14ac:dyDescent="0.2">
      <c r="B75" s="34" t="s">
        <v>69</v>
      </c>
      <c r="C75" s="35">
        <v>39425</v>
      </c>
      <c r="D75" s="35">
        <v>571</v>
      </c>
      <c r="E75" s="33">
        <v>1.4483195941661382</v>
      </c>
    </row>
    <row r="76" spans="2:5" s="8" customFormat="1" ht="15.75" customHeight="1" x14ac:dyDescent="0.2">
      <c r="B76" s="34" t="s">
        <v>70</v>
      </c>
      <c r="C76" s="35">
        <v>2016</v>
      </c>
      <c r="D76" s="35">
        <v>1632</v>
      </c>
      <c r="E76" s="33">
        <v>80.952380952380949</v>
      </c>
    </row>
    <row r="77" spans="2:5" s="8" customFormat="1" ht="15.75" customHeight="1" x14ac:dyDescent="0.2">
      <c r="B77" s="34" t="s">
        <v>71</v>
      </c>
      <c r="C77" s="35">
        <v>1011</v>
      </c>
      <c r="D77" s="35">
        <v>347</v>
      </c>
      <c r="E77" s="33">
        <v>34.322453016815032</v>
      </c>
    </row>
    <row r="78" spans="2:5" s="5" customFormat="1" ht="15.75" customHeight="1" x14ac:dyDescent="0.2">
      <c r="B78" s="26" t="s">
        <v>72</v>
      </c>
      <c r="C78" s="27">
        <v>17</v>
      </c>
      <c r="D78" s="27">
        <v>1</v>
      </c>
      <c r="E78" s="28">
        <v>5.8823529411764701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16</v>
      </c>
      <c r="D81" s="31">
        <v>1</v>
      </c>
      <c r="E81" s="33">
        <v>6.25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1</v>
      </c>
      <c r="D86" s="31">
        <v>0</v>
      </c>
      <c r="E86" s="33">
        <v>0</v>
      </c>
    </row>
    <row r="87" spans="2:5" s="5" customFormat="1" ht="15.75" customHeight="1" x14ac:dyDescent="0.2">
      <c r="B87" s="26" t="s">
        <v>81</v>
      </c>
      <c r="C87" s="27">
        <v>3551</v>
      </c>
      <c r="D87" s="27">
        <v>2689</v>
      </c>
      <c r="E87" s="28">
        <v>75.72514784567727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153</v>
      </c>
      <c r="D90" s="31">
        <v>153</v>
      </c>
      <c r="E90" s="33">
        <v>100</v>
      </c>
    </row>
    <row r="91" spans="2:5" ht="15.75" customHeight="1" x14ac:dyDescent="0.2">
      <c r="B91" s="30" t="s">
        <v>85</v>
      </c>
      <c r="C91" s="31">
        <v>1167</v>
      </c>
      <c r="D91" s="31">
        <v>1158</v>
      </c>
      <c r="E91" s="33">
        <v>99.228791773778923</v>
      </c>
    </row>
    <row r="92" spans="2:5" ht="15.75" customHeight="1" x14ac:dyDescent="0.2">
      <c r="B92" s="30" t="s">
        <v>86</v>
      </c>
      <c r="C92" s="31">
        <v>949</v>
      </c>
      <c r="D92" s="31">
        <v>949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1282</v>
      </c>
      <c r="D94" s="31">
        <v>429</v>
      </c>
      <c r="E94" s="33">
        <v>33.463338533541339</v>
      </c>
    </row>
    <row r="95" spans="2:5" s="5" customFormat="1" ht="15.75" customHeight="1" x14ac:dyDescent="0.2">
      <c r="B95" s="26" t="s">
        <v>89</v>
      </c>
      <c r="C95" s="27">
        <v>377</v>
      </c>
      <c r="D95" s="27">
        <v>347</v>
      </c>
      <c r="E95" s="37">
        <v>92.042440318302383</v>
      </c>
    </row>
    <row r="96" spans="2:5" s="5" customFormat="1" ht="15.75" customHeight="1" x14ac:dyDescent="0.2">
      <c r="B96" s="26" t="s">
        <v>90</v>
      </c>
      <c r="C96" s="27">
        <v>353</v>
      </c>
      <c r="D96" s="27">
        <v>323</v>
      </c>
      <c r="E96" s="37">
        <v>91.501416430594901</v>
      </c>
    </row>
    <row r="97" spans="2:5" ht="15.75" customHeight="1" x14ac:dyDescent="0.2">
      <c r="B97" s="30" t="s">
        <v>91</v>
      </c>
      <c r="C97" s="31">
        <v>11</v>
      </c>
      <c r="D97" s="31">
        <v>11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338</v>
      </c>
      <c r="D100" s="31">
        <v>311</v>
      </c>
      <c r="E100" s="38">
        <v>92.011834319526628</v>
      </c>
    </row>
    <row r="101" spans="2:5" ht="15.75" customHeight="1" x14ac:dyDescent="0.2">
      <c r="B101" s="30" t="s">
        <v>95</v>
      </c>
      <c r="C101" s="31">
        <v>4</v>
      </c>
      <c r="D101" s="31">
        <v>1</v>
      </c>
      <c r="E101" s="38">
        <v>25</v>
      </c>
    </row>
    <row r="102" spans="2:5" s="5" customFormat="1" ht="15.75" customHeight="1" x14ac:dyDescent="0.2">
      <c r="B102" s="26" t="s">
        <v>96</v>
      </c>
      <c r="C102" s="27">
        <v>24</v>
      </c>
      <c r="D102" s="27">
        <v>24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2</v>
      </c>
      <c r="D106" s="27">
        <v>2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2</v>
      </c>
      <c r="D107" s="27">
        <v>2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>
        <v>2</v>
      </c>
      <c r="D110" s="31">
        <v>2</v>
      </c>
      <c r="E110" s="38">
        <v>2</v>
      </c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CE36C41-758F-4DE8-89BD-BC84A7CD0E27}"/>
    <hyperlink ref="D4" location="Şubat!A1" display="Şubat" xr:uid="{C5A33226-39D6-4A5C-B1F8-A93D519B7968}"/>
    <hyperlink ref="E4" location="Mart!A1" display="Mart" xr:uid="{1CEAA9C7-C68F-4C34-BA27-EA5D5AED660D}"/>
    <hyperlink ref="C5" location="Nisan!A1" display="Nisan" xr:uid="{2AC3675D-BD5A-4324-9029-98C14AC1EDBE}"/>
    <hyperlink ref="D5" location="Mayıs!A1" display="Mayıs" xr:uid="{B2B1EA66-6D1C-4D96-AD4E-488843190203}"/>
    <hyperlink ref="E5" location="Haziran!A1" display="Haziran" xr:uid="{429649AA-FF34-410D-865A-1244F0760C7C}"/>
    <hyperlink ref="C6" location="Temmuz!A1" display="Temmuz" xr:uid="{E330346E-5B5E-48FC-942B-8A5A29401A6B}"/>
    <hyperlink ref="D6" location="Ağustos!A1" display="Ağustos" xr:uid="{728FC290-EA84-4FAC-B015-C9A75FEF86B6}"/>
    <hyperlink ref="E6" location="Eylül!A1" display="Eylül" xr:uid="{438F49F8-2C04-46F8-BBBB-A27D2AE96F58}"/>
    <hyperlink ref="C7" location="Ekim!A1" display="Ekim" xr:uid="{603AD342-5328-4A76-8613-97A03EBA432B}"/>
    <hyperlink ref="D7" location="Kasım!A1" display="Kasım" xr:uid="{8245709E-B0B9-4DBC-82EF-AA83ACC49C13}"/>
    <hyperlink ref="E7" location="Aralık!A1" display="Aralık" xr:uid="{95F0C6D4-0AB6-4D59-93DC-AE335CD03BE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29AF-5CB9-4DF9-90E5-932E0EE493F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204738</v>
      </c>
      <c r="D10" s="27">
        <v>84426</v>
      </c>
      <c r="E10" s="28">
        <v>41.236116402426518</v>
      </c>
    </row>
    <row r="11" spans="2:7" s="5" customFormat="1" ht="15.75" customHeight="1" x14ac:dyDescent="0.2">
      <c r="B11" s="26" t="s">
        <v>5</v>
      </c>
      <c r="C11" s="27">
        <v>137739</v>
      </c>
      <c r="D11" s="27">
        <v>74896</v>
      </c>
      <c r="E11" s="29">
        <v>54.37530401701769</v>
      </c>
    </row>
    <row r="12" spans="2:7" s="5" customFormat="1" ht="15.75" customHeight="1" x14ac:dyDescent="0.2">
      <c r="B12" s="26" t="s">
        <v>6</v>
      </c>
      <c r="C12" s="27">
        <v>73423</v>
      </c>
      <c r="D12" s="27">
        <v>34825</v>
      </c>
      <c r="E12" s="29">
        <v>47.430641624559058</v>
      </c>
      <c r="G12" s="6"/>
    </row>
    <row r="13" spans="2:7" s="5" customFormat="1" ht="15.75" customHeight="1" x14ac:dyDescent="0.2">
      <c r="B13" s="26" t="s">
        <v>7</v>
      </c>
      <c r="C13" s="27">
        <v>66529</v>
      </c>
      <c r="D13" s="27">
        <v>31975</v>
      </c>
      <c r="E13" s="29">
        <v>48.061747508605265</v>
      </c>
    </row>
    <row r="14" spans="2:7" ht="15.75" customHeight="1" x14ac:dyDescent="0.2">
      <c r="B14" s="30" t="s">
        <v>8</v>
      </c>
      <c r="C14" s="31">
        <v>11643</v>
      </c>
      <c r="D14" s="31">
        <v>4321</v>
      </c>
      <c r="E14" s="32">
        <v>37.112428068367258</v>
      </c>
    </row>
    <row r="15" spans="2:7" ht="15.75" customHeight="1" x14ac:dyDescent="0.2">
      <c r="B15" s="30" t="s">
        <v>9</v>
      </c>
      <c r="C15" s="31">
        <v>2810</v>
      </c>
      <c r="D15" s="31">
        <v>1125</v>
      </c>
      <c r="E15" s="32">
        <v>40.035587188612098</v>
      </c>
    </row>
    <row r="16" spans="2:7" ht="15.75" customHeight="1" x14ac:dyDescent="0.2">
      <c r="B16" s="30" t="s">
        <v>10</v>
      </c>
      <c r="C16" s="31">
        <v>48568</v>
      </c>
      <c r="D16" s="31">
        <v>23936</v>
      </c>
      <c r="E16" s="32">
        <v>49.283478833800032</v>
      </c>
    </row>
    <row r="17" spans="2:5" ht="15.75" customHeight="1" x14ac:dyDescent="0.2">
      <c r="B17" s="30" t="s">
        <v>11</v>
      </c>
      <c r="C17" s="31">
        <v>3508</v>
      </c>
      <c r="D17" s="31">
        <v>2593</v>
      </c>
      <c r="E17" s="32">
        <v>73.916761687571267</v>
      </c>
    </row>
    <row r="18" spans="2:5" s="5" customFormat="1" ht="15.75" customHeight="1" x14ac:dyDescent="0.2">
      <c r="B18" s="26" t="s">
        <v>12</v>
      </c>
      <c r="C18" s="27">
        <v>6894</v>
      </c>
      <c r="D18" s="27">
        <v>2850</v>
      </c>
      <c r="E18" s="29">
        <v>41.340295909486507</v>
      </c>
    </row>
    <row r="19" spans="2:5" ht="15.75" customHeight="1" x14ac:dyDescent="0.2">
      <c r="B19" s="30" t="s">
        <v>13</v>
      </c>
      <c r="C19" s="31">
        <v>2703</v>
      </c>
      <c r="D19" s="31">
        <v>204</v>
      </c>
      <c r="E19" s="32">
        <v>7.5471698113207548</v>
      </c>
    </row>
    <row r="20" spans="2:5" ht="15.75" customHeight="1" x14ac:dyDescent="0.2">
      <c r="B20" s="30" t="s">
        <v>14</v>
      </c>
      <c r="C20" s="31">
        <v>3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4188</v>
      </c>
      <c r="D21" s="31">
        <v>2646</v>
      </c>
      <c r="E21" s="32">
        <v>63.180515759312314</v>
      </c>
    </row>
    <row r="22" spans="2:5" s="4" customFormat="1" ht="15.75" customHeight="1" x14ac:dyDescent="0.2">
      <c r="B22" s="26" t="s">
        <v>16</v>
      </c>
      <c r="C22" s="27">
        <v>17576</v>
      </c>
      <c r="D22" s="27">
        <v>7116</v>
      </c>
      <c r="E22" s="28">
        <v>40.487027765134279</v>
      </c>
    </row>
    <row r="23" spans="2:5" s="8" customFormat="1" ht="15.75" customHeight="1" x14ac:dyDescent="0.2">
      <c r="B23" s="30" t="s">
        <v>17</v>
      </c>
      <c r="C23" s="31">
        <v>58</v>
      </c>
      <c r="D23" s="31">
        <v>28</v>
      </c>
      <c r="E23" s="33">
        <v>48.275862068965516</v>
      </c>
    </row>
    <row r="24" spans="2:5" s="8" customFormat="1" ht="15.75" customHeight="1" x14ac:dyDescent="0.2">
      <c r="B24" s="30" t="s">
        <v>18</v>
      </c>
      <c r="C24" s="31">
        <v>17518</v>
      </c>
      <c r="D24" s="31">
        <v>7088</v>
      </c>
      <c r="E24" s="33">
        <v>40.461239867564792</v>
      </c>
    </row>
    <row r="25" spans="2:5" s="4" customFormat="1" ht="15.75" customHeight="1" x14ac:dyDescent="0.2">
      <c r="B25" s="26" t="s">
        <v>19</v>
      </c>
      <c r="C25" s="27">
        <v>23466</v>
      </c>
      <c r="D25" s="27">
        <v>14811</v>
      </c>
      <c r="E25" s="28">
        <v>63.116849910508819</v>
      </c>
    </row>
    <row r="26" spans="2:5" s="4" customFormat="1" ht="15.75" customHeight="1" x14ac:dyDescent="0.2">
      <c r="B26" s="26" t="s">
        <v>20</v>
      </c>
      <c r="C26" s="27">
        <v>16360</v>
      </c>
      <c r="D26" s="27">
        <v>8177</v>
      </c>
      <c r="E26" s="28">
        <v>49.981662591687041</v>
      </c>
    </row>
    <row r="27" spans="2:5" s="8" customFormat="1" ht="15.75" customHeight="1" x14ac:dyDescent="0.2">
      <c r="B27" s="30" t="s">
        <v>21</v>
      </c>
      <c r="C27" s="31">
        <v>13805</v>
      </c>
      <c r="D27" s="31">
        <v>6642</v>
      </c>
      <c r="E27" s="33">
        <v>48.113002535313292</v>
      </c>
    </row>
    <row r="28" spans="2:5" s="8" customFormat="1" ht="15.75" customHeight="1" x14ac:dyDescent="0.2">
      <c r="B28" s="30" t="s">
        <v>22</v>
      </c>
      <c r="C28" s="31">
        <v>2555</v>
      </c>
      <c r="D28" s="31">
        <v>1535</v>
      </c>
      <c r="E28" s="33">
        <v>60.078277886497069</v>
      </c>
    </row>
    <row r="29" spans="2:5" s="4" customFormat="1" ht="15.75" customHeight="1" x14ac:dyDescent="0.2">
      <c r="B29" s="26" t="s">
        <v>23</v>
      </c>
      <c r="C29" s="27">
        <v>4745</v>
      </c>
      <c r="D29" s="27">
        <v>4730</v>
      </c>
      <c r="E29" s="28">
        <v>99.683877766069557</v>
      </c>
    </row>
    <row r="30" spans="2:5" s="8" customFormat="1" ht="15.75" customHeight="1" x14ac:dyDescent="0.2">
      <c r="B30" s="30" t="s">
        <v>24</v>
      </c>
      <c r="C30" s="31">
        <v>12</v>
      </c>
      <c r="D30" s="31">
        <v>1</v>
      </c>
      <c r="E30" s="33">
        <v>8.3333333333333321</v>
      </c>
    </row>
    <row r="31" spans="2:5" s="8" customFormat="1" ht="15.75" customHeight="1" x14ac:dyDescent="0.2">
      <c r="B31" s="30" t="s">
        <v>25</v>
      </c>
      <c r="C31" s="31">
        <v>4732</v>
      </c>
      <c r="D31" s="31">
        <v>4729</v>
      </c>
      <c r="E31" s="33">
        <v>99.936601859678788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</v>
      </c>
      <c r="D35" s="31">
        <v>0</v>
      </c>
      <c r="E35" s="32">
        <v>0</v>
      </c>
    </row>
    <row r="36" spans="2:5" s="5" customFormat="1" ht="15.75" customHeight="1" x14ac:dyDescent="0.2">
      <c r="B36" s="26" t="s">
        <v>30</v>
      </c>
      <c r="C36" s="27">
        <v>2361</v>
      </c>
      <c r="D36" s="27">
        <v>1904</v>
      </c>
      <c r="E36" s="29">
        <v>80.643795002117741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7009</v>
      </c>
      <c r="D39" s="27">
        <v>7009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539</v>
      </c>
      <c r="D40" s="31">
        <v>539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6470</v>
      </c>
      <c r="D41" s="31">
        <v>6470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9013</v>
      </c>
      <c r="D43" s="27">
        <v>5621</v>
      </c>
      <c r="E43" s="28">
        <v>62.365472095861527</v>
      </c>
    </row>
    <row r="44" spans="2:5" s="4" customFormat="1" ht="15.75" customHeight="1" x14ac:dyDescent="0.2">
      <c r="B44" s="26" t="s">
        <v>38</v>
      </c>
      <c r="C44" s="27">
        <v>6754</v>
      </c>
      <c r="D44" s="27">
        <v>5475</v>
      </c>
      <c r="E44" s="28">
        <v>81.063073734083503</v>
      </c>
    </row>
    <row r="45" spans="2:5" s="4" customFormat="1" ht="15.75" customHeight="1" x14ac:dyDescent="0.2">
      <c r="B45" s="26" t="s">
        <v>39</v>
      </c>
      <c r="C45" s="27">
        <v>498</v>
      </c>
      <c r="D45" s="27">
        <v>39</v>
      </c>
      <c r="E45" s="28">
        <v>7.8313253012048198</v>
      </c>
    </row>
    <row r="46" spans="2:5" s="4" customFormat="1" ht="15.75" customHeight="1" x14ac:dyDescent="0.2">
      <c r="B46" s="26" t="s">
        <v>40</v>
      </c>
      <c r="C46" s="27">
        <v>66649</v>
      </c>
      <c r="D46" s="27">
        <v>9198</v>
      </c>
      <c r="E46" s="28">
        <v>13.800657174151151</v>
      </c>
    </row>
    <row r="47" spans="2:5" s="4" customFormat="1" ht="15.75" customHeight="1" x14ac:dyDescent="0.2">
      <c r="B47" s="26" t="s">
        <v>41</v>
      </c>
      <c r="C47" s="27">
        <v>3334</v>
      </c>
      <c r="D47" s="27">
        <v>3334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3327</v>
      </c>
      <c r="D48" s="31">
        <v>3327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8</v>
      </c>
      <c r="D51" s="27">
        <v>8</v>
      </c>
      <c r="E51" s="28"/>
    </row>
    <row r="52" spans="2:5" s="4" customFormat="1" ht="15.75" customHeight="1" x14ac:dyDescent="0.2">
      <c r="B52" s="26" t="s">
        <v>46</v>
      </c>
      <c r="C52" s="27">
        <v>8</v>
      </c>
      <c r="D52" s="27">
        <v>8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16196</v>
      </c>
      <c r="D61" s="27">
        <v>1053</v>
      </c>
      <c r="E61" s="28">
        <v>6.5016053346505318</v>
      </c>
    </row>
    <row r="62" spans="2:5" s="4" customFormat="1" ht="15.75" customHeight="1" x14ac:dyDescent="0.2">
      <c r="B62" s="26" t="s">
        <v>56</v>
      </c>
      <c r="C62" s="27">
        <v>1048</v>
      </c>
      <c r="D62" s="27">
        <v>528</v>
      </c>
      <c r="E62" s="28">
        <v>50.381679389312971</v>
      </c>
    </row>
    <row r="63" spans="2:5" s="8" customFormat="1" ht="15.75" customHeight="1" x14ac:dyDescent="0.2">
      <c r="B63" s="30" t="s">
        <v>57</v>
      </c>
      <c r="C63" s="31">
        <v>357</v>
      </c>
      <c r="D63" s="31">
        <v>357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635</v>
      </c>
      <c r="D64" s="31">
        <v>131</v>
      </c>
      <c r="E64" s="33">
        <v>20.629921259842522</v>
      </c>
    </row>
    <row r="65" spans="2:5" s="8" customFormat="1" ht="15.75" customHeight="1" x14ac:dyDescent="0.2">
      <c r="B65" s="30" t="s">
        <v>59</v>
      </c>
      <c r="C65" s="31">
        <v>56</v>
      </c>
      <c r="D65" s="31">
        <v>40</v>
      </c>
      <c r="E65" s="33">
        <v>71.428571428571431</v>
      </c>
    </row>
    <row r="66" spans="2:5" s="4" customFormat="1" ht="15.75" customHeight="1" x14ac:dyDescent="0.2">
      <c r="B66" s="26" t="s">
        <v>60</v>
      </c>
      <c r="C66" s="27">
        <v>15148</v>
      </c>
      <c r="D66" s="27">
        <v>525</v>
      </c>
      <c r="E66" s="28">
        <v>3.4658040665434382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15121</v>
      </c>
      <c r="D68" s="31">
        <v>499</v>
      </c>
      <c r="E68" s="33">
        <v>3.3000462932345744</v>
      </c>
    </row>
    <row r="69" spans="2:5" s="8" customFormat="1" ht="15.75" customHeight="1" x14ac:dyDescent="0.2">
      <c r="B69" s="30" t="s">
        <v>63</v>
      </c>
      <c r="C69" s="31">
        <v>27</v>
      </c>
      <c r="D69" s="31">
        <v>26</v>
      </c>
      <c r="E69" s="33">
        <v>96.296296296296291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44105</v>
      </c>
      <c r="D71" s="27">
        <v>2659</v>
      </c>
      <c r="E71" s="28">
        <v>6.0287949212107472</v>
      </c>
    </row>
    <row r="72" spans="2:5" s="8" customFormat="1" ht="15.75" customHeight="1" x14ac:dyDescent="0.2">
      <c r="B72" s="34" t="s">
        <v>66</v>
      </c>
      <c r="C72" s="35">
        <v>1011</v>
      </c>
      <c r="D72" s="35">
        <v>112</v>
      </c>
      <c r="E72" s="33">
        <v>11.078140454995054</v>
      </c>
    </row>
    <row r="73" spans="2:5" s="8" customFormat="1" ht="15.75" customHeight="1" x14ac:dyDescent="0.2">
      <c r="B73" s="34" t="s">
        <v>67</v>
      </c>
      <c r="C73" s="35">
        <v>753</v>
      </c>
      <c r="D73" s="35">
        <v>188</v>
      </c>
      <c r="E73" s="33">
        <v>24.9667994687915</v>
      </c>
    </row>
    <row r="74" spans="2:5" s="8" customFormat="1" ht="15.75" customHeight="1" x14ac:dyDescent="0.2">
      <c r="B74" s="34" t="s">
        <v>68</v>
      </c>
      <c r="C74" s="35">
        <v>1134</v>
      </c>
      <c r="D74" s="35">
        <v>394</v>
      </c>
      <c r="E74" s="33">
        <v>34.744268077601411</v>
      </c>
    </row>
    <row r="75" spans="2:5" s="8" customFormat="1" ht="15.75" customHeight="1" x14ac:dyDescent="0.2">
      <c r="B75" s="34" t="s">
        <v>69</v>
      </c>
      <c r="C75" s="35">
        <v>38746</v>
      </c>
      <c r="D75" s="35">
        <v>456</v>
      </c>
      <c r="E75" s="33">
        <v>1.1768956795540184</v>
      </c>
    </row>
    <row r="76" spans="2:5" s="8" customFormat="1" ht="15.75" customHeight="1" x14ac:dyDescent="0.2">
      <c r="B76" s="34" t="s">
        <v>70</v>
      </c>
      <c r="C76" s="35">
        <v>1598</v>
      </c>
      <c r="D76" s="35">
        <v>1255</v>
      </c>
      <c r="E76" s="33">
        <v>78.53566958698373</v>
      </c>
    </row>
    <row r="77" spans="2:5" s="8" customFormat="1" ht="15.75" customHeight="1" x14ac:dyDescent="0.2">
      <c r="B77" s="34" t="s">
        <v>71</v>
      </c>
      <c r="C77" s="35">
        <v>863</v>
      </c>
      <c r="D77" s="35">
        <v>254</v>
      </c>
      <c r="E77" s="33">
        <v>29.432213209733487</v>
      </c>
    </row>
    <row r="78" spans="2:5" s="5" customFormat="1" ht="15.75" customHeight="1" x14ac:dyDescent="0.2">
      <c r="B78" s="26" t="s">
        <v>72</v>
      </c>
      <c r="C78" s="27">
        <v>17</v>
      </c>
      <c r="D78" s="27">
        <v>1</v>
      </c>
      <c r="E78" s="28">
        <v>5.8823529411764701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16</v>
      </c>
      <c r="D81" s="31">
        <v>1</v>
      </c>
      <c r="E81" s="33">
        <v>6.25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1</v>
      </c>
      <c r="D86" s="31">
        <v>0</v>
      </c>
      <c r="E86" s="33">
        <v>0</v>
      </c>
    </row>
    <row r="87" spans="2:5" s="5" customFormat="1" ht="15.75" customHeight="1" x14ac:dyDescent="0.2">
      <c r="B87" s="26" t="s">
        <v>81</v>
      </c>
      <c r="C87" s="27">
        <v>2989</v>
      </c>
      <c r="D87" s="27">
        <v>2143</v>
      </c>
      <c r="E87" s="28">
        <v>71.696219471395111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118</v>
      </c>
      <c r="D90" s="31">
        <v>118</v>
      </c>
      <c r="E90" s="33">
        <v>100</v>
      </c>
    </row>
    <row r="91" spans="2:5" ht="15.75" customHeight="1" x14ac:dyDescent="0.2">
      <c r="B91" s="30" t="s">
        <v>85</v>
      </c>
      <c r="C91" s="31">
        <v>904</v>
      </c>
      <c r="D91" s="31">
        <v>902</v>
      </c>
      <c r="E91" s="33">
        <v>99.778761061946909</v>
      </c>
    </row>
    <row r="92" spans="2:5" ht="15.75" customHeight="1" x14ac:dyDescent="0.2">
      <c r="B92" s="30" t="s">
        <v>86</v>
      </c>
      <c r="C92" s="31">
        <v>745</v>
      </c>
      <c r="D92" s="31">
        <v>745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1222</v>
      </c>
      <c r="D94" s="31">
        <v>378</v>
      </c>
      <c r="E94" s="33">
        <v>30.932896890343699</v>
      </c>
    </row>
    <row r="95" spans="2:5" s="5" customFormat="1" ht="15.75" customHeight="1" x14ac:dyDescent="0.2">
      <c r="B95" s="26" t="s">
        <v>89</v>
      </c>
      <c r="C95" s="27">
        <v>348</v>
      </c>
      <c r="D95" s="27">
        <v>330</v>
      </c>
      <c r="E95" s="37">
        <v>94.827586206896555</v>
      </c>
    </row>
    <row r="96" spans="2:5" s="5" customFormat="1" ht="15.75" customHeight="1" x14ac:dyDescent="0.2">
      <c r="B96" s="26" t="s">
        <v>90</v>
      </c>
      <c r="C96" s="27">
        <v>327</v>
      </c>
      <c r="D96" s="27">
        <v>309</v>
      </c>
      <c r="E96" s="37">
        <v>94.495412844036693</v>
      </c>
    </row>
    <row r="97" spans="2:5" ht="15.75" customHeight="1" x14ac:dyDescent="0.2">
      <c r="B97" s="30" t="s">
        <v>91</v>
      </c>
      <c r="C97" s="31">
        <v>11</v>
      </c>
      <c r="D97" s="31">
        <v>11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312</v>
      </c>
      <c r="D100" s="31">
        <v>297</v>
      </c>
      <c r="E100" s="38">
        <v>95.192307692307693</v>
      </c>
    </row>
    <row r="101" spans="2:5" ht="15.75" customHeight="1" x14ac:dyDescent="0.2">
      <c r="B101" s="30" t="s">
        <v>95</v>
      </c>
      <c r="C101" s="31">
        <v>4</v>
      </c>
      <c r="D101" s="31">
        <v>1</v>
      </c>
      <c r="E101" s="38">
        <v>25</v>
      </c>
    </row>
    <row r="102" spans="2:5" s="5" customFormat="1" ht="15.75" customHeight="1" x14ac:dyDescent="0.2">
      <c r="B102" s="26" t="s">
        <v>96</v>
      </c>
      <c r="C102" s="27">
        <v>21</v>
      </c>
      <c r="D102" s="27">
        <v>21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2</v>
      </c>
      <c r="D106" s="27">
        <v>2</v>
      </c>
      <c r="E106" s="37"/>
    </row>
    <row r="107" spans="2:5" s="5" customFormat="1" ht="15.75" customHeight="1" x14ac:dyDescent="0.2">
      <c r="B107" s="26" t="s">
        <v>101</v>
      </c>
      <c r="C107" s="27">
        <v>2</v>
      </c>
      <c r="D107" s="27">
        <v>2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>
        <v>2</v>
      </c>
      <c r="D110" s="31">
        <v>2</v>
      </c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2097A0D-8A24-4AEC-A71A-0FFF4D3F76B2}"/>
    <hyperlink ref="D4" location="Şubat!A1" display="Şubat" xr:uid="{6F9B3D29-24B6-45D1-B3B1-F272D333E887}"/>
    <hyperlink ref="E4" location="Mart!A1" display="Mart" xr:uid="{E574C05F-8FBE-456D-9B0C-DF6ED7D18D87}"/>
    <hyperlink ref="C5" location="Nisan!A1" display="Nisan" xr:uid="{BA7E0920-18E8-4365-A2A0-BBFC4B88D795}"/>
    <hyperlink ref="D5" location="Mayıs!A1" display="Mayıs" xr:uid="{BD5E044C-4CD0-4AA3-947D-44D5BDC745C6}"/>
    <hyperlink ref="E5" location="Haziran!A1" display="Haziran" xr:uid="{83F55EDB-9AB1-4014-92A0-C7BCAE7E2544}"/>
    <hyperlink ref="C6" location="Temmuz!A1" display="Temmuz" xr:uid="{FAC67E71-7F58-4DB1-AAD5-11C77785D903}"/>
    <hyperlink ref="D6" location="Ağustos!A1" display="Ağustos" xr:uid="{2E4FC157-3602-4D03-9622-2488879B2311}"/>
    <hyperlink ref="E6" location="Eylül!A1" display="Eylül" xr:uid="{18B6ECAE-86A2-4D1F-B28C-7742AD114A85}"/>
    <hyperlink ref="C7" location="Ekim!A1" display="Ekim" xr:uid="{1AAD2A23-7578-402E-83FE-A491A57A2408}"/>
    <hyperlink ref="D7" location="Kasım!A1" display="Kasım" xr:uid="{2C43EAC8-913B-42EF-923C-E11E8011E8A7}"/>
    <hyperlink ref="E7" location="Aralık!A1" display="Aralık" xr:uid="{75AFD0E2-20A3-4379-B3D5-79CD777C78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2006-04-21T07:02:36Z</dcterms:created>
  <dcterms:modified xsi:type="dcterms:W3CDTF">2025-07-29T13:14:11Z</dcterms:modified>
</cp:coreProperties>
</file>