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A4ADEFE-6244-4767-BD02-ABD823A66AE3}" xr6:coauthVersionLast="47" xr6:coauthVersionMax="47" xr10:uidLastSave="{00000000-0000-0000-0000-000000000000}"/>
  <bookViews>
    <workbookView xWindow="-108" yWindow="-108" windowWidth="23256" windowHeight="12456" xr2:uid="{7B3F84B8-B9D2-4CF4-98E5-933EE50B06F1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{"'54  Sakarya'!$B$3:$D$105"}</definedName>
    <definedName name="HTML_Control" localSheetId="0" hidden="1">{"'54  Sakarya'!$B$3:$D$105"}</definedName>
    <definedName name="HTML_Control" localSheetId="2" hidden="1">{"'54  Sakarya'!$B$3:$D$105"}</definedName>
    <definedName name="HTML_Control" localSheetId="3" hidden="1">{"'54  Sakarya'!$B$3:$D$105"}</definedName>
    <definedName name="HTML_Control" localSheetId="6" hidden="1">{"'54  Sakarya'!$B$3:$D$105"}</definedName>
    <definedName name="HTML_Control" localSheetId="1" hidden="1">{"'54  Sakarya'!$B$3:$D$105"}</definedName>
    <definedName name="HTML_Control" localSheetId="9" hidden="1">{"'54  Sakarya'!$B$3:$D$105"}</definedName>
    <definedName name="HTML_Control" localSheetId="7" hidden="1">{"'54  Sakarya'!$B$3:$D$105"}</definedName>
    <definedName name="HTML_Control" localSheetId="8" hidden="1">{"'54  Sakarya'!$B$3:$D$105"}</definedName>
    <definedName name="HTML_Control" localSheetId="11" hidden="1">{"'54  Sakarya'!$B$3:$D$90"}</definedName>
    <definedName name="HTML_Control" localSheetId="10" hidden="1">{"'54  Sakarya'!$B$3:$D$90"}</definedName>
    <definedName name="HTML_Control" localSheetId="5" hidden="1">{"'54  Sakarya'!$B$3:$D$105"}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Settings\hersan.MUHASEBAT\Desktop\htm\54.htm"</definedName>
    <definedName name="HTML_PathFile" localSheetId="0" hidden="1">"C:\Documents and Settings\hersan.MUHASEBAT\Desktop\htm\54.htm"</definedName>
    <definedName name="HTML_PathFile" localSheetId="2" hidden="1">"C:\Documents and Settings\hersan.MUHASEBAT\Desktop\htm\54.htm"</definedName>
    <definedName name="HTML_PathFile" localSheetId="3" hidden="1">"C:\Documents and Settings\hersan.MUHASEBAT\Desktop\htm\54.htm"</definedName>
    <definedName name="HTML_PathFile" localSheetId="6" hidden="1">"C:\Documents and Settings\hersan.MUHASEBAT\Desktop\htm\54.htm"</definedName>
    <definedName name="HTML_PathFile" localSheetId="1" hidden="1">"C:\Documents and Settings\hersan.MUHASEBAT\Desktop\htm\54.htm"</definedName>
    <definedName name="HTML_PathFile" localSheetId="9" hidden="1">"\\M-pc-00000-20\il_2005_2006hazırlık\docs\54.htm"</definedName>
    <definedName name="HTML_PathFile" localSheetId="7" hidden="1">"C:\Documents and Settings\eakgonullu\Belgelerim\internet\docs\il_81\htm\54.htm"</definedName>
    <definedName name="HTML_PathFile" localSheetId="8" hidden="1">"C:\Documents and Settings\hersan\Belgelerim\int-hazırlık\htm\54.htm"</definedName>
    <definedName name="HTML_PathFile" localSheetId="11" hidden="1">"C:\Documents and Settings\hersan\Belgelerim\int-hazırlık\htm\54.htm"</definedName>
    <definedName name="HTML_PathFile" localSheetId="10" hidden="1">"\\M-pc-00000-20\il_2005_2006hazırlık\docs\htm\54.htm"</definedName>
    <definedName name="HTML_PathFile" localSheetId="5" hidden="1">"C:\Documents and Settings\hersan.MUHASEBAT\Desktop\htm\54.htm"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E26" i="8" s="1"/>
  <c r="D26" i="8"/>
  <c r="D25" i="8" s="1"/>
  <c r="E27" i="8"/>
  <c r="E28" i="8"/>
  <c r="C29" i="8"/>
  <c r="D29" i="8"/>
  <c r="E29" i="8" s="1"/>
  <c r="E30" i="8"/>
  <c r="E31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6" i="8"/>
  <c r="E100" i="8"/>
  <c r="E101" i="8"/>
  <c r="E102" i="8"/>
  <c r="C103" i="8"/>
  <c r="D103" i="8"/>
  <c r="C107" i="8"/>
  <c r="C106" i="8" s="1"/>
  <c r="D107" i="8"/>
  <c r="D106" i="8" s="1"/>
  <c r="E95" i="8" l="1"/>
  <c r="D46" i="8"/>
  <c r="C46" i="8"/>
  <c r="D11" i="8"/>
  <c r="E12" i="8"/>
  <c r="C25" i="8"/>
  <c r="E25" i="8" s="1"/>
  <c r="D10" i="8" l="1"/>
  <c r="E46" i="8"/>
  <c r="C11" i="8"/>
  <c r="C10" i="8" s="1"/>
  <c r="E11" i="8" l="1"/>
  <c r="E10" i="8"/>
</calcChain>
</file>

<file path=xl/sharedStrings.xml><?xml version="1.0" encoding="utf-8"?>
<sst xmlns="http://schemas.openxmlformats.org/spreadsheetml/2006/main" count="1418" uniqueCount="212">
  <si>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</si>
  <si>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</si>
  <si>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</si>
  <si>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</si>
  <si>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</si>
  <si>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</si>
  <si>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</si>
  <si>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</si>
  <si>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</si>
  <si>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</si>
  <si>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</si>
  <si>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</si>
  <si>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</si>
  <si>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</si>
  <si>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</si>
  <si>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</si>
  <si>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</si>
  <si>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</si>
  <si>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</si>
  <si>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</si>
  <si>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</si>
  <si>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</si>
  <si>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</si>
  <si>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</si>
  <si>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</si>
  <si>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</si>
  <si>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</si>
  <si>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</si>
  <si>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</si>
  <si>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</si>
  <si>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</si>
  <si>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</si>
  <si>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</si>
  <si>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</si>
  <si>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</si>
  <si>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</si>
  <si>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</si>
  <si>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</si>
  <si>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</si>
  <si>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</si>
  <si>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</si>
  <si>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</si>
  <si>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</si>
  <si>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</si>
  <si>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</si>
  <si>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</si>
  <si>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</si>
  <si>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</si>
  <si>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</si>
  <si>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</si>
  <si>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</si>
  <si>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</si>
  <si>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</si>
  <si>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</si>
  <si>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</si>
  <si>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</si>
  <si>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</si>
  <si>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</si>
  <si>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</si>
  <si>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</si>
  <si>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</si>
  <si>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</si>
  <si>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</si>
  <si>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</si>
  <si>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</si>
  <si>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</si>
  <si>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</si>
  <si>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</si>
  <si>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</si>
  <si>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</si>
  <si>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</si>
  <si>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</si>
  <si>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</si>
  <si>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</si>
  <si>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</si>
  <si>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</si>
  <si>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</si>
  <si>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</si>
  <si>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</si>
  <si>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</si>
  <si>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</si>
  <si>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</si>
  <si>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</si>
  <si>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</si>
  <si>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</si>
  <si>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</si>
  <si>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</si>
  <si>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</si>
  <si>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</si>
  <si>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</si>
  <si>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</si>
  <si>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</si>
  <si>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</si>
  <si>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</si>
  <si>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</si>
  <si>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</si>
  <si>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</si>
  <si>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</si>
  <si>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</si>
  <si>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</si>
  <si>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</si>
  <si>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</si>
  <si>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</si>
  <si>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</si>
  <si>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</si>
  <si>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</si>
  <si>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</si>
  <si>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SAKARYA İLİ GENEL  BÜTÇE GELİRLERİNİN TAHSİLATI, TAHAKKUKU VE TAHSİLATIN TAHAKKUKA  ORANI (KÜMÜLATİF) HAZİRAN 2006</t>
  </si>
  <si>
    <t>SAKARYA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</si>
  <si>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</si>
  <si>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</si>
  <si>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</si>
  <si>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</si>
  <si>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</si>
  <si>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</si>
  <si>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</si>
  <si>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</si>
  <si>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</si>
  <si>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</si>
  <si>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</si>
  <si>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</si>
  <si>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</si>
  <si>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</si>
  <si>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</si>
  <si>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</si>
  <si>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</si>
  <si>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</si>
  <si>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</si>
  <si>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</si>
  <si>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</si>
  <si>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</si>
  <si>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</si>
  <si>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</si>
  <si>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</si>
  <si>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</si>
  <si>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</si>
  <si>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</si>
  <si>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</si>
  <si>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</si>
  <si>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</si>
  <si>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</si>
  <si>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</si>
  <si>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</si>
  <si>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</si>
  <si>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</si>
  <si>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</si>
  <si>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</si>
  <si>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</si>
  <si>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</si>
  <si>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</si>
  <si>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</si>
  <si>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</si>
  <si>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</si>
  <si>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</si>
  <si>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</si>
  <si>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</si>
  <si>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</si>
  <si>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</si>
  <si>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</si>
  <si>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</si>
  <si>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</si>
  <si>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</si>
  <si>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</si>
  <si>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</si>
  <si>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</si>
  <si>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</si>
  <si>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</si>
  <si>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</si>
  <si>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</si>
  <si>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</si>
  <si>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</si>
  <si>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</si>
  <si>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</si>
  <si>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</si>
  <si>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</si>
  <si>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</si>
  <si>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</si>
  <si>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</si>
  <si>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</si>
  <si>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</si>
  <si>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</si>
  <si>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</si>
  <si>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</si>
  <si>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</si>
  <si>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SAKARYA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</si>
  <si>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</si>
  <si>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</si>
  <si>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</si>
  <si>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SAKARYA İLİ GENEL  BÜTÇE GELİRLERİNİN TAHSİLATI, TAHAKKUKU VE TAHSİLATIN TAHAKKUKA  ORANI (KÜMÜLATİF) MART 2006</t>
  </si>
  <si>
    <t>SAKARYA İLİ GENEL  BÜTÇE GELİRLERİNİN TAHSİLATI, TAHAKKUKU VE TAHSİLATIN TAHAKKUKA  ORANI (KÜMÜLATİF) NİSAN 2006</t>
  </si>
  <si>
    <t>SAKARYA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</si>
  <si>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</si>
  <si>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</si>
  <si>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</si>
  <si>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</si>
  <si>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</si>
  <si>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</si>
  <si>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SAKARYA İLİ GENEL  BÜTÇE GELİRLERİNİN TAHSİLATI, TAHAKKUKU VE TAHSİLATIN TAHAKKUKA  ORANI (KÜMÜLATİF) TEMMUZ 2006</t>
  </si>
  <si>
    <t>Temmuz</t>
  </si>
  <si>
    <t>SAKARYA İLİ GENEL  BÜTÇE GELİRLERİNİN TAHSİLATI, TAHAKKUKU VE TAHSİLATIN TAHAKKUKA  ORANI (KÜMÜLATİF) AĞUSTOS 2006</t>
  </si>
  <si>
    <t>Ağustos</t>
  </si>
  <si>
    <t>SAKARYA İLİ GENEL  BÜTÇE GELİRLERİNİN TAHSİLATI, TAHAKKUKU VE TAHSİLATIN TAHAKKUKA  ORANI (KÜMÜLATİF) EYLÜL 2006</t>
  </si>
  <si>
    <t>Eylül</t>
  </si>
  <si>
    <t xml:space="preserve">        Motorlu Taşıtlar (II)</t>
  </si>
  <si>
    <t>SAKARYA İLİ GENEL  BÜTÇE GELİRLERİNİN TAHSİLATI, TAHAKKUKU VE TAHSİLATIN TAHAKKUKA  ORANI (KÜMÜLATİF) EKİM 2006</t>
  </si>
  <si>
    <t>Ekim</t>
  </si>
  <si>
    <t xml:space="preserve">   </t>
  </si>
  <si>
    <t>SAKARYA İLİ GENEL  BÜTÇE GELİRLERİNİN TAHSİLATI, TAHAKKUKU VE TAHSİLATIN TAHAKKUKA  ORANI (KÜMÜLATİF) KASIM 2006</t>
  </si>
  <si>
    <t>Kasım</t>
  </si>
  <si>
    <t>SAKARYA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</si>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</sst>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173DCB74-5F74-4974-9517-1FEB08C584A8}"/>
    <cellStyle name="Normal_genelgelirtahk_tahs" xfId="3" xr:uid="{8606934D-11E2-464B-9791-5C7751649442}"/>
    <cellStyle name="Virgül [0]_29dan32ye" xfId="4" xr:uid="{6FFC0F26-BEE8-4271-8B09-168EEB4FCD58}"/>
    <cellStyle name="Virgül_29dan32ye" xfId="5" xr:uid="{950CF341-B11E-4A8E-8AD2-EED713B43E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C4F0-5FDC-40D1-ACBB-69C11AA158AA}">
  <dimension ref="A1:G112"/>
  <sheetViews>
    <sheetView showGridLines="0" tabSelected="1" topLeftCell="A81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1:7" ht="21" customHeight="1" thickBot="1" x14ac:dyDescent="0.25">
      <c r="A1" s="7" t="s">
        <v>206</v>
      </c>
    </row>
    <row r="2" spans="1:7" s="2" customFormat="1" ht="24.75" customHeight="1" thickBot="1" x14ac:dyDescent="0.3">
      <c r="B2" s="15" t="s">
        <v>209</v>
      </c>
      <c r="C2" s="16"/>
      <c r="D2" s="16"/>
      <c r="E2" s="17"/>
    </row>
    <row r="3" spans="1:7" s="2" customFormat="1" ht="16.5" customHeight="1" x14ac:dyDescent="0.25">
      <c r="B3" s="1"/>
      <c r="C3" s="19"/>
      <c r="D3" s="19"/>
      <c r="E3" s="20"/>
    </row>
    <row r="4" spans="1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1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1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1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1:7" s="2" customFormat="1" ht="16.5" customHeight="1" x14ac:dyDescent="0.25">
      <c r="B8" s="1"/>
      <c r="C8" s="19"/>
      <c r="D8" s="19"/>
      <c r="E8" s="20"/>
    </row>
    <row r="9" spans="1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1:7" s="4" customFormat="1" ht="15.75" customHeight="1" x14ac:dyDescent="0.2">
      <c r="B10" s="26" t="s">
        <v>4</v>
      </c>
      <c r="C10" s="27">
        <v>560692</v>
      </c>
      <c r="D10" s="27">
        <v>352389</v>
      </c>
      <c r="E10" s="28">
        <v>62.848943805155052</v>
      </c>
    </row>
    <row r="11" spans="1:7" s="5" customFormat="1" ht="15.75" customHeight="1" x14ac:dyDescent="0.2">
      <c r="B11" s="26" t="s">
        <v>5</v>
      </c>
      <c r="C11" s="27">
        <v>428013</v>
      </c>
      <c r="D11" s="27">
        <v>265744</v>
      </c>
      <c r="E11" s="29">
        <v>62.087833780749648</v>
      </c>
    </row>
    <row r="12" spans="1:7" s="5" customFormat="1" ht="15.75" customHeight="1" x14ac:dyDescent="0.2">
      <c r="B12" s="26" t="s">
        <v>6</v>
      </c>
      <c r="C12" s="27">
        <v>397729</v>
      </c>
      <c r="D12" s="27">
        <v>323840</v>
      </c>
      <c r="E12" s="29">
        <v>81.422274966120142</v>
      </c>
      <c r="G12" s="6"/>
    </row>
    <row r="13" spans="1:7" s="5" customFormat="1" ht="15.75" customHeight="1" x14ac:dyDescent="0.2">
      <c r="B13" s="26" t="s">
        <v>7</v>
      </c>
      <c r="C13" s="27">
        <v>329892</v>
      </c>
      <c r="D13" s="27">
        <v>267053</v>
      </c>
      <c r="E13" s="29">
        <v>80.951644780716109</v>
      </c>
    </row>
    <row r="14" spans="1:7" ht="15.75" customHeight="1" x14ac:dyDescent="0.2">
      <c r="B14" s="30" t="s">
        <v>8</v>
      </c>
      <c r="C14" s="31">
        <v>19978</v>
      </c>
      <c r="D14" s="31">
        <v>7883</v>
      </c>
      <c r="E14" s="32">
        <v>39.45840424466914</v>
      </c>
    </row>
    <row r="15" spans="1:7" ht="15.75" customHeight="1" x14ac:dyDescent="0.2">
      <c r="B15" s="30" t="s">
        <v>9</v>
      </c>
      <c r="C15" s="31">
        <v>3417</v>
      </c>
      <c r="D15" s="31">
        <v>1675</v>
      </c>
      <c r="E15" s="32">
        <v>49.019607843137251</v>
      </c>
    </row>
    <row r="16" spans="1:7" ht="15.75" customHeight="1" x14ac:dyDescent="0.2">
      <c r="B16" s="30" t="s">
        <v>10</v>
      </c>
      <c r="C16" s="31">
        <v>291205</v>
      </c>
      <c r="D16" s="31">
        <v>247041</v>
      </c>
      <c r="E16" s="32">
        <v>84.834051613124771</v>
      </c>
    </row>
    <row r="17" spans="2:5" ht="15.75" customHeight="1" x14ac:dyDescent="0.2">
      <c r="B17" s="30" t="s">
        <v>11</v>
      </c>
      <c r="C17" s="31">
        <v>15292</v>
      </c>
      <c r="D17" s="31">
        <v>10454</v>
      </c>
      <c r="E17" s="32">
        <v>68.362542505885429</v>
      </c>
    </row>
    <row r="18" spans="2:5" s="5" customFormat="1" ht="15.75" customHeight="1" x14ac:dyDescent="0.2">
      <c r="B18" s="26" t="s">
        <v>12</v>
      </c>
      <c r="C18" s="27">
        <v>67837</v>
      </c>
      <c r="D18" s="27">
        <v>56787</v>
      </c>
      <c r="E18" s="29">
        <v>83.710954199035925</v>
      </c>
    </row>
    <row r="19" spans="2:5" ht="15.75" customHeight="1" x14ac:dyDescent="0.2">
      <c r="B19" s="30" t="s">
        <v>13</v>
      </c>
      <c r="C19" s="31">
        <v>10228</v>
      </c>
      <c r="D19" s="31">
        <v>3729</v>
      </c>
      <c r="E19" s="32">
        <v>36.458740711771611</v>
      </c>
    </row>
    <row r="20" spans="2:5" ht="15.75" customHeight="1" x14ac:dyDescent="0.2">
      <c r="B20" s="30" t="s">
        <v>14</v>
      </c>
      <c r="C20" s="31">
        <v>116</v>
      </c>
      <c r="D20" s="31">
        <v>17</v>
      </c>
      <c r="E20" s="32">
        <v>14.655172413793101</v>
      </c>
    </row>
    <row r="21" spans="2:5" ht="15.75" customHeight="1" x14ac:dyDescent="0.2">
      <c r="B21" s="30" t="s">
        <v>15</v>
      </c>
      <c r="C21" s="31">
        <v>57493</v>
      </c>
      <c r="D21" s="31">
        <v>53041</v>
      </c>
      <c r="E21" s="32">
        <v>92.256448611135269</v>
      </c>
    </row>
    <row r="22" spans="2:5" s="4" customFormat="1" ht="15.75" customHeight="1" x14ac:dyDescent="0.2">
      <c r="B22" s="26" t="s">
        <v>16</v>
      </c>
      <c r="C22" s="27">
        <v>40748</v>
      </c>
      <c r="D22" s="27">
        <v>27797</v>
      </c>
      <c r="E22" s="28">
        <v>68.216844998527534</v>
      </c>
    </row>
    <row r="23" spans="2:5" s="8" customFormat="1" ht="15.75" customHeight="1" x14ac:dyDescent="0.2">
      <c r="B23" s="30" t="s">
        <v>17</v>
      </c>
      <c r="C23" s="31">
        <v>379</v>
      </c>
      <c r="D23" s="31">
        <v>137</v>
      </c>
      <c r="E23" s="33">
        <v>36.147757255936675</v>
      </c>
    </row>
    <row r="24" spans="2:5" s="8" customFormat="1" ht="15.75" customHeight="1" x14ac:dyDescent="0.2">
      <c r="B24" s="30" t="s">
        <v>18</v>
      </c>
      <c r="C24" s="31">
        <v>40369</v>
      </c>
      <c r="D24" s="31">
        <v>27660</v>
      </c>
      <c r="E24" s="33">
        <v>68.517922168000197</v>
      </c>
    </row>
    <row r="25" spans="2:5" s="4" customFormat="1" ht="15.75" customHeight="1" x14ac:dyDescent="0.2">
      <c r="B25" s="26" t="s">
        <v>19</v>
      </c>
      <c r="C25" s="27">
        <v>-103650</v>
      </c>
      <c r="D25" s="27">
        <v>-164868</v>
      </c>
      <c r="E25" s="28">
        <v>159.06222865412445</v>
      </c>
    </row>
    <row r="26" spans="2:5" s="4" customFormat="1" ht="15.75" customHeight="1" x14ac:dyDescent="0.2">
      <c r="B26" s="26" t="s">
        <v>20</v>
      </c>
      <c r="C26" s="27">
        <v>-142940</v>
      </c>
      <c r="D26" s="27">
        <v>-203113</v>
      </c>
      <c r="E26" s="28">
        <v>142.09668392332446</v>
      </c>
    </row>
    <row r="27" spans="2:5" s="8" customFormat="1" ht="15.75" customHeight="1" x14ac:dyDescent="0.2">
      <c r="B27" s="30" t="s">
        <v>21</v>
      </c>
      <c r="C27" s="31">
        <v>-200256</v>
      </c>
      <c r="D27" s="31">
        <v>-249989</v>
      </c>
      <c r="E27" s="33">
        <v>124.83471156919144</v>
      </c>
    </row>
    <row r="28" spans="2:5" s="8" customFormat="1" ht="15.75" customHeight="1" x14ac:dyDescent="0.2">
      <c r="B28" s="30" t="s">
        <v>22</v>
      </c>
      <c r="C28" s="31">
        <v>57316</v>
      </c>
      <c r="D28" s="31">
        <v>46876</v>
      </c>
      <c r="E28" s="33">
        <v>81.78519087165887</v>
      </c>
    </row>
    <row r="29" spans="2:5" s="4" customFormat="1" ht="15.75" customHeight="1" x14ac:dyDescent="0.2">
      <c r="B29" s="26" t="s">
        <v>23</v>
      </c>
      <c r="C29" s="27">
        <v>26412</v>
      </c>
      <c r="D29" s="27">
        <v>25901</v>
      </c>
      <c r="E29" s="28">
        <v>98.065273360593679</v>
      </c>
    </row>
    <row r="30" spans="2:5" s="8" customFormat="1" ht="15.75" customHeight="1" x14ac:dyDescent="0.2">
      <c r="B30" s="30" t="s">
        <v>24</v>
      </c>
      <c r="C30" s="31">
        <v>9</v>
      </c>
      <c r="D30" s="31">
        <v>9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26385</v>
      </c>
      <c r="D31" s="31">
        <v>25877</v>
      </c>
      <c r="E31" s="33">
        <v>98.074663634640885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18</v>
      </c>
      <c r="D35" s="31">
        <v>15</v>
      </c>
      <c r="E35" s="32">
        <v>83.333333333333343</v>
      </c>
    </row>
    <row r="36" spans="2:5" s="5" customFormat="1" ht="15.75" customHeight="1" x14ac:dyDescent="0.2">
      <c r="B36" s="26" t="s">
        <v>30</v>
      </c>
      <c r="C36" s="27">
        <v>12877</v>
      </c>
      <c r="D36" s="27">
        <v>12343</v>
      </c>
      <c r="E36" s="29">
        <v>95.853071367554548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24160</v>
      </c>
      <c r="D39" s="27">
        <v>24160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271</v>
      </c>
      <c r="D40" s="31">
        <v>271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23888</v>
      </c>
      <c r="D41" s="31">
        <v>23888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</v>
      </c>
      <c r="D42" s="31">
        <v>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33767</v>
      </c>
      <c r="D43" s="27">
        <v>23396</v>
      </c>
      <c r="E43" s="28">
        <v>69.286581573725826</v>
      </c>
    </row>
    <row r="44" spans="2:5" s="4" customFormat="1" ht="15.75" customHeight="1" x14ac:dyDescent="0.2">
      <c r="B44" s="26" t="s">
        <v>38</v>
      </c>
      <c r="C44" s="27">
        <v>33763</v>
      </c>
      <c r="D44" s="27">
        <v>31308</v>
      </c>
      <c r="E44" s="28">
        <v>92.728726712673634</v>
      </c>
    </row>
    <row r="45" spans="2:5" s="4" customFormat="1" ht="15.75" customHeight="1" x14ac:dyDescent="0.2">
      <c r="B45" s="26" t="s">
        <v>39</v>
      </c>
      <c r="C45" s="27">
        <v>1496</v>
      </c>
      <c r="D45" s="27">
        <v>111</v>
      </c>
      <c r="E45" s="28">
        <v>7.4197860962566846</v>
      </c>
    </row>
    <row r="46" spans="2:5" s="4" customFormat="1" ht="15.75" customHeight="1" x14ac:dyDescent="0.2">
      <c r="B46" s="26" t="s">
        <v>40</v>
      </c>
      <c r="C46" s="27">
        <v>131399</v>
      </c>
      <c r="D46" s="27">
        <v>85427</v>
      </c>
      <c r="E46" s="28">
        <v>65.013432370109356</v>
      </c>
    </row>
    <row r="47" spans="2:5" s="4" customFormat="1" ht="15.75" customHeight="1" x14ac:dyDescent="0.2">
      <c r="B47" s="26" t="s">
        <v>41</v>
      </c>
      <c r="C47" s="27">
        <v>10282</v>
      </c>
      <c r="D47" s="27">
        <v>10282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10280</v>
      </c>
      <c r="D48" s="31">
        <v>10280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/>
    </row>
    <row r="51" spans="2:5" s="4" customFormat="1" ht="15.75" customHeight="1" x14ac:dyDescent="0.2">
      <c r="B51" s="26" t="s">
        <v>45</v>
      </c>
      <c r="C51" s="27">
        <v>148</v>
      </c>
      <c r="D51" s="27">
        <v>146</v>
      </c>
      <c r="E51" s="28">
        <v>98.648648648648646</v>
      </c>
    </row>
    <row r="52" spans="2:5" s="4" customFormat="1" ht="15.75" customHeight="1" x14ac:dyDescent="0.2">
      <c r="B52" s="26" t="s">
        <v>46</v>
      </c>
      <c r="C52" s="27">
        <v>148</v>
      </c>
      <c r="D52" s="27">
        <v>146</v>
      </c>
      <c r="E52" s="28">
        <v>98.648648648648646</v>
      </c>
    </row>
    <row r="53" spans="2:5" s="4" customFormat="1" ht="15.75" customHeight="1" x14ac:dyDescent="0.2">
      <c r="B53" s="26" t="s">
        <v>47</v>
      </c>
      <c r="C53" s="27">
        <v>0</v>
      </c>
      <c r="D53" s="27">
        <v>0</v>
      </c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18962</v>
      </c>
      <c r="D60" s="27">
        <v>8156</v>
      </c>
      <c r="E60" s="28">
        <v>43.012340470414514</v>
      </c>
    </row>
    <row r="61" spans="2:5" s="4" customFormat="1" ht="15.75" customHeight="1" x14ac:dyDescent="0.2">
      <c r="B61" s="26" t="s">
        <v>56</v>
      </c>
      <c r="C61" s="27">
        <v>3221</v>
      </c>
      <c r="D61" s="27">
        <v>2557</v>
      </c>
      <c r="E61" s="28">
        <v>79.385284073269162</v>
      </c>
    </row>
    <row r="62" spans="2:5" s="8" customFormat="1" ht="15.75" customHeight="1" x14ac:dyDescent="0.2">
      <c r="B62" s="30" t="s">
        <v>57</v>
      </c>
      <c r="C62" s="31">
        <v>1755</v>
      </c>
      <c r="D62" s="31">
        <v>1755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960</v>
      </c>
      <c r="D63" s="31">
        <v>304</v>
      </c>
      <c r="E63" s="33">
        <v>31.666666666666664</v>
      </c>
    </row>
    <row r="64" spans="2:5" s="8" customFormat="1" ht="15.75" customHeight="1" x14ac:dyDescent="0.2">
      <c r="B64" s="30" t="s">
        <v>59</v>
      </c>
      <c r="C64" s="31">
        <v>506</v>
      </c>
      <c r="D64" s="31">
        <v>498</v>
      </c>
      <c r="E64" s="33">
        <v>98.418972332015812</v>
      </c>
    </row>
    <row r="65" spans="2:5" s="4" customFormat="1" ht="15.75" customHeight="1" x14ac:dyDescent="0.2">
      <c r="B65" s="26" t="s">
        <v>60</v>
      </c>
      <c r="C65" s="27">
        <v>15741</v>
      </c>
      <c r="D65" s="27">
        <v>5599</v>
      </c>
      <c r="E65" s="28">
        <v>35.569531795946894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15044</v>
      </c>
      <c r="D67" s="31">
        <v>5179</v>
      </c>
      <c r="E67" s="33">
        <v>34.425684658335548</v>
      </c>
    </row>
    <row r="68" spans="2:5" s="8" customFormat="1" ht="15.75" customHeight="1" x14ac:dyDescent="0.2">
      <c r="B68" s="30" t="s">
        <v>63</v>
      </c>
      <c r="C68" s="31">
        <v>697</v>
      </c>
      <c r="D68" s="31">
        <v>420</v>
      </c>
      <c r="E68" s="33">
        <v>60.258249641319935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77830</v>
      </c>
      <c r="D70" s="27">
        <v>44719</v>
      </c>
      <c r="E70" s="28">
        <v>57.457278684311966</v>
      </c>
    </row>
    <row r="71" spans="2:5" s="8" customFormat="1" ht="15.75" customHeight="1" x14ac:dyDescent="0.2">
      <c r="B71" s="34" t="s">
        <v>66</v>
      </c>
      <c r="C71" s="35">
        <v>1818</v>
      </c>
      <c r="D71" s="35">
        <v>1179</v>
      </c>
      <c r="E71" s="33">
        <v>64.851485148514854</v>
      </c>
    </row>
    <row r="72" spans="2:5" s="8" customFormat="1" ht="15.75" customHeight="1" x14ac:dyDescent="0.2">
      <c r="B72" s="34" t="s">
        <v>67</v>
      </c>
      <c r="C72" s="35">
        <v>5937</v>
      </c>
      <c r="D72" s="35">
        <v>1687</v>
      </c>
      <c r="E72" s="33">
        <v>28.415024423109315</v>
      </c>
    </row>
    <row r="73" spans="2:5" s="8" customFormat="1" ht="15.75" customHeight="1" x14ac:dyDescent="0.2">
      <c r="B73" s="34" t="s">
        <v>68</v>
      </c>
      <c r="C73" s="35">
        <v>7444</v>
      </c>
      <c r="D73" s="35">
        <v>2017</v>
      </c>
      <c r="E73" s="33">
        <v>27.095647501343361</v>
      </c>
    </row>
    <row r="74" spans="2:5" s="8" customFormat="1" ht="15.75" customHeight="1" x14ac:dyDescent="0.2">
      <c r="B74" s="34" t="s">
        <v>69</v>
      </c>
      <c r="C74" s="35">
        <v>31129</v>
      </c>
      <c r="D74" s="35">
        <v>15001</v>
      </c>
      <c r="E74" s="33">
        <v>48.189790870249603</v>
      </c>
    </row>
    <row r="75" spans="2:5" s="8" customFormat="1" ht="15.75" customHeight="1" x14ac:dyDescent="0.2">
      <c r="B75" s="34" t="s">
        <v>70</v>
      </c>
      <c r="C75" s="35">
        <v>24432</v>
      </c>
      <c r="D75" s="35">
        <v>19336</v>
      </c>
      <c r="E75" s="33">
        <v>79.142108709888674</v>
      </c>
    </row>
    <row r="76" spans="2:5" s="8" customFormat="1" ht="15.75" customHeight="1" x14ac:dyDescent="0.2">
      <c r="B76" s="34" t="s">
        <v>71</v>
      </c>
      <c r="C76" s="35">
        <v>7070</v>
      </c>
      <c r="D76" s="35">
        <v>5499</v>
      </c>
      <c r="E76" s="33">
        <v>77.779349363507777</v>
      </c>
    </row>
    <row r="77" spans="2:5" s="5" customFormat="1" ht="15.75" customHeight="1" x14ac:dyDescent="0.2">
      <c r="B77" s="26" t="s">
        <v>72</v>
      </c>
      <c r="C77" s="27">
        <v>9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9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24168</v>
      </c>
      <c r="D86" s="27">
        <v>22124</v>
      </c>
      <c r="E86" s="28">
        <v>91.542535584243623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726</v>
      </c>
      <c r="D89" s="31">
        <v>726</v>
      </c>
      <c r="E89" s="33">
        <v>100</v>
      </c>
    </row>
    <row r="90" spans="2:5" ht="15.75" customHeight="1" x14ac:dyDescent="0.2">
      <c r="B90" s="30" t="s">
        <v>85</v>
      </c>
      <c r="C90" s="31">
        <v>5653</v>
      </c>
      <c r="D90" s="31">
        <v>5591</v>
      </c>
      <c r="E90" s="33">
        <v>98.903237219175651</v>
      </c>
    </row>
    <row r="91" spans="2:5" ht="15.75" customHeight="1" x14ac:dyDescent="0.2">
      <c r="B91" s="30" t="s">
        <v>86</v>
      </c>
      <c r="C91" s="31">
        <v>593</v>
      </c>
      <c r="D91" s="31">
        <v>511</v>
      </c>
      <c r="E91" s="33">
        <v>86.172006745362566</v>
      </c>
    </row>
    <row r="92" spans="2:5" ht="15.75" customHeight="1" x14ac:dyDescent="0.2">
      <c r="B92" s="30" t="s">
        <v>87</v>
      </c>
      <c r="C92" s="31">
        <v>1481</v>
      </c>
      <c r="D92" s="31">
        <v>1481</v>
      </c>
      <c r="E92" s="33">
        <v>100</v>
      </c>
    </row>
    <row r="93" spans="2:5" ht="15.75" customHeight="1" x14ac:dyDescent="0.2">
      <c r="B93" s="30" t="s">
        <v>88</v>
      </c>
      <c r="C93" s="31">
        <v>15715</v>
      </c>
      <c r="D93" s="31">
        <v>13815</v>
      </c>
      <c r="E93" s="33">
        <v>87.90964047088768</v>
      </c>
    </row>
    <row r="94" spans="2:5" s="5" customFormat="1" ht="15.75" customHeight="1" x14ac:dyDescent="0.2">
      <c r="B94" s="26" t="s">
        <v>89</v>
      </c>
      <c r="C94" s="27">
        <v>1280</v>
      </c>
      <c r="D94" s="27">
        <v>1218</v>
      </c>
      <c r="E94" s="37">
        <v>95.15625</v>
      </c>
    </row>
    <row r="95" spans="2:5" s="5" customFormat="1" ht="15.75" customHeight="1" x14ac:dyDescent="0.2">
      <c r="B95" s="26" t="s">
        <v>90</v>
      </c>
      <c r="C95" s="27">
        <v>1186</v>
      </c>
      <c r="D95" s="27">
        <v>1124</v>
      </c>
      <c r="E95" s="37">
        <v>94.772344013490724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1029</v>
      </c>
      <c r="D99" s="31">
        <v>967</v>
      </c>
      <c r="E99" s="38">
        <v>93.97473275024295</v>
      </c>
    </row>
    <row r="100" spans="2:5" ht="15.75" customHeight="1" x14ac:dyDescent="0.2">
      <c r="B100" s="30" t="s">
        <v>95</v>
      </c>
      <c r="C100" s="31">
        <v>157</v>
      </c>
      <c r="D100" s="31">
        <v>157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94</v>
      </c>
      <c r="D101" s="27">
        <v>94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211</v>
      </c>
    </row>
  </sheetData>
  <phoneticPr fontId="0" type="noConversion"/>
  <hyperlinks>
    <hyperlink ref="C4" location="Ocak!A1" display="Ocak" xr:uid="{837FBFCA-6ABF-4780-817A-18F2FF99875E}"/>
    <hyperlink ref="D4" location="Şubat!A1" display="Şubat" xr:uid="{FA52C730-B253-41C9-AB38-DD8A841A76A8}"/>
    <hyperlink ref="E4" location="Mart!A1" display="Mart" xr:uid="{5A807443-0C56-4663-949E-ED10FA482118}"/>
    <hyperlink ref="C5" location="Nisan!A1" display="Nisan" xr:uid="{E7AB8C72-852A-4BD3-A153-3212A0DBCF9F}"/>
    <hyperlink ref="D5" location="Mayıs!A1" display="Mayıs" xr:uid="{06746FF0-870F-4A10-9F31-08519C75DCC9}"/>
    <hyperlink ref="E5" location="Haziran!A1" display="Haziran" xr:uid="{1FB8CF06-7475-4594-A676-8EA63BDFD04B}"/>
    <hyperlink ref="C6" location="Temmuz!A1" display="Temmuz" xr:uid="{54C75F03-8633-4341-9BA3-BC303F2C955F}"/>
    <hyperlink ref="D6" location="Ağustos!A1" display="Ağustos" xr:uid="{3801E69E-808A-407F-A570-1F64ADD7F94E}"/>
    <hyperlink ref="E6" location="Eylül!A1" display="Eylül" xr:uid="{343EC9C4-5957-450D-A97C-E483977DFAE4}"/>
    <hyperlink ref="C7" location="Ekim!A1" display="Ekim" xr:uid="{9C27CC1F-7535-48F9-AAB4-9D74EFB9DF5B}"/>
    <hyperlink ref="D7" location="Kasım!A1" display="Kasım" xr:uid="{F3CDDA80-AED7-43F8-AAEF-02A1E1AB0872}"/>
    <hyperlink ref="E7" location="Aralık!A1" display="Aralık" xr:uid="{0E6771EF-1DF5-4E32-93C2-800E7AF590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98-7819-4F6B-A813-993A1186EE4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294378</v>
      </c>
      <c r="D10" s="27">
        <v>55074</v>
      </c>
      <c r="E10" s="28">
        <v>18.70859914803416</v>
      </c>
    </row>
    <row r="11" spans="2:7" s="5" customFormat="1" ht="15.75" customHeight="1" x14ac:dyDescent="0.2">
      <c r="B11" s="26" t="s">
        <v>5</v>
      </c>
      <c r="C11" s="27">
        <v>227797</v>
      </c>
      <c r="D11" s="27">
        <v>44216</v>
      </c>
      <c r="E11" s="29">
        <v>19.410264402077289</v>
      </c>
    </row>
    <row r="12" spans="2:7" s="5" customFormat="1" ht="15.75" customHeight="1" x14ac:dyDescent="0.2">
      <c r="B12" s="26" t="s">
        <v>6</v>
      </c>
      <c r="C12" s="27">
        <v>146299</v>
      </c>
      <c r="D12" s="27">
        <v>62074</v>
      </c>
      <c r="E12" s="29">
        <v>42.429544972966319</v>
      </c>
      <c r="G12" s="6"/>
    </row>
    <row r="13" spans="2:7" s="5" customFormat="1" ht="15.75" customHeight="1" x14ac:dyDescent="0.2">
      <c r="B13" s="26" t="s">
        <v>7</v>
      </c>
      <c r="C13" s="27">
        <v>121084</v>
      </c>
      <c r="D13" s="27">
        <v>49674</v>
      </c>
      <c r="E13" s="29">
        <v>41.024412804334183</v>
      </c>
    </row>
    <row r="14" spans="2:7" ht="15.75" customHeight="1" x14ac:dyDescent="0.2">
      <c r="B14" s="30" t="s">
        <v>8</v>
      </c>
      <c r="C14" s="31">
        <v>19859</v>
      </c>
      <c r="D14" s="31">
        <v>1460</v>
      </c>
      <c r="E14" s="32">
        <v>7.3518304043506717</v>
      </c>
    </row>
    <row r="15" spans="2:7" ht="15.75" customHeight="1" x14ac:dyDescent="0.2">
      <c r="B15" s="30" t="s">
        <v>9</v>
      </c>
      <c r="C15" s="31">
        <v>3971</v>
      </c>
      <c r="D15" s="31">
        <v>805</v>
      </c>
      <c r="E15" s="32">
        <v>20.271971795517501</v>
      </c>
    </row>
    <row r="16" spans="2:7" ht="15.75" customHeight="1" x14ac:dyDescent="0.2">
      <c r="B16" s="30" t="s">
        <v>10</v>
      </c>
      <c r="C16" s="31">
        <v>87538</v>
      </c>
      <c r="D16" s="31">
        <v>44102</v>
      </c>
      <c r="E16" s="32">
        <v>50.380406223582895</v>
      </c>
    </row>
    <row r="17" spans="2:5" ht="15.75" customHeight="1" x14ac:dyDescent="0.2">
      <c r="B17" s="30" t="s">
        <v>11</v>
      </c>
      <c r="C17" s="31">
        <v>9716</v>
      </c>
      <c r="D17" s="31">
        <v>3307</v>
      </c>
      <c r="E17" s="32">
        <v>34.036640592836562</v>
      </c>
    </row>
    <row r="18" spans="2:5" s="5" customFormat="1" ht="15.75" customHeight="1" x14ac:dyDescent="0.2">
      <c r="B18" s="26" t="s">
        <v>12</v>
      </c>
      <c r="C18" s="27">
        <v>25215</v>
      </c>
      <c r="D18" s="27">
        <v>12400</v>
      </c>
      <c r="E18" s="29">
        <v>49.177077136625023</v>
      </c>
    </row>
    <row r="19" spans="2:5" ht="15.75" customHeight="1" x14ac:dyDescent="0.2">
      <c r="B19" s="30" t="s">
        <v>13</v>
      </c>
      <c r="C19" s="31">
        <v>7137</v>
      </c>
      <c r="D19" s="31">
        <v>178</v>
      </c>
      <c r="E19" s="32">
        <v>2.4940451169959368</v>
      </c>
    </row>
    <row r="20" spans="2:5" ht="15.75" customHeight="1" x14ac:dyDescent="0.2">
      <c r="B20" s="30" t="s">
        <v>14</v>
      </c>
      <c r="C20" s="31">
        <v>115</v>
      </c>
      <c r="D20" s="31">
        <v>-1</v>
      </c>
      <c r="E20" s="32">
        <v>-0.86956521739130432</v>
      </c>
    </row>
    <row r="21" spans="2:5" ht="15.75" customHeight="1" x14ac:dyDescent="0.2">
      <c r="B21" s="30" t="s">
        <v>15</v>
      </c>
      <c r="C21" s="31">
        <v>17963</v>
      </c>
      <c r="D21" s="31">
        <v>12223</v>
      </c>
      <c r="E21" s="32">
        <v>68.04542671046039</v>
      </c>
    </row>
    <row r="22" spans="2:5" s="4" customFormat="1" ht="15.75" customHeight="1" x14ac:dyDescent="0.2">
      <c r="B22" s="26" t="s">
        <v>16</v>
      </c>
      <c r="C22" s="27">
        <v>36218</v>
      </c>
      <c r="D22" s="27">
        <v>10732</v>
      </c>
      <c r="E22" s="28">
        <v>29.631674857805514</v>
      </c>
    </row>
    <row r="23" spans="2:5" s="8" customFormat="1" ht="15.75" customHeight="1" x14ac:dyDescent="0.2">
      <c r="B23" s="30" t="s">
        <v>17</v>
      </c>
      <c r="C23" s="31">
        <v>242</v>
      </c>
      <c r="D23" s="31">
        <v>14</v>
      </c>
      <c r="E23" s="33">
        <v>5.785123966942149</v>
      </c>
    </row>
    <row r="24" spans="2:5" s="8" customFormat="1" ht="15.75" customHeight="1" x14ac:dyDescent="0.2">
      <c r="B24" s="30" t="s">
        <v>18</v>
      </c>
      <c r="C24" s="31">
        <v>35976</v>
      </c>
      <c r="D24" s="31">
        <v>10718</v>
      </c>
      <c r="E24" s="33">
        <v>29.792083611296423</v>
      </c>
    </row>
    <row r="25" spans="2:5" s="4" customFormat="1" ht="15.75" customHeight="1" x14ac:dyDescent="0.2">
      <c r="B25" s="26" t="s">
        <v>19</v>
      </c>
      <c r="C25" s="27">
        <v>16329</v>
      </c>
      <c r="D25" s="27">
        <v>-44125</v>
      </c>
      <c r="E25" s="28">
        <v>-270.22475350603219</v>
      </c>
    </row>
    <row r="26" spans="2:5" s="4" customFormat="1" ht="15.75" customHeight="1" x14ac:dyDescent="0.2">
      <c r="B26" s="26" t="s">
        <v>20</v>
      </c>
      <c r="C26" s="27">
        <v>5926</v>
      </c>
      <c r="D26" s="27">
        <v>-52694</v>
      </c>
      <c r="E26" s="28">
        <v>-889.20013499831259</v>
      </c>
    </row>
    <row r="27" spans="2:5" s="8" customFormat="1" ht="15.75" customHeight="1" x14ac:dyDescent="0.2">
      <c r="B27" s="30" t="s">
        <v>21</v>
      </c>
      <c r="C27" s="31">
        <v>-18779</v>
      </c>
      <c r="D27" s="31">
        <v>-66345</v>
      </c>
      <c r="E27" s="33">
        <v>353.29357260770007</v>
      </c>
    </row>
    <row r="28" spans="2:5" s="8" customFormat="1" ht="15.75" customHeight="1" x14ac:dyDescent="0.2">
      <c r="B28" s="30" t="s">
        <v>22</v>
      </c>
      <c r="C28" s="31">
        <v>24705</v>
      </c>
      <c r="D28" s="31">
        <v>13651</v>
      </c>
      <c r="E28" s="33">
        <v>55.256021048370776</v>
      </c>
    </row>
    <row r="29" spans="2:5" s="4" customFormat="1" ht="15.75" customHeight="1" x14ac:dyDescent="0.2">
      <c r="B29" s="26" t="s">
        <v>23</v>
      </c>
      <c r="C29" s="27">
        <v>7262</v>
      </c>
      <c r="D29" s="27">
        <v>5984</v>
      </c>
      <c r="E29" s="28">
        <v>82.401542274855416</v>
      </c>
    </row>
    <row r="30" spans="2:5" s="8" customFormat="1" ht="15.75" customHeight="1" x14ac:dyDescent="0.2">
      <c r="B30" s="30" t="s">
        <v>24</v>
      </c>
      <c r="C30" s="31">
        <v>2</v>
      </c>
      <c r="D30" s="31">
        <v>2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7253</v>
      </c>
      <c r="D31" s="31">
        <v>5979</v>
      </c>
      <c r="E31" s="33">
        <v>82.434854542947747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7</v>
      </c>
      <c r="D35" s="31">
        <v>3</v>
      </c>
      <c r="E35" s="32">
        <v>42.857142857142854</v>
      </c>
    </row>
    <row r="36" spans="2:5" s="5" customFormat="1" ht="15.75" customHeight="1" x14ac:dyDescent="0.2">
      <c r="B36" s="26" t="s">
        <v>30</v>
      </c>
      <c r="C36" s="27">
        <v>3140</v>
      </c>
      <c r="D36" s="27">
        <v>2585</v>
      </c>
      <c r="E36" s="29">
        <v>82.324840764331213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3594</v>
      </c>
      <c r="D39" s="27">
        <v>3594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93</v>
      </c>
      <c r="D40" s="31">
        <v>93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4960</v>
      </c>
      <c r="D41" s="31">
        <v>4960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-1459</v>
      </c>
      <c r="D42" s="31">
        <v>-1459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14118</v>
      </c>
      <c r="D43" s="27">
        <v>5151</v>
      </c>
      <c r="E43" s="28">
        <v>36.485337866553337</v>
      </c>
    </row>
    <row r="44" spans="2:5" s="4" customFormat="1" ht="15.75" customHeight="1" x14ac:dyDescent="0.2">
      <c r="B44" s="26" t="s">
        <v>38</v>
      </c>
      <c r="C44" s="27">
        <v>9732</v>
      </c>
      <c r="D44" s="27">
        <v>6811</v>
      </c>
      <c r="E44" s="28">
        <v>69.985614467735303</v>
      </c>
    </row>
    <row r="45" spans="2:5" s="4" customFormat="1" ht="15.75" customHeight="1" x14ac:dyDescent="0.2">
      <c r="B45" s="26" t="s">
        <v>39</v>
      </c>
      <c r="C45" s="27">
        <v>1507</v>
      </c>
      <c r="D45" s="27">
        <v>-21</v>
      </c>
      <c r="E45" s="28">
        <v>-1.3934970139349701</v>
      </c>
    </row>
    <row r="46" spans="2:5" s="4" customFormat="1" ht="15.75" customHeight="1" x14ac:dyDescent="0.2">
      <c r="B46" s="26" t="s">
        <v>40</v>
      </c>
      <c r="C46" s="27">
        <v>66146</v>
      </c>
      <c r="D46" s="27">
        <v>10503</v>
      </c>
      <c r="E46" s="28">
        <v>15.878511172255314</v>
      </c>
    </row>
    <row r="47" spans="2:5" s="4" customFormat="1" ht="15.75" customHeight="1" x14ac:dyDescent="0.2">
      <c r="B47" s="26" t="s">
        <v>41</v>
      </c>
      <c r="C47" s="27">
        <v>2125</v>
      </c>
      <c r="D47" s="27">
        <v>2125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2125</v>
      </c>
      <c r="D48" s="31">
        <v>2125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1</v>
      </c>
      <c r="E51" s="28">
        <v>10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</v>
      </c>
      <c r="E52" s="28">
        <v>10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11090</v>
      </c>
      <c r="D61" s="27">
        <v>844</v>
      </c>
      <c r="E61" s="28">
        <v>7.6104598737601448</v>
      </c>
    </row>
    <row r="62" spans="2:5" s="4" customFormat="1" ht="15.75" customHeight="1" x14ac:dyDescent="0.2">
      <c r="B62" s="26" t="s">
        <v>56</v>
      </c>
      <c r="C62" s="27">
        <v>1147</v>
      </c>
      <c r="D62" s="27">
        <v>553</v>
      </c>
      <c r="E62" s="28">
        <v>48.212728857890149</v>
      </c>
    </row>
    <row r="63" spans="2:5" s="8" customFormat="1" ht="15.75" customHeight="1" x14ac:dyDescent="0.2">
      <c r="B63" s="30" t="s">
        <v>57</v>
      </c>
      <c r="C63" s="31">
        <v>421</v>
      </c>
      <c r="D63" s="31">
        <v>421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625</v>
      </c>
      <c r="D64" s="31">
        <v>38</v>
      </c>
      <c r="E64" s="33">
        <v>6.08</v>
      </c>
    </row>
    <row r="65" spans="2:5" s="8" customFormat="1" ht="15.75" customHeight="1" x14ac:dyDescent="0.2">
      <c r="B65" s="30" t="s">
        <v>59</v>
      </c>
      <c r="C65" s="31">
        <v>101</v>
      </c>
      <c r="D65" s="31">
        <v>94</v>
      </c>
      <c r="E65" s="33">
        <v>93.069306930693074</v>
      </c>
    </row>
    <row r="66" spans="2:5" s="4" customFormat="1" ht="15.75" customHeight="1" x14ac:dyDescent="0.2">
      <c r="B66" s="26" t="s">
        <v>60</v>
      </c>
      <c r="C66" s="27">
        <v>9943</v>
      </c>
      <c r="D66" s="27">
        <v>291</v>
      </c>
      <c r="E66" s="28">
        <v>2.9266820879010358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9866</v>
      </c>
      <c r="D68" s="31">
        <v>218</v>
      </c>
      <c r="E68" s="33">
        <v>2.2096087573484695</v>
      </c>
    </row>
    <row r="69" spans="2:5" s="8" customFormat="1" ht="15.75" customHeight="1" x14ac:dyDescent="0.2">
      <c r="B69" s="30" t="s">
        <v>63</v>
      </c>
      <c r="C69" s="31">
        <v>77</v>
      </c>
      <c r="D69" s="31">
        <v>73</v>
      </c>
      <c r="E69" s="33">
        <v>94.805194805194802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47151</v>
      </c>
      <c r="D71" s="27">
        <v>4637</v>
      </c>
      <c r="E71" s="28">
        <v>9.8343619435430849</v>
      </c>
    </row>
    <row r="72" spans="2:5" s="8" customFormat="1" ht="15.75" customHeight="1" x14ac:dyDescent="0.2">
      <c r="B72" s="34" t="s">
        <v>66</v>
      </c>
      <c r="C72" s="35">
        <v>1218</v>
      </c>
      <c r="D72" s="35">
        <v>181</v>
      </c>
      <c r="E72" s="33">
        <v>14.860426929392448</v>
      </c>
    </row>
    <row r="73" spans="2:5" s="8" customFormat="1" ht="15.75" customHeight="1" x14ac:dyDescent="0.2">
      <c r="B73" s="34" t="s">
        <v>67</v>
      </c>
      <c r="C73" s="35">
        <v>1601</v>
      </c>
      <c r="D73" s="35">
        <v>286</v>
      </c>
      <c r="E73" s="33">
        <v>17.863835103060588</v>
      </c>
    </row>
    <row r="74" spans="2:5" s="8" customFormat="1" ht="15.75" customHeight="1" x14ac:dyDescent="0.2">
      <c r="B74" s="34" t="s">
        <v>68</v>
      </c>
      <c r="C74" s="35">
        <v>5947</v>
      </c>
      <c r="D74" s="35">
        <v>877</v>
      </c>
      <c r="E74" s="33">
        <v>14.746931225828149</v>
      </c>
    </row>
    <row r="75" spans="2:5" s="8" customFormat="1" ht="15.75" customHeight="1" x14ac:dyDescent="0.2">
      <c r="B75" s="34" t="s">
        <v>69</v>
      </c>
      <c r="C75" s="35">
        <v>25679</v>
      </c>
      <c r="D75" s="35">
        <v>363</v>
      </c>
      <c r="E75" s="33">
        <v>1.4136064488492541</v>
      </c>
    </row>
    <row r="76" spans="2:5" s="8" customFormat="1" ht="15.75" customHeight="1" x14ac:dyDescent="0.2">
      <c r="B76" s="34" t="s">
        <v>70</v>
      </c>
      <c r="C76" s="35">
        <v>3844</v>
      </c>
      <c r="D76" s="35">
        <v>2369</v>
      </c>
      <c r="E76" s="33">
        <v>61.628511966701346</v>
      </c>
    </row>
    <row r="77" spans="2:5" s="8" customFormat="1" ht="15.75" customHeight="1" x14ac:dyDescent="0.2">
      <c r="B77" s="34" t="s">
        <v>71</v>
      </c>
      <c r="C77" s="35">
        <v>8862</v>
      </c>
      <c r="D77" s="35">
        <v>561</v>
      </c>
      <c r="E77" s="33">
        <v>6.3303994583615433</v>
      </c>
    </row>
    <row r="78" spans="2:5" s="5" customFormat="1" ht="15.75" customHeight="1" x14ac:dyDescent="0.2">
      <c r="B78" s="26" t="s">
        <v>72</v>
      </c>
      <c r="C78" s="27">
        <v>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5761</v>
      </c>
      <c r="D87" s="27">
        <v>2896</v>
      </c>
      <c r="E87" s="28">
        <v>50.26905051206387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157</v>
      </c>
      <c r="D90" s="31">
        <v>157</v>
      </c>
      <c r="E90" s="33">
        <v>100</v>
      </c>
    </row>
    <row r="91" spans="2:5" ht="15.75" customHeight="1" x14ac:dyDescent="0.2">
      <c r="B91" s="30" t="s">
        <v>85</v>
      </c>
      <c r="C91" s="31">
        <v>1360</v>
      </c>
      <c r="D91" s="31">
        <v>1297</v>
      </c>
      <c r="E91" s="33">
        <v>95.367647058823536</v>
      </c>
    </row>
    <row r="92" spans="2:5" ht="15.75" customHeight="1" x14ac:dyDescent="0.2">
      <c r="B92" s="30" t="s">
        <v>86</v>
      </c>
      <c r="C92" s="31">
        <v>311</v>
      </c>
      <c r="D92" s="31">
        <v>311</v>
      </c>
      <c r="E92" s="33">
        <v>100</v>
      </c>
    </row>
    <row r="93" spans="2:5" ht="15.75" customHeight="1" x14ac:dyDescent="0.2">
      <c r="B93" s="30" t="s">
        <v>87</v>
      </c>
      <c r="C93" s="31">
        <v>278</v>
      </c>
      <c r="D93" s="31">
        <v>278</v>
      </c>
      <c r="E93" s="33">
        <v>100</v>
      </c>
    </row>
    <row r="94" spans="2:5" ht="15.75" customHeight="1" x14ac:dyDescent="0.2">
      <c r="B94" s="30" t="s">
        <v>88</v>
      </c>
      <c r="C94" s="31">
        <v>3655</v>
      </c>
      <c r="D94" s="31">
        <v>853</v>
      </c>
      <c r="E94" s="33">
        <v>23.337893296853625</v>
      </c>
    </row>
    <row r="95" spans="2:5" s="5" customFormat="1" ht="15.75" customHeight="1" x14ac:dyDescent="0.2">
      <c r="B95" s="26" t="s">
        <v>89</v>
      </c>
      <c r="C95" s="27">
        <v>435</v>
      </c>
      <c r="D95" s="27">
        <v>355</v>
      </c>
      <c r="E95" s="37">
        <v>81.609195402298852</v>
      </c>
    </row>
    <row r="96" spans="2:5" s="5" customFormat="1" ht="15.75" customHeight="1" x14ac:dyDescent="0.2">
      <c r="B96" s="26" t="s">
        <v>90</v>
      </c>
      <c r="C96" s="27">
        <v>434</v>
      </c>
      <c r="D96" s="27">
        <v>354</v>
      </c>
      <c r="E96" s="37">
        <v>81.566820276497694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311</v>
      </c>
      <c r="D100" s="31">
        <v>231</v>
      </c>
      <c r="E100" s="38">
        <v>74.276527331189712</v>
      </c>
    </row>
    <row r="101" spans="2:5" ht="15.75" customHeight="1" x14ac:dyDescent="0.2">
      <c r="B101" s="30" t="s">
        <v>95</v>
      </c>
      <c r="C101" s="31">
        <v>123</v>
      </c>
      <c r="D101" s="31">
        <v>123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41579F8-6ED5-48C0-8D4B-6AD9B3003DC7}"/>
    <hyperlink ref="D4" location="Şubat!A1" display="Şubat" xr:uid="{E8DC0297-80E5-4CC4-ACE8-5C8647A4E8FF}"/>
    <hyperlink ref="E4" location="Mart!A1" display="Mart" xr:uid="{EDD31961-64F1-4B12-9A75-E42D95C72B8B}"/>
    <hyperlink ref="C5" location="Nisan!A1" display="Nisan" xr:uid="{67E14451-BFA2-4498-98AA-2F1B73CE12DD}"/>
    <hyperlink ref="D5" location="Mayıs!A1" display="Mayıs" xr:uid="{D4EB68D9-7FAF-4B19-8F30-CBC661B06C63}"/>
    <hyperlink ref="E5" location="Haziran!A1" display="Haziran" xr:uid="{FB6C8AF8-5911-4C79-A145-B0D0A29F4FF6}"/>
    <hyperlink ref="C6" location="Temmuz!A1" display="Temmuz" xr:uid="{D98B4E8C-53BB-43FD-A8B5-889CA7A95A64}"/>
    <hyperlink ref="D6" location="Ağustos!A1" display="Ağustos" xr:uid="{4276157C-6130-466D-9166-CA6E159D15CC}"/>
    <hyperlink ref="E6" location="Eylül!A1" display="Eylül" xr:uid="{93831E43-5F08-499B-960B-D10F202B0D9A}"/>
    <hyperlink ref="C7" location="Ekim!A1" display="Ekim" xr:uid="{D8958BF4-7643-4729-8217-6C763F9EBEB6}"/>
    <hyperlink ref="D7" location="Kasım!A1" display="Kasım" xr:uid="{E00E760F-62AE-4EF5-A7AC-E8AB14100A40}"/>
    <hyperlink ref="E7" location="Aralık!A1" display="Aralık" xr:uid="{D2D986BC-5E88-4CFD-B984-8605C355CB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A977-44B8-498F-A203-220158C3846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287896</v>
      </c>
      <c r="D10" s="41">
        <v>51478</v>
      </c>
      <c r="E10" s="42">
        <v>17.880762497568568</v>
      </c>
    </row>
    <row r="11" spans="2:5" s="11" customFormat="1" ht="15.75" customHeight="1" x14ac:dyDescent="0.25">
      <c r="B11" s="40" t="s">
        <v>5</v>
      </c>
      <c r="C11" s="43">
        <v>234520</v>
      </c>
      <c r="D11" s="43">
        <v>45146</v>
      </c>
      <c r="E11" s="44">
        <v>19.250383762578885</v>
      </c>
    </row>
    <row r="12" spans="2:5" s="11" customFormat="1" ht="15.9" customHeight="1" x14ac:dyDescent="0.25">
      <c r="B12" s="40" t="s">
        <v>109</v>
      </c>
      <c r="C12" s="43">
        <v>130568</v>
      </c>
      <c r="D12" s="43">
        <v>45876</v>
      </c>
      <c r="E12" s="44">
        <v>35.13571472336254</v>
      </c>
    </row>
    <row r="13" spans="2:5" s="11" customFormat="1" ht="15.9" customHeight="1" x14ac:dyDescent="0.25">
      <c r="B13" s="40" t="s">
        <v>110</v>
      </c>
      <c r="C13" s="43">
        <v>106059</v>
      </c>
      <c r="D13" s="43">
        <v>35094</v>
      </c>
      <c r="E13" s="44">
        <v>33.089129635391622</v>
      </c>
    </row>
    <row r="14" spans="2:5" s="12" customFormat="1" ht="15.9" customHeight="1" x14ac:dyDescent="0.2">
      <c r="B14" s="45" t="s">
        <v>8</v>
      </c>
      <c r="C14" s="46">
        <v>10051</v>
      </c>
      <c r="D14" s="46">
        <v>179</v>
      </c>
      <c r="E14" s="47">
        <v>1.7809173216595364</v>
      </c>
    </row>
    <row r="15" spans="2:5" s="12" customFormat="1" ht="15.9" customHeight="1" x14ac:dyDescent="0.2">
      <c r="B15" s="45" t="s">
        <v>9</v>
      </c>
      <c r="C15" s="46">
        <v>3932</v>
      </c>
      <c r="D15" s="46">
        <v>603</v>
      </c>
      <c r="E15" s="47">
        <v>15.335707019328588</v>
      </c>
    </row>
    <row r="16" spans="2:5" s="12" customFormat="1" ht="15.9" customHeight="1" x14ac:dyDescent="0.2">
      <c r="B16" s="45" t="s">
        <v>10</v>
      </c>
      <c r="C16" s="46">
        <v>82104</v>
      </c>
      <c r="D16" s="46">
        <v>31296</v>
      </c>
      <c r="E16" s="47">
        <v>38.117509500146156</v>
      </c>
    </row>
    <row r="17" spans="2:5" s="12" customFormat="1" ht="15.9" customHeight="1" x14ac:dyDescent="0.2">
      <c r="B17" s="45" t="s">
        <v>11</v>
      </c>
      <c r="C17" s="46">
        <v>9972</v>
      </c>
      <c r="D17" s="46">
        <v>3016</v>
      </c>
      <c r="E17" s="47">
        <v>30.244685118331326</v>
      </c>
    </row>
    <row r="18" spans="2:5" s="11" customFormat="1" ht="15.9" customHeight="1" x14ac:dyDescent="0.25">
      <c r="B18" s="40" t="s">
        <v>111</v>
      </c>
      <c r="C18" s="43">
        <v>24509</v>
      </c>
      <c r="D18" s="43">
        <v>10782</v>
      </c>
      <c r="E18" s="44">
        <v>43.992002937696356</v>
      </c>
    </row>
    <row r="19" spans="2:5" s="12" customFormat="1" ht="15.9" customHeight="1" x14ac:dyDescent="0.2">
      <c r="B19" s="45" t="s">
        <v>13</v>
      </c>
      <c r="C19" s="46">
        <v>6857</v>
      </c>
      <c r="D19" s="46">
        <v>127</v>
      </c>
      <c r="E19" s="47">
        <v>1.85212191920665</v>
      </c>
    </row>
    <row r="20" spans="2:5" s="12" customFormat="1" ht="15.9" customHeight="1" x14ac:dyDescent="0.2">
      <c r="B20" s="45" t="s">
        <v>14</v>
      </c>
      <c r="C20" s="46">
        <v>115</v>
      </c>
      <c r="D20" s="46">
        <v>-1</v>
      </c>
      <c r="E20" s="47">
        <v>-0.86956521739130432</v>
      </c>
    </row>
    <row r="21" spans="2:5" s="12" customFormat="1" ht="15.9" customHeight="1" x14ac:dyDescent="0.2">
      <c r="B21" s="45" t="s">
        <v>15</v>
      </c>
      <c r="C21" s="46">
        <v>17537</v>
      </c>
      <c r="D21" s="46">
        <v>10656</v>
      </c>
      <c r="E21" s="47">
        <v>60.762958316701834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37091</v>
      </c>
      <c r="D23" s="49">
        <v>11277</v>
      </c>
      <c r="E23" s="42">
        <v>30.403601951955999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200</v>
      </c>
      <c r="D25" s="48">
        <v>9</v>
      </c>
      <c r="E25" s="42">
        <v>4.5</v>
      </c>
    </row>
    <row r="26" spans="2:5" s="10" customFormat="1" ht="15.9" customHeight="1" x14ac:dyDescent="0.25">
      <c r="B26" s="40" t="s">
        <v>116</v>
      </c>
      <c r="C26" s="48">
        <v>2387</v>
      </c>
      <c r="D26" s="48">
        <v>1840</v>
      </c>
      <c r="E26" s="42"/>
    </row>
    <row r="27" spans="2:5" s="13" customFormat="1" ht="15.9" customHeight="1" x14ac:dyDescent="0.2">
      <c r="B27" s="45" t="s">
        <v>185</v>
      </c>
      <c r="C27" s="46">
        <v>2387</v>
      </c>
      <c r="D27" s="46">
        <v>1840</v>
      </c>
      <c r="E27" s="50">
        <v>77.084206116464188</v>
      </c>
    </row>
    <row r="28" spans="2:5" s="10" customFormat="1" ht="15.9" customHeight="1" x14ac:dyDescent="0.25">
      <c r="B28" s="40" t="s">
        <v>118</v>
      </c>
      <c r="C28" s="48">
        <v>34504</v>
      </c>
      <c r="D28" s="48">
        <v>9428</v>
      </c>
      <c r="E28" s="42"/>
    </row>
    <row r="29" spans="2:5" s="13" customFormat="1" ht="15.9" customHeight="1" x14ac:dyDescent="0.2">
      <c r="B29" s="45" t="s">
        <v>186</v>
      </c>
      <c r="C29" s="46">
        <v>34504</v>
      </c>
      <c r="D29" s="46">
        <v>9428</v>
      </c>
      <c r="E29" s="50">
        <v>27.324368189195457</v>
      </c>
    </row>
    <row r="30" spans="2:5" s="10" customFormat="1" ht="15.9" customHeight="1" x14ac:dyDescent="0.25">
      <c r="B30" s="40" t="s">
        <v>119</v>
      </c>
      <c r="C30" s="48">
        <v>44977</v>
      </c>
      <c r="D30" s="48">
        <v>-21077</v>
      </c>
      <c r="E30" s="42">
        <v>-46.861729328323364</v>
      </c>
    </row>
    <row r="31" spans="2:5" s="10" customFormat="1" ht="15.9" customHeight="1" x14ac:dyDescent="0.25">
      <c r="B31" s="40" t="s">
        <v>120</v>
      </c>
      <c r="C31" s="49">
        <v>39460</v>
      </c>
      <c r="D31" s="49">
        <v>-24586</v>
      </c>
      <c r="E31" s="42">
        <v>-62.306132792701476</v>
      </c>
    </row>
    <row r="32" spans="2:5" s="10" customFormat="1" ht="15.9" customHeight="1" x14ac:dyDescent="0.25">
      <c r="B32" s="40" t="s">
        <v>121</v>
      </c>
      <c r="C32" s="48">
        <v>4689</v>
      </c>
      <c r="D32" s="48">
        <v>3493</v>
      </c>
      <c r="E32" s="42">
        <v>74.493495414800591</v>
      </c>
    </row>
    <row r="33" spans="2:5" s="12" customFormat="1" ht="15.9" customHeight="1" x14ac:dyDescent="0.2">
      <c r="B33" s="45" t="s">
        <v>122</v>
      </c>
      <c r="C33" s="51" t="s">
        <v>187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4685</v>
      </c>
      <c r="D34" s="46">
        <v>3492</v>
      </c>
      <c r="E34" s="47">
        <v>74.535752401280689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4</v>
      </c>
      <c r="D36" s="46">
        <v>1</v>
      </c>
      <c r="E36" s="47">
        <v>25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3</v>
      </c>
      <c r="D40" s="48">
        <v>1</v>
      </c>
      <c r="E40" s="42">
        <v>33.333333333333329</v>
      </c>
    </row>
    <row r="41" spans="2:5" s="10" customFormat="1" ht="15.9" customHeight="1" x14ac:dyDescent="0.25">
      <c r="B41" s="40" t="s">
        <v>130</v>
      </c>
      <c r="C41" s="48">
        <v>825</v>
      </c>
      <c r="D41" s="48">
        <v>15</v>
      </c>
      <c r="E41" s="42">
        <v>1.8181818181818181</v>
      </c>
    </row>
    <row r="42" spans="2:5" s="10" customFormat="1" ht="15.9" customHeight="1" x14ac:dyDescent="0.25">
      <c r="B42" s="40" t="s">
        <v>131</v>
      </c>
      <c r="C42" s="49">
        <v>1886</v>
      </c>
      <c r="D42" s="49">
        <v>1886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64</v>
      </c>
      <c r="D43" s="48">
        <v>64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2782</v>
      </c>
      <c r="D44" s="48">
        <v>2782</v>
      </c>
      <c r="E44" s="42">
        <v>100</v>
      </c>
    </row>
    <row r="45" spans="2:5" s="10" customFormat="1" ht="15.9" customHeight="1" x14ac:dyDescent="0.25">
      <c r="B45" s="40" t="s">
        <v>134</v>
      </c>
      <c r="C45" s="48">
        <v>-960</v>
      </c>
      <c r="D45" s="48">
        <v>-960</v>
      </c>
      <c r="E45" s="42">
        <v>100</v>
      </c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12813</v>
      </c>
      <c r="D47" s="48">
        <v>3177</v>
      </c>
      <c r="E47" s="42">
        <v>24.795129946148442</v>
      </c>
    </row>
    <row r="48" spans="2:5" s="10" customFormat="1" ht="15.9" customHeight="1" x14ac:dyDescent="0.25">
      <c r="B48" s="40" t="s">
        <v>137</v>
      </c>
      <c r="C48" s="48">
        <v>12098</v>
      </c>
      <c r="D48" s="48">
        <v>3170</v>
      </c>
      <c r="E48" s="42">
        <v>26.202678128616302</v>
      </c>
    </row>
    <row r="49" spans="2:5" s="10" customFormat="1" ht="15.9" customHeight="1" x14ac:dyDescent="0.25">
      <c r="B49" s="40" t="s">
        <v>138</v>
      </c>
      <c r="C49" s="48">
        <v>715</v>
      </c>
      <c r="D49" s="48">
        <v>7</v>
      </c>
      <c r="E49" s="42">
        <v>0.97902097902097907</v>
      </c>
    </row>
    <row r="50" spans="2:5" s="10" customFormat="1" ht="15.9" customHeight="1" x14ac:dyDescent="0.25">
      <c r="B50" s="40" t="s">
        <v>139</v>
      </c>
      <c r="C50" s="49">
        <v>7185</v>
      </c>
      <c r="D50" s="49">
        <v>4007</v>
      </c>
      <c r="E50" s="42">
        <v>55.76896311760612</v>
      </c>
    </row>
    <row r="51" spans="2:5" s="10" customFormat="1" ht="15.9" customHeight="1" x14ac:dyDescent="0.25">
      <c r="B51" s="40" t="s">
        <v>140</v>
      </c>
      <c r="C51" s="48">
        <v>7185</v>
      </c>
      <c r="D51" s="48">
        <v>4007</v>
      </c>
      <c r="E51" s="42">
        <v>55.76896311760612</v>
      </c>
    </row>
    <row r="52" spans="2:5" s="10" customFormat="1" ht="15.9" customHeight="1" x14ac:dyDescent="0.25">
      <c r="B52" s="40" t="s">
        <v>40</v>
      </c>
      <c r="C52" s="48">
        <v>53029</v>
      </c>
      <c r="D52" s="48">
        <v>6075</v>
      </c>
      <c r="E52" s="42">
        <v>11.455995775896207</v>
      </c>
    </row>
    <row r="53" spans="2:5" s="10" customFormat="1" ht="15.9" customHeight="1" x14ac:dyDescent="0.25">
      <c r="B53" s="40" t="s">
        <v>141</v>
      </c>
      <c r="C53" s="48">
        <v>991</v>
      </c>
      <c r="D53" s="48">
        <v>991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991</v>
      </c>
      <c r="D55" s="48">
        <v>991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10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148</v>
      </c>
      <c r="C60" s="48">
        <v>10</v>
      </c>
      <c r="D60" s="48" t="s">
        <v>187</v>
      </c>
      <c r="E60" s="42" t="e">
        <v>#VALUE!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10663</v>
      </c>
      <c r="D63" s="48">
        <v>543</v>
      </c>
      <c r="E63" s="42">
        <v>5.0923755040795271</v>
      </c>
    </row>
    <row r="64" spans="2:5" s="10" customFormat="1" ht="15.9" customHeight="1" x14ac:dyDescent="0.25">
      <c r="B64" s="40" t="s">
        <v>152</v>
      </c>
      <c r="C64" s="48">
        <v>949</v>
      </c>
      <c r="D64" s="48">
        <v>353</v>
      </c>
      <c r="E64" s="42">
        <v>37.197049525816652</v>
      </c>
    </row>
    <row r="65" spans="2:5" s="10" customFormat="1" ht="15.9" customHeight="1" x14ac:dyDescent="0.25">
      <c r="B65" s="40" t="s">
        <v>153</v>
      </c>
      <c r="C65" s="48">
        <v>9714</v>
      </c>
      <c r="D65" s="48">
        <v>190</v>
      </c>
      <c r="E65" s="42">
        <v>1.9559398805847232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36766</v>
      </c>
      <c r="D67" s="49">
        <v>2819</v>
      </c>
      <c r="E67" s="42">
        <v>7.667410107164228</v>
      </c>
    </row>
    <row r="68" spans="2:5" s="10" customFormat="1" ht="15.9" customHeight="1" x14ac:dyDescent="0.25">
      <c r="B68" s="40" t="s">
        <v>156</v>
      </c>
      <c r="C68" s="48">
        <v>36766</v>
      </c>
      <c r="D68" s="48">
        <v>2819</v>
      </c>
      <c r="E68" s="42">
        <v>7.667410107164228</v>
      </c>
    </row>
    <row r="69" spans="2:5" s="10" customFormat="1" ht="15.9" customHeight="1" x14ac:dyDescent="0.25">
      <c r="B69" s="40" t="s">
        <v>157</v>
      </c>
      <c r="C69" s="48">
        <v>3641</v>
      </c>
      <c r="D69" s="48">
        <v>836</v>
      </c>
      <c r="E69" s="42">
        <v>22.9607250755287</v>
      </c>
    </row>
    <row r="70" spans="2:5" s="4" customFormat="1" ht="15.9" customHeight="1" x14ac:dyDescent="0.2">
      <c r="B70" s="40" t="s">
        <v>158</v>
      </c>
      <c r="C70" s="48">
        <v>733</v>
      </c>
      <c r="D70" s="48">
        <v>420</v>
      </c>
      <c r="E70" s="42">
        <v>57.298772169167798</v>
      </c>
    </row>
    <row r="71" spans="2:5" s="10" customFormat="1" ht="15.9" customHeight="1" x14ac:dyDescent="0.25">
      <c r="B71" s="40" t="s">
        <v>159</v>
      </c>
      <c r="C71" s="48">
        <v>2511</v>
      </c>
      <c r="D71" s="48">
        <v>19</v>
      </c>
      <c r="E71" s="42">
        <v>0.75667064914376736</v>
      </c>
    </row>
    <row r="72" spans="2:5" s="10" customFormat="1" ht="15.9" customHeight="1" x14ac:dyDescent="0.25">
      <c r="B72" s="40" t="s">
        <v>160</v>
      </c>
      <c r="C72" s="49">
        <v>187</v>
      </c>
      <c r="D72" s="49">
        <v>187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210</v>
      </c>
      <c r="D73" s="48">
        <v>210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9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9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9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949</v>
      </c>
      <c r="D79" s="53">
        <v>886</v>
      </c>
      <c r="E79" s="44">
        <v>93.361433087460483</v>
      </c>
    </row>
    <row r="80" spans="2:5" s="11" customFormat="1" ht="15.75" customHeight="1" x14ac:dyDescent="0.25">
      <c r="B80" s="40" t="s">
        <v>89</v>
      </c>
      <c r="C80" s="53">
        <v>347</v>
      </c>
      <c r="D80" s="53">
        <v>257</v>
      </c>
      <c r="E80" s="44">
        <v>74.063400576368878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187</v>
      </c>
      <c r="D83" s="53" t="s">
        <v>187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347</v>
      </c>
      <c r="D86" s="53">
        <v>257</v>
      </c>
      <c r="E86" s="44">
        <v>74.063400576368878</v>
      </c>
    </row>
    <row r="87" spans="2:5" s="11" customFormat="1" ht="15.75" customHeight="1" x14ac:dyDescent="0.25">
      <c r="B87" s="40" t="s">
        <v>174</v>
      </c>
      <c r="C87" s="53">
        <v>347</v>
      </c>
      <c r="D87" s="53">
        <v>257</v>
      </c>
      <c r="E87" s="44">
        <v>74.063400576368878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86F0AC01-4F80-4160-8147-03CE0B1CA240}"/>
    <hyperlink ref="D4" location="Şubat!A1" display="Şubat" xr:uid="{DF5BD88C-01CB-449C-B08B-72F7BAEEB9D3}"/>
    <hyperlink ref="E4" location="Mart!A1" display="Mart" xr:uid="{C41928E4-34C5-4587-8BEE-E29F88494149}"/>
    <hyperlink ref="C5" location="Nisan!A1" display="Nisan" xr:uid="{DAE94A04-417B-4496-B701-99A8B6DD93E7}"/>
    <hyperlink ref="D5" location="Mayıs!A1" display="Mayıs" xr:uid="{39F2CFF4-4C34-4D69-B375-732CE0D3D1C9}"/>
    <hyperlink ref="E5" location="Haziran!A1" display="Haziran" xr:uid="{57A0F12F-E895-4990-A1BF-3FDA211BACA5}"/>
    <hyperlink ref="C6" location="Temmuz!A1" display="Temmuz" xr:uid="{2F5BE184-1EE9-469C-8A42-26546F0E32AE}"/>
    <hyperlink ref="D6" location="Ağustos!A1" display="Ağustos" xr:uid="{89B33327-4A16-4854-BDAE-B1D432E1C4AD}"/>
    <hyperlink ref="E6" location="Eylül!A1" display="Eylül" xr:uid="{86C81B53-E639-43E9-B6A8-06EFB3EAF2E0}"/>
    <hyperlink ref="C7" location="Ekim!A1" display="Ekim" xr:uid="{76B96DBF-99D0-416C-98FA-FA50EBFEFDFB}"/>
    <hyperlink ref="D7" location="Kasım!A1" display="Kasım" xr:uid="{2529DDCC-2A1A-4754-B71A-1233E02712AF}"/>
    <hyperlink ref="E7" location="Aralık!A1" display="Aralık" xr:uid="{6A2FB15A-5C78-434C-B250-A46BC40B83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8F62-328C-4D22-AD73-B44205037D9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264424</v>
      </c>
      <c r="D10" s="41">
        <v>10323</v>
      </c>
      <c r="E10" s="42">
        <v>3.9039572807309471</v>
      </c>
    </row>
    <row r="11" spans="2:5" s="11" customFormat="1" ht="15.75" customHeight="1" x14ac:dyDescent="0.25">
      <c r="B11" s="40" t="s">
        <v>5</v>
      </c>
      <c r="C11" s="43">
        <v>215088</v>
      </c>
      <c r="D11" s="43">
        <v>6867</v>
      </c>
      <c r="E11" s="44">
        <v>3.1926467306404818</v>
      </c>
    </row>
    <row r="12" spans="2:5" s="11" customFormat="1" ht="15.9" customHeight="1" x14ac:dyDescent="0.25">
      <c r="B12" s="40" t="s">
        <v>109</v>
      </c>
      <c r="C12" s="43">
        <v>98707</v>
      </c>
      <c r="D12" s="43">
        <v>10598</v>
      </c>
      <c r="E12" s="44">
        <v>10.736827175377634</v>
      </c>
    </row>
    <row r="13" spans="2:5" s="11" customFormat="1" ht="15.9" customHeight="1" x14ac:dyDescent="0.25">
      <c r="B13" s="40" t="s">
        <v>110</v>
      </c>
      <c r="C13" s="43">
        <v>88178</v>
      </c>
      <c r="D13" s="43">
        <v>10490</v>
      </c>
      <c r="E13" s="44">
        <v>11.896391390142666</v>
      </c>
    </row>
    <row r="14" spans="2:5" s="12" customFormat="1" ht="15.9" customHeight="1" x14ac:dyDescent="0.2">
      <c r="B14" s="45" t="s">
        <v>8</v>
      </c>
      <c r="C14" s="46">
        <v>10048</v>
      </c>
      <c r="D14" s="46">
        <v>70</v>
      </c>
      <c r="E14" s="47">
        <v>0.69665605095541405</v>
      </c>
    </row>
    <row r="15" spans="2:5" s="12" customFormat="1" ht="15.9" customHeight="1" x14ac:dyDescent="0.2">
      <c r="B15" s="45" t="s">
        <v>9</v>
      </c>
      <c r="C15" s="46">
        <v>1316</v>
      </c>
      <c r="D15" s="46">
        <v>18</v>
      </c>
      <c r="E15" s="47">
        <v>1.3677811550151975</v>
      </c>
    </row>
    <row r="16" spans="2:5" s="12" customFormat="1" ht="15.9" customHeight="1" x14ac:dyDescent="0.2">
      <c r="B16" s="45" t="s">
        <v>10</v>
      </c>
      <c r="C16" s="46">
        <v>71814</v>
      </c>
      <c r="D16" s="46">
        <v>10362</v>
      </c>
      <c r="E16" s="47">
        <v>14.428941432032753</v>
      </c>
    </row>
    <row r="17" spans="2:5" s="12" customFormat="1" ht="15.9" customHeight="1" x14ac:dyDescent="0.2">
      <c r="B17" s="45" t="s">
        <v>11</v>
      </c>
      <c r="C17" s="46">
        <v>5000</v>
      </c>
      <c r="D17" s="46">
        <v>40</v>
      </c>
      <c r="E17" s="47">
        <v>0.8</v>
      </c>
    </row>
    <row r="18" spans="2:5" s="11" customFormat="1" ht="15.9" customHeight="1" x14ac:dyDescent="0.25">
      <c r="B18" s="40" t="s">
        <v>111</v>
      </c>
      <c r="C18" s="43">
        <v>10529</v>
      </c>
      <c r="D18" s="43">
        <v>108</v>
      </c>
      <c r="E18" s="44">
        <v>1.0257384366986417</v>
      </c>
    </row>
    <row r="19" spans="2:5" s="12" customFormat="1" ht="15.9" customHeight="1" x14ac:dyDescent="0.2">
      <c r="B19" s="45" t="s">
        <v>13</v>
      </c>
      <c r="C19" s="46">
        <v>6841</v>
      </c>
      <c r="D19" s="46">
        <v>51</v>
      </c>
      <c r="E19" s="47">
        <v>0.74550504312235055</v>
      </c>
    </row>
    <row r="20" spans="2:5" s="12" customFormat="1" ht="15.9" customHeight="1" x14ac:dyDescent="0.2">
      <c r="B20" s="45" t="s">
        <v>14</v>
      </c>
      <c r="C20" s="46">
        <v>116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3572</v>
      </c>
      <c r="D21" s="46">
        <v>57</v>
      </c>
      <c r="E21" s="47">
        <v>1.5957446808510638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35459</v>
      </c>
      <c r="D23" s="49">
        <v>6136</v>
      </c>
      <c r="E23" s="42">
        <v>17.304492512479204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196</v>
      </c>
      <c r="D25" s="48">
        <v>5</v>
      </c>
      <c r="E25" s="42">
        <v>2.5510204081632653</v>
      </c>
    </row>
    <row r="26" spans="2:5" s="10" customFormat="1" ht="15.9" customHeight="1" x14ac:dyDescent="0.25">
      <c r="B26" s="40" t="s">
        <v>116</v>
      </c>
      <c r="C26" s="48">
        <v>1658</v>
      </c>
      <c r="D26" s="48">
        <v>1092</v>
      </c>
      <c r="E26" s="42">
        <v>65.862484921592284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33605</v>
      </c>
      <c r="D28" s="48">
        <v>5039</v>
      </c>
      <c r="E28" s="42">
        <v>14.994792441600952</v>
      </c>
    </row>
    <row r="29" spans="2:5" s="10" customFormat="1" ht="15.9" customHeight="1" x14ac:dyDescent="0.25">
      <c r="B29" s="40" t="s">
        <v>119</v>
      </c>
      <c r="C29" s="48">
        <v>64381</v>
      </c>
      <c r="D29" s="48">
        <v>-14011</v>
      </c>
      <c r="E29" s="42">
        <v>-21.762631832372907</v>
      </c>
    </row>
    <row r="30" spans="2:5" s="10" customFormat="1" ht="15.9" customHeight="1" x14ac:dyDescent="0.25">
      <c r="B30" s="40" t="s">
        <v>120</v>
      </c>
      <c r="C30" s="49">
        <v>60515</v>
      </c>
      <c r="D30" s="49">
        <v>-15854</v>
      </c>
      <c r="E30" s="42">
        <v>-26.198463190944395</v>
      </c>
    </row>
    <row r="31" spans="2:5" s="10" customFormat="1" ht="15.9" customHeight="1" x14ac:dyDescent="0.25">
      <c r="B31" s="40" t="s">
        <v>121</v>
      </c>
      <c r="C31" s="48">
        <v>3038</v>
      </c>
      <c r="D31" s="48">
        <v>1837</v>
      </c>
      <c r="E31" s="42">
        <v>60.467412771560234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3034</v>
      </c>
      <c r="D33" s="46">
        <v>1836</v>
      </c>
      <c r="E33" s="47">
        <v>60.514172709294655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4</v>
      </c>
      <c r="D35" s="46">
        <v>1</v>
      </c>
      <c r="E35" s="47">
        <v>25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2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826</v>
      </c>
      <c r="D40" s="48">
        <v>6</v>
      </c>
      <c r="E40" s="42">
        <v>0.72639225181598066</v>
      </c>
    </row>
    <row r="41" spans="2:5" s="10" customFormat="1" ht="15.9" customHeight="1" x14ac:dyDescent="0.25">
      <c r="B41" s="40" t="s">
        <v>131</v>
      </c>
      <c r="C41" s="49">
        <v>842</v>
      </c>
      <c r="D41" s="49">
        <v>842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42</v>
      </c>
      <c r="D42" s="48">
        <v>42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1450</v>
      </c>
      <c r="D43" s="48">
        <v>1450</v>
      </c>
      <c r="E43" s="42">
        <v>100</v>
      </c>
    </row>
    <row r="44" spans="2:5" s="10" customFormat="1" ht="15.9" customHeight="1" x14ac:dyDescent="0.25">
      <c r="B44" s="40" t="s">
        <v>134</v>
      </c>
      <c r="C44" s="48">
        <v>-650</v>
      </c>
      <c r="D44" s="48">
        <v>-650</v>
      </c>
      <c r="E44" s="42">
        <v>100</v>
      </c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10704</v>
      </c>
      <c r="D46" s="48">
        <v>1393</v>
      </c>
      <c r="E46" s="42">
        <v>13.013826606875934</v>
      </c>
    </row>
    <row r="47" spans="2:5" s="10" customFormat="1" ht="15.9" customHeight="1" x14ac:dyDescent="0.25">
      <c r="B47" s="40" t="s">
        <v>137</v>
      </c>
      <c r="C47" s="48">
        <v>9992</v>
      </c>
      <c r="D47" s="48">
        <v>1392</v>
      </c>
      <c r="E47" s="42">
        <v>13.931144915932748</v>
      </c>
    </row>
    <row r="48" spans="2:5" s="10" customFormat="1" ht="15.9" customHeight="1" x14ac:dyDescent="0.25">
      <c r="B48" s="40" t="s">
        <v>138</v>
      </c>
      <c r="C48" s="48">
        <v>712</v>
      </c>
      <c r="D48" s="48">
        <v>1</v>
      </c>
      <c r="E48" s="42">
        <v>0.1404494382022472</v>
      </c>
    </row>
    <row r="49" spans="2:5" s="10" customFormat="1" ht="15.9" customHeight="1" x14ac:dyDescent="0.25">
      <c r="B49" s="40" t="s">
        <v>139</v>
      </c>
      <c r="C49" s="49">
        <v>4995</v>
      </c>
      <c r="D49" s="49">
        <v>1909</v>
      </c>
      <c r="E49" s="42">
        <v>38.218218218218219</v>
      </c>
    </row>
    <row r="50" spans="2:5" s="10" customFormat="1" ht="15.9" customHeight="1" x14ac:dyDescent="0.25">
      <c r="B50" s="40" t="s">
        <v>140</v>
      </c>
      <c r="C50" s="48">
        <v>4995</v>
      </c>
      <c r="D50" s="48">
        <v>1909</v>
      </c>
      <c r="E50" s="42">
        <v>38.218218218218219</v>
      </c>
    </row>
    <row r="51" spans="2:5" s="10" customFormat="1" ht="15.9" customHeight="1" x14ac:dyDescent="0.25">
      <c r="B51" s="40" t="s">
        <v>40</v>
      </c>
      <c r="C51" s="48">
        <v>49088</v>
      </c>
      <c r="D51" s="48">
        <v>3299</v>
      </c>
      <c r="E51" s="42">
        <v>6.7205834419817467</v>
      </c>
    </row>
    <row r="52" spans="2:5" s="10" customFormat="1" ht="15.9" customHeight="1" x14ac:dyDescent="0.25">
      <c r="B52" s="40" t="s">
        <v>141</v>
      </c>
      <c r="C52" s="48">
        <v>789</v>
      </c>
      <c r="D52" s="48">
        <v>789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789</v>
      </c>
      <c r="D54" s="48">
        <v>789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9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9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10101</v>
      </c>
      <c r="D62" s="48">
        <v>286</v>
      </c>
      <c r="E62" s="42">
        <v>2.8314028314028317</v>
      </c>
    </row>
    <row r="63" spans="2:5" s="10" customFormat="1" ht="15.9" customHeight="1" x14ac:dyDescent="0.25">
      <c r="B63" s="40" t="s">
        <v>152</v>
      </c>
      <c r="C63" s="48">
        <v>669</v>
      </c>
      <c r="D63" s="48">
        <v>161</v>
      </c>
      <c r="E63" s="42">
        <v>24.065769805680119</v>
      </c>
    </row>
    <row r="64" spans="2:5" s="10" customFormat="1" ht="15.9" customHeight="1" x14ac:dyDescent="0.25">
      <c r="B64" s="40" t="s">
        <v>153</v>
      </c>
      <c r="C64" s="48">
        <v>9432</v>
      </c>
      <c r="D64" s="48">
        <v>125</v>
      </c>
      <c r="E64" s="42">
        <v>1.3252756573367261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34299</v>
      </c>
      <c r="D66" s="49">
        <v>1221</v>
      </c>
      <c r="E66" s="42">
        <v>3.5598705501618122</v>
      </c>
    </row>
    <row r="67" spans="2:5" s="10" customFormat="1" ht="15.9" customHeight="1" x14ac:dyDescent="0.25">
      <c r="B67" s="40" t="s">
        <v>156</v>
      </c>
      <c r="C67" s="48">
        <v>34299</v>
      </c>
      <c r="D67" s="48">
        <v>1221</v>
      </c>
      <c r="E67" s="42">
        <v>3.5598705501618122</v>
      </c>
    </row>
    <row r="68" spans="2:5" s="10" customFormat="1" ht="15.9" customHeight="1" x14ac:dyDescent="0.25">
      <c r="B68" s="40" t="s">
        <v>157</v>
      </c>
      <c r="C68" s="48">
        <v>3397</v>
      </c>
      <c r="D68" s="48">
        <v>583</v>
      </c>
      <c r="E68" s="42">
        <v>17.162201942890785</v>
      </c>
    </row>
    <row r="69" spans="2:5" s="4" customFormat="1" ht="15.9" customHeight="1" x14ac:dyDescent="0.2">
      <c r="B69" s="40" t="s">
        <v>158</v>
      </c>
      <c r="C69" s="48">
        <v>626</v>
      </c>
      <c r="D69" s="48">
        <v>313</v>
      </c>
      <c r="E69" s="42">
        <v>50</v>
      </c>
    </row>
    <row r="70" spans="2:5" s="10" customFormat="1" ht="15.9" customHeight="1" x14ac:dyDescent="0.25">
      <c r="B70" s="40" t="s">
        <v>159</v>
      </c>
      <c r="C70" s="48">
        <v>2510</v>
      </c>
      <c r="D70" s="48">
        <v>9</v>
      </c>
      <c r="E70" s="42">
        <v>0.35856573705179284</v>
      </c>
    </row>
    <row r="71" spans="2:5" s="10" customFormat="1" ht="15.9" customHeight="1" x14ac:dyDescent="0.25">
      <c r="B71" s="40" t="s">
        <v>160</v>
      </c>
      <c r="C71" s="49">
        <v>174</v>
      </c>
      <c r="D71" s="49">
        <v>174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87</v>
      </c>
      <c r="D72" s="48">
        <v>87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9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9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9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484</v>
      </c>
      <c r="D78" s="48">
        <v>420</v>
      </c>
      <c r="E78" s="42">
        <v>86.776859504132233</v>
      </c>
    </row>
    <row r="79" spans="2:5" s="11" customFormat="1" ht="15.75" customHeight="1" x14ac:dyDescent="0.25">
      <c r="B79" s="40" t="s">
        <v>167</v>
      </c>
      <c r="C79" s="53">
        <v>484</v>
      </c>
      <c r="D79" s="53">
        <v>420</v>
      </c>
      <c r="E79" s="44">
        <v>86.776859504132233</v>
      </c>
    </row>
    <row r="80" spans="2:5" s="11" customFormat="1" ht="15.75" customHeight="1" x14ac:dyDescent="0.25">
      <c r="B80" s="40" t="s">
        <v>89</v>
      </c>
      <c r="C80" s="53">
        <v>248</v>
      </c>
      <c r="D80" s="53">
        <v>157</v>
      </c>
      <c r="E80" s="44">
        <v>63.306451612903224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248</v>
      </c>
      <c r="D86" s="53">
        <v>157</v>
      </c>
      <c r="E86" s="44">
        <v>63.306451612903224</v>
      </c>
    </row>
    <row r="87" spans="2:5" s="11" customFormat="1" ht="15.75" customHeight="1" x14ac:dyDescent="0.25">
      <c r="B87" s="40" t="s">
        <v>174</v>
      </c>
      <c r="C87" s="53">
        <v>248</v>
      </c>
      <c r="D87" s="53">
        <v>157</v>
      </c>
      <c r="E87" s="44">
        <v>63.306451612903224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A68EA990-3821-4BB4-9A40-7735360C0678}"/>
    <hyperlink ref="D4" location="Şubat!A1" display="Şubat" xr:uid="{08CB782D-FB5B-4183-8EE7-0A8CEFBA8E56}"/>
    <hyperlink ref="E4" location="Mart!A1" display="Mart" xr:uid="{8CFC084B-4221-47B3-8DD7-B9CB72A7D594}"/>
    <hyperlink ref="C5" location="Nisan!A1" display="Nisan" xr:uid="{C519E02B-3BC4-4A26-BBBB-AE1E84C0EDDB}"/>
    <hyperlink ref="D5" location="Mayıs!A1" display="Mayıs" xr:uid="{6338CFD4-0634-4281-A67D-A98E0DADB3CE}"/>
    <hyperlink ref="E5" location="Haziran!A1" display="Haziran" xr:uid="{524D70A8-91E8-4C21-BAC1-34093040599F}"/>
    <hyperlink ref="C6" location="Temmuz!A1" display="Temmuz" xr:uid="{2E1BA7F7-6E71-4002-B232-083F3C0484B8}"/>
    <hyperlink ref="D6" location="Ağustos!A1" display="Ağustos" xr:uid="{34C708C5-4EBA-4CB3-9F85-6F751EFDB00F}"/>
    <hyperlink ref="E6" location="Eylül!A1" display="Eylül" xr:uid="{F005C3A7-890F-441B-ABB8-75AA531D49F2}"/>
    <hyperlink ref="C7" location="Ekim!A1" display="Ekim" xr:uid="{0E5DA6BE-26A1-4B76-8455-EB3F99EE51ED}"/>
    <hyperlink ref="D7" location="Kasım!A1" display="Kasım" xr:uid="{CFD7E5C9-6B59-400C-B1B6-B2DD43DA9893}"/>
    <hyperlink ref="E7" location="Aralık!A1" display="Aralık" xr:uid="{7340BB8A-390A-4BD3-A091-38FE4CDC17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902-7A96-460E-82BF-8B86D63E5E31}">
  <dimension ref="A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1:7" ht="21" customHeight="1" thickBot="1" x14ac:dyDescent="0.25">
      <c r="A1" s="7" t="s">
        <v>206</v>
      </c>
    </row>
    <row r="2" spans="1:7" s="2" customFormat="1" ht="24.75" customHeight="1" thickBot="1" x14ac:dyDescent="0.3">
      <c r="B2" s="15" t="s">
        <v>207</v>
      </c>
      <c r="C2" s="16"/>
      <c r="D2" s="16"/>
      <c r="E2" s="17"/>
    </row>
    <row r="3" spans="1:7" s="2" customFormat="1" ht="16.5" customHeight="1" x14ac:dyDescent="0.25">
      <c r="B3" s="1"/>
      <c r="C3" s="19"/>
      <c r="D3" s="19"/>
      <c r="E3" s="20"/>
    </row>
    <row r="4" spans="1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1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1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1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1:7" s="2" customFormat="1" ht="16.5" customHeight="1" x14ac:dyDescent="0.25">
      <c r="B8" s="1"/>
      <c r="C8" s="19"/>
      <c r="D8" s="19"/>
      <c r="E8" s="20"/>
    </row>
    <row r="9" spans="1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1:7" s="4" customFormat="1" ht="15.75" customHeight="1" x14ac:dyDescent="0.2">
      <c r="B10" s="26" t="s">
        <v>4</v>
      </c>
      <c r="C10" s="27">
        <v>541221</v>
      </c>
      <c r="D10" s="27">
        <v>325356</v>
      </c>
      <c r="E10" s="28">
        <v>60.115184000620815</v>
      </c>
    </row>
    <row r="11" spans="1:7" s="5" customFormat="1" ht="15.75" customHeight="1" x14ac:dyDescent="0.2">
      <c r="B11" s="26" t="s">
        <v>5</v>
      </c>
      <c r="C11" s="27">
        <v>419232</v>
      </c>
      <c r="D11" s="27">
        <v>248083</v>
      </c>
      <c r="E11" s="29">
        <v>59.175587741393784</v>
      </c>
    </row>
    <row r="12" spans="1:7" s="5" customFormat="1" ht="15.75" customHeight="1" x14ac:dyDescent="0.2">
      <c r="B12" s="26" t="s">
        <v>6</v>
      </c>
      <c r="C12" s="27">
        <v>377752</v>
      </c>
      <c r="D12" s="27">
        <v>298537</v>
      </c>
      <c r="E12" s="29">
        <v>79.029892627967556</v>
      </c>
      <c r="G12" s="6"/>
    </row>
    <row r="13" spans="1:7" s="5" customFormat="1" ht="15.75" customHeight="1" x14ac:dyDescent="0.2">
      <c r="B13" s="26" t="s">
        <v>7</v>
      </c>
      <c r="C13" s="27">
        <v>309728</v>
      </c>
      <c r="D13" s="27">
        <v>243193</v>
      </c>
      <c r="E13" s="29">
        <v>78.518248269449316</v>
      </c>
    </row>
    <row r="14" spans="1:7" ht="15.75" customHeight="1" x14ac:dyDescent="0.2">
      <c r="B14" s="30" t="s">
        <v>8</v>
      </c>
      <c r="C14" s="31">
        <v>19929</v>
      </c>
      <c r="D14" s="31">
        <v>7568</v>
      </c>
      <c r="E14" s="32">
        <v>37.974810577550308</v>
      </c>
    </row>
    <row r="15" spans="1:7" ht="15.75" customHeight="1" x14ac:dyDescent="0.2">
      <c r="B15" s="30" t="s">
        <v>9</v>
      </c>
      <c r="C15" s="31">
        <v>3385</v>
      </c>
      <c r="D15" s="31">
        <v>1629</v>
      </c>
      <c r="E15" s="32">
        <v>48.12407680945347</v>
      </c>
    </row>
    <row r="16" spans="1:7" ht="15.75" customHeight="1" x14ac:dyDescent="0.2">
      <c r="B16" s="30" t="s">
        <v>10</v>
      </c>
      <c r="C16" s="31">
        <v>271040</v>
      </c>
      <c r="D16" s="31">
        <v>223696</v>
      </c>
      <c r="E16" s="32">
        <v>82.532467532467535</v>
      </c>
    </row>
    <row r="17" spans="2:5" ht="15.75" customHeight="1" x14ac:dyDescent="0.2">
      <c r="B17" s="30" t="s">
        <v>11</v>
      </c>
      <c r="C17" s="31">
        <v>15374</v>
      </c>
      <c r="D17" s="31">
        <v>10300</v>
      </c>
      <c r="E17" s="32">
        <v>66.996227396903862</v>
      </c>
    </row>
    <row r="18" spans="2:5" s="5" customFormat="1" ht="15.75" customHeight="1" x14ac:dyDescent="0.2">
      <c r="B18" s="26" t="s">
        <v>12</v>
      </c>
      <c r="C18" s="27">
        <v>68024</v>
      </c>
      <c r="D18" s="27">
        <v>55344</v>
      </c>
      <c r="E18" s="29">
        <v>81.359520169351995</v>
      </c>
    </row>
    <row r="19" spans="2:5" ht="15.75" customHeight="1" x14ac:dyDescent="0.2">
      <c r="B19" s="30" t="s">
        <v>13</v>
      </c>
      <c r="C19" s="31">
        <v>10211</v>
      </c>
      <c r="D19" s="31">
        <v>3370</v>
      </c>
      <c r="E19" s="32">
        <v>33.003623543237687</v>
      </c>
    </row>
    <row r="20" spans="2:5" ht="15.75" customHeight="1" x14ac:dyDescent="0.2">
      <c r="B20" s="30" t="s">
        <v>14</v>
      </c>
      <c r="C20" s="31">
        <v>116</v>
      </c>
      <c r="D20" s="31">
        <v>8</v>
      </c>
      <c r="E20" s="32">
        <v>6.8965517241379306</v>
      </c>
    </row>
    <row r="21" spans="2:5" ht="15.75" customHeight="1" x14ac:dyDescent="0.2">
      <c r="B21" s="30" t="s">
        <v>15</v>
      </c>
      <c r="C21" s="31">
        <v>57697</v>
      </c>
      <c r="D21" s="31">
        <v>51966</v>
      </c>
      <c r="E21" s="32">
        <v>90.067074544603713</v>
      </c>
    </row>
    <row r="22" spans="2:5" s="4" customFormat="1" ht="15.75" customHeight="1" x14ac:dyDescent="0.2">
      <c r="B22" s="26" t="s">
        <v>16</v>
      </c>
      <c r="C22" s="27">
        <v>40702</v>
      </c>
      <c r="D22" s="27">
        <v>26502</v>
      </c>
      <c r="E22" s="28">
        <v>65.11227949486512</v>
      </c>
    </row>
    <row r="23" spans="2:5" s="8" customFormat="1" ht="15.75" customHeight="1" x14ac:dyDescent="0.2">
      <c r="B23" s="30" t="s">
        <v>17</v>
      </c>
      <c r="C23" s="31">
        <v>357</v>
      </c>
      <c r="D23" s="31">
        <v>130</v>
      </c>
      <c r="E23" s="33">
        <v>36.414565826330531</v>
      </c>
    </row>
    <row r="24" spans="2:5" s="8" customFormat="1" ht="15.75" customHeight="1" x14ac:dyDescent="0.2">
      <c r="B24" s="30" t="s">
        <v>18</v>
      </c>
      <c r="C24" s="31">
        <v>40345</v>
      </c>
      <c r="D24" s="31">
        <v>26372</v>
      </c>
      <c r="E24" s="33">
        <v>65.36621638369067</v>
      </c>
    </row>
    <row r="25" spans="2:5" s="4" customFormat="1" ht="15.75" customHeight="1" x14ac:dyDescent="0.2">
      <c r="B25" s="26" t="s">
        <v>19</v>
      </c>
      <c r="C25" s="27">
        <v>-76539</v>
      </c>
      <c r="D25" s="27">
        <v>-139911</v>
      </c>
      <c r="E25" s="28">
        <v>182.79700544820287</v>
      </c>
    </row>
    <row r="26" spans="2:5" s="4" customFormat="1" ht="15.75" customHeight="1" x14ac:dyDescent="0.2">
      <c r="B26" s="26" t="s">
        <v>20</v>
      </c>
      <c r="C26" s="27">
        <v>-112164</v>
      </c>
      <c r="D26" s="27">
        <v>-174302</v>
      </c>
      <c r="E26" s="28">
        <v>155.39923683178202</v>
      </c>
    </row>
    <row r="27" spans="2:5" s="8" customFormat="1" ht="15.75" customHeight="1" x14ac:dyDescent="0.2">
      <c r="B27" s="30" t="s">
        <v>21</v>
      </c>
      <c r="C27" s="31">
        <v>-169202</v>
      </c>
      <c r="D27" s="31">
        <v>-220035</v>
      </c>
      <c r="E27" s="33">
        <v>130.04278909232752</v>
      </c>
    </row>
    <row r="28" spans="2:5" s="8" customFormat="1" ht="15.75" customHeight="1" x14ac:dyDescent="0.2">
      <c r="B28" s="30" t="s">
        <v>22</v>
      </c>
      <c r="C28" s="31">
        <v>57038</v>
      </c>
      <c r="D28" s="31">
        <v>45733</v>
      </c>
      <c r="E28" s="33">
        <v>80.179880079946699</v>
      </c>
    </row>
    <row r="29" spans="2:5" s="4" customFormat="1" ht="15.75" customHeight="1" x14ac:dyDescent="0.2">
      <c r="B29" s="26" t="s">
        <v>23</v>
      </c>
      <c r="C29" s="27">
        <v>23934</v>
      </c>
      <c r="D29" s="27">
        <v>23215</v>
      </c>
      <c r="E29" s="28">
        <v>96.995905406534632</v>
      </c>
    </row>
    <row r="30" spans="2:5" s="8" customFormat="1" ht="15.75" customHeight="1" x14ac:dyDescent="0.2">
      <c r="B30" s="30" t="s">
        <v>24</v>
      </c>
      <c r="C30" s="31">
        <v>9</v>
      </c>
      <c r="D30" s="31">
        <v>9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23907</v>
      </c>
      <c r="D31" s="31">
        <v>23192</v>
      </c>
      <c r="E31" s="33">
        <v>97.009244154431755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18</v>
      </c>
      <c r="D35" s="31">
        <v>14</v>
      </c>
      <c r="E35" s="32">
        <v>77.777777777777786</v>
      </c>
    </row>
    <row r="36" spans="2:5" s="5" customFormat="1" ht="15.75" customHeight="1" x14ac:dyDescent="0.2">
      <c r="B36" s="26" t="s">
        <v>30</v>
      </c>
      <c r="C36" s="27">
        <v>11690</v>
      </c>
      <c r="D36" s="27">
        <v>11175</v>
      </c>
      <c r="E36" s="29">
        <v>95.594525235243793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14751</v>
      </c>
      <c r="D39" s="27">
        <v>14751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264</v>
      </c>
      <c r="D40" s="31">
        <v>264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20945</v>
      </c>
      <c r="D41" s="31">
        <v>20945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-6458</v>
      </c>
      <c r="D42" s="31">
        <v>-6458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31259</v>
      </c>
      <c r="D43" s="27">
        <v>20813</v>
      </c>
      <c r="E43" s="28">
        <v>66.582424261812605</v>
      </c>
    </row>
    <row r="44" spans="2:5" s="4" customFormat="1" ht="15.75" customHeight="1" x14ac:dyDescent="0.2">
      <c r="B44" s="26" t="s">
        <v>38</v>
      </c>
      <c r="C44" s="27">
        <v>29818</v>
      </c>
      <c r="D44" s="27">
        <v>27301</v>
      </c>
      <c r="E44" s="28">
        <v>91.558789992621897</v>
      </c>
    </row>
    <row r="45" spans="2:5" s="4" customFormat="1" ht="15.75" customHeight="1" x14ac:dyDescent="0.2">
      <c r="B45" s="26" t="s">
        <v>39</v>
      </c>
      <c r="C45" s="27">
        <v>1489</v>
      </c>
      <c r="D45" s="27">
        <v>90</v>
      </c>
      <c r="E45" s="28">
        <v>6.044325050369376</v>
      </c>
    </row>
    <row r="46" spans="2:5" s="4" customFormat="1" ht="15.75" customHeight="1" x14ac:dyDescent="0.2">
      <c r="B46" s="26" t="s">
        <v>40</v>
      </c>
      <c r="C46" s="27">
        <v>120749</v>
      </c>
      <c r="D46" s="27">
        <v>76106</v>
      </c>
      <c r="E46" s="28">
        <v>63.028265244432667</v>
      </c>
    </row>
    <row r="47" spans="2:5" s="4" customFormat="1" ht="15.75" customHeight="1" x14ac:dyDescent="0.2">
      <c r="B47" s="26" t="s">
        <v>41</v>
      </c>
      <c r="C47" s="27">
        <v>10200</v>
      </c>
      <c r="D47" s="27">
        <v>10200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10200</v>
      </c>
      <c r="D48" s="31">
        <v>10200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148</v>
      </c>
      <c r="D51" s="27">
        <v>146</v>
      </c>
      <c r="E51" s="28">
        <v>98.648648648648646</v>
      </c>
    </row>
    <row r="52" spans="2:5" s="4" customFormat="1" ht="15.75" customHeight="1" x14ac:dyDescent="0.2">
      <c r="B52" s="26" t="s">
        <v>46</v>
      </c>
      <c r="C52" s="27">
        <v>148</v>
      </c>
      <c r="D52" s="27">
        <v>146</v>
      </c>
      <c r="E52" s="28">
        <v>98.648648648648646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17809</v>
      </c>
      <c r="D60" s="27">
        <v>7435</v>
      </c>
      <c r="E60" s="28">
        <v>41.748554101858609</v>
      </c>
    </row>
    <row r="61" spans="2:5" s="4" customFormat="1" ht="15.75" customHeight="1" x14ac:dyDescent="0.2">
      <c r="B61" s="26" t="s">
        <v>56</v>
      </c>
      <c r="C61" s="27">
        <v>2970</v>
      </c>
      <c r="D61" s="27">
        <v>2284</v>
      </c>
      <c r="E61" s="28">
        <v>76.9023569023569</v>
      </c>
    </row>
    <row r="62" spans="2:5" s="8" customFormat="1" ht="15.75" customHeight="1" x14ac:dyDescent="0.2">
      <c r="B62" s="30" t="s">
        <v>57</v>
      </c>
      <c r="C62" s="31">
        <v>1598</v>
      </c>
      <c r="D62" s="31">
        <v>1598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926</v>
      </c>
      <c r="D63" s="31">
        <v>248</v>
      </c>
      <c r="E63" s="33">
        <v>26.781857451403891</v>
      </c>
    </row>
    <row r="64" spans="2:5" s="8" customFormat="1" ht="15.75" customHeight="1" x14ac:dyDescent="0.2">
      <c r="B64" s="30" t="s">
        <v>59</v>
      </c>
      <c r="C64" s="31">
        <v>446</v>
      </c>
      <c r="D64" s="31">
        <v>438</v>
      </c>
      <c r="E64" s="33">
        <v>98.206278026905821</v>
      </c>
    </row>
    <row r="65" spans="2:5" s="4" customFormat="1" ht="15.75" customHeight="1" x14ac:dyDescent="0.2">
      <c r="B65" s="26" t="s">
        <v>60</v>
      </c>
      <c r="C65" s="27">
        <v>14839</v>
      </c>
      <c r="D65" s="27">
        <v>5151</v>
      </c>
      <c r="E65" s="28">
        <v>34.712581710357846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14474</v>
      </c>
      <c r="D67" s="31">
        <v>4791</v>
      </c>
      <c r="E67" s="33">
        <v>33.100732347657868</v>
      </c>
    </row>
    <row r="68" spans="2:5" s="8" customFormat="1" ht="15.75" customHeight="1" x14ac:dyDescent="0.2">
      <c r="B68" s="30" t="s">
        <v>63</v>
      </c>
      <c r="C68" s="31">
        <v>365</v>
      </c>
      <c r="D68" s="31">
        <v>360</v>
      </c>
      <c r="E68" s="33">
        <v>98.630136986301366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73983</v>
      </c>
      <c r="D70" s="27">
        <v>41706</v>
      </c>
      <c r="E70" s="28">
        <v>56.372409877944932</v>
      </c>
    </row>
    <row r="71" spans="2:5" s="8" customFormat="1" ht="15.75" customHeight="1" x14ac:dyDescent="0.2">
      <c r="B71" s="34" t="s">
        <v>66</v>
      </c>
      <c r="C71" s="35">
        <v>1692</v>
      </c>
      <c r="D71" s="35">
        <v>1052</v>
      </c>
      <c r="E71" s="33">
        <v>62.174940898345156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7118</v>
      </c>
      <c r="D73" s="35">
        <v>1845</v>
      </c>
      <c r="E73" s="33">
        <v>25.92020230401798</v>
      </c>
    </row>
    <row r="74" spans="2:5" s="8" customFormat="1" ht="15.75" customHeight="1" x14ac:dyDescent="0.2">
      <c r="B74" s="34" t="s">
        <v>69</v>
      </c>
      <c r="C74" s="35">
        <v>30612</v>
      </c>
      <c r="D74" s="35">
        <v>14819</v>
      </c>
      <c r="E74" s="33">
        <v>48.409120606298181</v>
      </c>
    </row>
    <row r="75" spans="2:5" s="8" customFormat="1" ht="15.75" customHeight="1" x14ac:dyDescent="0.2">
      <c r="B75" s="34" t="s">
        <v>70</v>
      </c>
      <c r="C75" s="35">
        <v>23009</v>
      </c>
      <c r="D75" s="35">
        <v>17839</v>
      </c>
      <c r="E75" s="33">
        <v>77.530531531139985</v>
      </c>
    </row>
    <row r="76" spans="2:5" s="8" customFormat="1" ht="15.75" customHeight="1" x14ac:dyDescent="0.2">
      <c r="B76" s="34" t="s">
        <v>71</v>
      </c>
      <c r="C76" s="35">
        <v>11552</v>
      </c>
      <c r="D76" s="35">
        <v>6151</v>
      </c>
      <c r="E76" s="33">
        <v>53.246191135734065</v>
      </c>
    </row>
    <row r="77" spans="2:5" s="5" customFormat="1" ht="15.75" customHeight="1" x14ac:dyDescent="0.2">
      <c r="B77" s="26" t="s">
        <v>72</v>
      </c>
      <c r="C77" s="27">
        <v>9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9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18600</v>
      </c>
      <c r="D86" s="27">
        <v>16619</v>
      </c>
      <c r="E86" s="28">
        <v>89.349462365591407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658</v>
      </c>
      <c r="D89" s="31">
        <v>658</v>
      </c>
      <c r="E89" s="33">
        <v>100</v>
      </c>
    </row>
    <row r="90" spans="2:5" ht="15.75" customHeight="1" x14ac:dyDescent="0.2">
      <c r="B90" s="30" t="s">
        <v>85</v>
      </c>
      <c r="C90" s="31">
        <v>5090</v>
      </c>
      <c r="D90" s="31">
        <v>5024</v>
      </c>
      <c r="E90" s="33">
        <v>98.70333988212181</v>
      </c>
    </row>
    <row r="91" spans="2:5" ht="15.75" customHeight="1" x14ac:dyDescent="0.2">
      <c r="B91" s="30" t="s">
        <v>86</v>
      </c>
      <c r="C91" s="31">
        <v>488</v>
      </c>
      <c r="D91" s="31">
        <v>488</v>
      </c>
      <c r="E91" s="33">
        <v>100</v>
      </c>
    </row>
    <row r="92" spans="2:5" ht="15.75" customHeight="1" x14ac:dyDescent="0.2">
      <c r="B92" s="30" t="s">
        <v>87</v>
      </c>
      <c r="C92" s="31">
        <v>418</v>
      </c>
      <c r="D92" s="31">
        <v>418</v>
      </c>
      <c r="E92" s="33">
        <v>100</v>
      </c>
    </row>
    <row r="93" spans="2:5" ht="15.75" customHeight="1" x14ac:dyDescent="0.2">
      <c r="B93" s="30" t="s">
        <v>88</v>
      </c>
      <c r="C93" s="31">
        <v>11946</v>
      </c>
      <c r="D93" s="31">
        <v>10031</v>
      </c>
      <c r="E93" s="33">
        <v>83.969529549640043</v>
      </c>
    </row>
    <row r="94" spans="2:5" s="5" customFormat="1" ht="15.75" customHeight="1" x14ac:dyDescent="0.2">
      <c r="B94" s="26" t="s">
        <v>89</v>
      </c>
      <c r="C94" s="27">
        <v>1240</v>
      </c>
      <c r="D94" s="27">
        <v>1167</v>
      </c>
      <c r="E94" s="37">
        <v>94.112903225806448</v>
      </c>
    </row>
    <row r="95" spans="2:5" s="5" customFormat="1" ht="15.75" customHeight="1" x14ac:dyDescent="0.2">
      <c r="B95" s="26" t="s">
        <v>90</v>
      </c>
      <c r="C95" s="27">
        <v>1156</v>
      </c>
      <c r="D95" s="27">
        <v>1083</v>
      </c>
      <c r="E95" s="37">
        <v>93.68512110726644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1005</v>
      </c>
      <c r="D99" s="31">
        <v>932</v>
      </c>
      <c r="E99" s="38">
        <v>92.736318407960198</v>
      </c>
    </row>
    <row r="100" spans="2:5" ht="15.75" customHeight="1" x14ac:dyDescent="0.2">
      <c r="B100" s="30" t="s">
        <v>95</v>
      </c>
      <c r="C100" s="31">
        <v>151</v>
      </c>
      <c r="D100" s="31">
        <v>151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84</v>
      </c>
      <c r="D101" s="27">
        <v>84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81A756F-1B0E-4A28-97A4-236083546210}"/>
    <hyperlink ref="D4" location="Şubat!A1" display="Şubat" xr:uid="{2B300694-B099-4204-A29F-41C09B6B4738}"/>
    <hyperlink ref="E4" location="Mart!A1" display="Mart" xr:uid="{D825258B-888E-4F5B-995E-7AB950312762}"/>
    <hyperlink ref="C5" location="Nisan!A1" display="Nisan" xr:uid="{E80BB7BC-6717-4E98-81A4-6491F2003157}"/>
    <hyperlink ref="D5" location="Mayıs!A1" display="Mayıs" xr:uid="{189B0275-0C36-4061-B4A4-EF26948ACADB}"/>
    <hyperlink ref="E5" location="Haziran!A1" display="Haziran" xr:uid="{A0660FAE-7349-49A5-8276-890C8EAB5129}"/>
    <hyperlink ref="C6" location="Temmuz!A1" display="Temmuz" xr:uid="{29B9E552-CE71-44E1-91C0-E8898B8BBBBD}"/>
    <hyperlink ref="D6" location="Ağustos!A1" display="Ağustos" xr:uid="{4CDE3447-997C-4DAC-B029-9994AFFCC53C}"/>
    <hyperlink ref="E6" location="Eylül!A1" display="Eylül" xr:uid="{E20B8D6D-5354-4C17-A02E-4795304AEBFF}"/>
    <hyperlink ref="C7" location="Ekim!A1" display="Ekim" xr:uid="{E12D1382-2A84-4661-9602-41DE93D23C6F}"/>
    <hyperlink ref="D7" location="Kasım!A1" display="Kasım" xr:uid="{92DB4FB8-02FF-442D-9E15-1D578CBB5D18}"/>
    <hyperlink ref="E7" location="Aralık!A1" display="Aralık" xr:uid="{66EB346E-6B65-4F84-901E-9A74C9B3C5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946A-EA3A-48E5-8077-2989B24BBDB4}">
  <dimension ref="A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1:7" ht="21" customHeight="1" thickBot="1" x14ac:dyDescent="0.25">
      <c r="A1" s="7" t="s">
        <v>206</v>
      </c>
    </row>
    <row r="2" spans="1:7" s="2" customFormat="1" ht="24.75" customHeight="1" thickBot="1" x14ac:dyDescent="0.3">
      <c r="B2" s="15" t="s">
        <v>204</v>
      </c>
      <c r="C2" s="16"/>
      <c r="D2" s="16"/>
      <c r="E2" s="17"/>
    </row>
    <row r="3" spans="1:7" s="2" customFormat="1" ht="16.5" customHeight="1" x14ac:dyDescent="0.25">
      <c r="B3" s="1"/>
      <c r="C3" s="19"/>
      <c r="D3" s="19"/>
      <c r="E3" s="20"/>
    </row>
    <row r="4" spans="1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1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1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1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1:7" s="2" customFormat="1" ht="16.5" customHeight="1" x14ac:dyDescent="0.25">
      <c r="B8" s="1"/>
      <c r="C8" s="19"/>
      <c r="D8" s="19"/>
      <c r="E8" s="20"/>
    </row>
    <row r="9" spans="1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1:7" s="4" customFormat="1" ht="15.75" customHeight="1" x14ac:dyDescent="0.2">
      <c r="B10" s="26" t="s">
        <v>4</v>
      </c>
      <c r="C10" s="27">
        <v>544723</v>
      </c>
      <c r="D10" s="27">
        <v>304062</v>
      </c>
      <c r="E10" s="28">
        <v>55.819563337696408</v>
      </c>
    </row>
    <row r="11" spans="1:7" s="5" customFormat="1" ht="15.75" customHeight="1" x14ac:dyDescent="0.2">
      <c r="B11" s="26" t="s">
        <v>5</v>
      </c>
      <c r="C11" s="27">
        <v>427301</v>
      </c>
      <c r="D11" s="27">
        <v>230545</v>
      </c>
      <c r="E11" s="29">
        <v>53.953770293072104</v>
      </c>
    </row>
    <row r="12" spans="1:7" s="5" customFormat="1" ht="15.75" customHeight="1" x14ac:dyDescent="0.2">
      <c r="B12" s="26" t="s">
        <v>6</v>
      </c>
      <c r="C12" s="27">
        <v>340753</v>
      </c>
      <c r="D12" s="27">
        <v>248548</v>
      </c>
      <c r="E12" s="29">
        <v>72.940810499100522</v>
      </c>
      <c r="G12" s="6"/>
    </row>
    <row r="13" spans="1:7" s="5" customFormat="1" ht="15.75" customHeight="1" x14ac:dyDescent="0.2">
      <c r="B13" s="26" t="s">
        <v>7</v>
      </c>
      <c r="C13" s="27">
        <v>283736</v>
      </c>
      <c r="D13" s="27">
        <v>202965</v>
      </c>
      <c r="E13" s="29">
        <v>71.533044802210512</v>
      </c>
    </row>
    <row r="14" spans="1:7" ht="15.75" customHeight="1" x14ac:dyDescent="0.2">
      <c r="B14" s="30" t="s">
        <v>8</v>
      </c>
      <c r="C14" s="31">
        <v>19836</v>
      </c>
      <c r="D14" s="31">
        <v>7194</v>
      </c>
      <c r="E14" s="32">
        <v>36.267392619479736</v>
      </c>
    </row>
    <row r="15" spans="1:7" ht="15.75" customHeight="1" x14ac:dyDescent="0.2">
      <c r="B15" s="30" t="s">
        <v>9</v>
      </c>
      <c r="C15" s="31">
        <v>3372</v>
      </c>
      <c r="D15" s="31">
        <v>1588</v>
      </c>
      <c r="E15" s="32">
        <v>47.093712930011861</v>
      </c>
    </row>
    <row r="16" spans="1:7" ht="15.75" customHeight="1" x14ac:dyDescent="0.2">
      <c r="B16" s="30" t="s">
        <v>10</v>
      </c>
      <c r="C16" s="31">
        <v>248828</v>
      </c>
      <c r="D16" s="31">
        <v>186391</v>
      </c>
      <c r="E16" s="32">
        <v>74.907566672560961</v>
      </c>
    </row>
    <row r="17" spans="2:5" ht="15.75" customHeight="1" x14ac:dyDescent="0.2">
      <c r="B17" s="30" t="s">
        <v>11</v>
      </c>
      <c r="C17" s="31">
        <v>11700</v>
      </c>
      <c r="D17" s="31">
        <v>7792</v>
      </c>
      <c r="E17" s="32">
        <v>66.598290598290603</v>
      </c>
    </row>
    <row r="18" spans="2:5" s="5" customFormat="1" ht="15.75" customHeight="1" x14ac:dyDescent="0.2">
      <c r="B18" s="26" t="s">
        <v>12</v>
      </c>
      <c r="C18" s="27">
        <v>57017</v>
      </c>
      <c r="D18" s="27">
        <v>45583</v>
      </c>
      <c r="E18" s="29">
        <v>79.946331795780196</v>
      </c>
    </row>
    <row r="19" spans="2:5" ht="15.75" customHeight="1" x14ac:dyDescent="0.2">
      <c r="B19" s="30" t="s">
        <v>13</v>
      </c>
      <c r="C19" s="31">
        <v>12081</v>
      </c>
      <c r="D19" s="31">
        <v>5080</v>
      </c>
      <c r="E19" s="32">
        <v>42.049499213641255</v>
      </c>
    </row>
    <row r="20" spans="2:5" ht="15.75" customHeight="1" x14ac:dyDescent="0.2">
      <c r="B20" s="30" t="s">
        <v>14</v>
      </c>
      <c r="C20" s="31">
        <v>116</v>
      </c>
      <c r="D20" s="31">
        <v>8</v>
      </c>
      <c r="E20" s="32">
        <v>6.8965517241379306</v>
      </c>
    </row>
    <row r="21" spans="2:5" ht="15.75" customHeight="1" x14ac:dyDescent="0.2">
      <c r="B21" s="30" t="s">
        <v>15</v>
      </c>
      <c r="C21" s="31">
        <v>44820</v>
      </c>
      <c r="D21" s="31">
        <v>40495</v>
      </c>
      <c r="E21" s="32">
        <v>90.350290049085231</v>
      </c>
    </row>
    <row r="22" spans="2:5" s="4" customFormat="1" ht="15.75" customHeight="1" x14ac:dyDescent="0.2">
      <c r="B22" s="26" t="s">
        <v>16</v>
      </c>
      <c r="C22" s="27">
        <v>40641</v>
      </c>
      <c r="D22" s="27">
        <v>25439</v>
      </c>
      <c r="E22" s="28">
        <v>62.594424349794544</v>
      </c>
    </row>
    <row r="23" spans="2:5" s="8" customFormat="1" ht="15.75" customHeight="1" x14ac:dyDescent="0.2">
      <c r="B23" s="30" t="s">
        <v>17</v>
      </c>
      <c r="C23" s="31">
        <v>354</v>
      </c>
      <c r="D23" s="31">
        <v>103</v>
      </c>
      <c r="E23" s="33">
        <v>29.096045197740111</v>
      </c>
    </row>
    <row r="24" spans="2:5" s="8" customFormat="1" ht="15.75" customHeight="1" x14ac:dyDescent="0.2">
      <c r="B24" s="30" t="s">
        <v>18</v>
      </c>
      <c r="C24" s="31">
        <v>40287</v>
      </c>
      <c r="D24" s="31">
        <v>25336</v>
      </c>
      <c r="E24" s="33">
        <v>62.88877305334227</v>
      </c>
    </row>
    <row r="25" spans="2:5" s="4" customFormat="1" ht="15.75" customHeight="1" x14ac:dyDescent="0.2">
      <c r="B25" s="26" t="s">
        <v>19</v>
      </c>
      <c r="C25" s="27">
        <v>-24009</v>
      </c>
      <c r="D25" s="27">
        <v>-98918</v>
      </c>
      <c r="E25" s="28">
        <v>412.00383189637222</v>
      </c>
    </row>
    <row r="26" spans="2:5" s="4" customFormat="1" ht="15.75" customHeight="1" x14ac:dyDescent="0.2">
      <c r="B26" s="26" t="s">
        <v>20</v>
      </c>
      <c r="C26" s="27">
        <v>-56746</v>
      </c>
      <c r="D26" s="27">
        <v>-130134</v>
      </c>
      <c r="E26" s="28">
        <v>229.3271772459733</v>
      </c>
    </row>
    <row r="27" spans="2:5" s="8" customFormat="1" ht="15.75" customHeight="1" x14ac:dyDescent="0.2">
      <c r="B27" s="30" t="s">
        <v>21</v>
      </c>
      <c r="C27" s="31">
        <v>-113379</v>
      </c>
      <c r="D27" s="31">
        <v>-174045</v>
      </c>
      <c r="E27" s="33">
        <v>153.50726324980818</v>
      </c>
    </row>
    <row r="28" spans="2:5" s="8" customFormat="1" ht="15.75" customHeight="1" x14ac:dyDescent="0.2">
      <c r="B28" s="30" t="s">
        <v>22</v>
      </c>
      <c r="C28" s="31">
        <v>56633</v>
      </c>
      <c r="D28" s="31">
        <v>43911</v>
      </c>
      <c r="E28" s="33">
        <v>77.536065544823686</v>
      </c>
    </row>
    <row r="29" spans="2:5" s="4" customFormat="1" ht="15.75" customHeight="1" x14ac:dyDescent="0.2">
      <c r="B29" s="26" t="s">
        <v>23</v>
      </c>
      <c r="C29" s="27">
        <v>22078</v>
      </c>
      <c r="D29" s="27">
        <v>21135</v>
      </c>
      <c r="E29" s="28">
        <v>95.728779780777245</v>
      </c>
    </row>
    <row r="30" spans="2:5" s="8" customFormat="1" ht="15.75" customHeight="1" x14ac:dyDescent="0.2">
      <c r="B30" s="30" t="s">
        <v>24</v>
      </c>
      <c r="C30" s="31">
        <v>9</v>
      </c>
      <c r="D30" s="31">
        <v>9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22052</v>
      </c>
      <c r="D31" s="31">
        <v>21112</v>
      </c>
      <c r="E31" s="33">
        <v>95.737348086341385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17</v>
      </c>
      <c r="D35" s="31">
        <v>14</v>
      </c>
      <c r="E35" s="32">
        <v>82.35294117647058</v>
      </c>
    </row>
    <row r="36" spans="2:5" s="5" customFormat="1" ht="15.75" customHeight="1" x14ac:dyDescent="0.2">
      <c r="B36" s="26" t="s">
        <v>30</v>
      </c>
      <c r="C36" s="27">
        <v>10658</v>
      </c>
      <c r="D36" s="27">
        <v>10080</v>
      </c>
      <c r="E36" s="29">
        <v>94.576843685494467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12266</v>
      </c>
      <c r="D39" s="27">
        <v>12266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213</v>
      </c>
      <c r="D40" s="31">
        <v>213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17795</v>
      </c>
      <c r="D41" s="31">
        <v>17795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-5742</v>
      </c>
      <c r="D42" s="31">
        <v>-5742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29019</v>
      </c>
      <c r="D43" s="27">
        <v>18462</v>
      </c>
      <c r="E43" s="28">
        <v>63.620386643233736</v>
      </c>
    </row>
    <row r="44" spans="2:5" s="4" customFormat="1" ht="15.75" customHeight="1" x14ac:dyDescent="0.2">
      <c r="B44" s="26" t="s">
        <v>38</v>
      </c>
      <c r="C44" s="27">
        <v>27142</v>
      </c>
      <c r="D44" s="27">
        <v>24670</v>
      </c>
      <c r="E44" s="28">
        <v>90.892343968756904</v>
      </c>
    </row>
    <row r="45" spans="2:5" s="4" customFormat="1" ht="15.75" customHeight="1" x14ac:dyDescent="0.2">
      <c r="B45" s="26" t="s">
        <v>39</v>
      </c>
      <c r="C45" s="27">
        <v>1489</v>
      </c>
      <c r="D45" s="27">
        <v>78</v>
      </c>
      <c r="E45" s="28">
        <v>5.2384150436534584</v>
      </c>
    </row>
    <row r="46" spans="2:5" s="4" customFormat="1" ht="15.75" customHeight="1" x14ac:dyDescent="0.2">
      <c r="B46" s="26" t="s">
        <v>40</v>
      </c>
      <c r="C46" s="27">
        <v>116254</v>
      </c>
      <c r="D46" s="27">
        <v>72406</v>
      </c>
      <c r="E46" s="28">
        <v>62.282588125999958</v>
      </c>
    </row>
    <row r="47" spans="2:5" s="4" customFormat="1" ht="15.75" customHeight="1" x14ac:dyDescent="0.2">
      <c r="B47" s="26" t="s">
        <v>41</v>
      </c>
      <c r="C47" s="27">
        <v>9997</v>
      </c>
      <c r="D47" s="27">
        <v>9997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9997</v>
      </c>
      <c r="D48" s="31">
        <v>9997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144</v>
      </c>
      <c r="D51" s="27">
        <v>141</v>
      </c>
      <c r="E51" s="28">
        <v>97.916666666666657</v>
      </c>
    </row>
    <row r="52" spans="2:5" s="4" customFormat="1" ht="15.75" customHeight="1" x14ac:dyDescent="0.2">
      <c r="B52" s="26" t="s">
        <v>46</v>
      </c>
      <c r="C52" s="27">
        <v>144</v>
      </c>
      <c r="D52" s="27">
        <v>141</v>
      </c>
      <c r="E52" s="28">
        <v>97.916666666666657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17031</v>
      </c>
      <c r="D60" s="27">
        <v>7004</v>
      </c>
      <c r="E60" s="28">
        <v>41.125007339557278</v>
      </c>
    </row>
    <row r="61" spans="2:5" s="4" customFormat="1" ht="15.75" customHeight="1" x14ac:dyDescent="0.2">
      <c r="B61" s="26" t="s">
        <v>56</v>
      </c>
      <c r="C61" s="27">
        <v>2676</v>
      </c>
      <c r="D61" s="27">
        <v>2011</v>
      </c>
      <c r="E61" s="28">
        <v>75.149476831091178</v>
      </c>
    </row>
    <row r="62" spans="2:5" s="8" customFormat="1" ht="15.75" customHeight="1" x14ac:dyDescent="0.2">
      <c r="B62" s="30" t="s">
        <v>57</v>
      </c>
      <c r="C62" s="31">
        <v>1446</v>
      </c>
      <c r="D62" s="31">
        <v>1446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852</v>
      </c>
      <c r="D63" s="31">
        <v>195</v>
      </c>
      <c r="E63" s="33">
        <v>22.887323943661972</v>
      </c>
    </row>
    <row r="64" spans="2:5" s="8" customFormat="1" ht="15.75" customHeight="1" x14ac:dyDescent="0.2">
      <c r="B64" s="30" t="s">
        <v>59</v>
      </c>
      <c r="C64" s="31">
        <v>378</v>
      </c>
      <c r="D64" s="31">
        <v>370</v>
      </c>
      <c r="E64" s="33">
        <v>97.883597883597886</v>
      </c>
    </row>
    <row r="65" spans="2:5" s="4" customFormat="1" ht="15.75" customHeight="1" x14ac:dyDescent="0.2">
      <c r="B65" s="26" t="s">
        <v>60</v>
      </c>
      <c r="C65" s="27">
        <v>14355</v>
      </c>
      <c r="D65" s="27">
        <v>4993</v>
      </c>
      <c r="E65" s="28">
        <v>34.782305816788579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14036</v>
      </c>
      <c r="D67" s="31">
        <v>4678</v>
      </c>
      <c r="E67" s="33">
        <v>33.328583642063265</v>
      </c>
    </row>
    <row r="68" spans="2:5" s="8" customFormat="1" ht="15.75" customHeight="1" x14ac:dyDescent="0.2">
      <c r="B68" s="30" t="s">
        <v>63</v>
      </c>
      <c r="C68" s="31">
        <v>319</v>
      </c>
      <c r="D68" s="31">
        <v>315</v>
      </c>
      <c r="E68" s="33">
        <v>98.746081504702204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71102</v>
      </c>
      <c r="D70" s="27">
        <v>39276</v>
      </c>
      <c r="E70" s="28">
        <v>55.238952490787888</v>
      </c>
    </row>
    <row r="71" spans="2:5" s="8" customFormat="1" ht="15.75" customHeight="1" x14ac:dyDescent="0.2">
      <c r="B71" s="34" t="s">
        <v>66</v>
      </c>
      <c r="C71" s="35">
        <v>1462</v>
      </c>
      <c r="D71" s="35">
        <v>821</v>
      </c>
      <c r="E71" s="33">
        <v>56.155950752393977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6887</v>
      </c>
      <c r="D73" s="35">
        <v>1702</v>
      </c>
      <c r="E73" s="33">
        <v>24.713227820531436</v>
      </c>
    </row>
    <row r="74" spans="2:5" s="8" customFormat="1" ht="15.75" customHeight="1" x14ac:dyDescent="0.2">
      <c r="B74" s="34" t="s">
        <v>69</v>
      </c>
      <c r="C74" s="35">
        <v>30246</v>
      </c>
      <c r="D74" s="35">
        <v>14624</v>
      </c>
      <c r="E74" s="33">
        <v>48.350195067116317</v>
      </c>
    </row>
    <row r="75" spans="2:5" s="8" customFormat="1" ht="15.75" customHeight="1" x14ac:dyDescent="0.2">
      <c r="B75" s="34" t="s">
        <v>70</v>
      </c>
      <c r="C75" s="35">
        <v>21754</v>
      </c>
      <c r="D75" s="35">
        <v>16540</v>
      </c>
      <c r="E75" s="33">
        <v>76.031994116024634</v>
      </c>
    </row>
    <row r="76" spans="2:5" s="8" customFormat="1" ht="15.75" customHeight="1" x14ac:dyDescent="0.2">
      <c r="B76" s="34" t="s">
        <v>71</v>
      </c>
      <c r="C76" s="35">
        <v>10753</v>
      </c>
      <c r="D76" s="35">
        <v>5589</v>
      </c>
      <c r="E76" s="33">
        <v>51.976192690411985</v>
      </c>
    </row>
    <row r="77" spans="2:5" s="5" customFormat="1" ht="15.75" customHeight="1" x14ac:dyDescent="0.2">
      <c r="B77" s="26" t="s">
        <v>72</v>
      </c>
      <c r="C77" s="27">
        <v>9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9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17971</v>
      </c>
      <c r="D86" s="27">
        <v>15988</v>
      </c>
      <c r="E86" s="28">
        <v>88.965555617383558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601</v>
      </c>
      <c r="D89" s="31">
        <v>601</v>
      </c>
      <c r="E89" s="33">
        <v>100</v>
      </c>
    </row>
    <row r="90" spans="2:5" ht="15.75" customHeight="1" x14ac:dyDescent="0.2">
      <c r="B90" s="30" t="s">
        <v>85</v>
      </c>
      <c r="C90" s="31">
        <v>4673</v>
      </c>
      <c r="D90" s="31">
        <v>4607</v>
      </c>
      <c r="E90" s="33">
        <v>98.587631072116409</v>
      </c>
    </row>
    <row r="91" spans="2:5" ht="15.75" customHeight="1" x14ac:dyDescent="0.2">
      <c r="B91" s="30" t="s">
        <v>86</v>
      </c>
      <c r="C91" s="31">
        <v>446</v>
      </c>
      <c r="D91" s="31">
        <v>446</v>
      </c>
      <c r="E91" s="33">
        <v>100</v>
      </c>
    </row>
    <row r="92" spans="2:5" ht="15.75" customHeight="1" x14ac:dyDescent="0.2">
      <c r="B92" s="30" t="s">
        <v>87</v>
      </c>
      <c r="C92" s="31">
        <v>418</v>
      </c>
      <c r="D92" s="31">
        <v>418</v>
      </c>
      <c r="E92" s="33">
        <v>100</v>
      </c>
    </row>
    <row r="93" spans="2:5" ht="15.75" customHeight="1" x14ac:dyDescent="0.2">
      <c r="B93" s="30" t="s">
        <v>88</v>
      </c>
      <c r="C93" s="31">
        <v>11833</v>
      </c>
      <c r="D93" s="31">
        <v>9916</v>
      </c>
      <c r="E93" s="33">
        <v>83.799543649116885</v>
      </c>
    </row>
    <row r="94" spans="2:5" s="5" customFormat="1" ht="15.75" customHeight="1" x14ac:dyDescent="0.2">
      <c r="B94" s="26" t="s">
        <v>89</v>
      </c>
      <c r="C94" s="27">
        <v>1168</v>
      </c>
      <c r="D94" s="27">
        <v>1111</v>
      </c>
      <c r="E94" s="37">
        <v>95.119863013698634</v>
      </c>
    </row>
    <row r="95" spans="2:5" s="5" customFormat="1" ht="15.75" customHeight="1" x14ac:dyDescent="0.2">
      <c r="B95" s="26" t="s">
        <v>90</v>
      </c>
      <c r="C95" s="27">
        <v>1092</v>
      </c>
      <c r="D95" s="27">
        <v>1035</v>
      </c>
      <c r="E95" s="37">
        <v>94.780219780219781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946</v>
      </c>
      <c r="D99" s="31">
        <v>889</v>
      </c>
      <c r="E99" s="38">
        <v>93.97463002114165</v>
      </c>
    </row>
    <row r="100" spans="2:5" ht="15.75" customHeight="1" x14ac:dyDescent="0.2">
      <c r="B100" s="30" t="s">
        <v>95</v>
      </c>
      <c r="C100" s="31">
        <v>146</v>
      </c>
      <c r="D100" s="31">
        <v>146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76</v>
      </c>
      <c r="D101" s="27">
        <v>76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F6B5237-B30F-4DEF-AFCB-82F4CEC847CA}"/>
    <hyperlink ref="D4" location="Şubat!A1" display="Şubat" xr:uid="{2070EE00-D46D-4CB5-940F-22FA2F99D392}"/>
    <hyperlink ref="E4" location="Mart!A1" display="Mart" xr:uid="{5BB9F2CA-D062-4255-A520-85D132B01260}"/>
    <hyperlink ref="C5" location="Nisan!A1" display="Nisan" xr:uid="{3B5897AC-95AC-4CC2-ACB2-7081BA1341A5}"/>
    <hyperlink ref="D5" location="Mayıs!A1" display="Mayıs" xr:uid="{F513CF5E-6F23-457B-841E-931613D193CA}"/>
    <hyperlink ref="E5" location="Haziran!A1" display="Haziran" xr:uid="{3CF4D5AC-807A-4BC6-BE68-3CDE94F44731}"/>
    <hyperlink ref="C6" location="Temmuz!A1" display="Temmuz" xr:uid="{4C8219F2-1BB4-4DDE-B231-257E8D64852D}"/>
    <hyperlink ref="D6" location="Ağustos!A1" display="Ağustos" xr:uid="{E8BB496D-6016-496F-9B86-161278C303AB}"/>
    <hyperlink ref="E6" location="Eylül!A1" display="Eylül" xr:uid="{E10B1C4B-C7C2-4225-9BB1-A27B0C57FED4}"/>
    <hyperlink ref="C7" location="Ekim!A1" display="Ekim" xr:uid="{80424BAE-4BEE-48E9-891A-BDA9F374DAD4}"/>
    <hyperlink ref="D7" location="Kasım!A1" display="Kasım" xr:uid="{69ABBFF3-0DDF-4EF0-B4E1-E113C023CBDF}"/>
    <hyperlink ref="E7" location="Aralık!A1" display="Aralık" xr:uid="{34A81CCC-0D70-47EE-943E-0DD7870B14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30D1-41D8-4210-BA4C-4669FB8A326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487304</v>
      </c>
      <c r="D10" s="27">
        <v>268391</v>
      </c>
      <c r="E10" s="28">
        <v>55.076707763531594</v>
      </c>
    </row>
    <row r="11" spans="2:7" s="5" customFormat="1" ht="15.75" customHeight="1" x14ac:dyDescent="0.2">
      <c r="B11" s="26" t="s">
        <v>5</v>
      </c>
      <c r="C11" s="27">
        <v>373544</v>
      </c>
      <c r="D11" s="27">
        <v>198208</v>
      </c>
      <c r="E11" s="29">
        <v>53.061486732486671</v>
      </c>
    </row>
    <row r="12" spans="2:7" s="5" customFormat="1" ht="15.75" customHeight="1" x14ac:dyDescent="0.2">
      <c r="B12" s="26" t="s">
        <v>6</v>
      </c>
      <c r="C12" s="27">
        <v>311204</v>
      </c>
      <c r="D12" s="27">
        <v>230440</v>
      </c>
      <c r="E12" s="29">
        <v>74.047891415277434</v>
      </c>
      <c r="G12" s="6"/>
    </row>
    <row r="13" spans="2:7" s="5" customFormat="1" ht="15.75" customHeight="1" x14ac:dyDescent="0.2">
      <c r="B13" s="26" t="s">
        <v>7</v>
      </c>
      <c r="C13" s="27">
        <v>253969</v>
      </c>
      <c r="D13" s="27">
        <v>185033</v>
      </c>
      <c r="E13" s="29">
        <v>72.856529733943916</v>
      </c>
    </row>
    <row r="14" spans="2:7" ht="15.75" customHeight="1" x14ac:dyDescent="0.2">
      <c r="B14" s="30" t="s">
        <v>8</v>
      </c>
      <c r="C14" s="31">
        <v>19867</v>
      </c>
      <c r="D14" s="31">
        <v>6997</v>
      </c>
      <c r="E14" s="32">
        <v>35.219207731413903</v>
      </c>
    </row>
    <row r="15" spans="2:7" ht="15.75" customHeight="1" x14ac:dyDescent="0.2">
      <c r="B15" s="30" t="s">
        <v>9</v>
      </c>
      <c r="C15" s="31">
        <v>3355</v>
      </c>
      <c r="D15" s="31">
        <v>1538</v>
      </c>
      <c r="E15" s="32">
        <v>45.842026825633383</v>
      </c>
    </row>
    <row r="16" spans="2:7" ht="15.75" customHeight="1" x14ac:dyDescent="0.2">
      <c r="B16" s="30" t="s">
        <v>10</v>
      </c>
      <c r="C16" s="31">
        <v>218981</v>
      </c>
      <c r="D16" s="31">
        <v>168774</v>
      </c>
      <c r="E16" s="32">
        <v>77.072440074709675</v>
      </c>
    </row>
    <row r="17" spans="2:5" ht="15.75" customHeight="1" x14ac:dyDescent="0.2">
      <c r="B17" s="30" t="s">
        <v>11</v>
      </c>
      <c r="C17" s="31">
        <v>11766</v>
      </c>
      <c r="D17" s="31">
        <v>7724</v>
      </c>
      <c r="E17" s="32">
        <v>65.64677885432603</v>
      </c>
    </row>
    <row r="18" spans="2:5" s="5" customFormat="1" ht="15.75" customHeight="1" x14ac:dyDescent="0.2">
      <c r="B18" s="26" t="s">
        <v>12</v>
      </c>
      <c r="C18" s="27">
        <v>57235</v>
      </c>
      <c r="D18" s="27">
        <v>45407</v>
      </c>
      <c r="E18" s="29">
        <v>79.334323403511846</v>
      </c>
    </row>
    <row r="19" spans="2:5" ht="15.75" customHeight="1" x14ac:dyDescent="0.2">
      <c r="B19" s="30" t="s">
        <v>13</v>
      </c>
      <c r="C19" s="31">
        <v>12151</v>
      </c>
      <c r="D19" s="31">
        <v>4954</v>
      </c>
      <c r="E19" s="32">
        <v>40.7703069706197</v>
      </c>
    </row>
    <row r="20" spans="2:5" ht="15.75" customHeight="1" x14ac:dyDescent="0.2">
      <c r="B20" s="30" t="s">
        <v>14</v>
      </c>
      <c r="C20" s="31">
        <v>115</v>
      </c>
      <c r="D20" s="31">
        <v>7</v>
      </c>
      <c r="E20" s="32">
        <v>6.0869565217391308</v>
      </c>
    </row>
    <row r="21" spans="2:5" ht="15.75" customHeight="1" x14ac:dyDescent="0.2">
      <c r="B21" s="30" t="s">
        <v>15</v>
      </c>
      <c r="C21" s="31">
        <v>44969</v>
      </c>
      <c r="D21" s="31">
        <v>40446</v>
      </c>
      <c r="E21" s="32">
        <v>89.941960016900538</v>
      </c>
    </row>
    <row r="22" spans="2:5" s="4" customFormat="1" ht="15.75" customHeight="1" x14ac:dyDescent="0.2">
      <c r="B22" s="26" t="s">
        <v>16</v>
      </c>
      <c r="C22" s="27">
        <v>40344</v>
      </c>
      <c r="D22" s="27">
        <v>24327</v>
      </c>
      <c r="E22" s="28">
        <v>60.298929208804289</v>
      </c>
    </row>
    <row r="23" spans="2:5" s="8" customFormat="1" ht="15.75" customHeight="1" x14ac:dyDescent="0.2">
      <c r="B23" s="30" t="s">
        <v>17</v>
      </c>
      <c r="C23" s="31">
        <v>328</v>
      </c>
      <c r="D23" s="31">
        <v>70</v>
      </c>
      <c r="E23" s="33">
        <v>21.341463414634145</v>
      </c>
    </row>
    <row r="24" spans="2:5" s="8" customFormat="1" ht="15.75" customHeight="1" x14ac:dyDescent="0.2">
      <c r="B24" s="30" t="s">
        <v>18</v>
      </c>
      <c r="C24" s="31">
        <v>40016</v>
      </c>
      <c r="D24" s="31">
        <v>24257</v>
      </c>
      <c r="E24" s="33">
        <v>60.618252698920429</v>
      </c>
    </row>
    <row r="25" spans="2:5" s="4" customFormat="1" ht="15.75" customHeight="1" x14ac:dyDescent="0.2">
      <c r="B25" s="26" t="s">
        <v>19</v>
      </c>
      <c r="C25" s="27">
        <v>-41834</v>
      </c>
      <c r="D25" s="27">
        <v>-106328</v>
      </c>
      <c r="E25" s="28">
        <v>254.1664674666539</v>
      </c>
    </row>
    <row r="26" spans="2:5" s="4" customFormat="1" ht="15.75" customHeight="1" x14ac:dyDescent="0.2">
      <c r="B26" s="26" t="s">
        <v>20</v>
      </c>
      <c r="C26" s="27">
        <v>-71819</v>
      </c>
      <c r="D26" s="27">
        <v>-134886</v>
      </c>
      <c r="E26" s="28">
        <v>187.81380971609184</v>
      </c>
    </row>
    <row r="27" spans="2:5" s="8" customFormat="1" ht="15.75" customHeight="1" x14ac:dyDescent="0.2">
      <c r="B27" s="30" t="s">
        <v>21</v>
      </c>
      <c r="C27" s="31">
        <v>-127902</v>
      </c>
      <c r="D27" s="31">
        <v>-178307</v>
      </c>
      <c r="E27" s="33">
        <v>139.40907882597614</v>
      </c>
    </row>
    <row r="28" spans="2:5" s="8" customFormat="1" ht="15.75" customHeight="1" x14ac:dyDescent="0.2">
      <c r="B28" s="30" t="s">
        <v>22</v>
      </c>
      <c r="C28" s="31">
        <v>56083</v>
      </c>
      <c r="D28" s="31">
        <v>43421</v>
      </c>
      <c r="E28" s="33">
        <v>77.422748426439384</v>
      </c>
    </row>
    <row r="29" spans="2:5" s="4" customFormat="1" ht="15.75" customHeight="1" x14ac:dyDescent="0.2">
      <c r="B29" s="26" t="s">
        <v>23</v>
      </c>
      <c r="C29" s="27">
        <v>20769</v>
      </c>
      <c r="D29" s="27">
        <v>19825</v>
      </c>
      <c r="E29" s="28">
        <v>95.454764312196062</v>
      </c>
    </row>
    <row r="30" spans="2:5" s="8" customFormat="1" ht="15.75" customHeight="1" x14ac:dyDescent="0.2">
      <c r="B30" s="30" t="s">
        <v>24</v>
      </c>
      <c r="C30" s="31">
        <v>9</v>
      </c>
      <c r="D30" s="31">
        <v>3</v>
      </c>
      <c r="E30" s="33">
        <v>33.333333333333329</v>
      </c>
    </row>
    <row r="31" spans="2:5" s="8" customFormat="1" ht="15.75" customHeight="1" x14ac:dyDescent="0.2">
      <c r="B31" s="30" t="s">
        <v>203</v>
      </c>
      <c r="C31" s="31">
        <v>20744</v>
      </c>
      <c r="D31" s="31">
        <v>19809</v>
      </c>
      <c r="E31" s="33">
        <v>95.49267258002314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13</v>
      </c>
      <c r="E35" s="32">
        <v>81.25</v>
      </c>
    </row>
    <row r="36" spans="2:5" s="5" customFormat="1" ht="15.75" customHeight="1" x14ac:dyDescent="0.2">
      <c r="B36" s="26" t="s">
        <v>30</v>
      </c>
      <c r="C36" s="27">
        <v>9215</v>
      </c>
      <c r="D36" s="27">
        <v>8732</v>
      </c>
      <c r="E36" s="29">
        <v>94.758545849158978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10599</v>
      </c>
      <c r="D39" s="27">
        <v>10599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202</v>
      </c>
      <c r="D40" s="31">
        <v>202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15557</v>
      </c>
      <c r="D41" s="31">
        <v>15557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-5160</v>
      </c>
      <c r="D42" s="31">
        <v>-5160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26817</v>
      </c>
      <c r="D43" s="27">
        <v>16556</v>
      </c>
      <c r="E43" s="28">
        <v>61.736957899839652</v>
      </c>
    </row>
    <row r="44" spans="2:5" s="4" customFormat="1" ht="15.75" customHeight="1" x14ac:dyDescent="0.2">
      <c r="B44" s="26" t="s">
        <v>38</v>
      </c>
      <c r="C44" s="27">
        <v>24918</v>
      </c>
      <c r="D44" s="27">
        <v>22548</v>
      </c>
      <c r="E44" s="28">
        <v>90.488803274741144</v>
      </c>
    </row>
    <row r="45" spans="2:5" s="4" customFormat="1" ht="15.75" customHeight="1" x14ac:dyDescent="0.2">
      <c r="B45" s="26" t="s">
        <v>39</v>
      </c>
      <c r="C45" s="27">
        <v>1496</v>
      </c>
      <c r="D45" s="27">
        <v>66</v>
      </c>
      <c r="E45" s="28">
        <v>4.4117647058823533</v>
      </c>
    </row>
    <row r="46" spans="2:5" s="4" customFormat="1" ht="15.75" customHeight="1" x14ac:dyDescent="0.2">
      <c r="B46" s="26" t="s">
        <v>40</v>
      </c>
      <c r="C46" s="27">
        <v>112682</v>
      </c>
      <c r="D46" s="27">
        <v>69167</v>
      </c>
      <c r="E46" s="28">
        <v>61.382474574466194</v>
      </c>
    </row>
    <row r="47" spans="2:5" s="4" customFormat="1" ht="15.75" customHeight="1" x14ac:dyDescent="0.2">
      <c r="B47" s="26" t="s">
        <v>41</v>
      </c>
      <c r="C47" s="27">
        <v>9707</v>
      </c>
      <c r="D47" s="27">
        <v>9707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9707</v>
      </c>
      <c r="D48" s="31">
        <v>9707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142</v>
      </c>
      <c r="D51" s="27">
        <v>140</v>
      </c>
      <c r="E51" s="28">
        <v>98.591549295774655</v>
      </c>
    </row>
    <row r="52" spans="2:5" s="4" customFormat="1" ht="15.75" customHeight="1" x14ac:dyDescent="0.2">
      <c r="B52" s="26" t="s">
        <v>46</v>
      </c>
      <c r="C52" s="27">
        <v>142</v>
      </c>
      <c r="D52" s="27">
        <v>140</v>
      </c>
      <c r="E52" s="28">
        <v>98.591549295774655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16521</v>
      </c>
      <c r="D60" s="27">
        <v>6640</v>
      </c>
      <c r="E60" s="28">
        <v>40.191271714787241</v>
      </c>
    </row>
    <row r="61" spans="2:5" s="4" customFormat="1" ht="15.75" customHeight="1" x14ac:dyDescent="0.2">
      <c r="B61" s="26" t="s">
        <v>56</v>
      </c>
      <c r="C61" s="27">
        <v>2425</v>
      </c>
      <c r="D61" s="27">
        <v>1768</v>
      </c>
      <c r="E61" s="28">
        <v>72.907216494845358</v>
      </c>
    </row>
    <row r="62" spans="2:5" s="8" customFormat="1" ht="15.75" customHeight="1" x14ac:dyDescent="0.2">
      <c r="B62" s="30" t="s">
        <v>57</v>
      </c>
      <c r="C62" s="31">
        <v>1300</v>
      </c>
      <c r="D62" s="31">
        <v>1300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793</v>
      </c>
      <c r="D63" s="31">
        <v>144</v>
      </c>
      <c r="E63" s="33">
        <v>18.158890290037832</v>
      </c>
    </row>
    <row r="64" spans="2:5" s="8" customFormat="1" ht="15.75" customHeight="1" x14ac:dyDescent="0.2">
      <c r="B64" s="30" t="s">
        <v>59</v>
      </c>
      <c r="C64" s="31">
        <v>332</v>
      </c>
      <c r="D64" s="31">
        <v>324</v>
      </c>
      <c r="E64" s="33">
        <v>97.590361445783131</v>
      </c>
    </row>
    <row r="65" spans="2:5" s="4" customFormat="1" ht="15.75" customHeight="1" x14ac:dyDescent="0.2">
      <c r="B65" s="26" t="s">
        <v>60</v>
      </c>
      <c r="C65" s="27">
        <v>14096</v>
      </c>
      <c r="D65" s="27">
        <v>4872</v>
      </c>
      <c r="E65" s="28">
        <v>34.56299659477866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13845</v>
      </c>
      <c r="D67" s="31">
        <v>4626</v>
      </c>
      <c r="E67" s="33">
        <v>33.412784398699891</v>
      </c>
    </row>
    <row r="68" spans="2:5" s="8" customFormat="1" ht="15.75" customHeight="1" x14ac:dyDescent="0.2">
      <c r="B68" s="30" t="s">
        <v>63</v>
      </c>
      <c r="C68" s="31">
        <v>251</v>
      </c>
      <c r="D68" s="31">
        <v>246</v>
      </c>
      <c r="E68" s="33">
        <v>98.007968127490045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68962</v>
      </c>
      <c r="D70" s="27">
        <v>37330</v>
      </c>
      <c r="E70" s="28">
        <v>54.131260694295413</v>
      </c>
    </row>
    <row r="71" spans="2:5" s="8" customFormat="1" ht="15.75" customHeight="1" x14ac:dyDescent="0.2">
      <c r="B71" s="34" t="s">
        <v>66</v>
      </c>
      <c r="C71" s="35">
        <v>1378</v>
      </c>
      <c r="D71" s="35">
        <v>736</v>
      </c>
      <c r="E71" s="33">
        <v>53.410740203193029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6794</v>
      </c>
      <c r="D73" s="35">
        <v>1602</v>
      </c>
      <c r="E73" s="33">
        <v>23.57962908448631</v>
      </c>
    </row>
    <row r="74" spans="2:5" s="8" customFormat="1" ht="15.75" customHeight="1" x14ac:dyDescent="0.2">
      <c r="B74" s="34" t="s">
        <v>69</v>
      </c>
      <c r="C74" s="35">
        <v>29823</v>
      </c>
      <c r="D74" s="35">
        <v>14445</v>
      </c>
      <c r="E74" s="33">
        <v>48.435771049190222</v>
      </c>
    </row>
    <row r="75" spans="2:5" s="8" customFormat="1" ht="15.75" customHeight="1" x14ac:dyDescent="0.2">
      <c r="B75" s="34" t="s">
        <v>70</v>
      </c>
      <c r="C75" s="35">
        <v>20778</v>
      </c>
      <c r="D75" s="35">
        <v>15512</v>
      </c>
      <c r="E75" s="33">
        <v>74.655886033304455</v>
      </c>
    </row>
    <row r="76" spans="2:5" s="8" customFormat="1" ht="15.75" customHeight="1" x14ac:dyDescent="0.2">
      <c r="B76" s="34" t="s">
        <v>71</v>
      </c>
      <c r="C76" s="35">
        <v>10189</v>
      </c>
      <c r="D76" s="35">
        <v>5035</v>
      </c>
      <c r="E76" s="33">
        <v>49.416036902541954</v>
      </c>
    </row>
    <row r="77" spans="2:5" s="5" customFormat="1" ht="15.75" customHeight="1" x14ac:dyDescent="0.2">
      <c r="B77" s="26" t="s">
        <v>72</v>
      </c>
      <c r="C77" s="27">
        <v>9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9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17341</v>
      </c>
      <c r="D86" s="27">
        <v>15350</v>
      </c>
      <c r="E86" s="28">
        <v>88.518539876593053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544</v>
      </c>
      <c r="D89" s="31">
        <v>544</v>
      </c>
      <c r="E89" s="33">
        <v>100</v>
      </c>
    </row>
    <row r="90" spans="2:5" ht="15.75" customHeight="1" x14ac:dyDescent="0.2">
      <c r="B90" s="30" t="s">
        <v>85</v>
      </c>
      <c r="C90" s="31">
        <v>4270</v>
      </c>
      <c r="D90" s="31">
        <v>4203</v>
      </c>
      <c r="E90" s="33">
        <v>98.430913348946135</v>
      </c>
    </row>
    <row r="91" spans="2:5" ht="15.75" customHeight="1" x14ac:dyDescent="0.2">
      <c r="B91" s="30" t="s">
        <v>86</v>
      </c>
      <c r="C91" s="31">
        <v>422</v>
      </c>
      <c r="D91" s="31">
        <v>422</v>
      </c>
      <c r="E91" s="33">
        <v>100</v>
      </c>
    </row>
    <row r="92" spans="2:5" ht="15.75" customHeight="1" x14ac:dyDescent="0.2">
      <c r="B92" s="30" t="s">
        <v>87</v>
      </c>
      <c r="C92" s="31">
        <v>418</v>
      </c>
      <c r="D92" s="31">
        <v>418</v>
      </c>
      <c r="E92" s="33">
        <v>100</v>
      </c>
    </row>
    <row r="93" spans="2:5" ht="15.75" customHeight="1" x14ac:dyDescent="0.2">
      <c r="B93" s="30" t="s">
        <v>88</v>
      </c>
      <c r="C93" s="31">
        <v>11687</v>
      </c>
      <c r="D93" s="31">
        <v>9763</v>
      </c>
      <c r="E93" s="33">
        <v>83.537263626251388</v>
      </c>
    </row>
    <row r="94" spans="2:5" s="5" customFormat="1" ht="15.75" customHeight="1" x14ac:dyDescent="0.2">
      <c r="B94" s="26" t="s">
        <v>89</v>
      </c>
      <c r="C94" s="27">
        <v>1078</v>
      </c>
      <c r="D94" s="27">
        <v>1016</v>
      </c>
      <c r="E94" s="37">
        <v>94.248608534322813</v>
      </c>
    </row>
    <row r="95" spans="2:5" s="5" customFormat="1" ht="15.75" customHeight="1" x14ac:dyDescent="0.2">
      <c r="B95" s="26" t="s">
        <v>90</v>
      </c>
      <c r="C95" s="27">
        <v>1013</v>
      </c>
      <c r="D95" s="27">
        <v>951</v>
      </c>
      <c r="E95" s="37">
        <v>93.879565646594273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873</v>
      </c>
      <c r="D99" s="31">
        <v>811</v>
      </c>
      <c r="E99" s="38">
        <v>92.898052691867122</v>
      </c>
    </row>
    <row r="100" spans="2:5" ht="15.75" customHeight="1" x14ac:dyDescent="0.2">
      <c r="B100" s="30" t="s">
        <v>95</v>
      </c>
      <c r="C100" s="31">
        <v>140</v>
      </c>
      <c r="D100" s="31">
        <v>140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65</v>
      </c>
      <c r="D101" s="27">
        <v>65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5BC4EC3-AE4F-4C6E-A427-9FFDAC95E753}"/>
    <hyperlink ref="D4" location="Şubat!A1" display="Şubat" xr:uid="{F37BC090-5FAA-4774-B5C5-981E8BC76148}"/>
    <hyperlink ref="E4" location="Mart!A1" display="Mart" xr:uid="{2001E6EA-B3A5-4AD3-A22B-D28FB8C43F06}"/>
    <hyperlink ref="C5" location="Nisan!A1" display="Nisan" xr:uid="{421CA982-08A6-4604-803A-F9AD96A7491C}"/>
    <hyperlink ref="D5" location="Mayıs!A1" display="Mayıs" xr:uid="{CC70CD70-127A-4C15-AAA5-924DBD106191}"/>
    <hyperlink ref="E5" location="Haziran!A1" display="Haziran" xr:uid="{F6455C25-A8CD-4F9E-9564-B9B7A6D77558}"/>
    <hyperlink ref="C6" location="Temmuz!A1" display="Temmuz" xr:uid="{2D1ACFF8-53DE-4701-BF3A-F81A7DCFA94E}"/>
    <hyperlink ref="D6" location="Ağustos!A1" display="Ağustos" xr:uid="{01C4AB3D-4941-4DBC-B91E-12DBC237929E}"/>
    <hyperlink ref="E6" location="Eylül!A1" display="Eylül" xr:uid="{7F4C19FF-3201-4775-8A67-BA88E7984ABE}"/>
    <hyperlink ref="C7" location="Ekim!A1" display="Ekim" xr:uid="{87FCF41D-30DD-420A-9700-C90CA1C48362}"/>
    <hyperlink ref="D7" location="Kasım!A1" display="Kasım" xr:uid="{9DC382BE-37D2-4D5F-BE28-B365AAE56371}"/>
    <hyperlink ref="E7" location="Aralık!A1" display="Aralık" xr:uid="{EE11D286-E983-4F0E-B34C-92A3F74262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55BB-4954-4615-A226-76CCFE3B69C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451700</v>
      </c>
      <c r="D10" s="27">
        <f>+D11+D46+D95+D106</f>
        <v>234292</v>
      </c>
      <c r="E10" s="28">
        <f t="shared" ref="E10:E73" si="0">+D10/C10*100</f>
        <v>51.868939561655971</v>
      </c>
    </row>
    <row r="11" spans="2:7" s="5" customFormat="1" ht="15.75" customHeight="1" x14ac:dyDescent="0.2">
      <c r="B11" s="26" t="s">
        <v>5</v>
      </c>
      <c r="C11" s="27">
        <f>+C12+C22+C25+C39+C43+C44+C45</f>
        <v>343954</v>
      </c>
      <c r="D11" s="27">
        <f>+D12+D22+D25+D39+D43+D44+D45</f>
        <v>168936</v>
      </c>
      <c r="E11" s="29">
        <f t="shared" si="0"/>
        <v>49.11587014542642</v>
      </c>
    </row>
    <row r="12" spans="2:7" s="5" customFormat="1" ht="15.75" customHeight="1" x14ac:dyDescent="0.2">
      <c r="B12" s="26" t="s">
        <v>6</v>
      </c>
      <c r="C12" s="27">
        <f>+C13+C18</f>
        <v>295239</v>
      </c>
      <c r="D12" s="27">
        <f>+D13+D18</f>
        <v>214151</v>
      </c>
      <c r="E12" s="29">
        <f t="shared" si="0"/>
        <v>72.534793844986595</v>
      </c>
      <c r="G12" s="6"/>
    </row>
    <row r="13" spans="2:7" s="5" customFormat="1" ht="15.75" customHeight="1" x14ac:dyDescent="0.2">
      <c r="B13" s="26" t="s">
        <v>7</v>
      </c>
      <c r="C13" s="27">
        <f>SUM(C14:C17)</f>
        <v>237540</v>
      </c>
      <c r="D13" s="27">
        <f>SUM(D14:D17)</f>
        <v>169370</v>
      </c>
      <c r="E13" s="29">
        <f t="shared" si="0"/>
        <v>71.30167550728298</v>
      </c>
    </row>
    <row r="14" spans="2:7" ht="15.75" customHeight="1" x14ac:dyDescent="0.2">
      <c r="B14" s="30" t="s">
        <v>8</v>
      </c>
      <c r="C14" s="31">
        <v>19775</v>
      </c>
      <c r="D14" s="31">
        <v>6598</v>
      </c>
      <c r="E14" s="32">
        <f t="shared" si="0"/>
        <v>33.365360303413397</v>
      </c>
    </row>
    <row r="15" spans="2:7" ht="15.75" customHeight="1" x14ac:dyDescent="0.2">
      <c r="B15" s="30" t="s">
        <v>9</v>
      </c>
      <c r="C15" s="31">
        <v>3331</v>
      </c>
      <c r="D15" s="31">
        <v>1472</v>
      </c>
      <c r="E15" s="32">
        <f t="shared" si="0"/>
        <v>44.190933653557494</v>
      </c>
    </row>
    <row r="16" spans="2:7" ht="15.75" customHeight="1" x14ac:dyDescent="0.2">
      <c r="B16" s="30" t="s">
        <v>10</v>
      </c>
      <c r="C16" s="31">
        <v>202639</v>
      </c>
      <c r="D16" s="31">
        <v>153783</v>
      </c>
      <c r="E16" s="32">
        <f t="shared" si="0"/>
        <v>75.890129738105699</v>
      </c>
    </row>
    <row r="17" spans="2:5" ht="15.75" customHeight="1" x14ac:dyDescent="0.2">
      <c r="B17" s="30" t="s">
        <v>11</v>
      </c>
      <c r="C17" s="31">
        <v>11795</v>
      </c>
      <c r="D17" s="31">
        <v>7517</v>
      </c>
      <c r="E17" s="32">
        <f t="shared" si="0"/>
        <v>63.730394234845278</v>
      </c>
    </row>
    <row r="18" spans="2:5" s="5" customFormat="1" ht="15.75" customHeight="1" x14ac:dyDescent="0.2">
      <c r="B18" s="26" t="s">
        <v>12</v>
      </c>
      <c r="C18" s="27">
        <f>SUM(C19:C21)</f>
        <v>57699</v>
      </c>
      <c r="D18" s="27">
        <f>SUM(D19:D21)</f>
        <v>44781</v>
      </c>
      <c r="E18" s="29">
        <f t="shared" si="0"/>
        <v>77.61139707793896</v>
      </c>
    </row>
    <row r="19" spans="2:5" ht="15.75" customHeight="1" x14ac:dyDescent="0.2">
      <c r="B19" s="30" t="s">
        <v>13</v>
      </c>
      <c r="C19" s="31">
        <v>12114</v>
      </c>
      <c r="D19" s="31">
        <v>4740</v>
      </c>
      <c r="E19" s="32">
        <f t="shared" si="0"/>
        <v>39.1282813273898</v>
      </c>
    </row>
    <row r="20" spans="2:5" ht="15.75" customHeight="1" x14ac:dyDescent="0.2">
      <c r="B20" s="30" t="s">
        <v>14</v>
      </c>
      <c r="C20" s="31">
        <v>115</v>
      </c>
      <c r="D20" s="31">
        <v>7</v>
      </c>
      <c r="E20" s="32">
        <f t="shared" si="0"/>
        <v>6.0869565217391308</v>
      </c>
    </row>
    <row r="21" spans="2:5" ht="15.75" customHeight="1" x14ac:dyDescent="0.2">
      <c r="B21" s="30" t="s">
        <v>15</v>
      </c>
      <c r="C21" s="31">
        <v>45470</v>
      </c>
      <c r="D21" s="31">
        <v>40034</v>
      </c>
      <c r="E21" s="32">
        <f t="shared" si="0"/>
        <v>88.044864745986359</v>
      </c>
    </row>
    <row r="22" spans="2:5" s="4" customFormat="1" ht="15.75" customHeight="1" x14ac:dyDescent="0.2">
      <c r="B22" s="26" t="s">
        <v>16</v>
      </c>
      <c r="C22" s="27">
        <f>SUM(C23:C24)</f>
        <v>40242</v>
      </c>
      <c r="D22" s="27">
        <f>SUM(D23:D24)</f>
        <v>23476</v>
      </c>
      <c r="E22" s="28">
        <f t="shared" si="0"/>
        <v>58.33706078226728</v>
      </c>
    </row>
    <row r="23" spans="2:5" s="8" customFormat="1" ht="15.75" customHeight="1" x14ac:dyDescent="0.2">
      <c r="B23" s="30" t="s">
        <v>17</v>
      </c>
      <c r="C23" s="31">
        <v>321</v>
      </c>
      <c r="D23" s="31">
        <v>66</v>
      </c>
      <c r="E23" s="33">
        <f t="shared" si="0"/>
        <v>20.5607476635514</v>
      </c>
    </row>
    <row r="24" spans="2:5" s="8" customFormat="1" ht="15.75" customHeight="1" x14ac:dyDescent="0.2">
      <c r="B24" s="30" t="s">
        <v>18</v>
      </c>
      <c r="C24" s="31">
        <v>39921</v>
      </c>
      <c r="D24" s="31">
        <v>23410</v>
      </c>
      <c r="E24" s="33">
        <f t="shared" si="0"/>
        <v>58.640815610831389</v>
      </c>
    </row>
    <row r="25" spans="2:5" s="4" customFormat="1" ht="15.75" customHeight="1" x14ac:dyDescent="0.2">
      <c r="B25" s="26" t="s">
        <v>19</v>
      </c>
      <c r="C25" s="27">
        <f>+C26+C29+C36+C37+C38</f>
        <v>-50059</v>
      </c>
      <c r="D25" s="27">
        <f>+D26+D29+D36+D37+D38</f>
        <v>-113454</v>
      </c>
      <c r="E25" s="28">
        <f t="shared" si="0"/>
        <v>226.64056413432152</v>
      </c>
    </row>
    <row r="26" spans="2:5" s="4" customFormat="1" ht="15.75" customHeight="1" x14ac:dyDescent="0.2">
      <c r="B26" s="26" t="s">
        <v>20</v>
      </c>
      <c r="C26" s="27">
        <f>SUM(C27:C28)</f>
        <v>-76831</v>
      </c>
      <c r="D26" s="27">
        <f>SUM(D27:D28)</f>
        <v>-139242</v>
      </c>
      <c r="E26" s="28">
        <f t="shared" si="0"/>
        <v>181.23153414637321</v>
      </c>
    </row>
    <row r="27" spans="2:5" s="8" customFormat="1" ht="15.75" customHeight="1" x14ac:dyDescent="0.2">
      <c r="B27" s="30" t="s">
        <v>21</v>
      </c>
      <c r="C27" s="31">
        <v>-131887</v>
      </c>
      <c r="D27" s="31">
        <v>-181971</v>
      </c>
      <c r="E27" s="33">
        <f t="shared" si="0"/>
        <v>137.9749330866575</v>
      </c>
    </row>
    <row r="28" spans="2:5" s="8" customFormat="1" ht="15.75" customHeight="1" x14ac:dyDescent="0.2">
      <c r="B28" s="30" t="s">
        <v>22</v>
      </c>
      <c r="C28" s="31">
        <v>55056</v>
      </c>
      <c r="D28" s="31">
        <v>42729</v>
      </c>
      <c r="E28" s="33">
        <f t="shared" si="0"/>
        <v>77.61006974716652</v>
      </c>
    </row>
    <row r="29" spans="2:5" s="4" customFormat="1" ht="15.75" customHeight="1" x14ac:dyDescent="0.2">
      <c r="B29" s="26" t="s">
        <v>23</v>
      </c>
      <c r="C29" s="27">
        <f>SUM(C30:C35)</f>
        <v>18512</v>
      </c>
      <c r="D29" s="27">
        <f>SUM(D30:D35)</f>
        <v>18030</v>
      </c>
      <c r="E29" s="28">
        <f t="shared" si="0"/>
        <v>97.39628349178912</v>
      </c>
    </row>
    <row r="30" spans="2:5" s="8" customFormat="1" ht="15.75" customHeight="1" x14ac:dyDescent="0.2">
      <c r="B30" s="30" t="s">
        <v>24</v>
      </c>
      <c r="C30" s="31">
        <v>9</v>
      </c>
      <c r="D30" s="31">
        <v>3</v>
      </c>
      <c r="E30" s="33">
        <f t="shared" si="0"/>
        <v>33.333333333333329</v>
      </c>
    </row>
    <row r="31" spans="2:5" s="8" customFormat="1" ht="15.75" customHeight="1" x14ac:dyDescent="0.2">
      <c r="B31" s="30" t="s">
        <v>25</v>
      </c>
      <c r="C31" s="31">
        <v>18489</v>
      </c>
      <c r="D31" s="31">
        <v>18016</v>
      </c>
      <c r="E31" s="33">
        <f t="shared" si="0"/>
        <v>97.441722105035424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14</v>
      </c>
      <c r="D35" s="31">
        <v>11</v>
      </c>
      <c r="E35" s="32">
        <f t="shared" si="0"/>
        <v>78.571428571428569</v>
      </c>
    </row>
    <row r="36" spans="2:5" s="5" customFormat="1" ht="15.75" customHeight="1" x14ac:dyDescent="0.2">
      <c r="B36" s="26" t="s">
        <v>30</v>
      </c>
      <c r="C36" s="27">
        <v>8259</v>
      </c>
      <c r="D36" s="27">
        <v>7757</v>
      </c>
      <c r="E36" s="29">
        <f t="shared" si="0"/>
        <v>93.921782298099046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f t="shared" si="0"/>
        <v>100</v>
      </c>
    </row>
    <row r="39" spans="2:5" s="4" customFormat="1" ht="15.75" customHeight="1" x14ac:dyDescent="0.2">
      <c r="B39" s="26" t="s">
        <v>33</v>
      </c>
      <c r="C39" s="27">
        <f>SUM(C40:C42)</f>
        <v>9401</v>
      </c>
      <c r="D39" s="27">
        <f>SUM(D40:D42)</f>
        <v>9401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182</v>
      </c>
      <c r="D40" s="31">
        <v>182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13879</v>
      </c>
      <c r="D41" s="31">
        <v>13879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-4660</v>
      </c>
      <c r="D42" s="31">
        <v>-4660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25052</v>
      </c>
      <c r="D43" s="27">
        <v>14966</v>
      </c>
      <c r="E43" s="28">
        <f t="shared" si="0"/>
        <v>59.739741338016927</v>
      </c>
    </row>
    <row r="44" spans="2:5" s="4" customFormat="1" ht="15.75" customHeight="1" x14ac:dyDescent="0.2">
      <c r="B44" s="26" t="s">
        <v>38</v>
      </c>
      <c r="C44" s="27">
        <v>22582</v>
      </c>
      <c r="D44" s="27">
        <v>20338</v>
      </c>
      <c r="E44" s="28">
        <f t="shared" si="0"/>
        <v>90.062881941369227</v>
      </c>
    </row>
    <row r="45" spans="2:5" s="4" customFormat="1" ht="15.75" customHeight="1" x14ac:dyDescent="0.2">
      <c r="B45" s="26" t="s">
        <v>39</v>
      </c>
      <c r="C45" s="27">
        <v>1497</v>
      </c>
      <c r="D45" s="27">
        <v>58</v>
      </c>
      <c r="E45" s="28">
        <f t="shared" si="0"/>
        <v>3.8744154976619907</v>
      </c>
    </row>
    <row r="46" spans="2:5" s="4" customFormat="1" ht="15.75" customHeight="1" x14ac:dyDescent="0.2">
      <c r="B46" s="26" t="s">
        <v>40</v>
      </c>
      <c r="C46" s="27">
        <f>+C47+C51+C61+C71+C78+C87</f>
        <v>106714</v>
      </c>
      <c r="D46" s="27">
        <f>+D47+D51+D61+D71+D78+D87</f>
        <v>64393</v>
      </c>
      <c r="E46" s="28">
        <f t="shared" si="0"/>
        <v>60.341660887980964</v>
      </c>
    </row>
    <row r="47" spans="2:5" s="4" customFormat="1" ht="15.75" customHeight="1" x14ac:dyDescent="0.2">
      <c r="B47" s="26" t="s">
        <v>41</v>
      </c>
      <c r="C47" s="27">
        <f>SUM(C48:C50)</f>
        <v>8606</v>
      </c>
      <c r="D47" s="27">
        <f>SUM(D48:D50)</f>
        <v>8606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8606</v>
      </c>
      <c r="D48" s="31">
        <v>8606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132</v>
      </c>
      <c r="D51" s="27">
        <f>+D52+D53+D54</f>
        <v>130</v>
      </c>
      <c r="E51" s="28">
        <f t="shared" si="0"/>
        <v>98.484848484848484</v>
      </c>
    </row>
    <row r="52" spans="2:5" s="4" customFormat="1" ht="15.75" customHeight="1" x14ac:dyDescent="0.2">
      <c r="B52" s="26" t="s">
        <v>46</v>
      </c>
      <c r="C52" s="27">
        <v>132</v>
      </c>
      <c r="D52" s="27">
        <v>130</v>
      </c>
      <c r="E52" s="28">
        <f t="shared" si="0"/>
        <v>98.484848484848484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15822</v>
      </c>
      <c r="D61" s="27">
        <f>+D62+D66+D70</f>
        <v>6308</v>
      </c>
      <c r="E61" s="28">
        <f t="shared" si="0"/>
        <v>39.868537479458979</v>
      </c>
    </row>
    <row r="62" spans="2:5" s="4" customFormat="1" ht="15.75" customHeight="1" x14ac:dyDescent="0.2">
      <c r="B62" s="26" t="s">
        <v>56</v>
      </c>
      <c r="C62" s="27">
        <f>SUM(C63:C65)</f>
        <v>2178</v>
      </c>
      <c r="D62" s="27">
        <f>SUM(D63:D65)</f>
        <v>1552</v>
      </c>
      <c r="E62" s="28">
        <f t="shared" si="0"/>
        <v>71.25803489439852</v>
      </c>
    </row>
    <row r="63" spans="2:5" s="8" customFormat="1" ht="15.75" customHeight="1" x14ac:dyDescent="0.2">
      <c r="B63" s="30" t="s">
        <v>57</v>
      </c>
      <c r="C63" s="31">
        <v>1146</v>
      </c>
      <c r="D63" s="31">
        <v>1146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733</v>
      </c>
      <c r="D64" s="31">
        <v>115</v>
      </c>
      <c r="E64" s="33">
        <f t="shared" si="0"/>
        <v>15.688949522510232</v>
      </c>
    </row>
    <row r="65" spans="2:5" s="8" customFormat="1" ht="15.75" customHeight="1" x14ac:dyDescent="0.2">
      <c r="B65" s="30" t="s">
        <v>59</v>
      </c>
      <c r="C65" s="31">
        <v>299</v>
      </c>
      <c r="D65" s="31">
        <v>291</v>
      </c>
      <c r="E65" s="33">
        <f t="shared" si="0"/>
        <v>97.324414715719058</v>
      </c>
    </row>
    <row r="66" spans="2:5" s="4" customFormat="1" ht="15.75" customHeight="1" x14ac:dyDescent="0.2">
      <c r="B66" s="26" t="s">
        <v>60</v>
      </c>
      <c r="C66" s="27">
        <f>SUM(C67:C69)</f>
        <v>13644</v>
      </c>
      <c r="D66" s="27">
        <f>SUM(D67:D69)</f>
        <v>4756</v>
      </c>
      <c r="E66" s="28">
        <f t="shared" si="0"/>
        <v>34.857812958076813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13433</v>
      </c>
      <c r="D68" s="31">
        <v>4549</v>
      </c>
      <c r="E68" s="33">
        <f t="shared" si="0"/>
        <v>33.864363879997022</v>
      </c>
    </row>
    <row r="69" spans="2:5" s="8" customFormat="1" ht="15.75" customHeight="1" x14ac:dyDescent="0.2">
      <c r="B69" s="30" t="s">
        <v>63</v>
      </c>
      <c r="C69" s="31">
        <v>211</v>
      </c>
      <c r="D69" s="31">
        <v>207</v>
      </c>
      <c r="E69" s="33">
        <f t="shared" si="0"/>
        <v>98.104265402843609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65982</v>
      </c>
      <c r="D71" s="27">
        <f>SUM(D72:D77)</f>
        <v>35184</v>
      </c>
      <c r="E71" s="28">
        <f t="shared" si="0"/>
        <v>53.3236337182868</v>
      </c>
    </row>
    <row r="72" spans="2:5" s="8" customFormat="1" ht="15.75" customHeight="1" x14ac:dyDescent="0.2">
      <c r="B72" s="34" t="s">
        <v>66</v>
      </c>
      <c r="C72" s="35">
        <v>1258</v>
      </c>
      <c r="D72" s="35">
        <v>617</v>
      </c>
      <c r="E72" s="33">
        <f t="shared" si="0"/>
        <v>49.046104928457865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 t="e">
        <f t="shared" si="0"/>
        <v>#DIV/0!</v>
      </c>
    </row>
    <row r="74" spans="2:5" s="8" customFormat="1" ht="15.75" customHeight="1" x14ac:dyDescent="0.2">
      <c r="B74" s="34" t="s">
        <v>68</v>
      </c>
      <c r="C74" s="35">
        <v>6596</v>
      </c>
      <c r="D74" s="35">
        <v>1497</v>
      </c>
      <c r="E74" s="33">
        <f>+D74/C74*100</f>
        <v>22.695573074590662</v>
      </c>
    </row>
    <row r="75" spans="2:5" s="8" customFormat="1" ht="15.75" customHeight="1" x14ac:dyDescent="0.2">
      <c r="B75" s="34" t="s">
        <v>69</v>
      </c>
      <c r="C75" s="35">
        <v>29036</v>
      </c>
      <c r="D75" s="35">
        <v>14229</v>
      </c>
      <c r="E75" s="33">
        <f>+D75/C75*100</f>
        <v>49.004683840749415</v>
      </c>
    </row>
    <row r="76" spans="2:5" s="8" customFormat="1" ht="15.75" customHeight="1" x14ac:dyDescent="0.2">
      <c r="B76" s="34" t="s">
        <v>70</v>
      </c>
      <c r="C76" s="35">
        <v>19742</v>
      </c>
      <c r="D76" s="35">
        <v>14469</v>
      </c>
      <c r="E76" s="33">
        <f>+D76/C76*100</f>
        <v>73.290446763245882</v>
      </c>
    </row>
    <row r="77" spans="2:5" s="8" customFormat="1" ht="15.75" customHeight="1" x14ac:dyDescent="0.2">
      <c r="B77" s="34" t="s">
        <v>71</v>
      </c>
      <c r="C77" s="35">
        <v>9350</v>
      </c>
      <c r="D77" s="35">
        <v>4372</v>
      </c>
      <c r="E77" s="33">
        <f>+D77/C77*100</f>
        <v>46.759358288770052</v>
      </c>
    </row>
    <row r="78" spans="2:5" s="5" customFormat="1" ht="15.75" customHeight="1" x14ac:dyDescent="0.2">
      <c r="B78" s="26" t="s">
        <v>72</v>
      </c>
      <c r="C78" s="27">
        <f>SUM(C79:C86)</f>
        <v>9</v>
      </c>
      <c r="D78" s="27">
        <f>SUM(D79:D86)</f>
        <v>0</v>
      </c>
      <c r="E78" s="28">
        <f>+D78/C78*100</f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f>+D81/C81*100</f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16163</v>
      </c>
      <c r="D87" s="27">
        <f>SUM(D88:D94)</f>
        <v>14165</v>
      </c>
      <c r="E87" s="28">
        <f>+D87/C87*100</f>
        <v>87.638433459135058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482</v>
      </c>
      <c r="D90" s="31">
        <v>482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3779</v>
      </c>
      <c r="D91" s="31">
        <v>3713</v>
      </c>
      <c r="E91" s="33">
        <f t="shared" si="1"/>
        <v>98.253506218576348</v>
      </c>
    </row>
    <row r="92" spans="2:5" ht="15.75" customHeight="1" x14ac:dyDescent="0.2">
      <c r="B92" s="30" t="s">
        <v>86</v>
      </c>
      <c r="C92" s="31">
        <v>390</v>
      </c>
      <c r="D92" s="31">
        <v>390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398</v>
      </c>
      <c r="D93" s="31">
        <v>398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11114</v>
      </c>
      <c r="D94" s="31">
        <v>9182</v>
      </c>
      <c r="E94" s="33">
        <f t="shared" si="1"/>
        <v>82.616519704876737</v>
      </c>
    </row>
    <row r="95" spans="2:5" s="5" customFormat="1" ht="15.75" customHeight="1" x14ac:dyDescent="0.2">
      <c r="B95" s="26" t="s">
        <v>89</v>
      </c>
      <c r="C95" s="27">
        <f>+C96+C102+C103</f>
        <v>1032</v>
      </c>
      <c r="D95" s="27">
        <f>+D96+D102+D103</f>
        <v>963</v>
      </c>
      <c r="E95" s="37">
        <f t="shared" si="1"/>
        <v>93.313953488372093</v>
      </c>
    </row>
    <row r="96" spans="2:5" s="5" customFormat="1" ht="15.75" customHeight="1" x14ac:dyDescent="0.2">
      <c r="B96" s="26" t="s">
        <v>90</v>
      </c>
      <c r="C96" s="27">
        <f>SUM(C97:C101)</f>
        <v>978</v>
      </c>
      <c r="D96" s="27">
        <f>SUM(D97:D101)</f>
        <v>909</v>
      </c>
      <c r="E96" s="37">
        <f t="shared" si="1"/>
        <v>92.944785276073617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838</v>
      </c>
      <c r="D100" s="31">
        <v>769</v>
      </c>
      <c r="E100" s="38">
        <f>+D100/C100*100</f>
        <v>91.766109785202872</v>
      </c>
    </row>
    <row r="101" spans="2:5" ht="15.75" customHeight="1" x14ac:dyDescent="0.2">
      <c r="B101" s="30" t="s">
        <v>95</v>
      </c>
      <c r="C101" s="31">
        <v>140</v>
      </c>
      <c r="D101" s="31">
        <v>140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54</v>
      </c>
      <c r="D102" s="27">
        <v>54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08140BC-3499-44B4-957C-6233ACA6B72D}"/>
    <hyperlink ref="D4" location="Şubat!A1" display="Şubat" xr:uid="{6EAFE985-CF19-457E-A33D-631FE9C8574F}"/>
    <hyperlink ref="E4" location="Mart!A1" display="Mart" xr:uid="{4D186D55-A2FD-4DDB-863E-6B58E344AEFF}"/>
    <hyperlink ref="C5" location="Nisan!A1" display="Nisan" xr:uid="{FA619C18-B553-42D8-A3F1-652F0A05997A}"/>
    <hyperlink ref="D5" location="Mayıs!A1" display="Mayıs" xr:uid="{426B25C3-A4EA-4E3F-B273-7F5FFC9021A5}"/>
    <hyperlink ref="E5" location="Haziran!A1" display="Haziran" xr:uid="{8C3DBF1F-F343-4C53-897C-A9ADC3F0E080}"/>
    <hyperlink ref="C6" location="Temmuz!A1" display="Temmuz" xr:uid="{2501AC89-FB69-4D56-9A15-F60975B6D497}"/>
    <hyperlink ref="D6" location="Ağustos!A1" display="Ağustos" xr:uid="{9B1FFC1B-F346-4686-82B4-20D57C5C114D}"/>
    <hyperlink ref="E6" location="Eylül!A1" display="Eylül" xr:uid="{AECB7996-A927-4819-AB50-BF9B72831E90}"/>
    <hyperlink ref="C7" location="Ekim!A1" display="Ekim" xr:uid="{C7F41146-C2D4-4982-BC50-9735588F0713}"/>
    <hyperlink ref="D7" location="Kasım!A1" display="Kasım" xr:uid="{3737F4E7-CC00-4EE2-841C-71E911D4437E}"/>
    <hyperlink ref="E7" location="Aralık!A1" display="Aralık" xr:uid="{3835B182-80F9-4012-947F-DE74E3C910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A1CC-2D64-49A8-892C-36DE342E1D0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391819</v>
      </c>
      <c r="D10" s="27">
        <v>153631</v>
      </c>
      <c r="E10" s="28">
        <v>39.209686105063817</v>
      </c>
    </row>
    <row r="11" spans="2:7" s="5" customFormat="1" ht="15.75" customHeight="1" x14ac:dyDescent="0.2">
      <c r="B11" s="26" t="s">
        <v>5</v>
      </c>
      <c r="C11" s="27">
        <v>298415</v>
      </c>
      <c r="D11" s="27">
        <v>119183</v>
      </c>
      <c r="E11" s="29">
        <v>39.938676004892514</v>
      </c>
    </row>
    <row r="12" spans="2:7" s="5" customFormat="1" ht="15.75" customHeight="1" x14ac:dyDescent="0.2">
      <c r="B12" s="26" t="s">
        <v>6</v>
      </c>
      <c r="C12" s="27">
        <v>252039</v>
      </c>
      <c r="D12" s="27">
        <v>171810</v>
      </c>
      <c r="E12" s="29">
        <v>68.16802161570233</v>
      </c>
      <c r="G12" s="6"/>
    </row>
    <row r="13" spans="2:7" s="5" customFormat="1" ht="15.75" customHeight="1" x14ac:dyDescent="0.2">
      <c r="B13" s="26" t="s">
        <v>7</v>
      </c>
      <c r="C13" s="27">
        <v>214297</v>
      </c>
      <c r="D13" s="27">
        <v>144310</v>
      </c>
      <c r="E13" s="29">
        <v>67.341120034344854</v>
      </c>
    </row>
    <row r="14" spans="2:7" ht="15.75" customHeight="1" x14ac:dyDescent="0.2">
      <c r="B14" s="30" t="s">
        <v>8</v>
      </c>
      <c r="C14" s="31">
        <v>19678</v>
      </c>
      <c r="D14" s="31">
        <v>4694</v>
      </c>
      <c r="E14" s="32">
        <v>23.854050208354508</v>
      </c>
    </row>
    <row r="15" spans="2:7" ht="15.75" customHeight="1" x14ac:dyDescent="0.2">
      <c r="B15" s="30" t="s">
        <v>9</v>
      </c>
      <c r="C15" s="31">
        <v>3308</v>
      </c>
      <c r="D15" s="31">
        <v>1398</v>
      </c>
      <c r="E15" s="32">
        <v>42.261185006045949</v>
      </c>
    </row>
    <row r="16" spans="2:7" ht="15.75" customHeight="1" x14ac:dyDescent="0.2">
      <c r="B16" s="30" t="s">
        <v>10</v>
      </c>
      <c r="C16" s="31">
        <v>182825</v>
      </c>
      <c r="D16" s="31">
        <v>132912</v>
      </c>
      <c r="E16" s="32">
        <v>72.699029126213588</v>
      </c>
    </row>
    <row r="17" spans="2:5" ht="15.75" customHeight="1" x14ac:dyDescent="0.2">
      <c r="B17" s="30" t="s">
        <v>11</v>
      </c>
      <c r="C17" s="31">
        <v>8486</v>
      </c>
      <c r="D17" s="31">
        <v>5306</v>
      </c>
      <c r="E17" s="32">
        <v>62.526514258779166</v>
      </c>
    </row>
    <row r="18" spans="2:5" s="5" customFormat="1" ht="15.75" customHeight="1" x14ac:dyDescent="0.2">
      <c r="B18" s="26" t="s">
        <v>12</v>
      </c>
      <c r="C18" s="27">
        <v>37742</v>
      </c>
      <c r="D18" s="27">
        <v>27500</v>
      </c>
      <c r="E18" s="29">
        <v>72.86312331090032</v>
      </c>
    </row>
    <row r="19" spans="2:5" ht="15.75" customHeight="1" x14ac:dyDescent="0.2">
      <c r="B19" s="30" t="s">
        <v>13</v>
      </c>
      <c r="C19" s="31">
        <v>12139</v>
      </c>
      <c r="D19" s="31">
        <v>4481</v>
      </c>
      <c r="E19" s="32">
        <v>36.914078589669657</v>
      </c>
    </row>
    <row r="20" spans="2:5" ht="15.75" customHeight="1" x14ac:dyDescent="0.2">
      <c r="B20" s="30" t="s">
        <v>14</v>
      </c>
      <c r="C20" s="31">
        <v>115</v>
      </c>
      <c r="D20" s="31">
        <v>6</v>
      </c>
      <c r="E20" s="32">
        <v>5.2173913043478262</v>
      </c>
    </row>
    <row r="21" spans="2:5" ht="15.75" customHeight="1" x14ac:dyDescent="0.2">
      <c r="B21" s="30" t="s">
        <v>15</v>
      </c>
      <c r="C21" s="31">
        <v>25488</v>
      </c>
      <c r="D21" s="31">
        <v>23013</v>
      </c>
      <c r="E21" s="32">
        <v>90.289548022598879</v>
      </c>
    </row>
    <row r="22" spans="2:5" s="4" customFormat="1" ht="15.75" customHeight="1" x14ac:dyDescent="0.2">
      <c r="B22" s="26" t="s">
        <v>16</v>
      </c>
      <c r="C22" s="27">
        <v>39068</v>
      </c>
      <c r="D22" s="27">
        <v>19247</v>
      </c>
      <c r="E22" s="28">
        <v>49.265383434012492</v>
      </c>
    </row>
    <row r="23" spans="2:5" s="8" customFormat="1" ht="15.75" customHeight="1" x14ac:dyDescent="0.2">
      <c r="B23" s="30" t="s">
        <v>17</v>
      </c>
      <c r="C23" s="31">
        <v>293</v>
      </c>
      <c r="D23" s="31">
        <v>57</v>
      </c>
      <c r="E23" s="33">
        <v>19.453924914675767</v>
      </c>
    </row>
    <row r="24" spans="2:5" s="8" customFormat="1" ht="15.75" customHeight="1" x14ac:dyDescent="0.2">
      <c r="B24" s="30" t="s">
        <v>18</v>
      </c>
      <c r="C24" s="31">
        <v>38775</v>
      </c>
      <c r="D24" s="31">
        <v>19190</v>
      </c>
      <c r="E24" s="33">
        <v>49.490651192778849</v>
      </c>
    </row>
    <row r="25" spans="2:5" s="4" customFormat="1" ht="15.75" customHeight="1" x14ac:dyDescent="0.2">
      <c r="B25" s="26" t="s">
        <v>19</v>
      </c>
      <c r="C25" s="27">
        <v>-45336</v>
      </c>
      <c r="D25" s="27">
        <v>-110676</v>
      </c>
      <c r="E25" s="28">
        <v>244.12387506617259</v>
      </c>
    </row>
    <row r="26" spans="2:5" s="4" customFormat="1" ht="15.75" customHeight="1" x14ac:dyDescent="0.2">
      <c r="B26" s="26" t="s">
        <v>20</v>
      </c>
      <c r="C26" s="27">
        <v>-70027</v>
      </c>
      <c r="D26" s="27">
        <v>-133307</v>
      </c>
      <c r="E26" s="28">
        <v>190.36514487269196</v>
      </c>
    </row>
    <row r="27" spans="2:5" s="8" customFormat="1" ht="15.75" customHeight="1" x14ac:dyDescent="0.2">
      <c r="B27" s="30" t="s">
        <v>21</v>
      </c>
      <c r="C27" s="31">
        <v>-123590</v>
      </c>
      <c r="D27" s="31">
        <v>-175392</v>
      </c>
      <c r="E27" s="33">
        <v>141.91439436847642</v>
      </c>
    </row>
    <row r="28" spans="2:5" s="8" customFormat="1" ht="15.75" customHeight="1" x14ac:dyDescent="0.2">
      <c r="B28" s="30" t="s">
        <v>22</v>
      </c>
      <c r="C28" s="31">
        <v>53563</v>
      </c>
      <c r="D28" s="31">
        <v>42085</v>
      </c>
      <c r="E28" s="33">
        <v>78.571028508485327</v>
      </c>
    </row>
    <row r="29" spans="2:5" s="4" customFormat="1" ht="15.75" customHeight="1" x14ac:dyDescent="0.2">
      <c r="B29" s="26" t="s">
        <v>23</v>
      </c>
      <c r="C29" s="27">
        <v>17360</v>
      </c>
      <c r="D29" s="27">
        <v>15865</v>
      </c>
      <c r="E29" s="28">
        <v>91.388248847926263</v>
      </c>
    </row>
    <row r="30" spans="2:5" s="8" customFormat="1" ht="15.75" customHeight="1" x14ac:dyDescent="0.2">
      <c r="B30" s="30" t="s">
        <v>24</v>
      </c>
      <c r="C30" s="31">
        <v>9</v>
      </c>
      <c r="D30" s="31">
        <v>3</v>
      </c>
      <c r="E30" s="33">
        <v>33.333333333333329</v>
      </c>
    </row>
    <row r="31" spans="2:5" s="8" customFormat="1" ht="15.75" customHeight="1" x14ac:dyDescent="0.2">
      <c r="B31" s="30" t="s">
        <v>25</v>
      </c>
      <c r="C31" s="31">
        <v>17339</v>
      </c>
      <c r="D31" s="31">
        <v>15853</v>
      </c>
      <c r="E31" s="33">
        <v>91.429724897629612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12</v>
      </c>
      <c r="D35" s="31">
        <v>9</v>
      </c>
      <c r="E35" s="32">
        <v>75</v>
      </c>
    </row>
    <row r="36" spans="2:5" s="5" customFormat="1" ht="15.75" customHeight="1" x14ac:dyDescent="0.2">
      <c r="B36" s="26" t="s">
        <v>30</v>
      </c>
      <c r="C36" s="27">
        <v>7331</v>
      </c>
      <c r="D36" s="27">
        <v>6766</v>
      </c>
      <c r="E36" s="29">
        <v>92.293002318919662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8061</v>
      </c>
      <c r="D39" s="27">
        <v>8061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157</v>
      </c>
      <c r="D40" s="31">
        <v>157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11958</v>
      </c>
      <c r="D41" s="31">
        <v>11958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-4054</v>
      </c>
      <c r="D42" s="31">
        <v>-4054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22439</v>
      </c>
      <c r="D43" s="27">
        <v>13009</v>
      </c>
      <c r="E43" s="28">
        <v>57.974954320602521</v>
      </c>
    </row>
    <row r="44" spans="2:5" s="4" customFormat="1" ht="15.75" customHeight="1" x14ac:dyDescent="0.2">
      <c r="B44" s="26" t="s">
        <v>38</v>
      </c>
      <c r="C44" s="27">
        <v>20647</v>
      </c>
      <c r="D44" s="27">
        <v>17701</v>
      </c>
      <c r="E44" s="28">
        <v>85.731583280864044</v>
      </c>
    </row>
    <row r="45" spans="2:5" s="4" customFormat="1" ht="15.75" customHeight="1" x14ac:dyDescent="0.2">
      <c r="B45" s="26" t="s">
        <v>39</v>
      </c>
      <c r="C45" s="27">
        <v>1497</v>
      </c>
      <c r="D45" s="27">
        <v>31</v>
      </c>
      <c r="E45" s="28">
        <v>2.0708082832331329</v>
      </c>
    </row>
    <row r="46" spans="2:5" s="4" customFormat="1" ht="15.75" customHeight="1" x14ac:dyDescent="0.2">
      <c r="B46" s="26" t="s">
        <v>40</v>
      </c>
      <c r="C46" s="27">
        <v>92513</v>
      </c>
      <c r="D46" s="27">
        <v>33627</v>
      </c>
      <c r="E46" s="28">
        <v>36.34840508901452</v>
      </c>
    </row>
    <row r="47" spans="2:5" s="4" customFormat="1" ht="15.75" customHeight="1" x14ac:dyDescent="0.2">
      <c r="B47" s="26" t="s">
        <v>41</v>
      </c>
      <c r="C47" s="27">
        <v>7172</v>
      </c>
      <c r="D47" s="27">
        <v>7172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7172</v>
      </c>
      <c r="D48" s="31">
        <v>7172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131</v>
      </c>
      <c r="D51" s="27">
        <v>128</v>
      </c>
      <c r="E51" s="28">
        <v>97.70992366412213</v>
      </c>
    </row>
    <row r="52" spans="2:5" s="4" customFormat="1" ht="15.75" customHeight="1" x14ac:dyDescent="0.2">
      <c r="B52" s="26" t="s">
        <v>46</v>
      </c>
      <c r="C52" s="27">
        <v>131</v>
      </c>
      <c r="D52" s="27">
        <v>128</v>
      </c>
      <c r="E52" s="28">
        <v>97.70992366412213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14967</v>
      </c>
      <c r="D61" s="27">
        <v>2089</v>
      </c>
      <c r="E61" s="28">
        <v>13.957372887018108</v>
      </c>
    </row>
    <row r="62" spans="2:5" s="4" customFormat="1" ht="15.75" customHeight="1" x14ac:dyDescent="0.2">
      <c r="B62" s="26" t="s">
        <v>56</v>
      </c>
      <c r="C62" s="27">
        <v>1989</v>
      </c>
      <c r="D62" s="27">
        <v>1359</v>
      </c>
      <c r="E62" s="28">
        <v>68.325791855203619</v>
      </c>
    </row>
    <row r="63" spans="2:5" s="8" customFormat="1" ht="15.75" customHeight="1" x14ac:dyDescent="0.2">
      <c r="B63" s="30" t="s">
        <v>57</v>
      </c>
      <c r="C63" s="31">
        <v>1014</v>
      </c>
      <c r="D63" s="31">
        <v>1014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722</v>
      </c>
      <c r="D64" s="31">
        <v>100</v>
      </c>
      <c r="E64" s="33">
        <v>13.850415512465375</v>
      </c>
    </row>
    <row r="65" spans="2:5" s="8" customFormat="1" ht="15.75" customHeight="1" x14ac:dyDescent="0.2">
      <c r="B65" s="30" t="s">
        <v>59</v>
      </c>
      <c r="C65" s="31">
        <v>253</v>
      </c>
      <c r="D65" s="31">
        <v>245</v>
      </c>
      <c r="E65" s="33">
        <v>96.83794466403161</v>
      </c>
    </row>
    <row r="66" spans="2:5" s="4" customFormat="1" ht="15.75" customHeight="1" x14ac:dyDescent="0.2">
      <c r="B66" s="26" t="s">
        <v>60</v>
      </c>
      <c r="C66" s="27">
        <v>12978</v>
      </c>
      <c r="D66" s="27">
        <v>730</v>
      </c>
      <c r="E66" s="28">
        <v>5.6249036831561101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12790</v>
      </c>
      <c r="D68" s="31">
        <v>546</v>
      </c>
      <c r="E68" s="33">
        <v>4.268960125097732</v>
      </c>
    </row>
    <row r="69" spans="2:5" s="8" customFormat="1" ht="15.75" customHeight="1" x14ac:dyDescent="0.2">
      <c r="B69" s="30" t="s">
        <v>63</v>
      </c>
      <c r="C69" s="31">
        <v>188</v>
      </c>
      <c r="D69" s="31">
        <v>184</v>
      </c>
      <c r="E69" s="33">
        <v>97.872340425531917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55770</v>
      </c>
      <c r="D71" s="27">
        <v>12586</v>
      </c>
      <c r="E71" s="28">
        <v>22.567688721534875</v>
      </c>
    </row>
    <row r="72" spans="2:5" s="8" customFormat="1" ht="15.75" customHeight="1" x14ac:dyDescent="0.2">
      <c r="B72" s="34" t="s">
        <v>66</v>
      </c>
      <c r="C72" s="35">
        <v>1161</v>
      </c>
      <c r="D72" s="35">
        <v>518</v>
      </c>
      <c r="E72" s="33">
        <v>44.616709732988802</v>
      </c>
    </row>
    <row r="73" spans="2:5" s="8" customFormat="1" ht="15.75" customHeight="1" x14ac:dyDescent="0.2">
      <c r="B73" s="34" t="s">
        <v>67</v>
      </c>
      <c r="C73" s="35">
        <v>1663</v>
      </c>
      <c r="D73" s="35">
        <v>93</v>
      </c>
      <c r="E73" s="33">
        <v>5.592303066746843</v>
      </c>
    </row>
    <row r="74" spans="2:5" s="8" customFormat="1" ht="15.75" customHeight="1" x14ac:dyDescent="0.2">
      <c r="B74" s="34" t="s">
        <v>68</v>
      </c>
      <c r="C74" s="35">
        <v>6467</v>
      </c>
      <c r="D74" s="35">
        <v>1384</v>
      </c>
      <c r="E74" s="33">
        <v>21.400958713468381</v>
      </c>
    </row>
    <row r="75" spans="2:5" s="8" customFormat="1" ht="15.75" customHeight="1" x14ac:dyDescent="0.2">
      <c r="B75" s="34" t="s">
        <v>69</v>
      </c>
      <c r="C75" s="35">
        <v>28586</v>
      </c>
      <c r="D75" s="35">
        <v>1058</v>
      </c>
      <c r="E75" s="33">
        <v>3.7011124326593441</v>
      </c>
    </row>
    <row r="76" spans="2:5" s="8" customFormat="1" ht="15.75" customHeight="1" x14ac:dyDescent="0.2">
      <c r="B76" s="34" t="s">
        <v>70</v>
      </c>
      <c r="C76" s="35">
        <v>12318</v>
      </c>
      <c r="D76" s="35">
        <v>6995</v>
      </c>
      <c r="E76" s="33">
        <v>56.786816041565189</v>
      </c>
    </row>
    <row r="77" spans="2:5" s="8" customFormat="1" ht="15.75" customHeight="1" x14ac:dyDescent="0.2">
      <c r="B77" s="34" t="s">
        <v>71</v>
      </c>
      <c r="C77" s="35">
        <v>5575</v>
      </c>
      <c r="D77" s="35">
        <v>2538</v>
      </c>
      <c r="E77" s="33">
        <v>45.524663677130043</v>
      </c>
    </row>
    <row r="78" spans="2:5" s="5" customFormat="1" ht="15.75" customHeight="1" x14ac:dyDescent="0.2">
      <c r="B78" s="26" t="s">
        <v>72</v>
      </c>
      <c r="C78" s="27">
        <v>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14464</v>
      </c>
      <c r="D87" s="27">
        <v>11652</v>
      </c>
      <c r="E87" s="28">
        <v>80.55862831858407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417</v>
      </c>
      <c r="D90" s="31">
        <v>417</v>
      </c>
      <c r="E90" s="33">
        <v>100</v>
      </c>
    </row>
    <row r="91" spans="2:5" ht="15.75" customHeight="1" x14ac:dyDescent="0.2">
      <c r="B91" s="30" t="s">
        <v>85</v>
      </c>
      <c r="C91" s="31">
        <v>3259</v>
      </c>
      <c r="D91" s="31">
        <v>3191</v>
      </c>
      <c r="E91" s="33">
        <v>97.91347038969009</v>
      </c>
    </row>
    <row r="92" spans="2:5" ht="15.75" customHeight="1" x14ac:dyDescent="0.2">
      <c r="B92" s="30" t="s">
        <v>86</v>
      </c>
      <c r="C92" s="31">
        <v>379</v>
      </c>
      <c r="D92" s="31">
        <v>379</v>
      </c>
      <c r="E92" s="33">
        <v>100</v>
      </c>
    </row>
    <row r="93" spans="2:5" ht="15.75" customHeight="1" x14ac:dyDescent="0.2">
      <c r="B93" s="30" t="s">
        <v>87</v>
      </c>
      <c r="C93" s="31">
        <v>398</v>
      </c>
      <c r="D93" s="31">
        <v>398</v>
      </c>
      <c r="E93" s="33">
        <v>100</v>
      </c>
    </row>
    <row r="94" spans="2:5" ht="15.75" customHeight="1" x14ac:dyDescent="0.2">
      <c r="B94" s="30" t="s">
        <v>88</v>
      </c>
      <c r="C94" s="31">
        <v>10011</v>
      </c>
      <c r="D94" s="31">
        <v>7267</v>
      </c>
      <c r="E94" s="33">
        <v>72.590150834082507</v>
      </c>
    </row>
    <row r="95" spans="2:5" s="5" customFormat="1" ht="15.75" customHeight="1" x14ac:dyDescent="0.2">
      <c r="B95" s="26" t="s">
        <v>89</v>
      </c>
      <c r="C95" s="27">
        <v>891</v>
      </c>
      <c r="D95" s="27">
        <v>821</v>
      </c>
      <c r="E95" s="37">
        <v>92.143658810325476</v>
      </c>
    </row>
    <row r="96" spans="2:5" s="5" customFormat="1" ht="15.75" customHeight="1" x14ac:dyDescent="0.2">
      <c r="B96" s="26" t="s">
        <v>90</v>
      </c>
      <c r="C96" s="27">
        <v>845</v>
      </c>
      <c r="D96" s="27">
        <v>775</v>
      </c>
      <c r="E96" s="37">
        <v>91.715976331360949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709</v>
      </c>
      <c r="D100" s="31">
        <v>639</v>
      </c>
      <c r="E100" s="38">
        <v>90.126939351198871</v>
      </c>
    </row>
    <row r="101" spans="2:5" ht="15.75" customHeight="1" x14ac:dyDescent="0.2">
      <c r="B101" s="30" t="s">
        <v>95</v>
      </c>
      <c r="C101" s="31">
        <v>136</v>
      </c>
      <c r="D101" s="31">
        <v>136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46</v>
      </c>
      <c r="D102" s="27">
        <v>46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754A0B9-E2D6-429B-9F92-AB171176FA05}"/>
    <hyperlink ref="D4" location="Şubat!A1" display="Şubat" xr:uid="{AEA69685-410F-4F3D-81EB-B5D59974A0FA}"/>
    <hyperlink ref="E4" location="Mart!A1" display="Mart" xr:uid="{B03DF010-3CFC-43C0-A6E7-4B4C58FC2014}"/>
    <hyperlink ref="C5" location="Nisan!A1" display="Nisan" xr:uid="{19024187-7FCC-4DAC-BE35-F33BA920C46D}"/>
    <hyperlink ref="D5" location="Mayıs!A1" display="Mayıs" xr:uid="{73412199-B2B8-4D86-8A11-BA42288797F0}"/>
    <hyperlink ref="E5" location="Haziran!A1" display="Haziran" xr:uid="{AEE40E0F-1892-478D-B200-D9230206CD7F}"/>
    <hyperlink ref="C6" location="Temmuz!A1" display="Temmuz" xr:uid="{CE273F7F-8E98-4A4C-B3CD-608899169816}"/>
    <hyperlink ref="D6" location="Ağustos!A1" display="Ağustos" xr:uid="{B060F2CF-3F8A-47BC-B8FD-98FA669C76C2}"/>
    <hyperlink ref="E6" location="Eylül!A1" display="Eylül" xr:uid="{AC66E5DE-CCFF-4766-9073-019E5F9D887F}"/>
    <hyperlink ref="C7" location="Ekim!A1" display="Ekim" xr:uid="{2F736614-5083-4E43-BA6D-B6F70399023F}"/>
    <hyperlink ref="D7" location="Kasım!A1" display="Kasım" xr:uid="{E9FA5846-C7E4-43B2-A33C-5BDB7DE53996}"/>
    <hyperlink ref="E7" location="Aralık!A1" display="Aralık" xr:uid="{722485B3-C038-4C01-B6D7-B4825A4633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4501-25BE-4BCD-963E-E6A0F853A47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372606</v>
      </c>
      <c r="D10" s="27">
        <v>131719</v>
      </c>
      <c r="E10" s="28">
        <v>35.350745828032828</v>
      </c>
    </row>
    <row r="11" spans="2:7" s="5" customFormat="1" ht="15.75" customHeight="1" x14ac:dyDescent="0.2">
      <c r="B11" s="26" t="s">
        <v>5</v>
      </c>
      <c r="C11" s="27">
        <v>286419</v>
      </c>
      <c r="D11" s="27">
        <v>103646</v>
      </c>
      <c r="E11" s="29">
        <v>36.186845146446288</v>
      </c>
    </row>
    <row r="12" spans="2:7" s="5" customFormat="1" ht="15.75" customHeight="1" x14ac:dyDescent="0.2">
      <c r="B12" s="26" t="s">
        <v>6</v>
      </c>
      <c r="C12" s="27">
        <v>208655</v>
      </c>
      <c r="D12" s="27">
        <v>128707</v>
      </c>
      <c r="E12" s="29">
        <v>61.684119719153628</v>
      </c>
      <c r="G12" s="6"/>
    </row>
    <row r="13" spans="2:7" s="5" customFormat="1" ht="15.75" customHeight="1" x14ac:dyDescent="0.2">
      <c r="B13" s="26" t="s">
        <v>7</v>
      </c>
      <c r="C13" s="27">
        <v>170687</v>
      </c>
      <c r="D13" s="27">
        <v>101747</v>
      </c>
      <c r="E13" s="29">
        <v>59.610280806388303</v>
      </c>
    </row>
    <row r="14" spans="2:7" ht="15.75" customHeight="1" x14ac:dyDescent="0.2">
      <c r="B14" s="30" t="s">
        <v>8</v>
      </c>
      <c r="C14" s="31">
        <v>19621</v>
      </c>
      <c r="D14" s="31">
        <v>3686</v>
      </c>
      <c r="E14" s="32">
        <v>18.785994597624995</v>
      </c>
    </row>
    <row r="15" spans="2:7" ht="15.75" customHeight="1" x14ac:dyDescent="0.2">
      <c r="B15" s="30" t="s">
        <v>9</v>
      </c>
      <c r="C15" s="31">
        <v>3298</v>
      </c>
      <c r="D15" s="31">
        <v>1254</v>
      </c>
      <c r="E15" s="32">
        <v>38.023044269254093</v>
      </c>
    </row>
    <row r="16" spans="2:7" ht="15.75" customHeight="1" x14ac:dyDescent="0.2">
      <c r="B16" s="30" t="s">
        <v>10</v>
      </c>
      <c r="C16" s="31">
        <v>138495</v>
      </c>
      <c r="D16" s="31">
        <v>91520</v>
      </c>
      <c r="E16" s="32">
        <v>66.081808007509295</v>
      </c>
    </row>
    <row r="17" spans="2:5" ht="15.75" customHeight="1" x14ac:dyDescent="0.2">
      <c r="B17" s="30" t="s">
        <v>11</v>
      </c>
      <c r="C17" s="31">
        <v>9273</v>
      </c>
      <c r="D17" s="31">
        <v>5287</v>
      </c>
      <c r="E17" s="32">
        <v>57.014989755203281</v>
      </c>
    </row>
    <row r="18" spans="2:5" s="5" customFormat="1" ht="15.75" customHeight="1" x14ac:dyDescent="0.2">
      <c r="B18" s="26" t="s">
        <v>12</v>
      </c>
      <c r="C18" s="27">
        <v>37968</v>
      </c>
      <c r="D18" s="27">
        <v>26960</v>
      </c>
      <c r="E18" s="29">
        <v>71.007163927517908</v>
      </c>
    </row>
    <row r="19" spans="2:5" ht="15.75" customHeight="1" x14ac:dyDescent="0.2">
      <c r="B19" s="30" t="s">
        <v>13</v>
      </c>
      <c r="C19" s="31">
        <v>12121</v>
      </c>
      <c r="D19" s="31">
        <v>4201</v>
      </c>
      <c r="E19" s="32">
        <v>34.658856529989272</v>
      </c>
    </row>
    <row r="20" spans="2:5" ht="15.75" customHeight="1" x14ac:dyDescent="0.2">
      <c r="B20" s="30" t="s">
        <v>14</v>
      </c>
      <c r="C20" s="31">
        <v>115</v>
      </c>
      <c r="D20" s="31">
        <v>6</v>
      </c>
      <c r="E20" s="32">
        <v>5.2173913043478262</v>
      </c>
    </row>
    <row r="21" spans="2:5" ht="15.75" customHeight="1" x14ac:dyDescent="0.2">
      <c r="B21" s="30" t="s">
        <v>15</v>
      </c>
      <c r="C21" s="31">
        <v>25732</v>
      </c>
      <c r="D21" s="31">
        <v>22753</v>
      </c>
      <c r="E21" s="32">
        <v>88.422975283693447</v>
      </c>
    </row>
    <row r="22" spans="2:5" s="4" customFormat="1" ht="15.75" customHeight="1" x14ac:dyDescent="0.2">
      <c r="B22" s="26" t="s">
        <v>16</v>
      </c>
      <c r="C22" s="27">
        <v>38762</v>
      </c>
      <c r="D22" s="27">
        <v>13526</v>
      </c>
      <c r="E22" s="28">
        <v>34.895000257984627</v>
      </c>
    </row>
    <row r="23" spans="2:5" s="8" customFormat="1" ht="15.75" customHeight="1" x14ac:dyDescent="0.2">
      <c r="B23" s="30" t="s">
        <v>17</v>
      </c>
      <c r="C23" s="31">
        <v>270</v>
      </c>
      <c r="D23" s="31">
        <v>47</v>
      </c>
      <c r="E23" s="33">
        <v>17.407407407407408</v>
      </c>
    </row>
    <row r="24" spans="2:5" s="8" customFormat="1" ht="15.75" customHeight="1" x14ac:dyDescent="0.2">
      <c r="B24" s="30" t="s">
        <v>18</v>
      </c>
      <c r="C24" s="31">
        <v>38492</v>
      </c>
      <c r="D24" s="31">
        <v>13479</v>
      </c>
      <c r="E24" s="33">
        <v>35.017666008521253</v>
      </c>
    </row>
    <row r="25" spans="2:5" s="4" customFormat="1" ht="15.75" customHeight="1" x14ac:dyDescent="0.2">
      <c r="B25" s="26" t="s">
        <v>19</v>
      </c>
      <c r="C25" s="27">
        <v>-7210</v>
      </c>
      <c r="D25" s="27">
        <v>-71246</v>
      </c>
      <c r="E25" s="28">
        <v>988.15533980582529</v>
      </c>
    </row>
    <row r="26" spans="2:5" s="4" customFormat="1" ht="15.75" customHeight="1" x14ac:dyDescent="0.2">
      <c r="B26" s="26" t="s">
        <v>20</v>
      </c>
      <c r="C26" s="27">
        <v>-29033</v>
      </c>
      <c r="D26" s="27">
        <v>-90932</v>
      </c>
      <c r="E26" s="28">
        <v>313.20221816553573</v>
      </c>
    </row>
    <row r="27" spans="2:5" s="8" customFormat="1" ht="15.75" customHeight="1" x14ac:dyDescent="0.2">
      <c r="B27" s="30" t="s">
        <v>21</v>
      </c>
      <c r="C27" s="31">
        <v>-69170</v>
      </c>
      <c r="D27" s="31">
        <v>-117494</v>
      </c>
      <c r="E27" s="33">
        <v>169.86265722133874</v>
      </c>
    </row>
    <row r="28" spans="2:5" s="8" customFormat="1" ht="15.75" customHeight="1" x14ac:dyDescent="0.2">
      <c r="B28" s="30" t="s">
        <v>22</v>
      </c>
      <c r="C28" s="31">
        <v>40137</v>
      </c>
      <c r="D28" s="31">
        <v>26562</v>
      </c>
      <c r="E28" s="33">
        <v>66.178339188280148</v>
      </c>
    </row>
    <row r="29" spans="2:5" s="4" customFormat="1" ht="15.75" customHeight="1" x14ac:dyDescent="0.2">
      <c r="B29" s="26" t="s">
        <v>23</v>
      </c>
      <c r="C29" s="27">
        <v>15811</v>
      </c>
      <c r="D29" s="27">
        <v>14308</v>
      </c>
      <c r="E29" s="28">
        <v>90.493959901334506</v>
      </c>
    </row>
    <row r="30" spans="2:5" s="8" customFormat="1" ht="15.75" customHeight="1" x14ac:dyDescent="0.2">
      <c r="B30" s="30" t="s">
        <v>24</v>
      </c>
      <c r="C30" s="31">
        <v>3</v>
      </c>
      <c r="D30" s="31">
        <v>3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15798</v>
      </c>
      <c r="D31" s="31">
        <v>14298</v>
      </c>
      <c r="E31" s="33">
        <v>90.505127231295106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10</v>
      </c>
      <c r="D35" s="31">
        <v>7</v>
      </c>
      <c r="E35" s="32">
        <v>70</v>
      </c>
    </row>
    <row r="36" spans="2:5" s="5" customFormat="1" ht="15.75" customHeight="1" x14ac:dyDescent="0.2">
      <c r="B36" s="26" t="s">
        <v>30</v>
      </c>
      <c r="C36" s="27">
        <v>6012</v>
      </c>
      <c r="D36" s="27">
        <v>5378</v>
      </c>
      <c r="E36" s="29">
        <v>89.454424484364608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6609</v>
      </c>
      <c r="D39" s="27">
        <v>6608</v>
      </c>
      <c r="E39" s="28">
        <v>99.984869117869565</v>
      </c>
    </row>
    <row r="40" spans="2:5" s="8" customFormat="1" ht="15.75" customHeight="1" x14ac:dyDescent="0.2">
      <c r="B40" s="30" t="s">
        <v>34</v>
      </c>
      <c r="C40" s="31">
        <v>127</v>
      </c>
      <c r="D40" s="31">
        <v>126</v>
      </c>
      <c r="E40" s="33">
        <v>99.212598425196859</v>
      </c>
    </row>
    <row r="41" spans="2:5" s="8" customFormat="1" ht="15.75" customHeight="1" x14ac:dyDescent="0.2">
      <c r="B41" s="30" t="s">
        <v>35</v>
      </c>
      <c r="C41" s="31">
        <v>9872</v>
      </c>
      <c r="D41" s="31">
        <v>9872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-3390</v>
      </c>
      <c r="D42" s="31">
        <v>-3390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19966</v>
      </c>
      <c r="D43" s="27">
        <v>10804</v>
      </c>
      <c r="E43" s="28">
        <v>54.111990383652206</v>
      </c>
    </row>
    <row r="44" spans="2:5" s="4" customFormat="1" ht="15.75" customHeight="1" x14ac:dyDescent="0.2">
      <c r="B44" s="26" t="s">
        <v>38</v>
      </c>
      <c r="C44" s="27">
        <v>18140</v>
      </c>
      <c r="D44" s="27">
        <v>15224</v>
      </c>
      <c r="E44" s="28">
        <v>83.925027563395815</v>
      </c>
    </row>
    <row r="45" spans="2:5" s="4" customFormat="1" ht="15.75" customHeight="1" x14ac:dyDescent="0.2">
      <c r="B45" s="26" t="s">
        <v>39</v>
      </c>
      <c r="C45" s="27">
        <v>1497</v>
      </c>
      <c r="D45" s="27">
        <v>23</v>
      </c>
      <c r="E45" s="28">
        <v>1.5364061456245823</v>
      </c>
    </row>
    <row r="46" spans="2:5" s="4" customFormat="1" ht="15.75" customHeight="1" x14ac:dyDescent="0.2">
      <c r="B46" s="26" t="s">
        <v>40</v>
      </c>
      <c r="C46" s="27">
        <v>85373</v>
      </c>
      <c r="D46" s="27">
        <v>27335</v>
      </c>
      <c r="E46" s="28">
        <v>32.018319609244138</v>
      </c>
    </row>
    <row r="47" spans="2:5" s="4" customFormat="1" ht="15.75" customHeight="1" x14ac:dyDescent="0.2">
      <c r="B47" s="26" t="s">
        <v>41</v>
      </c>
      <c r="C47" s="27">
        <v>5930</v>
      </c>
      <c r="D47" s="27">
        <v>5930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5930</v>
      </c>
      <c r="D48" s="31">
        <v>5930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120</v>
      </c>
      <c r="D51" s="27">
        <v>117</v>
      </c>
      <c r="E51" s="28">
        <v>97.5</v>
      </c>
    </row>
    <row r="52" spans="2:5" s="4" customFormat="1" ht="15.75" customHeight="1" x14ac:dyDescent="0.2">
      <c r="B52" s="26" t="s">
        <v>46</v>
      </c>
      <c r="C52" s="27">
        <v>120</v>
      </c>
      <c r="D52" s="27">
        <v>117</v>
      </c>
      <c r="E52" s="28">
        <v>97.5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14476</v>
      </c>
      <c r="D61" s="27">
        <v>1785</v>
      </c>
      <c r="E61" s="28">
        <v>12.330754352030947</v>
      </c>
    </row>
    <row r="62" spans="2:5" s="4" customFormat="1" ht="15.75" customHeight="1" x14ac:dyDescent="0.2">
      <c r="B62" s="26" t="s">
        <v>56</v>
      </c>
      <c r="C62" s="27">
        <v>1808</v>
      </c>
      <c r="D62" s="27">
        <v>1175</v>
      </c>
      <c r="E62" s="28">
        <v>64.988938053097343</v>
      </c>
    </row>
    <row r="63" spans="2:5" s="8" customFormat="1" ht="15.75" customHeight="1" x14ac:dyDescent="0.2">
      <c r="B63" s="30" t="s">
        <v>57</v>
      </c>
      <c r="C63" s="31">
        <v>871</v>
      </c>
      <c r="D63" s="31">
        <v>871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712</v>
      </c>
      <c r="D64" s="31">
        <v>86</v>
      </c>
      <c r="E64" s="33">
        <v>12.078651685393259</v>
      </c>
    </row>
    <row r="65" spans="2:5" s="8" customFormat="1" ht="15.75" customHeight="1" x14ac:dyDescent="0.2">
      <c r="B65" s="30" t="s">
        <v>59</v>
      </c>
      <c r="C65" s="31">
        <v>225</v>
      </c>
      <c r="D65" s="31">
        <v>218</v>
      </c>
      <c r="E65" s="33">
        <v>96.888888888888886</v>
      </c>
    </row>
    <row r="66" spans="2:5" s="4" customFormat="1" ht="15.75" customHeight="1" x14ac:dyDescent="0.2">
      <c r="B66" s="26" t="s">
        <v>60</v>
      </c>
      <c r="C66" s="27">
        <v>12668</v>
      </c>
      <c r="D66" s="27">
        <v>610</v>
      </c>
      <c r="E66" s="28">
        <v>4.8152826018313863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12531</v>
      </c>
      <c r="D68" s="31">
        <v>477</v>
      </c>
      <c r="E68" s="33">
        <v>3.8065597318649753</v>
      </c>
    </row>
    <row r="69" spans="2:5" s="8" customFormat="1" ht="15.75" customHeight="1" x14ac:dyDescent="0.2">
      <c r="B69" s="30" t="s">
        <v>63</v>
      </c>
      <c r="C69" s="31">
        <v>137</v>
      </c>
      <c r="D69" s="31">
        <v>133</v>
      </c>
      <c r="E69" s="33">
        <v>97.080291970802918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53108</v>
      </c>
      <c r="D71" s="27">
        <v>10600</v>
      </c>
      <c r="E71" s="28">
        <v>19.959328161482262</v>
      </c>
    </row>
    <row r="72" spans="2:5" s="8" customFormat="1" ht="15.75" customHeight="1" x14ac:dyDescent="0.2">
      <c r="B72" s="34" t="s">
        <v>66</v>
      </c>
      <c r="C72" s="35">
        <v>1482</v>
      </c>
      <c r="D72" s="35">
        <v>432</v>
      </c>
      <c r="E72" s="33">
        <v>29.1497975708502</v>
      </c>
    </row>
    <row r="73" spans="2:5" s="8" customFormat="1" ht="15.75" customHeight="1" x14ac:dyDescent="0.2">
      <c r="B73" s="34" t="s">
        <v>67</v>
      </c>
      <c r="C73" s="35">
        <v>2003</v>
      </c>
      <c r="D73" s="35">
        <v>466</v>
      </c>
      <c r="E73" s="33">
        <v>23.26510234648028</v>
      </c>
    </row>
    <row r="74" spans="2:5" s="8" customFormat="1" ht="15.75" customHeight="1" x14ac:dyDescent="0.2">
      <c r="B74" s="34" t="s">
        <v>68</v>
      </c>
      <c r="C74" s="35">
        <v>6344</v>
      </c>
      <c r="D74" s="35">
        <v>1269</v>
      </c>
      <c r="E74" s="33">
        <v>20.0031525851198</v>
      </c>
    </row>
    <row r="75" spans="2:5" s="8" customFormat="1" ht="15.75" customHeight="1" x14ac:dyDescent="0.2">
      <c r="B75" s="34" t="s">
        <v>69</v>
      </c>
      <c r="C75" s="35">
        <v>28075</v>
      </c>
      <c r="D75" s="35">
        <v>830</v>
      </c>
      <c r="E75" s="33">
        <v>2.956366874443455</v>
      </c>
    </row>
    <row r="76" spans="2:5" s="8" customFormat="1" ht="15.75" customHeight="1" x14ac:dyDescent="0.2">
      <c r="B76" s="34" t="s">
        <v>70</v>
      </c>
      <c r="C76" s="35">
        <v>11263</v>
      </c>
      <c r="D76" s="35">
        <v>5911</v>
      </c>
      <c r="E76" s="33">
        <v>52.481576844535205</v>
      </c>
    </row>
    <row r="77" spans="2:5" s="8" customFormat="1" ht="15.75" customHeight="1" x14ac:dyDescent="0.2">
      <c r="B77" s="34" t="s">
        <v>71</v>
      </c>
      <c r="C77" s="35">
        <v>3941</v>
      </c>
      <c r="D77" s="35">
        <v>1692</v>
      </c>
      <c r="E77" s="33">
        <v>42.933265668612023</v>
      </c>
    </row>
    <row r="78" spans="2:5" s="5" customFormat="1" ht="15.75" customHeight="1" x14ac:dyDescent="0.2">
      <c r="B78" s="26" t="s">
        <v>72</v>
      </c>
      <c r="C78" s="27">
        <v>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11730</v>
      </c>
      <c r="D87" s="27">
        <v>8903</v>
      </c>
      <c r="E87" s="28">
        <v>75.89940323955669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346</v>
      </c>
      <c r="D90" s="31">
        <v>346</v>
      </c>
      <c r="E90" s="33">
        <v>100</v>
      </c>
    </row>
    <row r="91" spans="2:5" ht="15.75" customHeight="1" x14ac:dyDescent="0.2">
      <c r="B91" s="30" t="s">
        <v>85</v>
      </c>
      <c r="C91" s="31">
        <v>2833</v>
      </c>
      <c r="D91" s="31">
        <v>2767</v>
      </c>
      <c r="E91" s="33">
        <v>97.670314154606416</v>
      </c>
    </row>
    <row r="92" spans="2:5" ht="15.75" customHeight="1" x14ac:dyDescent="0.2">
      <c r="B92" s="30" t="s">
        <v>86</v>
      </c>
      <c r="C92" s="31">
        <v>365</v>
      </c>
      <c r="D92" s="31">
        <v>365</v>
      </c>
      <c r="E92" s="33">
        <v>100</v>
      </c>
    </row>
    <row r="93" spans="2:5" ht="15.75" customHeight="1" x14ac:dyDescent="0.2">
      <c r="B93" s="30" t="s">
        <v>87</v>
      </c>
      <c r="C93" s="31">
        <v>398</v>
      </c>
      <c r="D93" s="31">
        <v>398</v>
      </c>
      <c r="E93" s="33">
        <v>100</v>
      </c>
    </row>
    <row r="94" spans="2:5" ht="15.75" customHeight="1" x14ac:dyDescent="0.2">
      <c r="B94" s="30" t="s">
        <v>88</v>
      </c>
      <c r="C94" s="31">
        <v>7788</v>
      </c>
      <c r="D94" s="31">
        <v>5027</v>
      </c>
      <c r="E94" s="33">
        <v>64.548022598870062</v>
      </c>
    </row>
    <row r="95" spans="2:5" s="5" customFormat="1" ht="15.75" customHeight="1" x14ac:dyDescent="0.2">
      <c r="B95" s="26" t="s">
        <v>89</v>
      </c>
      <c r="C95" s="27">
        <v>814</v>
      </c>
      <c r="D95" s="27">
        <v>738</v>
      </c>
      <c r="E95" s="37">
        <v>90.663390663390658</v>
      </c>
    </row>
    <row r="96" spans="2:5" s="5" customFormat="1" ht="15.75" customHeight="1" x14ac:dyDescent="0.2">
      <c r="B96" s="26" t="s">
        <v>90</v>
      </c>
      <c r="C96" s="27">
        <v>775</v>
      </c>
      <c r="D96" s="27">
        <v>699</v>
      </c>
      <c r="E96" s="37">
        <v>90.193548387096783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638</v>
      </c>
      <c r="D100" s="31">
        <v>568</v>
      </c>
      <c r="E100" s="38">
        <v>89.028213166144198</v>
      </c>
    </row>
    <row r="101" spans="2:5" ht="15.75" customHeight="1" x14ac:dyDescent="0.2">
      <c r="B101" s="30" t="s">
        <v>95</v>
      </c>
      <c r="C101" s="31">
        <v>137</v>
      </c>
      <c r="D101" s="31">
        <v>131</v>
      </c>
      <c r="E101" s="38">
        <v>95.620437956204384</v>
      </c>
    </row>
    <row r="102" spans="2:5" s="5" customFormat="1" ht="15.75" customHeight="1" x14ac:dyDescent="0.2">
      <c r="B102" s="26" t="s">
        <v>96</v>
      </c>
      <c r="C102" s="27">
        <v>39</v>
      </c>
      <c r="D102" s="27">
        <v>39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449A5B8-BF1C-416A-BDC0-AF51446A35B9}"/>
    <hyperlink ref="D4" location="Şubat!A1" display="Şubat" xr:uid="{02D29A27-1C8C-416E-8C3F-5F395B6F8E91}"/>
    <hyperlink ref="E4" location="Mart!A1" display="Mart" xr:uid="{0F12071E-4DEF-4977-9326-4E6911D2524D}"/>
    <hyperlink ref="C5" location="Nisan!A1" display="Nisan" xr:uid="{EDF73949-FCE4-4A26-9482-6835007B70C0}"/>
    <hyperlink ref="D5" location="Mayıs!A1" display="Mayıs" xr:uid="{F331C6DB-E25E-4CEF-A518-32B7F7EF665E}"/>
    <hyperlink ref="E5" location="Haziran!A1" display="Haziran" xr:uid="{94273869-CFD9-4649-BF11-06C31F9406E5}"/>
    <hyperlink ref="C6" location="Temmuz!A1" display="Temmuz" xr:uid="{45E37C3A-789C-404A-89BF-2FCF6BB58719}"/>
    <hyperlink ref="D6" location="Ağustos!A1" display="Ağustos" xr:uid="{C6A639A4-7FC3-42A2-A427-EDCD396CF69D}"/>
    <hyperlink ref="E6" location="Eylül!A1" display="Eylül" xr:uid="{B1FCDA47-7D73-45B0-8B0F-D26AA750FA6A}"/>
    <hyperlink ref="C7" location="Ekim!A1" display="Ekim" xr:uid="{5542FD25-BDB8-4634-A64E-A484F26A95B9}"/>
    <hyperlink ref="D7" location="Kasım!A1" display="Kasım" xr:uid="{3EC6C3A0-4D9B-4430-8597-DE970B48ADB1}"/>
    <hyperlink ref="E7" location="Aralık!A1" display="Aralık" xr:uid="{EFF28AA4-DBF5-4DE3-A137-4A84F59A92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9E36-3D3D-4D96-B97F-EF3837DFA30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351275</v>
      </c>
      <c r="D10" s="27">
        <v>115566</v>
      </c>
      <c r="E10" s="28">
        <v>32.899010746566084</v>
      </c>
    </row>
    <row r="11" spans="2:7" s="5" customFormat="1" ht="15.75" customHeight="1" x14ac:dyDescent="0.2">
      <c r="B11" s="26" t="s">
        <v>5</v>
      </c>
      <c r="C11" s="27">
        <v>274654</v>
      </c>
      <c r="D11" s="27">
        <v>91986</v>
      </c>
      <c r="E11" s="29">
        <v>33.491593058903199</v>
      </c>
    </row>
    <row r="12" spans="2:7" s="5" customFormat="1" ht="15.75" customHeight="1" x14ac:dyDescent="0.2">
      <c r="B12" s="26" t="s">
        <v>6</v>
      </c>
      <c r="C12" s="27">
        <v>196968</v>
      </c>
      <c r="D12" s="27">
        <v>114243</v>
      </c>
      <c r="E12" s="29">
        <v>58.000792006823445</v>
      </c>
      <c r="G12" s="6"/>
    </row>
    <row r="13" spans="2:7" s="5" customFormat="1" ht="15.75" customHeight="1" x14ac:dyDescent="0.2">
      <c r="B13" s="26" t="s">
        <v>7</v>
      </c>
      <c r="C13" s="27">
        <v>156686</v>
      </c>
      <c r="D13" s="27">
        <v>88585</v>
      </c>
      <c r="E13" s="29">
        <v>56.536640159299488</v>
      </c>
    </row>
    <row r="14" spans="2:7" ht="15.75" customHeight="1" x14ac:dyDescent="0.2">
      <c r="B14" s="30" t="s">
        <v>8</v>
      </c>
      <c r="C14" s="31">
        <v>19756</v>
      </c>
      <c r="D14" s="31">
        <v>3672</v>
      </c>
      <c r="E14" s="32">
        <v>18.586758453128162</v>
      </c>
    </row>
    <row r="15" spans="2:7" ht="15.75" customHeight="1" x14ac:dyDescent="0.2">
      <c r="B15" s="30" t="s">
        <v>9</v>
      </c>
      <c r="C15" s="31">
        <v>3252</v>
      </c>
      <c r="D15" s="31">
        <v>918</v>
      </c>
      <c r="E15" s="32">
        <v>28.228782287822877</v>
      </c>
    </row>
    <row r="16" spans="2:7" ht="15.75" customHeight="1" x14ac:dyDescent="0.2">
      <c r="B16" s="30" t="s">
        <v>10</v>
      </c>
      <c r="C16" s="31">
        <v>124179</v>
      </c>
      <c r="D16" s="31">
        <v>78788</v>
      </c>
      <c r="E16" s="32">
        <v>63.44712068868327</v>
      </c>
    </row>
    <row r="17" spans="2:5" ht="15.75" customHeight="1" x14ac:dyDescent="0.2">
      <c r="B17" s="30" t="s">
        <v>11</v>
      </c>
      <c r="C17" s="31">
        <v>9499</v>
      </c>
      <c r="D17" s="31">
        <v>5207</v>
      </c>
      <c r="E17" s="32">
        <v>54.816296452258129</v>
      </c>
    </row>
    <row r="18" spans="2:5" s="5" customFormat="1" ht="15.75" customHeight="1" x14ac:dyDescent="0.2">
      <c r="B18" s="26" t="s">
        <v>12</v>
      </c>
      <c r="C18" s="27">
        <v>40282</v>
      </c>
      <c r="D18" s="27">
        <v>25658</v>
      </c>
      <c r="E18" s="29">
        <v>63.695943597636663</v>
      </c>
    </row>
    <row r="19" spans="2:5" ht="15.75" customHeight="1" x14ac:dyDescent="0.2">
      <c r="B19" s="30" t="s">
        <v>13</v>
      </c>
      <c r="C19" s="31">
        <v>12028</v>
      </c>
      <c r="D19" s="31">
        <v>3537</v>
      </c>
      <c r="E19" s="32">
        <v>29.406385101430001</v>
      </c>
    </row>
    <row r="20" spans="2:5" ht="15.75" customHeight="1" x14ac:dyDescent="0.2">
      <c r="B20" s="30" t="s">
        <v>14</v>
      </c>
      <c r="C20" s="31">
        <v>115</v>
      </c>
      <c r="D20" s="31">
        <v>-1</v>
      </c>
      <c r="E20" s="32">
        <v>-0.86956521739130432</v>
      </c>
    </row>
    <row r="21" spans="2:5" ht="15.75" customHeight="1" x14ac:dyDescent="0.2">
      <c r="B21" s="30" t="s">
        <v>15</v>
      </c>
      <c r="C21" s="31">
        <v>28139</v>
      </c>
      <c r="D21" s="31">
        <v>22122</v>
      </c>
      <c r="E21" s="32">
        <v>78.616866271011759</v>
      </c>
    </row>
    <row r="22" spans="2:5" s="4" customFormat="1" ht="15.75" customHeight="1" x14ac:dyDescent="0.2">
      <c r="B22" s="26" t="s">
        <v>16</v>
      </c>
      <c r="C22" s="27">
        <v>38287</v>
      </c>
      <c r="D22" s="27">
        <v>12599</v>
      </c>
      <c r="E22" s="28">
        <v>32.9067307441168</v>
      </c>
    </row>
    <row r="23" spans="2:5" s="8" customFormat="1" ht="15.75" customHeight="1" x14ac:dyDescent="0.2">
      <c r="B23" s="30" t="s">
        <v>17</v>
      </c>
      <c r="C23" s="31">
        <v>259</v>
      </c>
      <c r="D23" s="31">
        <v>38</v>
      </c>
      <c r="E23" s="33">
        <v>14.671814671814673</v>
      </c>
    </row>
    <row r="24" spans="2:5" s="8" customFormat="1" ht="15.75" customHeight="1" x14ac:dyDescent="0.2">
      <c r="B24" s="30" t="s">
        <v>18</v>
      </c>
      <c r="C24" s="31">
        <v>38028</v>
      </c>
      <c r="D24" s="31">
        <v>12561</v>
      </c>
      <c r="E24" s="33">
        <v>33.030924581887028</v>
      </c>
    </row>
    <row r="25" spans="2:5" s="4" customFormat="1" ht="15.75" customHeight="1" x14ac:dyDescent="0.2">
      <c r="B25" s="26" t="s">
        <v>19</v>
      </c>
      <c r="C25" s="27">
        <v>-817</v>
      </c>
      <c r="D25" s="27">
        <v>-61549</v>
      </c>
      <c r="E25" s="28">
        <v>7533.5373317013464</v>
      </c>
    </row>
    <row r="26" spans="2:5" s="4" customFormat="1" ht="15.75" customHeight="1" x14ac:dyDescent="0.2">
      <c r="B26" s="26" t="s">
        <v>20</v>
      </c>
      <c r="C26" s="27">
        <v>-19187</v>
      </c>
      <c r="D26" s="27">
        <v>-78025</v>
      </c>
      <c r="E26" s="28">
        <v>406.65554802731015</v>
      </c>
    </row>
    <row r="27" spans="2:5" s="8" customFormat="1" ht="15.75" customHeight="1" x14ac:dyDescent="0.2">
      <c r="B27" s="30" t="s">
        <v>21</v>
      </c>
      <c r="C27" s="31">
        <v>-55898</v>
      </c>
      <c r="D27" s="31">
        <v>-103299</v>
      </c>
      <c r="E27" s="33">
        <v>184.79909835772298</v>
      </c>
    </row>
    <row r="28" spans="2:5" s="8" customFormat="1" ht="15.75" customHeight="1" x14ac:dyDescent="0.2">
      <c r="B28" s="30" t="s">
        <v>22</v>
      </c>
      <c r="C28" s="31">
        <v>36711</v>
      </c>
      <c r="D28" s="31">
        <v>25274</v>
      </c>
      <c r="E28" s="33">
        <v>68.845850017705871</v>
      </c>
    </row>
    <row r="29" spans="2:5" s="4" customFormat="1" ht="15.75" customHeight="1" x14ac:dyDescent="0.2">
      <c r="B29" s="26" t="s">
        <v>23</v>
      </c>
      <c r="C29" s="27">
        <v>13306</v>
      </c>
      <c r="D29" s="27">
        <v>12028</v>
      </c>
      <c r="E29" s="28">
        <v>90.395310386291897</v>
      </c>
    </row>
    <row r="30" spans="2:5" s="8" customFormat="1" ht="15.75" customHeight="1" x14ac:dyDescent="0.2">
      <c r="B30" s="30" t="s">
        <v>24</v>
      </c>
      <c r="C30" s="31">
        <v>3</v>
      </c>
      <c r="D30" s="31">
        <v>3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13295</v>
      </c>
      <c r="D31" s="31">
        <v>12020</v>
      </c>
      <c r="E31" s="33">
        <v>90.409928544565616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</v>
      </c>
      <c r="D35" s="31">
        <v>5</v>
      </c>
      <c r="E35" s="32">
        <v>62.5</v>
      </c>
    </row>
    <row r="36" spans="2:5" s="5" customFormat="1" ht="15.75" customHeight="1" x14ac:dyDescent="0.2">
      <c r="B36" s="26" t="s">
        <v>30</v>
      </c>
      <c r="C36" s="27">
        <v>5064</v>
      </c>
      <c r="D36" s="27">
        <v>4448</v>
      </c>
      <c r="E36" s="29">
        <v>87.835703001579773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5368</v>
      </c>
      <c r="D39" s="27">
        <v>5368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102</v>
      </c>
      <c r="D40" s="31">
        <v>102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8037</v>
      </c>
      <c r="D41" s="31">
        <v>8037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-2771</v>
      </c>
      <c r="D42" s="31">
        <v>-2771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18191</v>
      </c>
      <c r="D43" s="27">
        <v>9074</v>
      </c>
      <c r="E43" s="28">
        <v>49.881809686108511</v>
      </c>
    </row>
    <row r="44" spans="2:5" s="4" customFormat="1" ht="15.75" customHeight="1" x14ac:dyDescent="0.2">
      <c r="B44" s="26" t="s">
        <v>38</v>
      </c>
      <c r="C44" s="27">
        <v>15151</v>
      </c>
      <c r="D44" s="27">
        <v>12232</v>
      </c>
      <c r="E44" s="28">
        <v>80.733944954128447</v>
      </c>
    </row>
    <row r="45" spans="2:5" s="4" customFormat="1" ht="15.75" customHeight="1" x14ac:dyDescent="0.2">
      <c r="B45" s="26" t="s">
        <v>39</v>
      </c>
      <c r="C45" s="27">
        <v>1506</v>
      </c>
      <c r="D45" s="27">
        <v>19</v>
      </c>
      <c r="E45" s="28">
        <v>1.2616201859229748</v>
      </c>
    </row>
    <row r="46" spans="2:5" s="4" customFormat="1" ht="15.75" customHeight="1" x14ac:dyDescent="0.2">
      <c r="B46" s="26" t="s">
        <v>40</v>
      </c>
      <c r="C46" s="27">
        <v>75873</v>
      </c>
      <c r="D46" s="27">
        <v>22909</v>
      </c>
      <c r="E46" s="28">
        <v>30.19387660959762</v>
      </c>
    </row>
    <row r="47" spans="2:5" s="4" customFormat="1" ht="15.75" customHeight="1" x14ac:dyDescent="0.2">
      <c r="B47" s="26" t="s">
        <v>41</v>
      </c>
      <c r="C47" s="27">
        <v>4863</v>
      </c>
      <c r="D47" s="27">
        <v>4863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4863</v>
      </c>
      <c r="D48" s="31">
        <v>4863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4</v>
      </c>
      <c r="D51" s="27">
        <v>1</v>
      </c>
      <c r="E51" s="28">
        <v>25</v>
      </c>
    </row>
    <row r="52" spans="2:5" s="4" customFormat="1" ht="15.75" customHeight="1" x14ac:dyDescent="0.2">
      <c r="B52" s="26" t="s">
        <v>46</v>
      </c>
      <c r="C52" s="27">
        <v>4</v>
      </c>
      <c r="D52" s="27">
        <v>1</v>
      </c>
      <c r="E52" s="28">
        <v>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13702</v>
      </c>
      <c r="D61" s="27">
        <v>1496</v>
      </c>
      <c r="E61" s="28">
        <v>10.918114143920596</v>
      </c>
    </row>
    <row r="62" spans="2:5" s="4" customFormat="1" ht="15.75" customHeight="1" x14ac:dyDescent="0.2">
      <c r="B62" s="26" t="s">
        <v>56</v>
      </c>
      <c r="C62" s="27">
        <v>1559</v>
      </c>
      <c r="D62" s="27">
        <v>972</v>
      </c>
      <c r="E62" s="28">
        <v>62.347658755612571</v>
      </c>
    </row>
    <row r="63" spans="2:5" s="8" customFormat="1" ht="15.75" customHeight="1" x14ac:dyDescent="0.2">
      <c r="B63" s="30" t="s">
        <v>57</v>
      </c>
      <c r="C63" s="31">
        <v>724</v>
      </c>
      <c r="D63" s="31">
        <v>724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654</v>
      </c>
      <c r="D64" s="31">
        <v>74</v>
      </c>
      <c r="E64" s="33">
        <v>11.314984709480122</v>
      </c>
    </row>
    <row r="65" spans="2:5" s="8" customFormat="1" ht="15.75" customHeight="1" x14ac:dyDescent="0.2">
      <c r="B65" s="30" t="s">
        <v>59</v>
      </c>
      <c r="C65" s="31">
        <v>181</v>
      </c>
      <c r="D65" s="31">
        <v>174</v>
      </c>
      <c r="E65" s="33">
        <v>96.132596685082873</v>
      </c>
    </row>
    <row r="66" spans="2:5" s="4" customFormat="1" ht="15.75" customHeight="1" x14ac:dyDescent="0.2">
      <c r="B66" s="26" t="s">
        <v>60</v>
      </c>
      <c r="C66" s="27">
        <v>12143</v>
      </c>
      <c r="D66" s="27">
        <v>524</v>
      </c>
      <c r="E66" s="28">
        <v>4.3152433500782346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12015</v>
      </c>
      <c r="D68" s="31">
        <v>401</v>
      </c>
      <c r="E68" s="33">
        <v>3.3374947981689558</v>
      </c>
    </row>
    <row r="69" spans="2:5" s="8" customFormat="1" ht="15.75" customHeight="1" x14ac:dyDescent="0.2">
      <c r="B69" s="30" t="s">
        <v>63</v>
      </c>
      <c r="C69" s="31">
        <v>128</v>
      </c>
      <c r="D69" s="31">
        <v>123</v>
      </c>
      <c r="E69" s="33">
        <v>96.09375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46545</v>
      </c>
      <c r="D71" s="27">
        <v>8628</v>
      </c>
      <c r="E71" s="28">
        <v>18.536899774411861</v>
      </c>
    </row>
    <row r="72" spans="2:5" s="8" customFormat="1" ht="15.75" customHeight="1" x14ac:dyDescent="0.2">
      <c r="B72" s="34" t="s">
        <v>66</v>
      </c>
      <c r="C72" s="35">
        <v>1398</v>
      </c>
      <c r="D72" s="35">
        <v>352</v>
      </c>
      <c r="E72" s="33">
        <v>25.178826895565091</v>
      </c>
    </row>
    <row r="73" spans="2:5" s="8" customFormat="1" ht="15.75" customHeight="1" x14ac:dyDescent="0.2">
      <c r="B73" s="34" t="s">
        <v>67</v>
      </c>
      <c r="C73" s="35">
        <v>1921</v>
      </c>
      <c r="D73" s="35">
        <v>397</v>
      </c>
      <c r="E73" s="33">
        <v>20.666319625195211</v>
      </c>
    </row>
    <row r="74" spans="2:5" s="8" customFormat="1" ht="15.75" customHeight="1" x14ac:dyDescent="0.2">
      <c r="B74" s="34" t="s">
        <v>68</v>
      </c>
      <c r="C74" s="35">
        <v>6191</v>
      </c>
      <c r="D74" s="35">
        <v>1138</v>
      </c>
      <c r="E74" s="33">
        <v>18.381521563560007</v>
      </c>
    </row>
    <row r="75" spans="2:5" s="8" customFormat="1" ht="15.75" customHeight="1" x14ac:dyDescent="0.2">
      <c r="B75" s="34" t="s">
        <v>69</v>
      </c>
      <c r="C75" s="35">
        <v>27279</v>
      </c>
      <c r="D75" s="35">
        <v>684</v>
      </c>
      <c r="E75" s="33">
        <v>2.5074232926426925</v>
      </c>
    </row>
    <row r="76" spans="2:5" s="8" customFormat="1" ht="15.75" customHeight="1" x14ac:dyDescent="0.2">
      <c r="B76" s="34" t="s">
        <v>70</v>
      </c>
      <c r="C76" s="35">
        <v>6428</v>
      </c>
      <c r="D76" s="35">
        <v>4641</v>
      </c>
      <c r="E76" s="33">
        <v>72.199751088985693</v>
      </c>
    </row>
    <row r="77" spans="2:5" s="8" customFormat="1" ht="15.75" customHeight="1" x14ac:dyDescent="0.2">
      <c r="B77" s="34" t="s">
        <v>71</v>
      </c>
      <c r="C77" s="35">
        <v>3328</v>
      </c>
      <c r="D77" s="35">
        <v>1416</v>
      </c>
      <c r="E77" s="33">
        <v>42.54807692307692</v>
      </c>
    </row>
    <row r="78" spans="2:5" s="5" customFormat="1" ht="15.75" customHeight="1" x14ac:dyDescent="0.2">
      <c r="B78" s="26" t="s">
        <v>72</v>
      </c>
      <c r="C78" s="27">
        <v>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10750</v>
      </c>
      <c r="D87" s="27">
        <v>7921</v>
      </c>
      <c r="E87" s="28">
        <v>73.683720930232553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276</v>
      </c>
      <c r="D90" s="31">
        <v>276</v>
      </c>
      <c r="E90" s="33">
        <v>100</v>
      </c>
    </row>
    <row r="91" spans="2:5" ht="15.75" customHeight="1" x14ac:dyDescent="0.2">
      <c r="B91" s="30" t="s">
        <v>85</v>
      </c>
      <c r="C91" s="31">
        <v>2330</v>
      </c>
      <c r="D91" s="31">
        <v>2264</v>
      </c>
      <c r="E91" s="33">
        <v>97.167381974248926</v>
      </c>
    </row>
    <row r="92" spans="2:5" ht="15.75" customHeight="1" x14ac:dyDescent="0.2">
      <c r="B92" s="30" t="s">
        <v>86</v>
      </c>
      <c r="C92" s="31">
        <v>346</v>
      </c>
      <c r="D92" s="31">
        <v>346</v>
      </c>
      <c r="E92" s="33">
        <v>100</v>
      </c>
    </row>
    <row r="93" spans="2:5" ht="15.75" customHeight="1" x14ac:dyDescent="0.2">
      <c r="B93" s="30" t="s">
        <v>87</v>
      </c>
      <c r="C93" s="31">
        <v>398</v>
      </c>
      <c r="D93" s="31">
        <v>398</v>
      </c>
      <c r="E93" s="33">
        <v>100</v>
      </c>
    </row>
    <row r="94" spans="2:5" ht="15.75" customHeight="1" x14ac:dyDescent="0.2">
      <c r="B94" s="30" t="s">
        <v>88</v>
      </c>
      <c r="C94" s="31">
        <v>7400</v>
      </c>
      <c r="D94" s="31">
        <v>4637</v>
      </c>
      <c r="E94" s="33">
        <v>62.662162162162161</v>
      </c>
    </row>
    <row r="95" spans="2:5" s="5" customFormat="1" ht="15.75" customHeight="1" x14ac:dyDescent="0.2">
      <c r="B95" s="26" t="s">
        <v>89</v>
      </c>
      <c r="C95" s="27">
        <v>748</v>
      </c>
      <c r="D95" s="27">
        <v>671</v>
      </c>
      <c r="E95" s="37">
        <v>89.705882352941174</v>
      </c>
    </row>
    <row r="96" spans="2:5" s="5" customFormat="1" ht="15.75" customHeight="1" x14ac:dyDescent="0.2">
      <c r="B96" s="26" t="s">
        <v>90</v>
      </c>
      <c r="C96" s="27">
        <v>724</v>
      </c>
      <c r="D96" s="27">
        <v>647</v>
      </c>
      <c r="E96" s="37">
        <v>89.364640883977899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587</v>
      </c>
      <c r="D100" s="31">
        <v>516</v>
      </c>
      <c r="E100" s="38">
        <v>87.9045996592845</v>
      </c>
    </row>
    <row r="101" spans="2:5" ht="15.75" customHeight="1" x14ac:dyDescent="0.2">
      <c r="B101" s="30" t="s">
        <v>95</v>
      </c>
      <c r="C101" s="31">
        <v>137</v>
      </c>
      <c r="D101" s="31">
        <v>131</v>
      </c>
      <c r="E101" s="38">
        <v>95.620437956204384</v>
      </c>
    </row>
    <row r="102" spans="2:5" s="5" customFormat="1" ht="15.75" customHeight="1" x14ac:dyDescent="0.2">
      <c r="B102" s="26" t="s">
        <v>96</v>
      </c>
      <c r="C102" s="27">
        <v>24</v>
      </c>
      <c r="D102" s="27">
        <v>24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022775D-5803-43B1-A6F6-DE96E842CB40}"/>
    <hyperlink ref="D4" location="Şubat!A1" display="Şubat" xr:uid="{9FFF4A65-00DB-4C34-9CD3-5B11BC3C4C54}"/>
    <hyperlink ref="E4" location="Mart!A1" display="Mart" xr:uid="{54B3CDBD-A09A-4B57-8E38-57C319A46C4C}"/>
    <hyperlink ref="C5" location="Nisan!A1" display="Nisan" xr:uid="{8D68A774-7660-4DB9-B8AA-A521C11889DF}"/>
    <hyperlink ref="D5" location="Mayıs!A1" display="Mayıs" xr:uid="{C6F239B5-63BD-4568-8BF8-E8CDD5E350F4}"/>
    <hyperlink ref="E5" location="Haziran!A1" display="Haziran" xr:uid="{30812DCC-3927-48C0-A8D0-2D6716B5F21E}"/>
    <hyperlink ref="C6" location="Temmuz!A1" display="Temmuz" xr:uid="{9EFF44C0-DF61-46AA-9E80-9C6095FC27D9}"/>
    <hyperlink ref="D6" location="Ağustos!A1" display="Ağustos" xr:uid="{AD9A2002-D390-4B13-8873-4802903030B0}"/>
    <hyperlink ref="E6" location="Eylül!A1" display="Eylül" xr:uid="{0A39DFAC-5E85-4C43-8199-19B43267D206}"/>
    <hyperlink ref="C7" location="Ekim!A1" display="Ekim" xr:uid="{AC6280ED-57A2-4369-B7FA-A7CF90EA06EF}"/>
    <hyperlink ref="D7" location="Kasım!A1" display="Kasım" xr:uid="{D823EB58-F24D-45C7-8FBC-51CD20C90D29}"/>
    <hyperlink ref="E7" location="Aralık!A1" display="Aralık" xr:uid="{13E1F9C3-46C7-4333-B532-E9E7035F15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3619-B1C4-4CC5-A7DC-AF0B71B745A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208</v>
      </c>
      <c r="E7" s="22" t="s">
        <v>210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339536</v>
      </c>
      <c r="D10" s="27">
        <v>81536</v>
      </c>
      <c r="E10" s="28">
        <v>24.013948447292776</v>
      </c>
    </row>
    <row r="11" spans="2:7" s="5" customFormat="1" ht="15.75" customHeight="1" x14ac:dyDescent="0.2">
      <c r="B11" s="26" t="s">
        <v>5</v>
      </c>
      <c r="C11" s="27">
        <v>272755</v>
      </c>
      <c r="D11" s="27">
        <v>63779</v>
      </c>
      <c r="E11" s="29">
        <v>23.383256035636375</v>
      </c>
    </row>
    <row r="12" spans="2:7" s="5" customFormat="1" ht="15.75" customHeight="1" x14ac:dyDescent="0.2">
      <c r="B12" s="26" t="s">
        <v>6</v>
      </c>
      <c r="C12" s="27">
        <v>167681</v>
      </c>
      <c r="D12" s="27">
        <v>71814</v>
      </c>
      <c r="E12" s="29">
        <v>42.82775031160358</v>
      </c>
      <c r="G12" s="6"/>
    </row>
    <row r="13" spans="2:7" s="5" customFormat="1" ht="15.75" customHeight="1" x14ac:dyDescent="0.2">
      <c r="B13" s="26" t="s">
        <v>7</v>
      </c>
      <c r="C13" s="27">
        <v>137822</v>
      </c>
      <c r="D13" s="27">
        <v>59076</v>
      </c>
      <c r="E13" s="29">
        <v>42.863983979335664</v>
      </c>
    </row>
    <row r="14" spans="2:7" ht="15.75" customHeight="1" x14ac:dyDescent="0.2">
      <c r="B14" s="30" t="s">
        <v>8</v>
      </c>
      <c r="C14" s="31">
        <v>19827</v>
      </c>
      <c r="D14" s="31">
        <v>3534</v>
      </c>
      <c r="E14" s="32">
        <v>17.824179149644422</v>
      </c>
    </row>
    <row r="15" spans="2:7" ht="15.75" customHeight="1" x14ac:dyDescent="0.2">
      <c r="B15" s="30" t="s">
        <v>9</v>
      </c>
      <c r="C15" s="31">
        <v>3233</v>
      </c>
      <c r="D15" s="31">
        <v>864</v>
      </c>
      <c r="E15" s="32">
        <v>26.724404577791528</v>
      </c>
    </row>
    <row r="16" spans="2:7" ht="15.75" customHeight="1" x14ac:dyDescent="0.2">
      <c r="B16" s="30" t="s">
        <v>10</v>
      </c>
      <c r="C16" s="31">
        <v>105757</v>
      </c>
      <c r="D16" s="31">
        <v>51356</v>
      </c>
      <c r="E16" s="32">
        <v>48.560378982005922</v>
      </c>
    </row>
    <row r="17" spans="2:5" ht="15.75" customHeight="1" x14ac:dyDescent="0.2">
      <c r="B17" s="30" t="s">
        <v>11</v>
      </c>
      <c r="C17" s="31">
        <v>9005</v>
      </c>
      <c r="D17" s="31">
        <v>3322</v>
      </c>
      <c r="E17" s="32">
        <v>36.8906163242643</v>
      </c>
    </row>
    <row r="18" spans="2:5" s="5" customFormat="1" ht="15.75" customHeight="1" x14ac:dyDescent="0.2">
      <c r="B18" s="26" t="s">
        <v>12</v>
      </c>
      <c r="C18" s="27">
        <v>29859</v>
      </c>
      <c r="D18" s="27">
        <v>12738</v>
      </c>
      <c r="E18" s="29">
        <v>42.660504370541545</v>
      </c>
    </row>
    <row r="19" spans="2:5" ht="15.75" customHeight="1" x14ac:dyDescent="0.2">
      <c r="B19" s="30" t="s">
        <v>13</v>
      </c>
      <c r="C19" s="31">
        <v>11990</v>
      </c>
      <c r="D19" s="31">
        <v>289</v>
      </c>
      <c r="E19" s="32">
        <v>2.4103419516263553</v>
      </c>
    </row>
    <row r="20" spans="2:5" ht="15.75" customHeight="1" x14ac:dyDescent="0.2">
      <c r="B20" s="30" t="s">
        <v>14</v>
      </c>
      <c r="C20" s="31">
        <v>115</v>
      </c>
      <c r="D20" s="31">
        <v>-1</v>
      </c>
      <c r="E20" s="32">
        <v>-0.86956521739130432</v>
      </c>
    </row>
    <row r="21" spans="2:5" ht="15.75" customHeight="1" x14ac:dyDescent="0.2">
      <c r="B21" s="30" t="s">
        <v>15</v>
      </c>
      <c r="C21" s="31">
        <v>17754</v>
      </c>
      <c r="D21" s="31">
        <v>12450</v>
      </c>
      <c r="E21" s="32">
        <v>70.125042244001349</v>
      </c>
    </row>
    <row r="22" spans="2:5" s="4" customFormat="1" ht="15.75" customHeight="1" x14ac:dyDescent="0.2">
      <c r="B22" s="26" t="s">
        <v>16</v>
      </c>
      <c r="C22" s="27">
        <v>37538</v>
      </c>
      <c r="D22" s="27">
        <v>11571</v>
      </c>
      <c r="E22" s="28">
        <v>30.824764238904578</v>
      </c>
    </row>
    <row r="23" spans="2:5" s="8" customFormat="1" ht="15.75" customHeight="1" x14ac:dyDescent="0.2">
      <c r="B23" s="30" t="s">
        <v>17</v>
      </c>
      <c r="C23" s="31">
        <v>243</v>
      </c>
      <c r="D23" s="31">
        <v>16</v>
      </c>
      <c r="E23" s="33">
        <v>6.5843621399176957</v>
      </c>
    </row>
    <row r="24" spans="2:5" s="8" customFormat="1" ht="15.75" customHeight="1" x14ac:dyDescent="0.2">
      <c r="B24" s="30" t="s">
        <v>18</v>
      </c>
      <c r="C24" s="31">
        <v>37295</v>
      </c>
      <c r="D24" s="31">
        <v>11555</v>
      </c>
      <c r="E24" s="33">
        <v>30.982705456495509</v>
      </c>
    </row>
    <row r="25" spans="2:5" s="4" customFormat="1" ht="15.75" customHeight="1" x14ac:dyDescent="0.2">
      <c r="B25" s="26" t="s">
        <v>19</v>
      </c>
      <c r="C25" s="27">
        <v>33364</v>
      </c>
      <c r="D25" s="27">
        <v>-39837</v>
      </c>
      <c r="E25" s="28">
        <v>-119.40115094113415</v>
      </c>
    </row>
    <row r="26" spans="2:5" s="4" customFormat="1" ht="15.75" customHeight="1" x14ac:dyDescent="0.2">
      <c r="B26" s="26" t="s">
        <v>20</v>
      </c>
      <c r="C26" s="27">
        <v>19368</v>
      </c>
      <c r="D26" s="27">
        <v>-51967</v>
      </c>
      <c r="E26" s="28">
        <v>-268.31371334159439</v>
      </c>
    </row>
    <row r="27" spans="2:5" s="8" customFormat="1" ht="15.75" customHeight="1" x14ac:dyDescent="0.2">
      <c r="B27" s="30" t="s">
        <v>21</v>
      </c>
      <c r="C27" s="31">
        <v>-16023</v>
      </c>
      <c r="D27" s="31">
        <v>-66379</v>
      </c>
      <c r="E27" s="33">
        <v>414.27323222867125</v>
      </c>
    </row>
    <row r="28" spans="2:5" s="8" customFormat="1" ht="15.75" customHeight="1" x14ac:dyDescent="0.2">
      <c r="B28" s="30" t="s">
        <v>22</v>
      </c>
      <c r="C28" s="31">
        <v>35391</v>
      </c>
      <c r="D28" s="31">
        <v>14412</v>
      </c>
      <c r="E28" s="33">
        <v>40.722217512927017</v>
      </c>
    </row>
    <row r="29" spans="2:5" s="4" customFormat="1" ht="15.75" customHeight="1" x14ac:dyDescent="0.2">
      <c r="B29" s="26" t="s">
        <v>23</v>
      </c>
      <c r="C29" s="27">
        <v>9689</v>
      </c>
      <c r="D29" s="27">
        <v>8412</v>
      </c>
      <c r="E29" s="28">
        <v>86.820105274022083</v>
      </c>
    </row>
    <row r="30" spans="2:5" s="8" customFormat="1" ht="15.75" customHeight="1" x14ac:dyDescent="0.2">
      <c r="B30" s="30" t="s">
        <v>24</v>
      </c>
      <c r="C30" s="31">
        <v>3</v>
      </c>
      <c r="D30" s="31">
        <v>3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9679</v>
      </c>
      <c r="D31" s="31">
        <v>8405</v>
      </c>
      <c r="E31" s="33">
        <v>86.837483211075522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7</v>
      </c>
      <c r="D35" s="31">
        <v>4</v>
      </c>
      <c r="E35" s="32">
        <v>57.142857142857139</v>
      </c>
    </row>
    <row r="36" spans="2:5" s="5" customFormat="1" ht="15.75" customHeight="1" x14ac:dyDescent="0.2">
      <c r="B36" s="26" t="s">
        <v>30</v>
      </c>
      <c r="C36" s="27">
        <v>4307</v>
      </c>
      <c r="D36" s="27">
        <v>3718</v>
      </c>
      <c r="E36" s="29">
        <v>86.32458788019504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4225</v>
      </c>
      <c r="D39" s="27">
        <v>4224</v>
      </c>
      <c r="E39" s="28">
        <v>99.976331360946745</v>
      </c>
    </row>
    <row r="40" spans="2:5" s="8" customFormat="1" ht="15.75" customHeight="1" x14ac:dyDescent="0.2">
      <c r="B40" s="30" t="s">
        <v>34</v>
      </c>
      <c r="C40" s="31">
        <v>96</v>
      </c>
      <c r="D40" s="31">
        <v>95</v>
      </c>
      <c r="E40" s="33">
        <v>98.958333333333343</v>
      </c>
    </row>
    <row r="41" spans="2:5" s="8" customFormat="1" ht="15.75" customHeight="1" x14ac:dyDescent="0.2">
      <c r="B41" s="30" t="s">
        <v>35</v>
      </c>
      <c r="C41" s="31">
        <v>6250</v>
      </c>
      <c r="D41" s="31">
        <v>6250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-2121</v>
      </c>
      <c r="D42" s="31">
        <v>-2121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16209</v>
      </c>
      <c r="D43" s="27">
        <v>6720</v>
      </c>
      <c r="E43" s="28">
        <v>41.458449009809364</v>
      </c>
    </row>
    <row r="44" spans="2:5" s="4" customFormat="1" ht="15.75" customHeight="1" x14ac:dyDescent="0.2">
      <c r="B44" s="26" t="s">
        <v>38</v>
      </c>
      <c r="C44" s="27">
        <v>12235</v>
      </c>
      <c r="D44" s="27">
        <v>9292</v>
      </c>
      <c r="E44" s="28">
        <v>75.946056395586439</v>
      </c>
    </row>
    <row r="45" spans="2:5" s="4" customFormat="1" ht="15.75" customHeight="1" x14ac:dyDescent="0.2">
      <c r="B45" s="26" t="s">
        <v>39</v>
      </c>
      <c r="C45" s="27">
        <v>1503</v>
      </c>
      <c r="D45" s="27">
        <v>-5</v>
      </c>
      <c r="E45" s="28">
        <v>-0.33266799733865599</v>
      </c>
    </row>
    <row r="46" spans="2:5" s="4" customFormat="1" ht="15.75" customHeight="1" x14ac:dyDescent="0.2">
      <c r="B46" s="26" t="s">
        <v>40</v>
      </c>
      <c r="C46" s="27">
        <v>66091</v>
      </c>
      <c r="D46" s="27">
        <v>17135</v>
      </c>
      <c r="E46" s="28">
        <v>25.92637424157601</v>
      </c>
    </row>
    <row r="47" spans="2:5" s="4" customFormat="1" ht="15.75" customHeight="1" x14ac:dyDescent="0.2">
      <c r="B47" s="26" t="s">
        <v>41</v>
      </c>
      <c r="C47" s="27">
        <v>3500</v>
      </c>
      <c r="D47" s="27">
        <v>3500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3500</v>
      </c>
      <c r="D48" s="31">
        <v>3500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1</v>
      </c>
      <c r="E51" s="28">
        <v>10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</v>
      </c>
      <c r="E52" s="28">
        <v>10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11395</v>
      </c>
      <c r="D61" s="27">
        <v>1134</v>
      </c>
      <c r="E61" s="28">
        <v>9.9517332163229479</v>
      </c>
    </row>
    <row r="62" spans="2:5" s="4" customFormat="1" ht="15.75" customHeight="1" x14ac:dyDescent="0.2">
      <c r="B62" s="26" t="s">
        <v>56</v>
      </c>
      <c r="C62" s="27">
        <v>1350</v>
      </c>
      <c r="D62" s="27">
        <v>759</v>
      </c>
      <c r="E62" s="28">
        <v>56.222222222222214</v>
      </c>
    </row>
    <row r="63" spans="2:5" s="8" customFormat="1" ht="15.75" customHeight="1" x14ac:dyDescent="0.2">
      <c r="B63" s="30" t="s">
        <v>57</v>
      </c>
      <c r="C63" s="31">
        <v>576</v>
      </c>
      <c r="D63" s="31">
        <v>576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641</v>
      </c>
      <c r="D64" s="31">
        <v>58</v>
      </c>
      <c r="E64" s="33">
        <v>9.0483619344773789</v>
      </c>
    </row>
    <row r="65" spans="2:5" s="8" customFormat="1" ht="15.75" customHeight="1" x14ac:dyDescent="0.2">
      <c r="B65" s="30" t="s">
        <v>59</v>
      </c>
      <c r="C65" s="31">
        <v>133</v>
      </c>
      <c r="D65" s="31">
        <v>125</v>
      </c>
      <c r="E65" s="33">
        <v>93.984962406015043</v>
      </c>
    </row>
    <row r="66" spans="2:5" s="4" customFormat="1" ht="15.75" customHeight="1" x14ac:dyDescent="0.2">
      <c r="B66" s="26" t="s">
        <v>60</v>
      </c>
      <c r="C66" s="27">
        <v>10045</v>
      </c>
      <c r="D66" s="27">
        <v>375</v>
      </c>
      <c r="E66" s="28">
        <v>3.7332005973120954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9957</v>
      </c>
      <c r="D68" s="31">
        <v>291</v>
      </c>
      <c r="E68" s="33">
        <v>2.9225670382645377</v>
      </c>
    </row>
    <row r="69" spans="2:5" s="8" customFormat="1" ht="15.75" customHeight="1" x14ac:dyDescent="0.2">
      <c r="B69" s="30" t="s">
        <v>63</v>
      </c>
      <c r="C69" s="31">
        <v>88</v>
      </c>
      <c r="D69" s="31">
        <v>84</v>
      </c>
      <c r="E69" s="33">
        <v>95.454545454545453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42185</v>
      </c>
      <c r="D71" s="27">
        <v>6366</v>
      </c>
      <c r="E71" s="28">
        <v>15.090672039824582</v>
      </c>
    </row>
    <row r="72" spans="2:5" s="8" customFormat="1" ht="15.75" customHeight="1" x14ac:dyDescent="0.2">
      <c r="B72" s="34" t="s">
        <v>66</v>
      </c>
      <c r="C72" s="35">
        <v>1288</v>
      </c>
      <c r="D72" s="35">
        <v>244</v>
      </c>
      <c r="E72" s="33">
        <v>18.944099378881987</v>
      </c>
    </row>
    <row r="73" spans="2:5" s="8" customFormat="1" ht="15.75" customHeight="1" x14ac:dyDescent="0.2">
      <c r="B73" s="34" t="s">
        <v>67</v>
      </c>
      <c r="C73" s="35">
        <v>1695</v>
      </c>
      <c r="D73" s="35">
        <v>339</v>
      </c>
      <c r="E73" s="33">
        <v>20</v>
      </c>
    </row>
    <row r="74" spans="2:5" s="8" customFormat="1" ht="15.75" customHeight="1" x14ac:dyDescent="0.2">
      <c r="B74" s="34" t="s">
        <v>68</v>
      </c>
      <c r="C74" s="35">
        <v>6100</v>
      </c>
      <c r="D74" s="35">
        <v>1002</v>
      </c>
      <c r="E74" s="33">
        <v>16.42622950819672</v>
      </c>
    </row>
    <row r="75" spans="2:5" s="8" customFormat="1" ht="15.75" customHeight="1" x14ac:dyDescent="0.2">
      <c r="B75" s="34" t="s">
        <v>69</v>
      </c>
      <c r="C75" s="35">
        <v>25980</v>
      </c>
      <c r="D75" s="35">
        <v>526</v>
      </c>
      <c r="E75" s="33">
        <v>2.0246343341031565</v>
      </c>
    </row>
    <row r="76" spans="2:5" s="8" customFormat="1" ht="15.75" customHeight="1" x14ac:dyDescent="0.2">
      <c r="B76" s="34" t="s">
        <v>70</v>
      </c>
      <c r="C76" s="35">
        <v>4876</v>
      </c>
      <c r="D76" s="35">
        <v>3335</v>
      </c>
      <c r="E76" s="33">
        <v>68.396226415094347</v>
      </c>
    </row>
    <row r="77" spans="2:5" s="8" customFormat="1" ht="15.75" customHeight="1" x14ac:dyDescent="0.2">
      <c r="B77" s="34" t="s">
        <v>71</v>
      </c>
      <c r="C77" s="35">
        <v>2246</v>
      </c>
      <c r="D77" s="35">
        <v>920</v>
      </c>
      <c r="E77" s="33">
        <v>40.961709706144255</v>
      </c>
    </row>
    <row r="78" spans="2:5" s="5" customFormat="1" ht="15.75" customHeight="1" x14ac:dyDescent="0.2">
      <c r="B78" s="26" t="s">
        <v>72</v>
      </c>
      <c r="C78" s="27">
        <v>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8992</v>
      </c>
      <c r="D87" s="27">
        <v>6134</v>
      </c>
      <c r="E87" s="28">
        <v>68.216192170818502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217</v>
      </c>
      <c r="D90" s="31">
        <v>217</v>
      </c>
      <c r="E90" s="33">
        <v>100</v>
      </c>
    </row>
    <row r="91" spans="2:5" ht="15.75" customHeight="1" x14ac:dyDescent="0.2">
      <c r="B91" s="30" t="s">
        <v>85</v>
      </c>
      <c r="C91" s="31">
        <v>1837</v>
      </c>
      <c r="D91" s="31">
        <v>1773</v>
      </c>
      <c r="E91" s="33">
        <v>96.516058791507902</v>
      </c>
    </row>
    <row r="92" spans="2:5" ht="15.75" customHeight="1" x14ac:dyDescent="0.2">
      <c r="B92" s="30" t="s">
        <v>86</v>
      </c>
      <c r="C92" s="31">
        <v>334</v>
      </c>
      <c r="D92" s="31">
        <v>334</v>
      </c>
      <c r="E92" s="33">
        <v>100</v>
      </c>
    </row>
    <row r="93" spans="2:5" ht="15.75" customHeight="1" x14ac:dyDescent="0.2">
      <c r="B93" s="30" t="s">
        <v>87</v>
      </c>
      <c r="C93" s="31">
        <v>357</v>
      </c>
      <c r="D93" s="31">
        <v>357</v>
      </c>
      <c r="E93" s="33">
        <v>100</v>
      </c>
    </row>
    <row r="94" spans="2:5" ht="15.75" customHeight="1" x14ac:dyDescent="0.2">
      <c r="B94" s="30" t="s">
        <v>88</v>
      </c>
      <c r="C94" s="31">
        <v>6247</v>
      </c>
      <c r="D94" s="31">
        <v>3453</v>
      </c>
      <c r="E94" s="33">
        <v>55.274531775252122</v>
      </c>
    </row>
    <row r="95" spans="2:5" s="5" customFormat="1" ht="15.75" customHeight="1" x14ac:dyDescent="0.2">
      <c r="B95" s="26" t="s">
        <v>89</v>
      </c>
      <c r="C95" s="27">
        <v>690</v>
      </c>
      <c r="D95" s="27">
        <v>622</v>
      </c>
      <c r="E95" s="37">
        <v>90.14492753623189</v>
      </c>
    </row>
    <row r="96" spans="2:5" s="5" customFormat="1" ht="15.75" customHeight="1" x14ac:dyDescent="0.2">
      <c r="B96" s="26" t="s">
        <v>90</v>
      </c>
      <c r="C96" s="27">
        <v>674</v>
      </c>
      <c r="D96" s="27">
        <v>606</v>
      </c>
      <c r="E96" s="37">
        <v>89.910979228486639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549</v>
      </c>
      <c r="D100" s="31">
        <v>481</v>
      </c>
      <c r="E100" s="38">
        <v>87.613843351548269</v>
      </c>
    </row>
    <row r="101" spans="2:5" ht="15.75" customHeight="1" x14ac:dyDescent="0.2">
      <c r="B101" s="30" t="s">
        <v>95</v>
      </c>
      <c r="C101" s="31">
        <v>125</v>
      </c>
      <c r="D101" s="31">
        <v>125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16</v>
      </c>
      <c r="D102" s="27">
        <v>16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D27959E-BF45-44AF-8C47-4F0745C1BACF}"/>
    <hyperlink ref="D4" location="Şubat!A1" display="Şubat" xr:uid="{6F18B92F-C23E-417D-96E4-7706B6ED8CB3}"/>
    <hyperlink ref="E4" location="Mart!A1" display="Mart" xr:uid="{63ACB5AB-1084-49F4-8142-468ACFD3A863}"/>
    <hyperlink ref="C5" location="Nisan!A1" display="Nisan" xr:uid="{38E0E749-C75B-49E2-BF73-B3469355383A}"/>
    <hyperlink ref="D5" location="Mayıs!A1" display="Mayıs" xr:uid="{44B28791-F1EC-4B15-B44D-41C1D9F25B34}"/>
    <hyperlink ref="E5" location="Haziran!A1" display="Haziran" xr:uid="{C2BE6CF9-BEC4-44FB-88C7-D495EFDF5441}"/>
    <hyperlink ref="C6" location="Temmuz!A1" display="Temmuz" xr:uid="{6BF13991-C1F4-4305-BF62-0925FF3A66EB}"/>
    <hyperlink ref="D6" location="Ağustos!A1" display="Ağustos" xr:uid="{59ED02C6-84F4-480F-A3F4-27E295E9430B}"/>
    <hyperlink ref="E6" location="Eylül!A1" display="Eylül" xr:uid="{14F1F486-A218-42D0-A67C-40946C01FDFE}"/>
    <hyperlink ref="C7" location="Ekim!A1" display="Ekim" xr:uid="{B1710C76-3266-4637-BB8E-76ACDCCFDAA2}"/>
    <hyperlink ref="D7" location="Kasım!A1" display="Kasım" xr:uid="{BBC42296-D9DC-4C66-A914-083570102B28}"/>
    <hyperlink ref="E7" location="Aralık!A1" display="Aralık" xr:uid="{9756DACE-F99E-4020-B3DA-6FFAED1A9D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2006-04-21T07:04:38Z</dcterms:created>
  <dcterms:modified xsi:type="dcterms:W3CDTF">2025-07-29T13:14:11Z</dcterms:modified>
</cp:coreProperties>
</file>