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06\"/>
    </mc:Choice>
  </mc:AlternateContent>
  <xr:revisionPtr revIDLastSave="0" documentId="8_{38A8B0BF-1754-477F-8455-2604F9FE1404}" xr6:coauthVersionLast="47" xr6:coauthVersionMax="47" xr10:uidLastSave="{00000000-0000-0000-0000-000000000000}"/>
  <bookViews>
    <workbookView xWindow="-108" yWindow="-108" windowWidth="23256" windowHeight="12456" xr2:uid="{BCAD617D-0794-4A70-B0D3-0D6DC970BD95}"/>
  </bookViews>
  <sheets>
    <sheet name="Aralık" sheetId="12" r:id="rId1"/>
    <sheet name="Kasım" sheetId="11" r:id="rId2"/>
    <sheet name="Ekim" sheetId="10" r:id="rId3"/>
    <sheet name="Eylül" sheetId="9" r:id="rId4"/>
    <sheet name="Ağustos" sheetId="8" r:id="rId5"/>
    <sheet name="Temmuz" sheetId="7" r:id="rId6"/>
    <sheet name="Haziran" sheetId="1" r:id="rId7"/>
    <sheet name="Mayıs" sheetId="6" r:id="rId8"/>
    <sheet name="Nisan" sheetId="5" r:id="rId9"/>
    <sheet name="Mart" sheetId="4" r:id="rId10"/>
    <sheet name="Şubat" sheetId="3" r:id="rId11"/>
    <sheet name="Ocak" sheetId="2" r:id="rId12"/>
  </sheets>
  <externalReferences>
    <externalReference r:id="rId13"/>
    <externalReference r:id="rId14"/>
    <externalReference r:id="rId15"/>
  </externalReferences>
  <definedNames>
    <definedName name="_xlnm.Criteria">#REF!</definedName>
    <definedName name="_xlnm.Database">#REF!</definedName>
    <definedName name="_xlnm.Extract">#REF!</definedName>
    <definedName name="HTML_CodePage" hidden="1">1254</definedName>
    <definedName name="HTML_Control" localSheetId="4" hidden="1">{"'57  Sinop'!$B$3:$D$105"}</definedName>
    <definedName name="HTML_Control" localSheetId="0" hidden="1">{"'57  Sinop'!$B$3:$D$105"}</definedName>
    <definedName name="HTML_Control" localSheetId="2" hidden="1">{"'57  Sinop'!$B$3:$D$105"}</definedName>
    <definedName name="HTML_Control" localSheetId="3" hidden="1">{"'57  Sinop'!$B$3:$D$105"}</definedName>
    <definedName name="HTML_Control" localSheetId="6" hidden="1">{"'57  Sinop'!$B$3:$D$105"}</definedName>
    <definedName name="HTML_Control" localSheetId="1" hidden="1">{"'57  Sinop'!$B$3:$D$105"}</definedName>
    <definedName name="HTML_Control" localSheetId="9" hidden="1">{"'57  Sinop'!$B$3:$D$105"}</definedName>
    <definedName name="HTML_Control" localSheetId="7" hidden="1">{"'57  Sinop'!$B$3:$D$105"}</definedName>
    <definedName name="HTML_Control" localSheetId="8" hidden="1">{"'57  Sinop'!$B$3:$D$105"}</definedName>
    <definedName name="HTML_Control" localSheetId="11" hidden="1">{"'57  Sinop'!$B$3:$D$90"}</definedName>
    <definedName name="HTML_Control" localSheetId="10" hidden="1">{"'57  Sinop'!$B$3:$D$90"}</definedName>
    <definedName name="HTML_Control" localSheetId="5" hidden="1">{"'57  Sinop'!$B$3:$D$105"}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localSheetId="9" hidden="1">"21.04.2006"</definedName>
    <definedName name="HTML_LastUpdate" localSheetId="7" hidden="1">"14.06.2006"</definedName>
    <definedName name="HTML_LastUpdate" localSheetId="8" hidden="1">"15.05.2006"</definedName>
    <definedName name="HTML_LastUpdate" localSheetId="11" hidden="1">"09.03.2006"</definedName>
    <definedName name="HTML_LastUpdate" localSheetId="10" hidden="1">"24.03.2006"</definedName>
    <definedName name="HTML_LastUpdate" hidden="1">"12.07.2006"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"C:\Documents and Settings\hersan.MUHASEBAT\Desktop\htm\57.htm"</definedName>
    <definedName name="HTML_PathFile" localSheetId="0" hidden="1">"C:\Documents and Settings\hersan.MUHASEBAT\Desktop\htm\57.htm"</definedName>
    <definedName name="HTML_PathFile" localSheetId="2" hidden="1">"C:\Documents and Settings\hersan.MUHASEBAT\Desktop\htm\57.htm"</definedName>
    <definedName name="HTML_PathFile" localSheetId="3" hidden="1">"C:\Documents and Settings\hersan.MUHASEBAT\Desktop\htm\57.htm"</definedName>
    <definedName name="HTML_PathFile" localSheetId="6" hidden="1">"C:\Documents and Settings\hersan.MUHASEBAT\Desktop\htm\57.htm"</definedName>
    <definedName name="HTML_PathFile" localSheetId="1" hidden="1">"C:\Documents and Settings\hersan.MUHASEBAT\Desktop\htm\57.htm"</definedName>
    <definedName name="HTML_PathFile" localSheetId="9" hidden="1">"\\M-pc-00000-20\il_2005_2006hazırlık\docs\57.htm"</definedName>
    <definedName name="HTML_PathFile" localSheetId="7" hidden="1">"C:\Documents and Settings\eakgonullu\Belgelerim\internet\docs\il_81\htm\57.htm"</definedName>
    <definedName name="HTML_PathFile" localSheetId="8" hidden="1">"C:\Documents and Settings\hersan\Belgelerim\int-hazırlık\htm\57.htm"</definedName>
    <definedName name="HTML_PathFile" localSheetId="11" hidden="1">"C:\Documents and Settings\hersan\Belgelerim\int-hazırlık\htm\57.htm"</definedName>
    <definedName name="HTML_PathFile" localSheetId="10" hidden="1">"\\M-pc-00000-20\il_2005_2006hazırlık\docs\htm\57.htm"</definedName>
    <definedName name="HTML_PathFile" localSheetId="5" hidden="1">"C:\Documents and Settings\hersan.MUHASEBAT\Desktop\htm\57.htm"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Aralık!#REF!</definedName>
    <definedName name="Z_32AE118C_3FEF_400E_8B0A_2F2AAF6CF5FB_.wvu.Cols" localSheetId="2" hidden="1">Ekim!#REF!</definedName>
    <definedName name="Z_32AE118C_3FEF_400E_8B0A_2F2AAF6CF5FB_.wvu.Cols" localSheetId="3" hidden="1">Eylül!#REF!</definedName>
    <definedName name="Z_32AE118C_3FEF_400E_8B0A_2F2AAF6CF5FB_.wvu.Cols" localSheetId="6" hidden="1">Haziran!#REF!</definedName>
    <definedName name="Z_32AE118C_3FEF_400E_8B0A_2F2AAF6CF5FB_.wvu.Cols" localSheetId="1" hidden="1">Kasım!#REF!</definedName>
    <definedName name="Z_32AE118C_3FEF_400E_8B0A_2F2AAF6CF5FB_.wvu.Cols" localSheetId="9" hidden="1">Mart!#REF!</definedName>
    <definedName name="Z_32AE118C_3FEF_400E_8B0A_2F2AAF6CF5FB_.wvu.Cols" localSheetId="7" hidden="1">Mayıs!#REF!</definedName>
    <definedName name="Z_32AE118C_3FEF_400E_8B0A_2F2AAF6CF5FB_.wvu.Cols" localSheetId="8" hidden="1">Nisan!#REF!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Ağustos!$B$2:$E$94</definedName>
    <definedName name="Z_81C99A7B_8A0F_4F82_942F_47D0C4D583CA_.wvu.PrintArea" localSheetId="0" hidden="1">Aralık!$B$2:$E$93</definedName>
    <definedName name="Z_81C99A7B_8A0F_4F82_942F_47D0C4D583CA_.wvu.PrintArea" localSheetId="2" hidden="1">Ekim!$B$2:$E$93</definedName>
    <definedName name="Z_81C99A7B_8A0F_4F82_942F_47D0C4D583CA_.wvu.PrintArea" localSheetId="3" hidden="1">Eylül!$B$2:$E$93</definedName>
    <definedName name="Z_81C99A7B_8A0F_4F82_942F_47D0C4D583CA_.wvu.PrintArea" localSheetId="6" hidden="1">Haziran!$B$2:$E$94</definedName>
    <definedName name="Z_81C99A7B_8A0F_4F82_942F_47D0C4D583CA_.wvu.PrintArea" localSheetId="1" hidden="1">Kasım!$B$2:$E$93</definedName>
    <definedName name="Z_81C99A7B_8A0F_4F82_942F_47D0C4D583CA_.wvu.PrintArea" localSheetId="9" hidden="1">Mart!$B$2:$E$94</definedName>
    <definedName name="Z_81C99A7B_8A0F_4F82_942F_47D0C4D583CA_.wvu.PrintArea" localSheetId="7" hidden="1">Mayıs!$B$2:$E$94</definedName>
    <definedName name="Z_81C99A7B_8A0F_4F82_942F_47D0C4D583CA_.wvu.PrintArea" localSheetId="8" hidden="1">Nisan!$B$2:$E$94</definedName>
    <definedName name="Z_81C99A7B_8A0F_4F82_942F_47D0C4D583CA_.wvu.PrintArea" localSheetId="11" hidden="1">Ocak!$B$2:$E$97</definedName>
    <definedName name="Z_81C99A7B_8A0F_4F82_942F_47D0C4D583CA_.wvu.PrintArea" localSheetId="10" hidden="1">Şubat!$B$2:$E$97</definedName>
    <definedName name="Z_81C99A7B_8A0F_4F82_942F_47D0C4D583CA_.wvu.PrintArea" localSheetId="5" hidden="1">Temmuz!$B$2:$E$94</definedName>
    <definedName name="Z_825BD838_6642_41DE_A2D4_C5B158B48D61_.wvu.PrintArea" localSheetId="4" hidden="1">Ağustos!$B$2:$E$94</definedName>
    <definedName name="Z_825BD838_6642_41DE_A2D4_C5B158B48D61_.wvu.PrintArea" localSheetId="0" hidden="1">Aralık!$B$2:$E$93</definedName>
    <definedName name="Z_825BD838_6642_41DE_A2D4_C5B158B48D61_.wvu.PrintArea" localSheetId="2" hidden="1">Ekim!$B$2:$E$93</definedName>
    <definedName name="Z_825BD838_6642_41DE_A2D4_C5B158B48D61_.wvu.PrintArea" localSheetId="3" hidden="1">Eylül!$B$2:$E$93</definedName>
    <definedName name="Z_825BD838_6642_41DE_A2D4_C5B158B48D61_.wvu.PrintArea" localSheetId="6" hidden="1">Haziran!$B$2:$E$94</definedName>
    <definedName name="Z_825BD838_6642_41DE_A2D4_C5B158B48D61_.wvu.PrintArea" localSheetId="1" hidden="1">Kasım!$B$2:$E$93</definedName>
    <definedName name="Z_825BD838_6642_41DE_A2D4_C5B158B48D61_.wvu.PrintArea" localSheetId="9" hidden="1">Mart!$B$2:$E$94</definedName>
    <definedName name="Z_825BD838_6642_41DE_A2D4_C5B158B48D61_.wvu.PrintArea" localSheetId="7" hidden="1">Mayıs!$B$2:$E$94</definedName>
    <definedName name="Z_825BD838_6642_41DE_A2D4_C5B158B48D61_.wvu.PrintArea" localSheetId="8" hidden="1">Nisan!$B$2:$E$94</definedName>
    <definedName name="Z_825BD838_6642_41DE_A2D4_C5B158B48D61_.wvu.PrintArea" localSheetId="11" hidden="1">Ocak!$B$2:$E$97</definedName>
    <definedName name="Z_825BD838_6642_41DE_A2D4_C5B158B48D61_.wvu.PrintArea" localSheetId="10" hidden="1">Şubat!$B$2:$E$97</definedName>
    <definedName name="Z_825BD838_6642_41DE_A2D4_C5B158B48D61_.wvu.PrintArea" localSheetId="5" hidden="1">Temmuz!$B$2:$E$94</definedName>
    <definedName name="Z_825BD838_6642_41DE_A2D4_C5B158B48D61_.wvu.PrintTitles" localSheetId="4" hidden="1">Ağustos!$B:$E,Ağustos!$2:$9</definedName>
    <definedName name="Z_825BD838_6642_41DE_A2D4_C5B158B48D61_.wvu.PrintTitles" localSheetId="0" hidden="1">Aralık!$B:$E,Aralık!$2:$9</definedName>
    <definedName name="Z_825BD838_6642_41DE_A2D4_C5B158B48D61_.wvu.PrintTitles" localSheetId="2" hidden="1">Ekim!$B:$E,Ekim!$2:$9</definedName>
    <definedName name="Z_825BD838_6642_41DE_A2D4_C5B158B48D61_.wvu.PrintTitles" localSheetId="3" hidden="1">Eylül!$B:$E,Eylül!$2:$9</definedName>
    <definedName name="Z_825BD838_6642_41DE_A2D4_C5B158B48D61_.wvu.PrintTitles" localSheetId="6" hidden="1">Haziran!$B:$E,Haziran!$2:$9</definedName>
    <definedName name="Z_825BD838_6642_41DE_A2D4_C5B158B48D61_.wvu.PrintTitles" localSheetId="1" hidden="1">Kasım!$B:$E,Kasım!$2:$9</definedName>
    <definedName name="Z_825BD838_6642_41DE_A2D4_C5B158B48D61_.wvu.PrintTitles" localSheetId="9" hidden="1">Mart!$B:$E,Mart!$2:$9</definedName>
    <definedName name="Z_825BD838_6642_41DE_A2D4_C5B158B48D61_.wvu.PrintTitles" localSheetId="7" hidden="1">Mayıs!$B:$E,Mayıs!$2:$9</definedName>
    <definedName name="Z_825BD838_6642_41DE_A2D4_C5B158B48D61_.wvu.PrintTitles" localSheetId="8" hidden="1">Nisan!$B:$E,Nisan!$2:$9</definedName>
    <definedName name="Z_825BD838_6642_41DE_A2D4_C5B158B48D61_.wvu.PrintTitles" localSheetId="11" hidden="1">Ocak!$B:$E,Ocak!$2:$9</definedName>
    <definedName name="Z_825BD838_6642_41DE_A2D4_C5B158B48D61_.wvu.PrintTitles" localSheetId="10" hidden="1">Şubat!$B:$E,Şubat!$2:$9</definedName>
    <definedName name="Z_825BD838_6642_41DE_A2D4_C5B158B48D61_.wvu.PrintTitles" localSheetId="5" hidden="1">Temmuz!$B:$E,Temmuz!$2:$9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8" l="1"/>
  <c r="C12" i="8" s="1"/>
  <c r="D13" i="8"/>
  <c r="D12" i="8" s="1"/>
  <c r="E13" i="8"/>
  <c r="E14" i="8"/>
  <c r="E15" i="8"/>
  <c r="E16" i="8"/>
  <c r="E17" i="8"/>
  <c r="C18" i="8"/>
  <c r="D18" i="8"/>
  <c r="E18" i="8"/>
  <c r="E19" i="8"/>
  <c r="E20" i="8"/>
  <c r="E21" i="8"/>
  <c r="C22" i="8"/>
  <c r="D22" i="8"/>
  <c r="E22" i="8" s="1"/>
  <c r="E23" i="8"/>
  <c r="E24" i="8"/>
  <c r="C26" i="8"/>
  <c r="C25" i="8" s="1"/>
  <c r="D26" i="8"/>
  <c r="D25" i="8" s="1"/>
  <c r="E25" i="8" s="1"/>
  <c r="E27" i="8"/>
  <c r="E28" i="8"/>
  <c r="C29" i="8"/>
  <c r="D29" i="8"/>
  <c r="E29" i="8" s="1"/>
  <c r="E31" i="8"/>
  <c r="E36" i="8"/>
  <c r="C39" i="8"/>
  <c r="D39" i="8"/>
  <c r="E39" i="8"/>
  <c r="E40" i="8"/>
  <c r="E41" i="8"/>
  <c r="E43" i="8"/>
  <c r="E44" i="8"/>
  <c r="E45" i="8"/>
  <c r="C47" i="8"/>
  <c r="C46" i="8" s="1"/>
  <c r="D47" i="8"/>
  <c r="D46" i="8" s="1"/>
  <c r="E46" i="8" s="1"/>
  <c r="E47" i="8"/>
  <c r="E48" i="8"/>
  <c r="D51" i="8"/>
  <c r="E52" i="8"/>
  <c r="C54" i="8"/>
  <c r="C51" i="8" s="1"/>
  <c r="E51" i="8" s="1"/>
  <c r="D54" i="8"/>
  <c r="C62" i="8"/>
  <c r="C61" i="8" s="1"/>
  <c r="D62" i="8"/>
  <c r="D61" i="8" s="1"/>
  <c r="E61" i="8" s="1"/>
  <c r="E62" i="8"/>
  <c r="E63" i="8"/>
  <c r="E64" i="8"/>
  <c r="E65" i="8"/>
  <c r="C66" i="8"/>
  <c r="D66" i="8"/>
  <c r="E66" i="8" s="1"/>
  <c r="E68" i="8"/>
  <c r="E69" i="8"/>
  <c r="C71" i="8"/>
  <c r="D71" i="8"/>
  <c r="E71" i="8"/>
  <c r="E72" i="8"/>
  <c r="E74" i="8"/>
  <c r="E75" i="8"/>
  <c r="E76" i="8"/>
  <c r="E77" i="8"/>
  <c r="C78" i="8"/>
  <c r="D78" i="8"/>
  <c r="E78" i="8" s="1"/>
  <c r="E85" i="8"/>
  <c r="C87" i="8"/>
  <c r="D87" i="8"/>
  <c r="E87" i="8"/>
  <c r="E90" i="8"/>
  <c r="E91" i="8"/>
  <c r="E92" i="8"/>
  <c r="E93" i="8"/>
  <c r="E94" i="8"/>
  <c r="C95" i="8"/>
  <c r="C96" i="8"/>
  <c r="D96" i="8"/>
  <c r="D95" i="8" s="1"/>
  <c r="E95" i="8" s="1"/>
  <c r="E96" i="8"/>
  <c r="E100" i="8"/>
  <c r="E102" i="8"/>
  <c r="C103" i="8"/>
  <c r="D103" i="8"/>
  <c r="D106" i="8"/>
  <c r="C107" i="8"/>
  <c r="C106" i="8" s="1"/>
  <c r="D107" i="8"/>
  <c r="D11" i="8" l="1"/>
  <c r="E12" i="8"/>
  <c r="C11" i="8"/>
  <c r="C10" i="8" s="1"/>
  <c r="E26" i="8"/>
  <c r="D10" i="8" l="1"/>
  <c r="E10" i="8" s="1"/>
  <c r="E11" i="8"/>
</calcChain>
</file>

<file path=xl/sharedStrings.xml><?xml version="1.0" encoding="utf-8"?>
<sst xmlns="http://schemas.openxmlformats.org/spreadsheetml/2006/main" count="1412" uniqueCount="211">
  <si>
    <t>(Bin YTL)</t>
  </si>
  <si>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</si>
  <si>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</si>
  <si>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</si>
  <si>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</si>
  <si>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</si>
  <si>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</si>
  <si>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</si>
  <si>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</si>
  <si>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</si>
  <si>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</si>
  <si>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</si>
  <si>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</si>
  <si>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</si>
  <si>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</si>
  <si>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</si>
  <si>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</si>
  <si>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</si>
  <si>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</si>
  <si>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</si>
  <si>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</si>
  <si>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</si>
  <si>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</si>
  <si>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</si>
  <si>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</si>
  <si>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 Araçları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</si>
  <si>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</si>
  <si>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</si>
  <si>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</si>
  <si>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</si>
  <si>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</si>
  <si>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</si>
  <si>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</si>
  <si>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</si>
  <si>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</si>
  <si>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</si>
  <si>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</si>
  <si>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</si>
  <si>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</si>
  <si>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</si>
  <si>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II-Vergi Dışı Gelirler</t>
  </si>
  <si>
    <t xml:space="preserve">    1. Teşebbüs ve Mülkiyet Geliri</t>
  </si>
  <si>
    <t xml:space="preserve">    a) Döner Sermaye ve Benzeri Kurumlar Karları</t>
  </si>
  <si>
    <t xml:space="preserve">    b) Kurumlar Hasılatı</t>
  </si>
  <si>
    <t xml:space="preserve">    c) Hizmet Gelirleri</t>
  </si>
  <si>
    <t xml:space="preserve">    2. Devlet Payları İle KİT ve Kamu Bankaları Gelirleri</t>
  </si>
  <si>
    <t xml:space="preserve">    a) Devlet Payları</t>
  </si>
  <si>
    <t xml:space="preserve">    b) Hazine Portföyü ve İştirak Gelirleri</t>
  </si>
  <si>
    <t xml:space="preserve">    c) KİT ve İDT'lerden Sağlanan Gelirler</t>
  </si>
  <si>
    <t xml:space="preserve">        Türk Telekom AŞ.'den</t>
  </si>
  <si>
    <t xml:space="preserve">        Türkiye Elektrik Dağıtım A.Ş.'den</t>
  </si>
  <si>
    <t xml:space="preserve">        Devlet Hava Meydanları İşletmeleri Genel Müdürlüğü'nden</t>
  </si>
  <si>
    <t xml:space="preserve">        Devlet Malzeme Ofisi Genel Müdürlüğü'nden</t>
  </si>
  <si>
    <t xml:space="preserve">        Kıyı Emniyeti ve Gemi Kurtarma İşletmeleri Genel Müdürlüğü'nden</t>
  </si>
  <si>
    <t xml:space="preserve">        Türkiye Petrolleri Anonim Ortaklığı'ndan</t>
  </si>
  <si>
    <t xml:space="preserve">    3. Diğer Mülkiyet Gelirleri</t>
  </si>
  <si>
    <t xml:space="preserve">    a) Taşınmaz Kiraları</t>
  </si>
  <si>
    <t xml:space="preserve">        Lojman Kira Gelirleri</t>
  </si>
  <si>
    <t xml:space="preserve">        Ecrimisil Gelirleri</t>
  </si>
  <si>
    <t xml:space="preserve">        Diğer Taşınmaz Kira Gelirleri</t>
  </si>
  <si>
    <t xml:space="preserve">    b) Faizler</t>
  </si>
  <si>
    <t xml:space="preserve">        Borçlanma Senedi Primli Satış Geliri</t>
  </si>
  <si>
    <t xml:space="preserve">        Vergi, Resim ve Harç Gecikme Faizleri</t>
  </si>
  <si>
    <t xml:space="preserve">        Diğer Faizler</t>
  </si>
  <si>
    <t xml:space="preserve">    c) Menkul Kiraları</t>
  </si>
  <si>
    <t xml:space="preserve">    4. Para Cezaları ve Cezalar</t>
  </si>
  <si>
    <t xml:space="preserve">        Yargı Para Cezaları</t>
  </si>
  <si>
    <t xml:space="preserve">         İdari Para Cezaları</t>
  </si>
  <si>
    <t xml:space="preserve">         Trafik Para Cezaları</t>
  </si>
  <si>
    <t xml:space="preserve">         Vergi Cezaları</t>
  </si>
  <si>
    <t xml:space="preserve">         Vergi ve Diğer Amme Alacakları Gecikme Zamları</t>
  </si>
  <si>
    <t xml:space="preserve">         Diğer Cezalar</t>
  </si>
  <si>
    <t xml:space="preserve">    5. Kişi ve Kurumlardan Alınan Paylar</t>
  </si>
  <si>
    <t xml:space="preserve">        Eğitim Özel Geliri</t>
  </si>
  <si>
    <t xml:space="preserve">        Düzenleyici ve Denetleyici Kurullardan Alınan Paylar</t>
  </si>
  <si>
    <t xml:space="preserve">        Tasfiye Edilen Fon Gelirleri</t>
  </si>
  <si>
    <t xml:space="preserve">        GSM İşletmelerinden Alınan Hazine Payları</t>
  </si>
  <si>
    <t xml:space="preserve">         Evrensel Hizmet Gelirleri</t>
  </si>
  <si>
    <t xml:space="preserve">         İthalatta Kaynak Kullanımı Destekleme Fonu Kesintisi</t>
  </si>
  <si>
    <t xml:space="preserve">         Kaynak Kullanımı Destekleme Fonu Kesintisi</t>
  </si>
  <si>
    <t xml:space="preserve">         Diğer Paylar</t>
  </si>
  <si>
    <t xml:space="preserve">    6. Çeşitli Vergi Dışı Gelirler</t>
  </si>
  <si>
    <t xml:space="preserve">         Para Basımı Gelirleri</t>
  </si>
  <si>
    <t xml:space="preserve">         Yurt Dışı Bedelli Askerlik Gelirleri</t>
  </si>
  <si>
    <t xml:space="preserve">          Banka Çekleri Değerli Kağıt Bedelleri</t>
  </si>
  <si>
    <t xml:space="preserve">          Değerli Kağıtlar Satış Gelirleri</t>
  </si>
  <si>
    <t xml:space="preserve">          Kişilerden Alacaklar</t>
  </si>
  <si>
    <t xml:space="preserve">          Kaldırılan Özel Gelirlerden  Genel Bütçeye Gelir Kaydedilenler</t>
  </si>
  <si>
    <t xml:space="preserve">          Diğer Çeşitli Vergi Dışı Gelirler</t>
  </si>
  <si>
    <t xml:space="preserve">  III-Sermaye Gelirleri</t>
  </si>
  <si>
    <t xml:space="preserve">      a) Bina, Arsa ve Arazi Satış Gelirleri</t>
  </si>
  <si>
    <t xml:space="preserve">           Lojman Satış Gelirleri</t>
  </si>
  <si>
    <t xml:space="preserve">           Sosyal Tesis Satış Gelirleri</t>
  </si>
  <si>
    <t xml:space="preserve">           Diğer Bina Satış Gelirleri</t>
  </si>
  <si>
    <t xml:space="preserve">           Arazi Satışı</t>
  </si>
  <si>
    <t xml:space="preserve">           Arsa Satışı</t>
  </si>
  <si>
    <t xml:space="preserve">      b) Taşınır ve Taşıt Satış Gelirleri</t>
  </si>
  <si>
    <t xml:space="preserve">      c) Maddi Olmayan Varlık Satış Gelirleri</t>
  </si>
  <si>
    <t xml:space="preserve">           Enerji Dağıtım ve Santralları Devri Geliri</t>
  </si>
  <si>
    <t xml:space="preserve">          Telekom Hisse Satış Geliri</t>
  </si>
  <si>
    <t xml:space="preserve">  IV-Özel Gelirler ile Alınan Bağışlar ve Yardımlar</t>
  </si>
  <si>
    <t xml:space="preserve">       a) Özel Gelirler</t>
  </si>
  <si>
    <t xml:space="preserve">           Çıraklık, Mesleki ve Teknik Eğitim Gelirleri</t>
  </si>
  <si>
    <t xml:space="preserve">           Yol ve Tünel Geçiş Ücreti</t>
  </si>
  <si>
    <t xml:space="preserve">           Köprü Geçiş Ücretleri</t>
  </si>
  <si>
    <t xml:space="preserve">           Diğer Özel Gelirler</t>
  </si>
  <si>
    <t xml:space="preserve">       b) Alınan Bağış ve Yardımlar</t>
  </si>
  <si>
    <t>SİNOP İLİ GENEL  BÜTÇE GELİRLERİNİN TAHSİLATI, TAHAKKUKU VE TAHSİLATIN TAHAKKUKA  ORANI (KÜMÜLATİF) HAZİRAN 2006</t>
  </si>
  <si>
    <t>SİNOP İLİ GENEL  BÜTÇE GELİRLERİNİN TAHSİLATI, TAHAKKUKU VE TAHSİLATIN TAHAKKUKA  ORANI (KÜMÜLATİF) OCAK 2006</t>
  </si>
  <si>
    <t xml:space="preserve">    Gelir, Kar ve Sermaye Kazançları Üz. Al. Vergiler</t>
  </si>
  <si>
    <t xml:space="preserve">      Gelir Vergisi</t>
  </si>
  <si>
    <t xml:space="preserve">      Kurumlar Vergisi</t>
  </si>
  <si>
    <t xml:space="preserve">      Gelir,Kar ve Sermaye Kazanç.Al.Ay.Yapılamayan Diğ.V.</t>
  </si>
  <si>
    <t xml:space="preserve">    Mülkiyet Üzerinden Alınan Vergiler </t>
  </si>
  <si>
    <t xml:space="preserve">      Gayrimenkulden Düzenli Olarak Alınan Vergiler</t>
  </si>
  <si>
    <t xml:space="preserve">      Veraset ve İntikal Vergisi</t>
  </si>
  <si>
    <t xml:space="preserve">      Mali Sermaye Muameleleri Üzerinden Alınan Vergiler</t>
  </si>
  <si>
    <t xml:space="preserve">      Mülkiyet Üzerinden Bir Defalık Alınan Vergiler</t>
  </si>
  <si>
    <t xml:space="preserve">      Mülkiyet Üzerinden Düzenli Olarak Alınan Diğer Vergiler</t>
  </si>
  <si>
    <t xml:space="preserve">    Dahilde Alınan Mal ve Hizmet Vergileri</t>
  </si>
  <si>
    <t xml:space="preserve">      Dahilde Alınan Katma Değer Vergisi</t>
  </si>
  <si>
    <t xml:space="preserve">      Özel Tüketim Vergisi</t>
  </si>
  <si>
    <t xml:space="preserve">        Petrol ve Doğalgaz Ürünlerine İlişkin ÖTV</t>
  </si>
  <si>
    <t xml:space="preserve">        Motorlu Taşıt Araçlarına İlişkin ÖTV</t>
  </si>
  <si>
    <t xml:space="preserve">        Kolalı Gazoz, Alkollü İç. Ve Tüt Mam.</t>
  </si>
  <si>
    <t xml:space="preserve">        Dayanıklı Tüketim ve Diğer Mallara İlişkin ÖTV</t>
  </si>
  <si>
    <t xml:space="preserve">        Alkollü İçkilere İlişkin ÖTV</t>
  </si>
  <si>
    <t xml:space="preserve">        Tütün Mamüllerine İlişkin ÖTV.</t>
  </si>
  <si>
    <t xml:space="preserve">        Kolalı Gazozlara İlişkin ÖTV</t>
  </si>
  <si>
    <t xml:space="preserve">      Mal. Kullanımı,Kullanım İzni veya Faal.Bul. İz.Al.Vergiler</t>
  </si>
  <si>
    <t xml:space="preserve">      Mal ve Hizmetlerden Alınan Diğer Vergiler</t>
  </si>
  <si>
    <t xml:space="preserve">    Uluslararası Ticaret ve Muamelelerden Al. Vergiler</t>
  </si>
  <si>
    <t xml:space="preserve">      Gümrük Vergileri</t>
  </si>
  <si>
    <t xml:space="preserve">      İthalat Vergileri</t>
  </si>
  <si>
    <t xml:space="preserve">      İhracat Vergisi</t>
  </si>
  <si>
    <t xml:space="preserve">      Uluslararası Tic. ve Muamelelerden Al. Diğ.Vergiler</t>
  </si>
  <si>
    <t xml:space="preserve">    Diğer Vergiler</t>
  </si>
  <si>
    <t xml:space="preserve">      Damga Vergisi</t>
  </si>
  <si>
    <t xml:space="preserve">      Başka Yerde Sınıflandırılmayan Diğer Vergiler</t>
  </si>
  <si>
    <t xml:space="preserve">    İdari Harçlar ve Ücretler, Sanayi Dışı Arizi Satışlar</t>
  </si>
  <si>
    <t xml:space="preserve">    Harçlar</t>
  </si>
  <si>
    <t xml:space="preserve">    Teşebbüs ve Mülkiyet Geliri</t>
  </si>
  <si>
    <t xml:space="preserve">      Döner Sermaye ve Benzeri Kurumlar Hasılatı</t>
  </si>
  <si>
    <t xml:space="preserve">      Döner Sermaye ve Benzeri Kurumlar Karları</t>
  </si>
  <si>
    <t xml:space="preserve">      Kurumlar Hasılatı</t>
  </si>
  <si>
    <t xml:space="preserve">      Hizmet Gelirleri</t>
  </si>
  <si>
    <t xml:space="preserve">      Diğer Hizmet Gelirleri</t>
  </si>
  <si>
    <t xml:space="preserve">    Mali Olmayan Teşekkül ve Kamu Mali Kur. Gel.</t>
  </si>
  <si>
    <t xml:space="preserve">      Devlet Payları</t>
  </si>
  <si>
    <t xml:space="preserve">      Hazine Portföyü ve İştirak Gelirleri</t>
  </si>
  <si>
    <t xml:space="preserve">      KİT ve İDT'lerden Sağlanan Gelirler</t>
  </si>
  <si>
    <t xml:space="preserve">     Diğer Mülkiyet Gelirleri</t>
  </si>
  <si>
    <t xml:space="preserve">      Gayrimenkul Kiraları</t>
  </si>
  <si>
    <t xml:space="preserve">      Faizler</t>
  </si>
  <si>
    <t xml:space="preserve">      Menkul Kiraları</t>
  </si>
  <si>
    <t xml:space="preserve">    Para Cezaları ve Cezalar</t>
  </si>
  <si>
    <t xml:space="preserve">      Para Cezaları</t>
  </si>
  <si>
    <t xml:space="preserve">    Çeşitli Vergi Dışı Gelirler</t>
  </si>
  <si>
    <t xml:space="preserve">      Çeşitli Vergi Dışı Gelirler</t>
  </si>
  <si>
    <t xml:space="preserve">      Fon Payları</t>
  </si>
  <si>
    <t xml:space="preserve">      Kişilerden Alacaklar</t>
  </si>
  <si>
    <t xml:space="preserve">      Kaldırılan Özel Gelirlerden  Bütçeye Gelir Kaydedilecek Olanlar</t>
  </si>
  <si>
    <t xml:space="preserve">    Kişi ve Kurumlardan Alınan Paylar</t>
  </si>
  <si>
    <t xml:space="preserve">      Diğer Paylar</t>
  </si>
  <si>
    <t xml:space="preserve">        Evrensel Hizmet gelirleri</t>
  </si>
  <si>
    <t xml:space="preserve">        Diğer Paylar</t>
  </si>
  <si>
    <t xml:space="preserve">    Diğer Vergi Dışı Gelirler</t>
  </si>
  <si>
    <t xml:space="preserve">      Diğer Vergi Dışı Gelirler</t>
  </si>
  <si>
    <t xml:space="preserve">    Sabit Sermaye Varlıklarının Satışı</t>
  </si>
  <si>
    <t xml:space="preserve">      Bina Satış Gelirleri</t>
  </si>
  <si>
    <t xml:space="preserve">      Diğer Sabit Sermaye Satışları</t>
  </si>
  <si>
    <t xml:space="preserve">    Stokların Satışı</t>
  </si>
  <si>
    <t xml:space="preserve">      Stokların Satışı</t>
  </si>
  <si>
    <t xml:space="preserve">    Arazi ve Maddi olmayan Varlıkların Satışı</t>
  </si>
  <si>
    <t xml:space="preserve">      Arazi ve Arsa  Satışı</t>
  </si>
  <si>
    <t xml:space="preserve">      Maddi Olmayan Varlıklar</t>
  </si>
  <si>
    <t xml:space="preserve">        Telekom Hisse Satış Geliri</t>
  </si>
  <si>
    <t xml:space="preserve">        Diğer </t>
  </si>
  <si>
    <t xml:space="preserve">  IV-Alınan Bağışlar ve Yardımlar</t>
  </si>
  <si>
    <t xml:space="preserve">    Yurt Dışından</t>
  </si>
  <si>
    <t xml:space="preserve">      Cari</t>
  </si>
  <si>
    <t xml:space="preserve">    Kurum.ve Kişi. Alınan Yardım ve Bağışlar</t>
  </si>
  <si>
    <t xml:space="preserve">    Özel Gelirler</t>
  </si>
  <si>
    <t xml:space="preserve">      Genel Bütçeli Dairelere Ait Özel Gelirler</t>
  </si>
  <si>
    <t>SİNOP İLİ GENEL  BÜTÇE GELİRLERİNİN TAHSİLATI, TAHAKKUKU VE TAHSİLATIN TAHAKKUKA  ORANI (KÜMÜLATİF) ŞUBAT 2006</t>
  </si>
  <si>
    <t xml:space="preserve"> </t>
  </si>
  <si>
    <t xml:space="preserve">        Banka ve Sigorta Muameleleri Vergisi</t>
  </si>
  <si>
    <t xml:space="preserve">        Motorlu Taşıtlar Vergisi</t>
  </si>
  <si>
    <t>SİNOP İLİ GENEL  BÜTÇE GELİRLERİNİN TAHSİLATI, TAHAKKUKU VE TAHSİLATIN TAHAKKUKA  ORANI (KÜMÜLATİF) MART 2006</t>
  </si>
  <si>
    <t>SİNOP İLİ GENEL  BÜTÇE GELİRLERİNİN TAHSİLATI, TAHAKKUKU VE TAHSİLATIN TAHAKKUKA  ORANI (KÜMÜLATİF) NİSAN 2006</t>
  </si>
  <si>
    <t>SİNOP İLİ GENEL  BÜTÇE GELİRLERİNİN TAHSİLATI, TAHAKKUKU VE TAHSİLATIN TAHAKKUKA  ORANI (KÜMÜLATİF) MAYIS 2006</t>
  </si>
  <si>
    <t>Ocak</t>
  </si>
  <si>
    <t>Şubat</t>
  </si>
  <si>
    <t>Mart</t>
  </si>
  <si>
    <t>Nisan</t>
  </si>
  <si>
    <t>Mayıs</t>
  </si>
  <si>
    <t>Haziran</t>
  </si>
  <si>
    <t>SİNOP İLİ GENEL  BÜTÇE GELİRLERİNİN TAHSİLATI, TAHAKKUKU VE TAHSİLATIN TAHAKKUKA  ORANI (KÜMÜLATİF) TEMMUZ 2006</t>
  </si>
  <si>
    <t>Temmuz</t>
  </si>
  <si>
    <t>SİNOP İLİ GENEL  BÜTÇE GELİRLERİNİN TAHSİLATI, TAHAKKUKU VE TAHSİLATIN TAHAKKUKA  ORANI (KÜMÜLATİF) AĞUSTOS 2006</t>
  </si>
  <si>
    <t>Ağustos</t>
  </si>
  <si>
    <t>SİNOP İLİ GENEL  BÜTÇE GELİRLERİNİN TAHSİLATI, TAHAKKUKU VE TAHSİLATIN TAHAKKUKA  ORANI (KÜMÜLATİF) EYLÜL 2006</t>
  </si>
  <si>
    <t>Eylül</t>
  </si>
  <si>
    <t xml:space="preserve">        Motorlu Taşıtlar (II)</t>
  </si>
  <si>
    <t>SİNOP İLİ GENEL  BÜTÇE GELİRLERİNİN TAHSİLATI, TAHAKKUKU VE TAHSİLATIN TAHAKKUKA  ORANI (KÜMÜLATİF) EKİM 2006</t>
  </si>
  <si>
    <t>Ekim</t>
  </si>
  <si>
    <t>SİNOP İLİ GENEL  BÜTÇE GELİRLERİNİN TAHSİLATI, TAHAKKUKU VE TAHSİLATIN TAHAKKUKA  ORANI (KÜMÜLATİF) KASIM 2006</t>
  </si>
  <si>
    <t>Kasım</t>
  </si>
  <si>
    <t>SİNOP İLİ GENEL  BÜTÇE GELİRLERİNİN TAHSİLATI, TAHAKKUKU VE TAHSİLATIN TAHAKKUKA  ORANI (KÜMÜLATİF) ARALIK 2006</t>
  </si>
  <si>
    <t>Aralık</t>
  </si>
  <si>
    <t>Not: 2006 yılı Kesin Hesap Kanun Tasarısına göre güncelleştirilen rakamlardır.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</si>
</sst>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11" x14ac:knownFonts="1">
    <font>
      <sz val="10"/>
      <name val="Times New Roman"/>
      <charset val="162"/>
    </font>
    <font>
      <u/>
      <sz val="10"/>
      <color indexed="12"/>
      <name val="MS Sans Serif"/>
    </font>
    <font>
      <sz val="10"/>
      <name val="Arial"/>
      <charset val="162"/>
    </font>
    <font>
      <sz val="10"/>
      <name val="MS Sans Serif"/>
    </font>
    <font>
      <b/>
      <sz val="8"/>
      <color indexed="12"/>
      <name val="Arial Tur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9"/>
      <color indexed="12"/>
      <name val="Arial TUR"/>
      <family val="2"/>
      <charset val="162"/>
    </font>
    <font>
      <sz val="9"/>
      <color indexed="12"/>
      <name val="Arial TUR"/>
      <family val="2"/>
      <charset val="162"/>
    </font>
    <font>
      <sz val="8"/>
      <color indexed="12"/>
      <name val="Times New Roman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</cellStyleXfs>
  <cellXfs count="56">
    <xf numFmtId="0" fontId="0" fillId="0" borderId="0" xfId="0"/>
    <xf numFmtId="0" fontId="4" fillId="0" borderId="0" xfId="2" applyFont="1" applyAlignment="1">
      <alignment horizontal="centerContinuous" vertical="justify"/>
    </xf>
    <xf numFmtId="0" fontId="5" fillId="0" borderId="0" xfId="2" applyFont="1" applyAlignment="1">
      <alignment vertical="center"/>
    </xf>
    <xf numFmtId="0" fontId="4" fillId="0" borderId="0" xfId="2" applyFont="1" applyAlignment="1">
      <alignment horizontal="center"/>
    </xf>
    <xf numFmtId="0" fontId="4" fillId="0" borderId="0" xfId="2" applyFont="1" applyFill="1"/>
    <xf numFmtId="0" fontId="4" fillId="0" borderId="0" xfId="2" applyFont="1"/>
    <xf numFmtId="3" fontId="4" fillId="0" borderId="0" xfId="2" applyNumberFormat="1" applyFont="1"/>
    <xf numFmtId="0" fontId="5" fillId="0" borderId="0" xfId="2" applyFont="1"/>
    <xf numFmtId="0" fontId="5" fillId="0" borderId="0" xfId="2" applyFont="1" applyFill="1"/>
    <xf numFmtId="4" fontId="5" fillId="0" borderId="0" xfId="2" applyNumberFormat="1" applyFont="1" applyAlignment="1">
      <alignment horizontal="right"/>
    </xf>
    <xf numFmtId="0" fontId="8" fillId="0" borderId="0" xfId="2" applyFont="1" applyFill="1"/>
    <xf numFmtId="0" fontId="8" fillId="0" borderId="0" xfId="2" applyFont="1"/>
    <xf numFmtId="0" fontId="9" fillId="0" borderId="0" xfId="2" applyFont="1"/>
    <xf numFmtId="0" fontId="9" fillId="0" borderId="0" xfId="2" applyFont="1" applyFill="1"/>
    <xf numFmtId="0" fontId="5" fillId="0" borderId="0" xfId="2" applyFont="1" applyAlignment="1">
      <alignment horizontal="center"/>
    </xf>
    <xf numFmtId="0" fontId="4" fillId="2" borderId="1" xfId="2" applyFont="1" applyFill="1" applyBorder="1" applyAlignment="1">
      <alignment horizontal="centerContinuous" vertical="justify"/>
    </xf>
    <xf numFmtId="0" fontId="4" fillId="2" borderId="2" xfId="2" applyFont="1" applyFill="1" applyBorder="1" applyAlignment="1">
      <alignment horizontal="centerContinuous" vertical="justify"/>
    </xf>
    <xf numFmtId="4" fontId="4" fillId="2" borderId="3" xfId="2" applyNumberFormat="1" applyFont="1" applyFill="1" applyBorder="1" applyAlignment="1">
      <alignment horizontal="right" vertical="justify"/>
    </xf>
    <xf numFmtId="0" fontId="4" fillId="2" borderId="3" xfId="2" applyFont="1" applyFill="1" applyBorder="1" applyAlignment="1">
      <alignment horizontal="centerContinuous" vertical="justify"/>
    </xf>
    <xf numFmtId="0" fontId="4" fillId="0" borderId="0" xfId="2" applyFont="1" applyAlignment="1">
      <alignment vertical="center"/>
    </xf>
    <xf numFmtId="4" fontId="4" fillId="0" borderId="0" xfId="2" applyNumberFormat="1" applyFont="1" applyAlignment="1">
      <alignment vertical="center"/>
    </xf>
    <xf numFmtId="0" fontId="1" fillId="0" borderId="0" xfId="1" applyAlignment="1" applyProtection="1">
      <alignment vertical="center"/>
    </xf>
    <xf numFmtId="4" fontId="1" fillId="0" borderId="0" xfId="1" applyNumberFormat="1" applyAlignment="1" applyProtection="1">
      <alignment vertical="center"/>
    </xf>
    <xf numFmtId="0" fontId="4" fillId="0" borderId="4" xfId="2" applyFont="1" applyBorder="1" applyAlignment="1">
      <alignment horizontal="center"/>
    </xf>
    <xf numFmtId="0" fontId="4" fillId="0" borderId="4" xfId="2" applyFont="1" applyBorder="1" applyAlignment="1">
      <alignment horizontal="centerContinuous" vertical="center" wrapText="1"/>
    </xf>
    <xf numFmtId="0" fontId="4" fillId="0" borderId="4" xfId="2" applyFont="1" applyBorder="1" applyAlignment="1">
      <alignment horizontal="center" vertical="center" wrapText="1"/>
    </xf>
    <xf numFmtId="0" fontId="4" fillId="0" borderId="4" xfId="3" applyFont="1" applyFill="1" applyBorder="1" applyAlignment="1">
      <alignment horizontal="left" vertical="center"/>
    </xf>
    <xf numFmtId="3" fontId="4" fillId="0" borderId="4" xfId="2" applyNumberFormat="1" applyFont="1" applyFill="1" applyBorder="1" applyAlignment="1">
      <alignment horizontal="right"/>
    </xf>
    <xf numFmtId="173" fontId="4" fillId="0" borderId="4" xfId="2" applyNumberFormat="1" applyFont="1" applyFill="1" applyBorder="1"/>
    <xf numFmtId="3" fontId="4" fillId="3" borderId="4" xfId="2" applyNumberFormat="1" applyFont="1" applyFill="1" applyBorder="1" applyAlignment="1"/>
    <xf numFmtId="173" fontId="4" fillId="0" borderId="4" xfId="2" applyNumberFormat="1" applyFont="1" applyBorder="1"/>
    <xf numFmtId="0" fontId="5" fillId="0" borderId="4" xfId="3" applyFont="1" applyFill="1" applyBorder="1" applyAlignment="1">
      <alignment horizontal="left" vertical="center"/>
    </xf>
    <xf numFmtId="3" fontId="5" fillId="0" borderId="4" xfId="0" applyNumberFormat="1" applyFont="1" applyBorder="1"/>
    <xf numFmtId="173" fontId="5" fillId="0" borderId="4" xfId="2" applyNumberFormat="1" applyFont="1" applyBorder="1"/>
    <xf numFmtId="3" fontId="4" fillId="0" borderId="4" xfId="0" applyNumberFormat="1" applyFont="1" applyBorder="1"/>
    <xf numFmtId="3" fontId="4" fillId="0" borderId="4" xfId="2" applyNumberFormat="1" applyFont="1" applyFill="1" applyBorder="1" applyAlignment="1"/>
    <xf numFmtId="0" fontId="10" fillId="0" borderId="4" xfId="0" applyFont="1" applyBorder="1"/>
    <xf numFmtId="173" fontId="5" fillId="0" borderId="4" xfId="2" applyNumberFormat="1" applyFont="1" applyFill="1" applyBorder="1"/>
    <xf numFmtId="3" fontId="4" fillId="0" borderId="4" xfId="2" applyNumberFormat="1" applyFont="1" applyBorder="1"/>
    <xf numFmtId="3" fontId="5" fillId="0" borderId="4" xfId="2" applyNumberFormat="1" applyFont="1" applyBorder="1"/>
    <xf numFmtId="3" fontId="10" fillId="0" borderId="4" xfId="0" applyNumberFormat="1" applyFont="1" applyBorder="1"/>
    <xf numFmtId="3" fontId="5" fillId="0" borderId="4" xfId="2" applyNumberFormat="1" applyFont="1" applyFill="1" applyBorder="1" applyAlignment="1"/>
    <xf numFmtId="4" fontId="4" fillId="0" borderId="4" xfId="2" applyNumberFormat="1" applyFont="1" applyBorder="1" applyAlignment="1">
      <alignment horizontal="right" vertical="center" wrapText="1"/>
    </xf>
    <xf numFmtId="0" fontId="6" fillId="0" borderId="4" xfId="3" applyFont="1" applyFill="1" applyBorder="1" applyAlignment="1">
      <alignment horizontal="left" vertical="center"/>
    </xf>
    <xf numFmtId="3" fontId="6" fillId="0" borderId="4" xfId="3" applyNumberFormat="1" applyFont="1" applyFill="1" applyBorder="1" applyAlignment="1">
      <alignment horizontal="right" vertical="center"/>
    </xf>
    <xf numFmtId="4" fontId="4" fillId="0" borderId="4" xfId="2" applyNumberFormat="1" applyFont="1" applyFill="1" applyBorder="1" applyAlignment="1">
      <alignment horizontal="right" vertical="center"/>
    </xf>
    <xf numFmtId="4" fontId="4" fillId="3" borderId="4" xfId="2" applyNumberFormat="1" applyFont="1" applyFill="1" applyBorder="1" applyAlignment="1">
      <alignment horizontal="right" vertical="center"/>
    </xf>
    <xf numFmtId="0" fontId="7" fillId="0" borderId="4" xfId="3" applyFont="1" applyFill="1" applyBorder="1" applyAlignment="1">
      <alignment horizontal="left" vertical="center"/>
    </xf>
    <xf numFmtId="3" fontId="7" fillId="0" borderId="4" xfId="3" applyNumberFormat="1" applyFont="1" applyFill="1" applyBorder="1" applyAlignment="1">
      <alignment horizontal="right" vertical="center"/>
    </xf>
    <xf numFmtId="4" fontId="5" fillId="3" borderId="4" xfId="2" applyNumberFormat="1" applyFont="1" applyFill="1" applyBorder="1" applyAlignment="1">
      <alignment horizontal="right" vertical="center"/>
    </xf>
    <xf numFmtId="4" fontId="5" fillId="0" borderId="4" xfId="2" applyNumberFormat="1" applyFont="1" applyFill="1" applyBorder="1" applyAlignment="1">
      <alignment horizontal="right" vertical="center"/>
    </xf>
    <xf numFmtId="0" fontId="7" fillId="0" borderId="4" xfId="2" applyFont="1" applyFill="1" applyBorder="1" applyAlignment="1">
      <alignment horizontal="left" vertical="center"/>
    </xf>
    <xf numFmtId="3" fontId="7" fillId="0" borderId="4" xfId="2" applyNumberFormat="1" applyFont="1" applyFill="1" applyBorder="1" applyAlignment="1">
      <alignment horizontal="right" vertical="center"/>
    </xf>
    <xf numFmtId="49" fontId="7" fillId="0" borderId="4" xfId="3" applyNumberFormat="1" applyFont="1" applyFill="1" applyBorder="1" applyAlignment="1">
      <alignment horizontal="left" vertical="center"/>
    </xf>
    <xf numFmtId="4" fontId="4" fillId="0" borderId="4" xfId="2" applyNumberFormat="1" applyFont="1" applyBorder="1" applyAlignment="1">
      <alignment horizontal="right" vertical="center"/>
    </xf>
    <xf numFmtId="4" fontId="5" fillId="0" borderId="4" xfId="2" applyNumberFormat="1" applyFont="1" applyBorder="1" applyAlignment="1">
      <alignment horizontal="right" vertical="center"/>
    </xf>
  </cellXfs>
  <cellStyles count="6">
    <cellStyle name="Hyperlink" xfId="1" builtinId="8"/>
    <cellStyle name="Normal" xfId="0" builtinId="0"/>
    <cellStyle name="Normal_genel_gelir_det3" xfId="2" xr:uid="{9A5CC6CF-96B9-4401-94C1-44A881D47460}"/>
    <cellStyle name="Normal_genelgelirtahk_tahs" xfId="3" xr:uid="{BE07DA40-A034-449C-89CB-AE5794B77FF2}"/>
    <cellStyle name="Virgül [0]_29dan32ye" xfId="4" xr:uid="{3DBF84D8-333E-4D36-9E3E-DC12E434012D}"/>
    <cellStyle name="Virgül_29dan32ye" xfId="5" xr:uid="{B1370F17-EA50-44E3-8AD8-46D54ABEB89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831B6-636A-43C9-81A9-2BA62D4B2456}">
  <dimension ref="B1:G112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10.8" thickBot="1" x14ac:dyDescent="0.25"/>
    <row r="2" spans="2:7" s="2" customFormat="1" ht="24.75" customHeight="1" thickBot="1" x14ac:dyDescent="0.3">
      <c r="B2" s="15" t="s">
        <v>208</v>
      </c>
      <c r="C2" s="16"/>
      <c r="D2" s="16"/>
      <c r="E2" s="17"/>
    </row>
    <row r="3" spans="2:7" s="2" customFormat="1" ht="15.75" customHeight="1" x14ac:dyDescent="0.25">
      <c r="B3" s="1"/>
      <c r="C3" s="19"/>
      <c r="D3" s="19"/>
      <c r="E3" s="20"/>
    </row>
    <row r="4" spans="2:7" s="2" customFormat="1" ht="15.7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5.7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5.7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5.7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5.7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2" t="s">
        <v>3</v>
      </c>
    </row>
    <row r="10" spans="2:7" s="4" customFormat="1" ht="15.75" customHeight="1" x14ac:dyDescent="0.2">
      <c r="B10" s="43" t="s">
        <v>4</v>
      </c>
      <c r="C10" s="44">
        <v>111692</v>
      </c>
      <c r="D10" s="44">
        <v>80967</v>
      </c>
      <c r="E10" s="45">
        <v>72.491315403072733</v>
      </c>
    </row>
    <row r="11" spans="2:7" s="5" customFormat="1" ht="15.75" customHeight="1" x14ac:dyDescent="0.2">
      <c r="B11" s="43" t="s">
        <v>5</v>
      </c>
      <c r="C11" s="44">
        <v>85788</v>
      </c>
      <c r="D11" s="44">
        <v>64767</v>
      </c>
      <c r="E11" s="46">
        <v>75.496572947265349</v>
      </c>
    </row>
    <row r="12" spans="2:7" s="5" customFormat="1" ht="15.75" customHeight="1" x14ac:dyDescent="0.2">
      <c r="B12" s="43" t="s">
        <v>6</v>
      </c>
      <c r="C12" s="44">
        <v>42185</v>
      </c>
      <c r="D12" s="44">
        <v>34631</v>
      </c>
      <c r="E12" s="46">
        <v>82.093161076211928</v>
      </c>
      <c r="G12" s="6"/>
    </row>
    <row r="13" spans="2:7" s="5" customFormat="1" ht="15.75" customHeight="1" x14ac:dyDescent="0.2">
      <c r="B13" s="43" t="s">
        <v>7</v>
      </c>
      <c r="C13" s="44">
        <v>39943</v>
      </c>
      <c r="D13" s="44">
        <v>33113</v>
      </c>
      <c r="E13" s="46">
        <v>82.9006334025987</v>
      </c>
    </row>
    <row r="14" spans="2:7" ht="15.75" customHeight="1" x14ac:dyDescent="0.2">
      <c r="B14" s="47" t="s">
        <v>8</v>
      </c>
      <c r="C14" s="48">
        <v>4127</v>
      </c>
      <c r="D14" s="48">
        <v>2789</v>
      </c>
      <c r="E14" s="49">
        <v>67.579355464017439</v>
      </c>
    </row>
    <row r="15" spans="2:7" ht="15.75" customHeight="1" x14ac:dyDescent="0.2">
      <c r="B15" s="47" t="s">
        <v>9</v>
      </c>
      <c r="C15" s="48">
        <v>793</v>
      </c>
      <c r="D15" s="48">
        <v>591</v>
      </c>
      <c r="E15" s="49">
        <v>74.527112232030262</v>
      </c>
    </row>
    <row r="16" spans="2:7" ht="15.75" customHeight="1" x14ac:dyDescent="0.2">
      <c r="B16" s="47" t="s">
        <v>10</v>
      </c>
      <c r="C16" s="48">
        <v>31918</v>
      </c>
      <c r="D16" s="48">
        <v>27032</v>
      </c>
      <c r="E16" s="49">
        <v>84.692023309731184</v>
      </c>
    </row>
    <row r="17" spans="2:5" ht="15.75" customHeight="1" x14ac:dyDescent="0.2">
      <c r="B17" s="47" t="s">
        <v>11</v>
      </c>
      <c r="C17" s="48">
        <v>3105</v>
      </c>
      <c r="D17" s="48">
        <v>2701</v>
      </c>
      <c r="E17" s="49">
        <v>86.988727858293075</v>
      </c>
    </row>
    <row r="18" spans="2:5" s="5" customFormat="1" ht="15.75" customHeight="1" x14ac:dyDescent="0.2">
      <c r="B18" s="43" t="s">
        <v>12</v>
      </c>
      <c r="C18" s="44">
        <v>2242</v>
      </c>
      <c r="D18" s="44">
        <v>1518</v>
      </c>
      <c r="E18" s="46">
        <v>67.707404103479035</v>
      </c>
    </row>
    <row r="19" spans="2:5" ht="15.75" customHeight="1" x14ac:dyDescent="0.2">
      <c r="B19" s="47" t="s">
        <v>13</v>
      </c>
      <c r="C19" s="48">
        <v>785</v>
      </c>
      <c r="D19" s="48">
        <v>259</v>
      </c>
      <c r="E19" s="49">
        <v>32.993630573248403</v>
      </c>
    </row>
    <row r="20" spans="2:5" ht="15.75" customHeight="1" x14ac:dyDescent="0.2">
      <c r="B20" s="47" t="s">
        <v>14</v>
      </c>
      <c r="C20" s="48">
        <v>4</v>
      </c>
      <c r="D20" s="48">
        <v>0</v>
      </c>
      <c r="E20" s="49">
        <v>0</v>
      </c>
    </row>
    <row r="21" spans="2:5" ht="15.75" customHeight="1" x14ac:dyDescent="0.2">
      <c r="B21" s="47" t="s">
        <v>15</v>
      </c>
      <c r="C21" s="48">
        <v>1453</v>
      </c>
      <c r="D21" s="48">
        <v>1259</v>
      </c>
      <c r="E21" s="49">
        <v>86.648313833448043</v>
      </c>
    </row>
    <row r="22" spans="2:5" s="4" customFormat="1" ht="15.75" customHeight="1" x14ac:dyDescent="0.2">
      <c r="B22" s="43" t="s">
        <v>16</v>
      </c>
      <c r="C22" s="44">
        <v>7336</v>
      </c>
      <c r="D22" s="44">
        <v>4980</v>
      </c>
      <c r="E22" s="45">
        <v>67.884405670665217</v>
      </c>
    </row>
    <row r="23" spans="2:5" s="8" customFormat="1" ht="15.75" customHeight="1" x14ac:dyDescent="0.2">
      <c r="B23" s="47" t="s">
        <v>17</v>
      </c>
      <c r="C23" s="48">
        <v>93</v>
      </c>
      <c r="D23" s="48">
        <v>80</v>
      </c>
      <c r="E23" s="50">
        <v>86.021505376344081</v>
      </c>
    </row>
    <row r="24" spans="2:5" s="8" customFormat="1" ht="15.75" customHeight="1" x14ac:dyDescent="0.2">
      <c r="B24" s="47" t="s">
        <v>18</v>
      </c>
      <c r="C24" s="48">
        <v>7243</v>
      </c>
      <c r="D24" s="48">
        <v>4900</v>
      </c>
      <c r="E24" s="50">
        <v>67.651525610934698</v>
      </c>
    </row>
    <row r="25" spans="2:5" s="4" customFormat="1" ht="15.75" customHeight="1" x14ac:dyDescent="0.2">
      <c r="B25" s="43" t="s">
        <v>19</v>
      </c>
      <c r="C25" s="44">
        <v>23644</v>
      </c>
      <c r="D25" s="44">
        <v>14028</v>
      </c>
      <c r="E25" s="45">
        <v>59.330062595161557</v>
      </c>
    </row>
    <row r="26" spans="2:5" s="4" customFormat="1" ht="15.75" customHeight="1" x14ac:dyDescent="0.2">
      <c r="B26" s="43" t="s">
        <v>20</v>
      </c>
      <c r="C26" s="44">
        <v>18855</v>
      </c>
      <c r="D26" s="44">
        <v>9355</v>
      </c>
      <c r="E26" s="45">
        <v>49.615486608326705</v>
      </c>
    </row>
    <row r="27" spans="2:5" s="8" customFormat="1" ht="15.75" customHeight="1" x14ac:dyDescent="0.2">
      <c r="B27" s="47" t="s">
        <v>21</v>
      </c>
      <c r="C27" s="48">
        <v>17475</v>
      </c>
      <c r="D27" s="48">
        <v>8060</v>
      </c>
      <c r="E27" s="50">
        <v>46.123032904148786</v>
      </c>
    </row>
    <row r="28" spans="2:5" s="8" customFormat="1" ht="15.75" customHeight="1" x14ac:dyDescent="0.2">
      <c r="B28" s="47" t="s">
        <v>22</v>
      </c>
      <c r="C28" s="48">
        <v>1380</v>
      </c>
      <c r="D28" s="48">
        <v>1295</v>
      </c>
      <c r="E28" s="50">
        <v>93.840579710144922</v>
      </c>
    </row>
    <row r="29" spans="2:5" s="4" customFormat="1" ht="15.75" customHeight="1" x14ac:dyDescent="0.2">
      <c r="B29" s="43" t="s">
        <v>23</v>
      </c>
      <c r="C29" s="44">
        <v>2220</v>
      </c>
      <c r="D29" s="44">
        <v>2220</v>
      </c>
      <c r="E29" s="45">
        <v>100</v>
      </c>
    </row>
    <row r="30" spans="2:5" s="8" customFormat="1" ht="15.75" customHeight="1" x14ac:dyDescent="0.2">
      <c r="B30" s="47" t="s">
        <v>24</v>
      </c>
      <c r="C30" s="48"/>
      <c r="D30" s="48"/>
      <c r="E30" s="50"/>
    </row>
    <row r="31" spans="2:5" s="8" customFormat="1" ht="15.75" customHeight="1" x14ac:dyDescent="0.2">
      <c r="B31" s="47" t="s">
        <v>203</v>
      </c>
      <c r="C31" s="48">
        <v>2220</v>
      </c>
      <c r="D31" s="48">
        <v>2220</v>
      </c>
      <c r="E31" s="50">
        <v>100</v>
      </c>
    </row>
    <row r="32" spans="2:5" s="8" customFormat="1" ht="15.75" customHeight="1" x14ac:dyDescent="0.2">
      <c r="B32" s="47" t="s">
        <v>26</v>
      </c>
      <c r="C32" s="48"/>
      <c r="D32" s="48"/>
      <c r="E32" s="50"/>
    </row>
    <row r="33" spans="2:5" ht="15.75" customHeight="1" x14ac:dyDescent="0.2">
      <c r="B33" s="47" t="s">
        <v>27</v>
      </c>
      <c r="C33" s="48"/>
      <c r="D33" s="48"/>
      <c r="E33" s="49"/>
    </row>
    <row r="34" spans="2:5" ht="15.75" customHeight="1" x14ac:dyDescent="0.2">
      <c r="B34" s="47" t="s">
        <v>28</v>
      </c>
      <c r="C34" s="48"/>
      <c r="D34" s="48"/>
      <c r="E34" s="49"/>
    </row>
    <row r="35" spans="2:5" ht="15.75" customHeight="1" x14ac:dyDescent="0.2">
      <c r="B35" s="47" t="s">
        <v>29</v>
      </c>
      <c r="C35" s="48"/>
      <c r="D35" s="48"/>
      <c r="E35" s="49"/>
    </row>
    <row r="36" spans="2:5" s="5" customFormat="1" ht="15.75" customHeight="1" x14ac:dyDescent="0.2">
      <c r="B36" s="43" t="s">
        <v>30</v>
      </c>
      <c r="C36" s="44">
        <v>2569</v>
      </c>
      <c r="D36" s="44">
        <v>2453</v>
      </c>
      <c r="E36" s="46">
        <v>95.484624367458153</v>
      </c>
    </row>
    <row r="37" spans="2:5" s="5" customFormat="1" ht="15.75" customHeight="1" x14ac:dyDescent="0.2">
      <c r="B37" s="43" t="s">
        <v>31</v>
      </c>
      <c r="C37" s="44">
        <v>0</v>
      </c>
      <c r="D37" s="44">
        <v>0</v>
      </c>
      <c r="E37" s="46"/>
    </row>
    <row r="38" spans="2:5" s="4" customFormat="1" ht="15.75" customHeight="1" x14ac:dyDescent="0.2">
      <c r="B38" s="43" t="s">
        <v>32</v>
      </c>
      <c r="C38" s="44">
        <v>0</v>
      </c>
      <c r="D38" s="44">
        <v>0</v>
      </c>
      <c r="E38" s="45"/>
    </row>
    <row r="39" spans="2:5" s="4" customFormat="1" ht="15.75" customHeight="1" x14ac:dyDescent="0.2">
      <c r="B39" s="43" t="s">
        <v>33</v>
      </c>
      <c r="C39" s="44">
        <v>781</v>
      </c>
      <c r="D39" s="44">
        <v>781</v>
      </c>
      <c r="E39" s="45">
        <v>100</v>
      </c>
    </row>
    <row r="40" spans="2:5" s="8" customFormat="1" ht="15.75" customHeight="1" x14ac:dyDescent="0.2">
      <c r="B40" s="47" t="s">
        <v>34</v>
      </c>
      <c r="C40" s="48">
        <v>26</v>
      </c>
      <c r="D40" s="48">
        <v>26</v>
      </c>
      <c r="E40" s="50">
        <v>100</v>
      </c>
    </row>
    <row r="41" spans="2:5" s="8" customFormat="1" ht="15.75" customHeight="1" x14ac:dyDescent="0.2">
      <c r="B41" s="47" t="s">
        <v>35</v>
      </c>
      <c r="C41" s="48">
        <v>755</v>
      </c>
      <c r="D41" s="48">
        <v>755</v>
      </c>
      <c r="E41" s="50">
        <v>100</v>
      </c>
    </row>
    <row r="42" spans="2:5" s="8" customFormat="1" ht="15.75" customHeight="1" x14ac:dyDescent="0.2">
      <c r="B42" s="47" t="s">
        <v>36</v>
      </c>
      <c r="C42" s="48"/>
      <c r="D42" s="48"/>
      <c r="E42" s="50"/>
    </row>
    <row r="43" spans="2:5" s="4" customFormat="1" ht="15.75" customHeight="1" x14ac:dyDescent="0.2">
      <c r="B43" s="43" t="s">
        <v>37</v>
      </c>
      <c r="C43" s="44">
        <v>5870</v>
      </c>
      <c r="D43" s="44">
        <v>4791</v>
      </c>
      <c r="E43" s="45">
        <v>81.618398637137986</v>
      </c>
    </row>
    <row r="44" spans="2:5" s="4" customFormat="1" ht="15.75" customHeight="1" x14ac:dyDescent="0.2">
      <c r="B44" s="43" t="s">
        <v>38</v>
      </c>
      <c r="C44" s="44">
        <v>5861</v>
      </c>
      <c r="D44" s="44">
        <v>5548</v>
      </c>
      <c r="E44" s="45">
        <v>94.659614400273</v>
      </c>
    </row>
    <row r="45" spans="2:5" s="4" customFormat="1" ht="15.75" customHeight="1" x14ac:dyDescent="0.2">
      <c r="B45" s="43" t="s">
        <v>39</v>
      </c>
      <c r="C45" s="44">
        <v>111</v>
      </c>
      <c r="D45" s="44">
        <v>8</v>
      </c>
      <c r="E45" s="45">
        <v>7.2072072072072073</v>
      </c>
    </row>
    <row r="46" spans="2:5" s="4" customFormat="1" ht="15.75" customHeight="1" x14ac:dyDescent="0.2">
      <c r="B46" s="43" t="s">
        <v>40</v>
      </c>
      <c r="C46" s="44">
        <v>25544</v>
      </c>
      <c r="D46" s="44">
        <v>15912</v>
      </c>
      <c r="E46" s="45">
        <v>62.292514876291897</v>
      </c>
    </row>
    <row r="47" spans="2:5" s="4" customFormat="1" ht="15.75" customHeight="1" x14ac:dyDescent="0.2">
      <c r="B47" s="43" t="s">
        <v>41</v>
      </c>
      <c r="C47" s="44">
        <v>4358</v>
      </c>
      <c r="D47" s="44">
        <v>4358</v>
      </c>
      <c r="E47" s="45">
        <v>100</v>
      </c>
    </row>
    <row r="48" spans="2:5" s="8" customFormat="1" ht="15.75" customHeight="1" x14ac:dyDescent="0.2">
      <c r="B48" s="47" t="s">
        <v>42</v>
      </c>
      <c r="C48" s="48">
        <v>4358</v>
      </c>
      <c r="D48" s="48">
        <v>4358</v>
      </c>
      <c r="E48" s="50">
        <v>100</v>
      </c>
    </row>
    <row r="49" spans="2:5" s="8" customFormat="1" ht="15.75" customHeight="1" x14ac:dyDescent="0.2">
      <c r="B49" s="47" t="s">
        <v>43</v>
      </c>
      <c r="C49" s="48"/>
      <c r="D49" s="48"/>
      <c r="E49" s="50"/>
    </row>
    <row r="50" spans="2:5" s="8" customFormat="1" ht="15.75" customHeight="1" x14ac:dyDescent="0.2">
      <c r="B50" s="47" t="s">
        <v>44</v>
      </c>
      <c r="C50" s="48">
        <v>0</v>
      </c>
      <c r="D50" s="48">
        <v>0</v>
      </c>
      <c r="E50" s="50"/>
    </row>
    <row r="51" spans="2:5" s="4" customFormat="1" ht="15.75" customHeight="1" x14ac:dyDescent="0.2">
      <c r="B51" s="43" t="s">
        <v>45</v>
      </c>
      <c r="C51" s="44">
        <v>3</v>
      </c>
      <c r="D51" s="44">
        <v>2</v>
      </c>
      <c r="E51" s="45">
        <v>66.666666666666657</v>
      </c>
    </row>
    <row r="52" spans="2:5" s="4" customFormat="1" ht="15.75" customHeight="1" x14ac:dyDescent="0.2">
      <c r="B52" s="43" t="s">
        <v>46</v>
      </c>
      <c r="C52" s="44">
        <v>3</v>
      </c>
      <c r="D52" s="44">
        <v>2</v>
      </c>
      <c r="E52" s="45">
        <v>66.666666666666657</v>
      </c>
    </row>
    <row r="53" spans="2:5" s="4" customFormat="1" ht="15.75" customHeight="1" x14ac:dyDescent="0.2">
      <c r="B53" s="43" t="s">
        <v>47</v>
      </c>
      <c r="C53" s="44"/>
      <c r="D53" s="44"/>
      <c r="E53" s="45"/>
    </row>
    <row r="54" spans="2:5" s="4" customFormat="1" ht="15.75" customHeight="1" x14ac:dyDescent="0.2">
      <c r="B54" s="43" t="s">
        <v>48</v>
      </c>
      <c r="C54" s="44">
        <v>0</v>
      </c>
      <c r="D54" s="44">
        <v>0</v>
      </c>
      <c r="E54" s="45"/>
    </row>
    <row r="55" spans="2:5" s="8" customFormat="1" ht="15.75" customHeight="1" x14ac:dyDescent="0.2">
      <c r="B55" s="47" t="s">
        <v>49</v>
      </c>
      <c r="C55" s="48"/>
      <c r="D55" s="48"/>
      <c r="E55" s="50"/>
    </row>
    <row r="56" spans="2:5" s="8" customFormat="1" ht="15.75" customHeight="1" x14ac:dyDescent="0.2">
      <c r="B56" s="47" t="s">
        <v>51</v>
      </c>
      <c r="C56" s="48"/>
      <c r="D56" s="48"/>
      <c r="E56" s="50"/>
    </row>
    <row r="57" spans="2:5" s="8" customFormat="1" ht="15.75" customHeight="1" x14ac:dyDescent="0.2">
      <c r="B57" s="47" t="s">
        <v>52</v>
      </c>
      <c r="C57" s="48"/>
      <c r="D57" s="48"/>
      <c r="E57" s="50"/>
    </row>
    <row r="58" spans="2:5" s="8" customFormat="1" ht="15.75" customHeight="1" x14ac:dyDescent="0.2">
      <c r="B58" s="47" t="s">
        <v>53</v>
      </c>
      <c r="C58" s="48"/>
      <c r="D58" s="48"/>
      <c r="E58" s="50"/>
    </row>
    <row r="59" spans="2:5" s="8" customFormat="1" ht="15.75" customHeight="1" x14ac:dyDescent="0.2">
      <c r="B59" s="47" t="s">
        <v>54</v>
      </c>
      <c r="C59" s="48"/>
      <c r="D59" s="48"/>
      <c r="E59" s="50"/>
    </row>
    <row r="60" spans="2:5" s="4" customFormat="1" ht="15.75" customHeight="1" x14ac:dyDescent="0.2">
      <c r="B60" s="43" t="s">
        <v>55</v>
      </c>
      <c r="C60" s="44">
        <v>4997</v>
      </c>
      <c r="D60" s="44">
        <v>1365</v>
      </c>
      <c r="E60" s="45">
        <v>27.316389833900338</v>
      </c>
    </row>
    <row r="61" spans="2:5" s="4" customFormat="1" ht="15.75" customHeight="1" x14ac:dyDescent="0.2">
      <c r="B61" s="43" t="s">
        <v>56</v>
      </c>
      <c r="C61" s="44">
        <v>1205</v>
      </c>
      <c r="D61" s="44">
        <v>982</v>
      </c>
      <c r="E61" s="45">
        <v>81.493775933609953</v>
      </c>
    </row>
    <row r="62" spans="2:5" s="8" customFormat="1" ht="15.75" customHeight="1" x14ac:dyDescent="0.2">
      <c r="B62" s="47" t="s">
        <v>57</v>
      </c>
      <c r="C62" s="48">
        <v>702</v>
      </c>
      <c r="D62" s="48">
        <v>702</v>
      </c>
      <c r="E62" s="50">
        <v>100</v>
      </c>
    </row>
    <row r="63" spans="2:5" s="8" customFormat="1" ht="15.75" customHeight="1" x14ac:dyDescent="0.2">
      <c r="B63" s="47" t="s">
        <v>58</v>
      </c>
      <c r="C63" s="48">
        <v>393</v>
      </c>
      <c r="D63" s="48">
        <v>170</v>
      </c>
      <c r="E63" s="50">
        <v>43.256997455470739</v>
      </c>
    </row>
    <row r="64" spans="2:5" s="8" customFormat="1" ht="15.75" customHeight="1" x14ac:dyDescent="0.2">
      <c r="B64" s="47" t="s">
        <v>59</v>
      </c>
      <c r="C64" s="48">
        <v>110</v>
      </c>
      <c r="D64" s="48">
        <v>110</v>
      </c>
      <c r="E64" s="50">
        <v>100</v>
      </c>
    </row>
    <row r="65" spans="2:5" s="4" customFormat="1" ht="15.75" customHeight="1" x14ac:dyDescent="0.2">
      <c r="B65" s="43" t="s">
        <v>60</v>
      </c>
      <c r="C65" s="44">
        <v>3792</v>
      </c>
      <c r="D65" s="44">
        <v>383</v>
      </c>
      <c r="E65" s="45">
        <v>10.100210970464135</v>
      </c>
    </row>
    <row r="66" spans="2:5" s="8" customFormat="1" ht="15.75" customHeight="1" x14ac:dyDescent="0.2">
      <c r="B66" s="47" t="s">
        <v>61</v>
      </c>
      <c r="C66" s="48"/>
      <c r="D66" s="48"/>
      <c r="E66" s="50"/>
    </row>
    <row r="67" spans="2:5" s="8" customFormat="1" ht="15.75" customHeight="1" x14ac:dyDescent="0.2">
      <c r="B67" s="47" t="s">
        <v>62</v>
      </c>
      <c r="C67" s="48">
        <v>3758</v>
      </c>
      <c r="D67" s="48">
        <v>350</v>
      </c>
      <c r="E67" s="50">
        <v>9.3134646088344866</v>
      </c>
    </row>
    <row r="68" spans="2:5" s="8" customFormat="1" ht="15.75" customHeight="1" x14ac:dyDescent="0.2">
      <c r="B68" s="47" t="s">
        <v>63</v>
      </c>
      <c r="C68" s="48">
        <v>34</v>
      </c>
      <c r="D68" s="48">
        <v>33</v>
      </c>
      <c r="E68" s="50">
        <v>97.058823529411768</v>
      </c>
    </row>
    <row r="69" spans="2:5" s="4" customFormat="1" ht="15.75" customHeight="1" x14ac:dyDescent="0.2">
      <c r="B69" s="43" t="s">
        <v>64</v>
      </c>
      <c r="C69" s="44"/>
      <c r="D69" s="44"/>
      <c r="E69" s="45"/>
    </row>
    <row r="70" spans="2:5" s="4" customFormat="1" ht="15.75" customHeight="1" x14ac:dyDescent="0.2">
      <c r="B70" s="43" t="s">
        <v>65</v>
      </c>
      <c r="C70" s="44">
        <v>8519</v>
      </c>
      <c r="D70" s="44">
        <v>2665</v>
      </c>
      <c r="E70" s="45">
        <v>31.283014438314353</v>
      </c>
    </row>
    <row r="71" spans="2:5" s="8" customFormat="1" ht="15.75" customHeight="1" x14ac:dyDescent="0.2">
      <c r="B71" s="51" t="s">
        <v>66</v>
      </c>
      <c r="C71" s="52">
        <v>210</v>
      </c>
      <c r="D71" s="52">
        <v>201</v>
      </c>
      <c r="E71" s="50">
        <v>95.714285714285722</v>
      </c>
    </row>
    <row r="72" spans="2:5" s="8" customFormat="1" ht="15.75" customHeight="1" x14ac:dyDescent="0.2">
      <c r="B72" s="51" t="s">
        <v>67</v>
      </c>
      <c r="C72" s="52">
        <v>1121</v>
      </c>
      <c r="D72" s="52">
        <v>271</v>
      </c>
      <c r="E72" s="50">
        <v>24.17484388938448</v>
      </c>
    </row>
    <row r="73" spans="2:5" s="8" customFormat="1" ht="15.75" customHeight="1" x14ac:dyDescent="0.2">
      <c r="B73" s="51" t="s">
        <v>68</v>
      </c>
      <c r="C73" s="52">
        <v>403</v>
      </c>
      <c r="D73" s="52">
        <v>232</v>
      </c>
      <c r="E73" s="50">
        <v>57.568238213399503</v>
      </c>
    </row>
    <row r="74" spans="2:5" s="8" customFormat="1" ht="15.75" customHeight="1" x14ac:dyDescent="0.2">
      <c r="B74" s="51" t="s">
        <v>69</v>
      </c>
      <c r="C74" s="52">
        <v>4814</v>
      </c>
      <c r="D74" s="52">
        <v>322</v>
      </c>
      <c r="E74" s="50">
        <v>6.6888242625675112</v>
      </c>
    </row>
    <row r="75" spans="2:5" s="8" customFormat="1" ht="15.75" customHeight="1" x14ac:dyDescent="0.2">
      <c r="B75" s="51" t="s">
        <v>70</v>
      </c>
      <c r="C75" s="52">
        <v>1279</v>
      </c>
      <c r="D75" s="52">
        <v>1168</v>
      </c>
      <c r="E75" s="50">
        <v>91.321344800625496</v>
      </c>
    </row>
    <row r="76" spans="2:5" s="8" customFormat="1" ht="15.75" customHeight="1" x14ac:dyDescent="0.2">
      <c r="B76" s="51" t="s">
        <v>71</v>
      </c>
      <c r="C76" s="52">
        <v>692</v>
      </c>
      <c r="D76" s="52">
        <v>471</v>
      </c>
      <c r="E76" s="50">
        <v>68.063583815028906</v>
      </c>
    </row>
    <row r="77" spans="2:5" s="5" customFormat="1" ht="15.75" customHeight="1" x14ac:dyDescent="0.2">
      <c r="B77" s="43" t="s">
        <v>72</v>
      </c>
      <c r="C77" s="44">
        <v>6</v>
      </c>
      <c r="D77" s="44">
        <v>0</v>
      </c>
      <c r="E77" s="45">
        <v>0</v>
      </c>
    </row>
    <row r="78" spans="2:5" ht="15.75" customHeight="1" x14ac:dyDescent="0.2">
      <c r="B78" s="47" t="s">
        <v>73</v>
      </c>
      <c r="C78" s="48"/>
      <c r="D78" s="48"/>
      <c r="E78" s="50"/>
    </row>
    <row r="79" spans="2:5" ht="15.75" customHeight="1" x14ac:dyDescent="0.2">
      <c r="B79" s="47" t="s">
        <v>74</v>
      </c>
      <c r="C79" s="48"/>
      <c r="D79" s="48"/>
      <c r="E79" s="50"/>
    </row>
    <row r="80" spans="2:5" ht="15.75" customHeight="1" x14ac:dyDescent="0.2">
      <c r="B80" s="47" t="s">
        <v>75</v>
      </c>
      <c r="C80" s="48">
        <v>0</v>
      </c>
      <c r="D80" s="48">
        <v>0</v>
      </c>
      <c r="E80" s="50"/>
    </row>
    <row r="81" spans="2:5" ht="15.75" customHeight="1" x14ac:dyDescent="0.2">
      <c r="B81" s="47" t="s">
        <v>76</v>
      </c>
      <c r="C81" s="48"/>
      <c r="D81" s="48"/>
      <c r="E81" s="50"/>
    </row>
    <row r="82" spans="2:5" ht="15.75" customHeight="1" x14ac:dyDescent="0.2">
      <c r="B82" s="47" t="s">
        <v>77</v>
      </c>
      <c r="C82" s="48">
        <v>0</v>
      </c>
      <c r="D82" s="48">
        <v>0</v>
      </c>
      <c r="E82" s="50"/>
    </row>
    <row r="83" spans="2:5" ht="15.75" customHeight="1" x14ac:dyDescent="0.2">
      <c r="B83" s="47" t="s">
        <v>78</v>
      </c>
      <c r="C83" s="48"/>
      <c r="D83" s="48"/>
      <c r="E83" s="50"/>
    </row>
    <row r="84" spans="2:5" ht="15.75" customHeight="1" x14ac:dyDescent="0.2">
      <c r="B84" s="47" t="s">
        <v>79</v>
      </c>
      <c r="C84" s="48">
        <v>6</v>
      </c>
      <c r="D84" s="48">
        <v>0</v>
      </c>
      <c r="E84" s="50">
        <v>0</v>
      </c>
    </row>
    <row r="85" spans="2:5" ht="15.75" customHeight="1" x14ac:dyDescent="0.2">
      <c r="B85" s="47" t="s">
        <v>80</v>
      </c>
      <c r="C85" s="48"/>
      <c r="D85" s="48"/>
      <c r="E85" s="50"/>
    </row>
    <row r="86" spans="2:5" s="5" customFormat="1" ht="15.75" customHeight="1" x14ac:dyDescent="0.2">
      <c r="B86" s="43" t="s">
        <v>81</v>
      </c>
      <c r="C86" s="44">
        <v>7661</v>
      </c>
      <c r="D86" s="44">
        <v>7522</v>
      </c>
      <c r="E86" s="45">
        <v>98.185615454901452</v>
      </c>
    </row>
    <row r="87" spans="2:5" ht="15.75" customHeight="1" x14ac:dyDescent="0.2">
      <c r="B87" s="53" t="s">
        <v>82</v>
      </c>
      <c r="C87" s="48"/>
      <c r="D87" s="48"/>
      <c r="E87" s="50"/>
    </row>
    <row r="88" spans="2:5" ht="15.75" customHeight="1" x14ac:dyDescent="0.2">
      <c r="B88" s="53" t="s">
        <v>83</v>
      </c>
      <c r="C88" s="48"/>
      <c r="D88" s="48"/>
      <c r="E88" s="50"/>
    </row>
    <row r="89" spans="2:5" ht="15.75" customHeight="1" x14ac:dyDescent="0.2">
      <c r="B89" s="47" t="s">
        <v>84</v>
      </c>
      <c r="C89" s="48">
        <v>121</v>
      </c>
      <c r="D89" s="48">
        <v>121</v>
      </c>
      <c r="E89" s="50">
        <v>100</v>
      </c>
    </row>
    <row r="90" spans="2:5" ht="15.75" customHeight="1" x14ac:dyDescent="0.2">
      <c r="B90" s="47" t="s">
        <v>85</v>
      </c>
      <c r="C90" s="48">
        <v>1042</v>
      </c>
      <c r="D90" s="48">
        <v>1042</v>
      </c>
      <c r="E90" s="50">
        <v>100</v>
      </c>
    </row>
    <row r="91" spans="2:5" ht="15.75" customHeight="1" x14ac:dyDescent="0.2">
      <c r="B91" s="47" t="s">
        <v>86</v>
      </c>
      <c r="C91" s="48">
        <v>241</v>
      </c>
      <c r="D91" s="48">
        <v>175</v>
      </c>
      <c r="E91" s="50">
        <v>72.614107883817425</v>
      </c>
    </row>
    <row r="92" spans="2:5" ht="15.75" customHeight="1" x14ac:dyDescent="0.2">
      <c r="B92" s="47" t="s">
        <v>87</v>
      </c>
      <c r="C92" s="48">
        <v>3151</v>
      </c>
      <c r="D92" s="48">
        <v>3151</v>
      </c>
      <c r="E92" s="50">
        <v>100</v>
      </c>
    </row>
    <row r="93" spans="2:5" ht="15.75" customHeight="1" x14ac:dyDescent="0.2">
      <c r="B93" s="47" t="s">
        <v>88</v>
      </c>
      <c r="C93" s="48">
        <v>3106</v>
      </c>
      <c r="D93" s="48">
        <v>3033</v>
      </c>
      <c r="E93" s="50">
        <v>97.649710238248559</v>
      </c>
    </row>
    <row r="94" spans="2:5" s="5" customFormat="1" ht="15.75" customHeight="1" x14ac:dyDescent="0.2">
      <c r="B94" s="43" t="s">
        <v>89</v>
      </c>
      <c r="C94" s="44">
        <v>360</v>
      </c>
      <c r="D94" s="44">
        <v>288</v>
      </c>
      <c r="E94" s="54">
        <v>80</v>
      </c>
    </row>
    <row r="95" spans="2:5" s="5" customFormat="1" ht="15.75" customHeight="1" x14ac:dyDescent="0.2">
      <c r="B95" s="43" t="s">
        <v>90</v>
      </c>
      <c r="C95" s="44">
        <v>350</v>
      </c>
      <c r="D95" s="44">
        <v>278</v>
      </c>
      <c r="E95" s="54">
        <v>79.428571428571431</v>
      </c>
    </row>
    <row r="96" spans="2:5" ht="15.75" customHeight="1" x14ac:dyDescent="0.2">
      <c r="B96" s="47" t="s">
        <v>91</v>
      </c>
      <c r="C96" s="48"/>
      <c r="D96" s="48"/>
      <c r="E96" s="55"/>
    </row>
    <row r="97" spans="2:5" ht="15.75" customHeight="1" x14ac:dyDescent="0.2">
      <c r="B97" s="47" t="s">
        <v>92</v>
      </c>
      <c r="C97" s="48"/>
      <c r="D97" s="48"/>
      <c r="E97" s="55"/>
    </row>
    <row r="98" spans="2:5" ht="15.75" customHeight="1" x14ac:dyDescent="0.2">
      <c r="B98" s="47" t="s">
        <v>93</v>
      </c>
      <c r="C98" s="48"/>
      <c r="D98" s="48"/>
      <c r="E98" s="55"/>
    </row>
    <row r="99" spans="2:5" ht="15.75" customHeight="1" x14ac:dyDescent="0.2">
      <c r="B99" s="47" t="s">
        <v>94</v>
      </c>
      <c r="C99" s="48">
        <v>350</v>
      </c>
      <c r="D99" s="48">
        <v>278</v>
      </c>
      <c r="E99" s="55">
        <v>79.428571428571431</v>
      </c>
    </row>
    <row r="100" spans="2:5" ht="15.75" customHeight="1" x14ac:dyDescent="0.2">
      <c r="B100" s="47" t="s">
        <v>95</v>
      </c>
      <c r="C100" s="48">
        <v>0</v>
      </c>
      <c r="D100" s="48">
        <v>0</v>
      </c>
      <c r="E100" s="55"/>
    </row>
    <row r="101" spans="2:5" s="5" customFormat="1" ht="15.75" customHeight="1" x14ac:dyDescent="0.2">
      <c r="B101" s="43" t="s">
        <v>96</v>
      </c>
      <c r="C101" s="44">
        <v>10</v>
      </c>
      <c r="D101" s="44">
        <v>10</v>
      </c>
      <c r="E101" s="54">
        <v>100</v>
      </c>
    </row>
    <row r="102" spans="2:5" s="5" customFormat="1" ht="15.75" customHeight="1" x14ac:dyDescent="0.2">
      <c r="B102" s="43" t="s">
        <v>97</v>
      </c>
      <c r="C102" s="44">
        <v>0</v>
      </c>
      <c r="D102" s="44">
        <v>0</v>
      </c>
      <c r="E102" s="54"/>
    </row>
    <row r="103" spans="2:5" ht="15.75" customHeight="1" x14ac:dyDescent="0.2">
      <c r="B103" s="47" t="s">
        <v>98</v>
      </c>
      <c r="C103" s="48"/>
      <c r="D103" s="48"/>
      <c r="E103" s="55"/>
    </row>
    <row r="104" spans="2:5" ht="15.75" customHeight="1" x14ac:dyDescent="0.2">
      <c r="B104" s="47" t="s">
        <v>99</v>
      </c>
      <c r="C104" s="48"/>
      <c r="D104" s="48"/>
      <c r="E104" s="55"/>
    </row>
    <row r="105" spans="2:5" s="5" customFormat="1" ht="15.75" customHeight="1" x14ac:dyDescent="0.2">
      <c r="B105" s="43" t="s">
        <v>100</v>
      </c>
      <c r="C105" s="44">
        <v>0</v>
      </c>
      <c r="D105" s="44">
        <v>0</v>
      </c>
      <c r="E105" s="54"/>
    </row>
    <row r="106" spans="2:5" s="5" customFormat="1" ht="15.75" customHeight="1" x14ac:dyDescent="0.2">
      <c r="B106" s="43" t="s">
        <v>101</v>
      </c>
      <c r="C106" s="44">
        <v>0</v>
      </c>
      <c r="D106" s="44">
        <v>0</v>
      </c>
      <c r="E106" s="54"/>
    </row>
    <row r="107" spans="2:5" ht="15.75" customHeight="1" x14ac:dyDescent="0.2">
      <c r="B107" s="47" t="s">
        <v>102</v>
      </c>
      <c r="C107" s="48"/>
      <c r="D107" s="48"/>
      <c r="E107" s="55"/>
    </row>
    <row r="108" spans="2:5" ht="15.75" customHeight="1" x14ac:dyDescent="0.2">
      <c r="B108" s="47" t="s">
        <v>103</v>
      </c>
      <c r="C108" s="48"/>
      <c r="D108" s="48"/>
      <c r="E108" s="55"/>
    </row>
    <row r="109" spans="2:5" ht="15.75" customHeight="1" x14ac:dyDescent="0.2">
      <c r="B109" s="47" t="s">
        <v>104</v>
      </c>
      <c r="C109" s="48"/>
      <c r="D109" s="48"/>
      <c r="E109" s="55"/>
    </row>
    <row r="110" spans="2:5" ht="15.75" customHeight="1" x14ac:dyDescent="0.2">
      <c r="B110" s="47" t="s">
        <v>105</v>
      </c>
      <c r="C110" s="48"/>
      <c r="D110" s="48"/>
      <c r="E110" s="55"/>
    </row>
    <row r="111" spans="2:5" s="5" customFormat="1" ht="15.75" customHeight="1" x14ac:dyDescent="0.2">
      <c r="B111" s="43" t="s">
        <v>106</v>
      </c>
      <c r="C111" s="44">
        <v>0</v>
      </c>
      <c r="D111" s="44">
        <v>0</v>
      </c>
      <c r="E111" s="54"/>
    </row>
    <row r="112" spans="2:5" x14ac:dyDescent="0.2">
      <c r="B112" s="5" t="s">
        <v>210</v>
      </c>
    </row>
  </sheetData>
  <phoneticPr fontId="0" type="noConversion"/>
  <hyperlinks>
    <hyperlink ref="C4" location="Ocak!A1" display="Ocak" xr:uid="{359B6549-D9A4-4290-A222-127816E90EF7}"/>
    <hyperlink ref="D4" location="Şubat!A1" display="Şubat" xr:uid="{D01DB1ED-A855-466B-944C-03E29C473E0C}"/>
    <hyperlink ref="E4" location="Mart!A1" display="Mart" xr:uid="{AB6708D0-142B-4C37-AA0D-2BCFCD70E162}"/>
    <hyperlink ref="C5" location="Nisan!A1" display="Nisan" xr:uid="{EAD417A5-BE86-413B-897F-0CDB57CD3A77}"/>
    <hyperlink ref="D5" location="Mayıs!A1" display="Mayıs" xr:uid="{1B78633D-F20F-4E79-903A-FC9BC4E8E7EC}"/>
    <hyperlink ref="E5" location="Haziran!A1" display="Haziran" xr:uid="{EFF7E599-79FA-458D-8658-57751BD68D53}"/>
    <hyperlink ref="C6" location="Temmuz!A1" display="Temmuz" xr:uid="{9F9DCBA2-B160-4902-B2DD-3BCCBB213598}"/>
    <hyperlink ref="D6" location="Ağustos!A1" display="Ağustos" xr:uid="{BD759988-DF7A-40AD-99A9-305637FFEBEF}"/>
    <hyperlink ref="E6" location="Eylül!A1" display="Eylül" xr:uid="{47DE825E-3E72-41C9-B19D-AB5663E623B3}"/>
    <hyperlink ref="C7" location="Ekim!A1" display="Ekim" xr:uid="{DD859213-E873-448D-9AC4-7369F7D34EC4}"/>
    <hyperlink ref="D7" location="Kasım!A1" display="Kasım" xr:uid="{E178860B-3F09-44D0-82A8-D5B2F6BFA945}"/>
    <hyperlink ref="E7" location="Aralık!A1" display="Aralık" xr:uid="{BC0EA154-7FAB-4D45-A0A2-270DF97EBE2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D8857-37D5-479D-B4D8-01A12C3F2508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10.8" thickBot="1" x14ac:dyDescent="0.25"/>
    <row r="2" spans="2:7" s="2" customFormat="1" ht="24.75" customHeight="1" thickBot="1" x14ac:dyDescent="0.3">
      <c r="B2" s="15" t="s">
        <v>188</v>
      </c>
      <c r="C2" s="16"/>
      <c r="D2" s="16"/>
      <c r="E2" s="17"/>
    </row>
    <row r="3" spans="2:7" s="2" customFormat="1" ht="15.75" customHeight="1" x14ac:dyDescent="0.25">
      <c r="B3" s="1"/>
      <c r="C3" s="19"/>
      <c r="D3" s="19"/>
      <c r="E3" s="20"/>
    </row>
    <row r="4" spans="2:7" s="2" customFormat="1" ht="15.7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5.7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5.7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5.7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5.7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2" t="s">
        <v>3</v>
      </c>
    </row>
    <row r="10" spans="2:7" s="4" customFormat="1" ht="15.75" customHeight="1" x14ac:dyDescent="0.2">
      <c r="B10" s="43" t="s">
        <v>4</v>
      </c>
      <c r="C10" s="44">
        <v>52255</v>
      </c>
      <c r="D10" s="44">
        <v>18601</v>
      </c>
      <c r="E10" s="45">
        <v>35.596593627404076</v>
      </c>
    </row>
    <row r="11" spans="2:7" s="5" customFormat="1" ht="15.75" customHeight="1" x14ac:dyDescent="0.2">
      <c r="B11" s="43" t="s">
        <v>5</v>
      </c>
      <c r="C11" s="44">
        <v>40113</v>
      </c>
      <c r="D11" s="44">
        <v>15389</v>
      </c>
      <c r="E11" s="46">
        <v>38.364121357166006</v>
      </c>
    </row>
    <row r="12" spans="2:7" s="5" customFormat="1" ht="15.75" customHeight="1" x14ac:dyDescent="0.2">
      <c r="B12" s="43" t="s">
        <v>6</v>
      </c>
      <c r="C12" s="44">
        <v>16672</v>
      </c>
      <c r="D12" s="44">
        <v>7430</v>
      </c>
      <c r="E12" s="46">
        <v>44.565738963531672</v>
      </c>
      <c r="G12" s="6"/>
    </row>
    <row r="13" spans="2:7" s="5" customFormat="1" ht="15.75" customHeight="1" x14ac:dyDescent="0.2">
      <c r="B13" s="43" t="s">
        <v>7</v>
      </c>
      <c r="C13" s="44">
        <v>15535</v>
      </c>
      <c r="D13" s="44">
        <v>6963</v>
      </c>
      <c r="E13" s="46">
        <v>44.82137109752172</v>
      </c>
    </row>
    <row r="14" spans="2:7" ht="15.75" customHeight="1" x14ac:dyDescent="0.2">
      <c r="B14" s="47" t="s">
        <v>8</v>
      </c>
      <c r="C14" s="48">
        <v>3981</v>
      </c>
      <c r="D14" s="48">
        <v>603</v>
      </c>
      <c r="E14" s="49">
        <v>15.146948003014318</v>
      </c>
    </row>
    <row r="15" spans="2:7" ht="15.75" customHeight="1" x14ac:dyDescent="0.2">
      <c r="B15" s="47" t="s">
        <v>9</v>
      </c>
      <c r="C15" s="48">
        <v>768</v>
      </c>
      <c r="D15" s="48">
        <v>296</v>
      </c>
      <c r="E15" s="49">
        <v>38.541666666666671</v>
      </c>
    </row>
    <row r="16" spans="2:7" ht="15.75" customHeight="1" x14ac:dyDescent="0.2">
      <c r="B16" s="47" t="s">
        <v>10</v>
      </c>
      <c r="C16" s="48">
        <v>9330</v>
      </c>
      <c r="D16" s="48">
        <v>5108</v>
      </c>
      <c r="E16" s="49">
        <v>54.748124330117896</v>
      </c>
    </row>
    <row r="17" spans="2:5" ht="15.75" customHeight="1" x14ac:dyDescent="0.2">
      <c r="B17" s="47" t="s">
        <v>11</v>
      </c>
      <c r="C17" s="48">
        <v>1456</v>
      </c>
      <c r="D17" s="48">
        <v>956</v>
      </c>
      <c r="E17" s="49">
        <v>65.659340659340657</v>
      </c>
    </row>
    <row r="18" spans="2:5" s="5" customFormat="1" ht="15.75" customHeight="1" x14ac:dyDescent="0.2">
      <c r="B18" s="43" t="s">
        <v>12</v>
      </c>
      <c r="C18" s="44">
        <v>1137</v>
      </c>
      <c r="D18" s="44">
        <v>467</v>
      </c>
      <c r="E18" s="46">
        <v>41.072999120492526</v>
      </c>
    </row>
    <row r="19" spans="2:5" ht="15.75" customHeight="1" x14ac:dyDescent="0.2">
      <c r="B19" s="47" t="s">
        <v>13</v>
      </c>
      <c r="C19" s="48">
        <v>386</v>
      </c>
      <c r="D19" s="48">
        <v>12</v>
      </c>
      <c r="E19" s="49">
        <v>3.1088082901554404</v>
      </c>
    </row>
    <row r="20" spans="2:5" ht="15.75" customHeight="1" x14ac:dyDescent="0.2">
      <c r="B20" s="47" t="s">
        <v>14</v>
      </c>
      <c r="C20" s="48">
        <v>4</v>
      </c>
      <c r="D20" s="48">
        <v>0</v>
      </c>
      <c r="E20" s="49">
        <v>0</v>
      </c>
    </row>
    <row r="21" spans="2:5" ht="15.75" customHeight="1" x14ac:dyDescent="0.2">
      <c r="B21" s="47" t="s">
        <v>15</v>
      </c>
      <c r="C21" s="48">
        <v>747</v>
      </c>
      <c r="D21" s="48">
        <v>455</v>
      </c>
      <c r="E21" s="49">
        <v>60.91030789825971</v>
      </c>
    </row>
    <row r="22" spans="2:5" s="4" customFormat="1" ht="15.75" customHeight="1" x14ac:dyDescent="0.2">
      <c r="B22" s="43" t="s">
        <v>16</v>
      </c>
      <c r="C22" s="44">
        <v>7105</v>
      </c>
      <c r="D22" s="44">
        <v>2138</v>
      </c>
      <c r="E22" s="45">
        <v>30.091484869809992</v>
      </c>
    </row>
    <row r="23" spans="2:5" s="8" customFormat="1" ht="15.75" customHeight="1" x14ac:dyDescent="0.2">
      <c r="B23" s="47" t="s">
        <v>17</v>
      </c>
      <c r="C23" s="48">
        <v>15</v>
      </c>
      <c r="D23" s="48">
        <v>1</v>
      </c>
      <c r="E23" s="50">
        <v>6.666666666666667</v>
      </c>
    </row>
    <row r="24" spans="2:5" s="8" customFormat="1" ht="15.75" customHeight="1" x14ac:dyDescent="0.2">
      <c r="B24" s="47" t="s">
        <v>18</v>
      </c>
      <c r="C24" s="48">
        <v>7090</v>
      </c>
      <c r="D24" s="48">
        <v>2137</v>
      </c>
      <c r="E24" s="50">
        <v>30.141043723554301</v>
      </c>
    </row>
    <row r="25" spans="2:5" s="4" customFormat="1" ht="15.75" customHeight="1" x14ac:dyDescent="0.2">
      <c r="B25" s="43" t="s">
        <v>19</v>
      </c>
      <c r="C25" s="44">
        <v>12318</v>
      </c>
      <c r="D25" s="44">
        <v>3121</v>
      </c>
      <c r="E25" s="45">
        <v>25.336905341776262</v>
      </c>
    </row>
    <row r="26" spans="2:5" s="4" customFormat="1" ht="15.75" customHeight="1" x14ac:dyDescent="0.2">
      <c r="B26" s="43" t="s">
        <v>20</v>
      </c>
      <c r="C26" s="44">
        <v>11159</v>
      </c>
      <c r="D26" s="44">
        <v>2041</v>
      </c>
      <c r="E26" s="45">
        <v>18.290169370015235</v>
      </c>
    </row>
    <row r="27" spans="2:5" s="8" customFormat="1" ht="15.75" customHeight="1" x14ac:dyDescent="0.2">
      <c r="B27" s="47" t="s">
        <v>21</v>
      </c>
      <c r="C27" s="48">
        <v>10719</v>
      </c>
      <c r="D27" s="48">
        <v>1677</v>
      </c>
      <c r="E27" s="50">
        <v>15.645116148894486</v>
      </c>
    </row>
    <row r="28" spans="2:5" s="8" customFormat="1" ht="15.75" customHeight="1" x14ac:dyDescent="0.2">
      <c r="B28" s="47" t="s">
        <v>22</v>
      </c>
      <c r="C28" s="48">
        <v>440</v>
      </c>
      <c r="D28" s="48">
        <v>364</v>
      </c>
      <c r="E28" s="50">
        <v>82.727272727272734</v>
      </c>
    </row>
    <row r="29" spans="2:5" s="4" customFormat="1" ht="15.75" customHeight="1" x14ac:dyDescent="0.2">
      <c r="B29" s="43" t="s">
        <v>23</v>
      </c>
      <c r="C29" s="44">
        <v>514</v>
      </c>
      <c r="D29" s="44">
        <v>514</v>
      </c>
      <c r="E29" s="45">
        <v>100</v>
      </c>
    </row>
    <row r="30" spans="2:5" s="8" customFormat="1" ht="15.75" customHeight="1" x14ac:dyDescent="0.2">
      <c r="B30" s="47" t="s">
        <v>24</v>
      </c>
      <c r="C30" s="48"/>
      <c r="D30" s="48"/>
      <c r="E30" s="50"/>
    </row>
    <row r="31" spans="2:5" s="8" customFormat="1" ht="15.75" customHeight="1" x14ac:dyDescent="0.2">
      <c r="B31" s="47" t="s">
        <v>25</v>
      </c>
      <c r="C31" s="48">
        <v>514</v>
      </c>
      <c r="D31" s="48">
        <v>514</v>
      </c>
      <c r="E31" s="50">
        <v>100</v>
      </c>
    </row>
    <row r="32" spans="2:5" s="8" customFormat="1" ht="15.75" customHeight="1" x14ac:dyDescent="0.2">
      <c r="B32" s="47" t="s">
        <v>26</v>
      </c>
      <c r="C32" s="48"/>
      <c r="D32" s="48"/>
      <c r="E32" s="50"/>
    </row>
    <row r="33" spans="2:5" ht="15.75" customHeight="1" x14ac:dyDescent="0.2">
      <c r="B33" s="47" t="s">
        <v>27</v>
      </c>
      <c r="C33" s="48"/>
      <c r="D33" s="48"/>
      <c r="E33" s="49"/>
    </row>
    <row r="34" spans="2:5" ht="15.75" customHeight="1" x14ac:dyDescent="0.2">
      <c r="B34" s="47" t="s">
        <v>28</v>
      </c>
      <c r="C34" s="48"/>
      <c r="D34" s="48"/>
      <c r="E34" s="49"/>
    </row>
    <row r="35" spans="2:5" ht="15.75" customHeight="1" x14ac:dyDescent="0.2">
      <c r="B35" s="47" t="s">
        <v>29</v>
      </c>
      <c r="C35" s="48"/>
      <c r="D35" s="48"/>
      <c r="E35" s="49"/>
    </row>
    <row r="36" spans="2:5" s="5" customFormat="1" ht="15.75" customHeight="1" x14ac:dyDescent="0.2">
      <c r="B36" s="43" t="s">
        <v>30</v>
      </c>
      <c r="C36" s="44">
        <v>645</v>
      </c>
      <c r="D36" s="44">
        <v>566</v>
      </c>
      <c r="E36" s="46">
        <v>87.751937984496124</v>
      </c>
    </row>
    <row r="37" spans="2:5" s="5" customFormat="1" ht="15.75" customHeight="1" x14ac:dyDescent="0.2">
      <c r="B37" s="43" t="s">
        <v>31</v>
      </c>
      <c r="C37" s="44">
        <v>0</v>
      </c>
      <c r="D37" s="44">
        <v>0</v>
      </c>
      <c r="E37" s="46"/>
    </row>
    <row r="38" spans="2:5" s="4" customFormat="1" ht="15.75" customHeight="1" x14ac:dyDescent="0.2">
      <c r="B38" s="43" t="s">
        <v>32</v>
      </c>
      <c r="C38" s="44"/>
      <c r="D38" s="44"/>
      <c r="E38" s="45"/>
    </row>
    <row r="39" spans="2:5" s="4" customFormat="1" ht="15.75" customHeight="1" x14ac:dyDescent="0.2">
      <c r="B39" s="43" t="s">
        <v>33</v>
      </c>
      <c r="C39" s="44">
        <v>351</v>
      </c>
      <c r="D39" s="44">
        <v>351</v>
      </c>
      <c r="E39" s="45">
        <v>100</v>
      </c>
    </row>
    <row r="40" spans="2:5" s="8" customFormat="1" ht="15.75" customHeight="1" x14ac:dyDescent="0.2">
      <c r="B40" s="47" t="s">
        <v>34</v>
      </c>
      <c r="C40" s="48">
        <v>8</v>
      </c>
      <c r="D40" s="48">
        <v>8</v>
      </c>
      <c r="E40" s="50">
        <v>100</v>
      </c>
    </row>
    <row r="41" spans="2:5" s="8" customFormat="1" ht="15.75" customHeight="1" x14ac:dyDescent="0.2">
      <c r="B41" s="47" t="s">
        <v>35</v>
      </c>
      <c r="C41" s="48">
        <v>343</v>
      </c>
      <c r="D41" s="48">
        <v>343</v>
      </c>
      <c r="E41" s="50">
        <v>100</v>
      </c>
    </row>
    <row r="42" spans="2:5" s="8" customFormat="1" ht="15.75" customHeight="1" x14ac:dyDescent="0.2">
      <c r="B42" s="47" t="s">
        <v>36</v>
      </c>
      <c r="C42" s="48"/>
      <c r="D42" s="48"/>
      <c r="E42" s="50"/>
    </row>
    <row r="43" spans="2:5" s="4" customFormat="1" ht="15.75" customHeight="1" x14ac:dyDescent="0.2">
      <c r="B43" s="43" t="s">
        <v>37</v>
      </c>
      <c r="C43" s="44">
        <v>2042</v>
      </c>
      <c r="D43" s="44">
        <v>1106</v>
      </c>
      <c r="E43" s="45">
        <v>54.162585700293832</v>
      </c>
    </row>
    <row r="44" spans="2:5" s="4" customFormat="1" ht="15.75" customHeight="1" x14ac:dyDescent="0.2">
      <c r="B44" s="43" t="s">
        <v>38</v>
      </c>
      <c r="C44" s="44">
        <v>1515</v>
      </c>
      <c r="D44" s="44">
        <v>1241</v>
      </c>
      <c r="E44" s="45">
        <v>81.914191419141915</v>
      </c>
    </row>
    <row r="45" spans="2:5" s="4" customFormat="1" ht="15.75" customHeight="1" x14ac:dyDescent="0.2">
      <c r="B45" s="43" t="s">
        <v>39</v>
      </c>
      <c r="C45" s="44">
        <v>110</v>
      </c>
      <c r="D45" s="44">
        <v>2</v>
      </c>
      <c r="E45" s="45">
        <v>1.8181818181818181</v>
      </c>
    </row>
    <row r="46" spans="2:5" s="4" customFormat="1" ht="15.75" customHeight="1" x14ac:dyDescent="0.2">
      <c r="B46" s="43" t="s">
        <v>40</v>
      </c>
      <c r="C46" s="44">
        <v>11834</v>
      </c>
      <c r="D46" s="44">
        <v>3040</v>
      </c>
      <c r="E46" s="45">
        <v>25.688693594727059</v>
      </c>
    </row>
    <row r="47" spans="2:5" s="4" customFormat="1" ht="15.75" customHeight="1" x14ac:dyDescent="0.2">
      <c r="B47" s="43" t="s">
        <v>41</v>
      </c>
      <c r="C47" s="44">
        <v>828</v>
      </c>
      <c r="D47" s="44">
        <v>828</v>
      </c>
      <c r="E47" s="45">
        <v>100</v>
      </c>
    </row>
    <row r="48" spans="2:5" s="8" customFormat="1" ht="15.75" customHeight="1" x14ac:dyDescent="0.2">
      <c r="B48" s="47" t="s">
        <v>42</v>
      </c>
      <c r="C48" s="48">
        <v>828</v>
      </c>
      <c r="D48" s="48">
        <v>828</v>
      </c>
      <c r="E48" s="50">
        <v>100</v>
      </c>
    </row>
    <row r="49" spans="2:5" s="8" customFormat="1" ht="15.75" customHeight="1" x14ac:dyDescent="0.2">
      <c r="B49" s="47" t="s">
        <v>43</v>
      </c>
      <c r="C49" s="48"/>
      <c r="D49" s="48"/>
      <c r="E49" s="50"/>
    </row>
    <row r="50" spans="2:5" s="8" customFormat="1" ht="15.75" customHeight="1" x14ac:dyDescent="0.2">
      <c r="B50" s="47" t="s">
        <v>44</v>
      </c>
      <c r="C50" s="48"/>
      <c r="D50" s="48"/>
      <c r="E50" s="50"/>
    </row>
    <row r="51" spans="2:5" s="4" customFormat="1" ht="15.75" customHeight="1" x14ac:dyDescent="0.2">
      <c r="B51" s="43" t="s">
        <v>45</v>
      </c>
      <c r="C51" s="44">
        <v>0</v>
      </c>
      <c r="D51" s="44">
        <v>0</v>
      </c>
      <c r="E51" s="45"/>
    </row>
    <row r="52" spans="2:5" s="4" customFormat="1" ht="15.75" customHeight="1" x14ac:dyDescent="0.2">
      <c r="B52" s="43" t="s">
        <v>46</v>
      </c>
      <c r="C52" s="44"/>
      <c r="D52" s="44"/>
      <c r="E52" s="45"/>
    </row>
    <row r="53" spans="2:5" s="4" customFormat="1" ht="15.75" customHeight="1" x14ac:dyDescent="0.2">
      <c r="B53" s="43" t="s">
        <v>47</v>
      </c>
      <c r="C53" s="44"/>
      <c r="D53" s="44"/>
      <c r="E53" s="45"/>
    </row>
    <row r="54" spans="2:5" s="4" customFormat="1" ht="15.75" customHeight="1" x14ac:dyDescent="0.2">
      <c r="B54" s="43" t="s">
        <v>48</v>
      </c>
      <c r="C54" s="44">
        <v>0</v>
      </c>
      <c r="D54" s="44">
        <v>0</v>
      </c>
      <c r="E54" s="45"/>
    </row>
    <row r="55" spans="2:5" s="8" customFormat="1" ht="15.75" customHeight="1" x14ac:dyDescent="0.2">
      <c r="B55" s="47" t="s">
        <v>49</v>
      </c>
      <c r="C55" s="48"/>
      <c r="D55" s="48"/>
      <c r="E55" s="50"/>
    </row>
    <row r="56" spans="2:5" s="8" customFormat="1" ht="15.75" customHeight="1" x14ac:dyDescent="0.2">
      <c r="B56" s="47" t="s">
        <v>50</v>
      </c>
      <c r="C56" s="48"/>
      <c r="D56" s="48"/>
      <c r="E56" s="50"/>
    </row>
    <row r="57" spans="2:5" s="8" customFormat="1" ht="15.75" customHeight="1" x14ac:dyDescent="0.2">
      <c r="B57" s="47" t="s">
        <v>51</v>
      </c>
      <c r="C57" s="48"/>
      <c r="D57" s="48"/>
      <c r="E57" s="50"/>
    </row>
    <row r="58" spans="2:5" s="8" customFormat="1" ht="15.75" customHeight="1" x14ac:dyDescent="0.2">
      <c r="B58" s="47" t="s">
        <v>52</v>
      </c>
      <c r="C58" s="48"/>
      <c r="D58" s="48"/>
      <c r="E58" s="50"/>
    </row>
    <row r="59" spans="2:5" s="8" customFormat="1" ht="15.75" customHeight="1" x14ac:dyDescent="0.2">
      <c r="B59" s="47" t="s">
        <v>53</v>
      </c>
      <c r="C59" s="48"/>
      <c r="D59" s="48"/>
      <c r="E59" s="50"/>
    </row>
    <row r="60" spans="2:5" s="8" customFormat="1" ht="15.75" customHeight="1" x14ac:dyDescent="0.2">
      <c r="B60" s="47" t="s">
        <v>54</v>
      </c>
      <c r="C60" s="48"/>
      <c r="D60" s="48"/>
      <c r="E60" s="50"/>
    </row>
    <row r="61" spans="2:5" s="4" customFormat="1" ht="15.75" customHeight="1" x14ac:dyDescent="0.2">
      <c r="B61" s="43" t="s">
        <v>55</v>
      </c>
      <c r="C61" s="44">
        <v>3992</v>
      </c>
      <c r="D61" s="44">
        <v>370</v>
      </c>
      <c r="E61" s="45">
        <v>9.2685370741482966</v>
      </c>
    </row>
    <row r="62" spans="2:5" s="4" customFormat="1" ht="15.75" customHeight="1" x14ac:dyDescent="0.2">
      <c r="B62" s="43" t="s">
        <v>56</v>
      </c>
      <c r="C62" s="44">
        <v>515</v>
      </c>
      <c r="D62" s="44">
        <v>305</v>
      </c>
      <c r="E62" s="45">
        <v>59.22330097087378</v>
      </c>
    </row>
    <row r="63" spans="2:5" s="8" customFormat="1" ht="15.75" customHeight="1" x14ac:dyDescent="0.2">
      <c r="B63" s="47" t="s">
        <v>57</v>
      </c>
      <c r="C63" s="48">
        <v>178</v>
      </c>
      <c r="D63" s="48">
        <v>178</v>
      </c>
      <c r="E63" s="50">
        <v>100</v>
      </c>
    </row>
    <row r="64" spans="2:5" s="8" customFormat="1" ht="15.75" customHeight="1" x14ac:dyDescent="0.2">
      <c r="B64" s="47" t="s">
        <v>58</v>
      </c>
      <c r="C64" s="48">
        <v>275</v>
      </c>
      <c r="D64" s="48">
        <v>65</v>
      </c>
      <c r="E64" s="50">
        <v>23.636363636363637</v>
      </c>
    </row>
    <row r="65" spans="2:5" s="8" customFormat="1" ht="15.75" customHeight="1" x14ac:dyDescent="0.2">
      <c r="B65" s="47" t="s">
        <v>59</v>
      </c>
      <c r="C65" s="48">
        <v>62</v>
      </c>
      <c r="D65" s="48">
        <v>62</v>
      </c>
      <c r="E65" s="50">
        <v>100</v>
      </c>
    </row>
    <row r="66" spans="2:5" s="4" customFormat="1" ht="15.75" customHeight="1" x14ac:dyDescent="0.2">
      <c r="B66" s="43" t="s">
        <v>60</v>
      </c>
      <c r="C66" s="44">
        <v>3477</v>
      </c>
      <c r="D66" s="44">
        <v>65</v>
      </c>
      <c r="E66" s="45">
        <v>1.8694276675294794</v>
      </c>
    </row>
    <row r="67" spans="2:5" s="8" customFormat="1" ht="15.75" customHeight="1" x14ac:dyDescent="0.2">
      <c r="B67" s="47" t="s">
        <v>61</v>
      </c>
      <c r="C67" s="48"/>
      <c r="D67" s="48"/>
      <c r="E67" s="50"/>
    </row>
    <row r="68" spans="2:5" s="8" customFormat="1" ht="15.75" customHeight="1" x14ac:dyDescent="0.2">
      <c r="B68" s="47" t="s">
        <v>62</v>
      </c>
      <c r="C68" s="48">
        <v>3463</v>
      </c>
      <c r="D68" s="48">
        <v>51</v>
      </c>
      <c r="E68" s="50">
        <v>1.4727115218019058</v>
      </c>
    </row>
    <row r="69" spans="2:5" s="8" customFormat="1" ht="15.75" customHeight="1" x14ac:dyDescent="0.2">
      <c r="B69" s="47" t="s">
        <v>63</v>
      </c>
      <c r="C69" s="48">
        <v>14</v>
      </c>
      <c r="D69" s="48">
        <v>14</v>
      </c>
      <c r="E69" s="50">
        <v>100</v>
      </c>
    </row>
    <row r="70" spans="2:5" s="4" customFormat="1" ht="15.75" customHeight="1" x14ac:dyDescent="0.2">
      <c r="B70" s="43" t="s">
        <v>64</v>
      </c>
      <c r="C70" s="44"/>
      <c r="D70" s="44"/>
      <c r="E70" s="45"/>
    </row>
    <row r="71" spans="2:5" s="4" customFormat="1" ht="15.75" customHeight="1" x14ac:dyDescent="0.2">
      <c r="B71" s="43" t="s">
        <v>65</v>
      </c>
      <c r="C71" s="44">
        <v>5653</v>
      </c>
      <c r="D71" s="44">
        <v>564</v>
      </c>
      <c r="E71" s="45">
        <v>9.9770033610472311</v>
      </c>
    </row>
    <row r="72" spans="2:5" s="8" customFormat="1" ht="15.75" customHeight="1" x14ac:dyDescent="0.2">
      <c r="B72" s="51" t="s">
        <v>66</v>
      </c>
      <c r="C72" s="52">
        <v>39</v>
      </c>
      <c r="D72" s="52">
        <v>31</v>
      </c>
      <c r="E72" s="50">
        <v>79.487179487179489</v>
      </c>
    </row>
    <row r="73" spans="2:5" s="8" customFormat="1" ht="15.75" customHeight="1" x14ac:dyDescent="0.2">
      <c r="B73" s="51" t="s">
        <v>67</v>
      </c>
      <c r="C73" s="52">
        <v>271</v>
      </c>
      <c r="D73" s="52">
        <v>32</v>
      </c>
      <c r="E73" s="50">
        <v>11.808118081180812</v>
      </c>
    </row>
    <row r="74" spans="2:5" s="8" customFormat="1" ht="15.75" customHeight="1" x14ac:dyDescent="0.2">
      <c r="B74" s="51" t="s">
        <v>68</v>
      </c>
      <c r="C74" s="52">
        <v>313</v>
      </c>
      <c r="D74" s="52">
        <v>94</v>
      </c>
      <c r="E74" s="50">
        <v>30.031948881789138</v>
      </c>
    </row>
    <row r="75" spans="2:5" s="8" customFormat="1" ht="15.75" customHeight="1" x14ac:dyDescent="0.2">
      <c r="B75" s="51" t="s">
        <v>69</v>
      </c>
      <c r="C75" s="52">
        <v>4436</v>
      </c>
      <c r="D75" s="52">
        <v>85</v>
      </c>
      <c r="E75" s="50">
        <v>1.916140667267809</v>
      </c>
    </row>
    <row r="76" spans="2:5" s="8" customFormat="1" ht="15.75" customHeight="1" x14ac:dyDescent="0.2">
      <c r="B76" s="51" t="s">
        <v>70</v>
      </c>
      <c r="C76" s="52">
        <v>353</v>
      </c>
      <c r="D76" s="52">
        <v>256</v>
      </c>
      <c r="E76" s="50">
        <v>72.521246458923514</v>
      </c>
    </row>
    <row r="77" spans="2:5" s="8" customFormat="1" ht="15.75" customHeight="1" x14ac:dyDescent="0.2">
      <c r="B77" s="51" t="s">
        <v>71</v>
      </c>
      <c r="C77" s="52">
        <v>241</v>
      </c>
      <c r="D77" s="52">
        <v>66</v>
      </c>
      <c r="E77" s="50">
        <v>27.385892116182575</v>
      </c>
    </row>
    <row r="78" spans="2:5" s="5" customFormat="1" ht="15.75" customHeight="1" x14ac:dyDescent="0.2">
      <c r="B78" s="43" t="s">
        <v>72</v>
      </c>
      <c r="C78" s="44">
        <v>6</v>
      </c>
      <c r="D78" s="44">
        <v>0</v>
      </c>
      <c r="E78" s="45">
        <v>0</v>
      </c>
    </row>
    <row r="79" spans="2:5" ht="15.75" customHeight="1" x14ac:dyDescent="0.2">
      <c r="B79" s="47" t="s">
        <v>73</v>
      </c>
      <c r="C79" s="48"/>
      <c r="D79" s="48"/>
      <c r="E79" s="50"/>
    </row>
    <row r="80" spans="2:5" ht="15.75" customHeight="1" x14ac:dyDescent="0.2">
      <c r="B80" s="47" t="s">
        <v>74</v>
      </c>
      <c r="C80" s="48"/>
      <c r="D80" s="48"/>
      <c r="E80" s="50"/>
    </row>
    <row r="81" spans="2:5" ht="15.75" customHeight="1" x14ac:dyDescent="0.2">
      <c r="B81" s="47" t="s">
        <v>75</v>
      </c>
      <c r="C81" s="48">
        <v>0</v>
      </c>
      <c r="D81" s="48">
        <v>0</v>
      </c>
      <c r="E81" s="50"/>
    </row>
    <row r="82" spans="2:5" ht="15.75" customHeight="1" x14ac:dyDescent="0.2">
      <c r="B82" s="47" t="s">
        <v>76</v>
      </c>
      <c r="C82" s="48"/>
      <c r="D82" s="48"/>
      <c r="E82" s="50"/>
    </row>
    <row r="83" spans="2:5" ht="15.75" customHeight="1" x14ac:dyDescent="0.2">
      <c r="B83" s="47" t="s">
        <v>77</v>
      </c>
      <c r="C83" s="48">
        <v>0</v>
      </c>
      <c r="D83" s="48">
        <v>0</v>
      </c>
      <c r="E83" s="50"/>
    </row>
    <row r="84" spans="2:5" ht="15.75" customHeight="1" x14ac:dyDescent="0.2">
      <c r="B84" s="47" t="s">
        <v>78</v>
      </c>
      <c r="C84" s="48"/>
      <c r="D84" s="48"/>
      <c r="E84" s="50"/>
    </row>
    <row r="85" spans="2:5" ht="15.75" customHeight="1" x14ac:dyDescent="0.2">
      <c r="B85" s="47" t="s">
        <v>79</v>
      </c>
      <c r="C85" s="48">
        <v>6</v>
      </c>
      <c r="D85" s="48">
        <v>0</v>
      </c>
      <c r="E85" s="50">
        <v>0</v>
      </c>
    </row>
    <row r="86" spans="2:5" ht="15.75" customHeight="1" x14ac:dyDescent="0.2">
      <c r="B86" s="47" t="s">
        <v>80</v>
      </c>
      <c r="C86" s="48"/>
      <c r="D86" s="48"/>
      <c r="E86" s="50"/>
    </row>
    <row r="87" spans="2:5" s="5" customFormat="1" ht="15.75" customHeight="1" x14ac:dyDescent="0.2">
      <c r="B87" s="43" t="s">
        <v>81</v>
      </c>
      <c r="C87" s="44">
        <v>1355</v>
      </c>
      <c r="D87" s="44">
        <v>1278</v>
      </c>
      <c r="E87" s="45">
        <v>94.317343173431738</v>
      </c>
    </row>
    <row r="88" spans="2:5" ht="15.75" customHeight="1" x14ac:dyDescent="0.2">
      <c r="B88" s="53" t="s">
        <v>82</v>
      </c>
      <c r="C88" s="48"/>
      <c r="D88" s="48"/>
      <c r="E88" s="50"/>
    </row>
    <row r="89" spans="2:5" ht="15.75" customHeight="1" x14ac:dyDescent="0.2">
      <c r="B89" s="53" t="s">
        <v>83</v>
      </c>
      <c r="C89" s="48"/>
      <c r="D89" s="48"/>
      <c r="E89" s="50"/>
    </row>
    <row r="90" spans="2:5" ht="15.75" customHeight="1" x14ac:dyDescent="0.2">
      <c r="B90" s="47" t="s">
        <v>84</v>
      </c>
      <c r="C90" s="48">
        <v>26</v>
      </c>
      <c r="D90" s="48">
        <v>26</v>
      </c>
      <c r="E90" s="50">
        <v>100</v>
      </c>
    </row>
    <row r="91" spans="2:5" ht="15.75" customHeight="1" x14ac:dyDescent="0.2">
      <c r="B91" s="47" t="s">
        <v>85</v>
      </c>
      <c r="C91" s="48">
        <v>209</v>
      </c>
      <c r="D91" s="48">
        <v>209</v>
      </c>
      <c r="E91" s="50">
        <v>100</v>
      </c>
    </row>
    <row r="92" spans="2:5" ht="15.75" customHeight="1" x14ac:dyDescent="0.2">
      <c r="B92" s="47" t="s">
        <v>86</v>
      </c>
      <c r="C92" s="48">
        <v>26</v>
      </c>
      <c r="D92" s="48">
        <v>26</v>
      </c>
      <c r="E92" s="50">
        <v>100</v>
      </c>
    </row>
    <row r="93" spans="2:5" ht="15.75" customHeight="1" x14ac:dyDescent="0.2">
      <c r="B93" s="47" t="s">
        <v>87</v>
      </c>
      <c r="C93" s="48">
        <v>335</v>
      </c>
      <c r="D93" s="48">
        <v>335</v>
      </c>
      <c r="E93" s="50">
        <v>100</v>
      </c>
    </row>
    <row r="94" spans="2:5" ht="15.75" customHeight="1" x14ac:dyDescent="0.2">
      <c r="B94" s="47" t="s">
        <v>88</v>
      </c>
      <c r="C94" s="48">
        <v>759</v>
      </c>
      <c r="D94" s="48">
        <v>682</v>
      </c>
      <c r="E94" s="50">
        <v>89.85507246376811</v>
      </c>
    </row>
    <row r="95" spans="2:5" s="5" customFormat="1" ht="15.75" customHeight="1" x14ac:dyDescent="0.2">
      <c r="B95" s="43" t="s">
        <v>89</v>
      </c>
      <c r="C95" s="44">
        <v>308</v>
      </c>
      <c r="D95" s="44">
        <v>172</v>
      </c>
      <c r="E95" s="54">
        <v>55.844155844155843</v>
      </c>
    </row>
    <row r="96" spans="2:5" s="5" customFormat="1" ht="15.75" customHeight="1" x14ac:dyDescent="0.2">
      <c r="B96" s="43" t="s">
        <v>90</v>
      </c>
      <c r="C96" s="44">
        <v>306</v>
      </c>
      <c r="D96" s="44">
        <v>170</v>
      </c>
      <c r="E96" s="54">
        <v>55.555555555555557</v>
      </c>
    </row>
    <row r="97" spans="2:5" ht="15.75" customHeight="1" x14ac:dyDescent="0.2">
      <c r="B97" s="47" t="s">
        <v>91</v>
      </c>
      <c r="C97" s="48"/>
      <c r="D97" s="48"/>
      <c r="E97" s="55"/>
    </row>
    <row r="98" spans="2:5" ht="15.75" customHeight="1" x14ac:dyDescent="0.2">
      <c r="B98" s="47" t="s">
        <v>92</v>
      </c>
      <c r="C98" s="48"/>
      <c r="D98" s="48"/>
      <c r="E98" s="55"/>
    </row>
    <row r="99" spans="2:5" ht="15.75" customHeight="1" x14ac:dyDescent="0.2">
      <c r="B99" s="47" t="s">
        <v>93</v>
      </c>
      <c r="C99" s="48"/>
      <c r="D99" s="48"/>
      <c r="E99" s="55"/>
    </row>
    <row r="100" spans="2:5" ht="15.75" customHeight="1" x14ac:dyDescent="0.2">
      <c r="B100" s="47" t="s">
        <v>94</v>
      </c>
      <c r="C100" s="48">
        <v>306</v>
      </c>
      <c r="D100" s="48">
        <v>170</v>
      </c>
      <c r="E100" s="55">
        <v>55.555555555555557</v>
      </c>
    </row>
    <row r="101" spans="2:5" ht="15.75" customHeight="1" x14ac:dyDescent="0.2">
      <c r="B101" s="47" t="s">
        <v>95</v>
      </c>
      <c r="C101" s="48">
        <v>0</v>
      </c>
      <c r="D101" s="48">
        <v>0</v>
      </c>
      <c r="E101" s="55"/>
    </row>
    <row r="102" spans="2:5" s="5" customFormat="1" ht="15.75" customHeight="1" x14ac:dyDescent="0.2">
      <c r="B102" s="43" t="s">
        <v>96</v>
      </c>
      <c r="C102" s="44">
        <v>2</v>
      </c>
      <c r="D102" s="44">
        <v>2</v>
      </c>
      <c r="E102" s="54">
        <v>100</v>
      </c>
    </row>
    <row r="103" spans="2:5" s="5" customFormat="1" ht="15.75" customHeight="1" x14ac:dyDescent="0.2">
      <c r="B103" s="43" t="s">
        <v>97</v>
      </c>
      <c r="C103" s="44">
        <v>0</v>
      </c>
      <c r="D103" s="44">
        <v>0</v>
      </c>
      <c r="E103" s="54"/>
    </row>
    <row r="104" spans="2:5" ht="15.75" customHeight="1" x14ac:dyDescent="0.2">
      <c r="B104" s="47" t="s">
        <v>98</v>
      </c>
      <c r="C104" s="48"/>
      <c r="D104" s="48"/>
      <c r="E104" s="55"/>
    </row>
    <row r="105" spans="2:5" ht="15.75" customHeight="1" x14ac:dyDescent="0.2">
      <c r="B105" s="47" t="s">
        <v>99</v>
      </c>
      <c r="C105" s="48"/>
      <c r="D105" s="48"/>
      <c r="E105" s="55"/>
    </row>
    <row r="106" spans="2:5" s="5" customFormat="1" ht="15.75" customHeight="1" x14ac:dyDescent="0.2">
      <c r="B106" s="43" t="s">
        <v>100</v>
      </c>
      <c r="C106" s="44">
        <v>0</v>
      </c>
      <c r="D106" s="44">
        <v>0</v>
      </c>
      <c r="E106" s="54"/>
    </row>
    <row r="107" spans="2:5" s="5" customFormat="1" ht="15.75" customHeight="1" x14ac:dyDescent="0.2">
      <c r="B107" s="43" t="s">
        <v>101</v>
      </c>
      <c r="C107" s="44">
        <v>0</v>
      </c>
      <c r="D107" s="44">
        <v>0</v>
      </c>
      <c r="E107" s="54"/>
    </row>
    <row r="108" spans="2:5" ht="15.75" customHeight="1" x14ac:dyDescent="0.2">
      <c r="B108" s="47" t="s">
        <v>102</v>
      </c>
      <c r="C108" s="48"/>
      <c r="D108" s="48"/>
      <c r="E108" s="55"/>
    </row>
    <row r="109" spans="2:5" ht="15.75" customHeight="1" x14ac:dyDescent="0.2">
      <c r="B109" s="47" t="s">
        <v>103</v>
      </c>
      <c r="C109" s="48"/>
      <c r="D109" s="48"/>
      <c r="E109" s="55"/>
    </row>
    <row r="110" spans="2:5" ht="15.75" customHeight="1" x14ac:dyDescent="0.2">
      <c r="B110" s="47" t="s">
        <v>104</v>
      </c>
      <c r="C110" s="48"/>
      <c r="D110" s="48"/>
      <c r="E110" s="55"/>
    </row>
    <row r="111" spans="2:5" ht="15.75" customHeight="1" x14ac:dyDescent="0.2">
      <c r="B111" s="47" t="s">
        <v>105</v>
      </c>
      <c r="C111" s="48"/>
      <c r="D111" s="48"/>
      <c r="E111" s="55"/>
    </row>
    <row r="112" spans="2:5" s="5" customFormat="1" ht="15.75" customHeight="1" x14ac:dyDescent="0.2">
      <c r="B112" s="43" t="s">
        <v>106</v>
      </c>
      <c r="C112" s="44"/>
      <c r="D112" s="44"/>
      <c r="E112" s="54"/>
    </row>
  </sheetData>
  <phoneticPr fontId="0" type="noConversion"/>
  <hyperlinks>
    <hyperlink ref="C4" location="Ocak!A1" display="Ocak" xr:uid="{F7931215-3C70-416A-AD1C-EEA3CFCAC2F9}"/>
    <hyperlink ref="D4" location="Şubat!A1" display="Şubat" xr:uid="{D4A273EE-4A47-49B6-87EF-340EECEDA6B2}"/>
    <hyperlink ref="E4" location="Mart!A1" display="Mart" xr:uid="{D38CE63D-0534-4BF2-8313-DD3B01BA2BE3}"/>
    <hyperlink ref="C5" location="Nisan!A1" display="Nisan" xr:uid="{C103E6A3-627A-4C78-85EC-DA30B44D99F8}"/>
    <hyperlink ref="D5" location="Mayıs!A1" display="Mayıs" xr:uid="{25129D01-BD31-422D-967D-7E12103E3A91}"/>
    <hyperlink ref="E5" location="Haziran!A1" display="Haziran" xr:uid="{6B3C9D13-F0B4-4ABF-AC28-D540C5536381}"/>
    <hyperlink ref="C6" location="Temmuz!A1" display="Temmuz" xr:uid="{71D1D724-92B2-4783-9E6A-288E519AE9B8}"/>
    <hyperlink ref="D6" location="Ağustos!A1" display="Ağustos" xr:uid="{2CBCD01F-94C1-4B28-8DC2-0C5D8FBF85D2}"/>
    <hyperlink ref="E6" location="Eylül!A1" display="Eylül" xr:uid="{BAFFA05F-DA86-4588-8DD7-58AF91B0862E}"/>
    <hyperlink ref="C7" location="Ekim!A1" display="Ekim" xr:uid="{BA369FF8-5B5B-4B64-AFB2-8DF52704B179}"/>
    <hyperlink ref="D7" location="Kasım!A1" display="Kasım" xr:uid="{D917CD05-6CDC-4CF5-8827-CBB1A99961DC}"/>
    <hyperlink ref="E7" location="Aralık!A1" display="Aralık" xr:uid="{87DC41E2-206B-4E8D-B48A-2DDA1A447F4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24B51-997C-4EF5-973E-00AC12642714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10.8" thickBot="1" x14ac:dyDescent="0.25"/>
    <row r="2" spans="2:5" s="2" customFormat="1" ht="24.75" customHeight="1" thickBot="1" x14ac:dyDescent="0.3">
      <c r="B2" s="15" t="s">
        <v>184</v>
      </c>
      <c r="C2" s="16"/>
      <c r="D2" s="16"/>
      <c r="E2" s="18"/>
    </row>
    <row r="3" spans="2:5" s="2" customFormat="1" ht="15.75" customHeight="1" x14ac:dyDescent="0.25">
      <c r="B3" s="1"/>
      <c r="C3" s="19"/>
      <c r="D3" s="19"/>
      <c r="E3" s="19"/>
    </row>
    <row r="4" spans="2:5" s="2" customFormat="1" ht="15.7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5.7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5.7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5" s="2" customFormat="1" ht="15.7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2" customFormat="1" ht="15.75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5" s="10" customFormat="1" ht="15.9" customHeight="1" x14ac:dyDescent="0.25">
      <c r="B10" s="26" t="s">
        <v>4</v>
      </c>
      <c r="C10" s="27">
        <v>43389</v>
      </c>
      <c r="D10" s="27">
        <v>12403</v>
      </c>
      <c r="E10" s="28">
        <v>28.585586208486021</v>
      </c>
    </row>
    <row r="11" spans="2:5" s="11" customFormat="1" ht="15.75" customHeight="1" x14ac:dyDescent="0.25">
      <c r="B11" s="26" t="s">
        <v>5</v>
      </c>
      <c r="C11" s="29">
        <v>33801</v>
      </c>
      <c r="D11" s="29">
        <v>10805</v>
      </c>
      <c r="E11" s="30">
        <v>31.966509866571997</v>
      </c>
    </row>
    <row r="12" spans="2:5" s="11" customFormat="1" ht="15.9" customHeight="1" x14ac:dyDescent="0.25">
      <c r="B12" s="26" t="s">
        <v>109</v>
      </c>
      <c r="C12" s="29">
        <v>13037</v>
      </c>
      <c r="D12" s="29">
        <v>5016</v>
      </c>
      <c r="E12" s="30">
        <v>38.475109304287798</v>
      </c>
    </row>
    <row r="13" spans="2:5" s="11" customFormat="1" ht="15.9" customHeight="1" x14ac:dyDescent="0.25">
      <c r="B13" s="26" t="s">
        <v>110</v>
      </c>
      <c r="C13" s="29">
        <v>11903</v>
      </c>
      <c r="D13" s="29">
        <v>4616</v>
      </c>
      <c r="E13" s="30">
        <v>38.780139460640171</v>
      </c>
    </row>
    <row r="14" spans="2:5" s="12" customFormat="1" ht="15.9" customHeight="1" x14ac:dyDescent="0.2">
      <c r="B14" s="31" t="s">
        <v>8</v>
      </c>
      <c r="C14" s="32">
        <v>961</v>
      </c>
      <c r="D14" s="32">
        <v>85</v>
      </c>
      <c r="E14" s="33">
        <v>8.8449531737773146</v>
      </c>
    </row>
    <row r="15" spans="2:5" s="12" customFormat="1" ht="15.9" customHeight="1" x14ac:dyDescent="0.2">
      <c r="B15" s="31" t="s">
        <v>9</v>
      </c>
      <c r="C15" s="32">
        <v>760</v>
      </c>
      <c r="D15" s="32">
        <v>253</v>
      </c>
      <c r="E15" s="33">
        <v>33.289473684210527</v>
      </c>
    </row>
    <row r="16" spans="2:5" s="12" customFormat="1" ht="15.9" customHeight="1" x14ac:dyDescent="0.2">
      <c r="B16" s="31" t="s">
        <v>10</v>
      </c>
      <c r="C16" s="32">
        <v>8512</v>
      </c>
      <c r="D16" s="32">
        <v>3454</v>
      </c>
      <c r="E16" s="33">
        <v>40.578007518796994</v>
      </c>
    </row>
    <row r="17" spans="2:5" s="12" customFormat="1" ht="15.9" customHeight="1" x14ac:dyDescent="0.2">
      <c r="B17" s="31" t="s">
        <v>11</v>
      </c>
      <c r="C17" s="32">
        <v>1670</v>
      </c>
      <c r="D17" s="32">
        <v>824</v>
      </c>
      <c r="E17" s="33">
        <v>49.341317365269461</v>
      </c>
    </row>
    <row r="18" spans="2:5" s="11" customFormat="1" ht="15.9" customHeight="1" x14ac:dyDescent="0.25">
      <c r="B18" s="26" t="s">
        <v>111</v>
      </c>
      <c r="C18" s="29">
        <v>1134</v>
      </c>
      <c r="D18" s="29">
        <v>400</v>
      </c>
      <c r="E18" s="30">
        <v>35.273368606701936</v>
      </c>
    </row>
    <row r="19" spans="2:5" s="12" customFormat="1" ht="15.9" customHeight="1" x14ac:dyDescent="0.2">
      <c r="B19" s="31" t="s">
        <v>13</v>
      </c>
      <c r="C19" s="32">
        <v>377</v>
      </c>
      <c r="D19" s="32">
        <v>2</v>
      </c>
      <c r="E19" s="33">
        <v>0.53050397877984079</v>
      </c>
    </row>
    <row r="20" spans="2:5" s="12" customFormat="1" ht="15.9" customHeight="1" x14ac:dyDescent="0.2">
      <c r="B20" s="31" t="s">
        <v>14</v>
      </c>
      <c r="C20" s="32">
        <v>4</v>
      </c>
      <c r="D20" s="32" t="s">
        <v>185</v>
      </c>
      <c r="E20" s="33"/>
    </row>
    <row r="21" spans="2:5" s="12" customFormat="1" ht="15.9" customHeight="1" x14ac:dyDescent="0.2">
      <c r="B21" s="31" t="s">
        <v>15</v>
      </c>
      <c r="C21" s="32">
        <v>753</v>
      </c>
      <c r="D21" s="32">
        <v>398</v>
      </c>
      <c r="E21" s="33">
        <v>52.855245683930939</v>
      </c>
    </row>
    <row r="22" spans="2:5" s="10" customFormat="1" ht="15.9" customHeight="1" x14ac:dyDescent="0.25">
      <c r="B22" s="26" t="s">
        <v>112</v>
      </c>
      <c r="C22" s="34"/>
      <c r="D22" s="34"/>
      <c r="E22" s="28"/>
    </row>
    <row r="23" spans="2:5" s="10" customFormat="1" ht="15.9" customHeight="1" x14ac:dyDescent="0.25">
      <c r="B23" s="26" t="s">
        <v>113</v>
      </c>
      <c r="C23" s="35">
        <v>7527</v>
      </c>
      <c r="D23" s="35">
        <v>2375</v>
      </c>
      <c r="E23" s="28">
        <v>31.553075594526369</v>
      </c>
    </row>
    <row r="24" spans="2:5" s="10" customFormat="1" ht="15.9" customHeight="1" x14ac:dyDescent="0.25">
      <c r="B24" s="26" t="s">
        <v>114</v>
      </c>
      <c r="C24" s="34">
        <v>0</v>
      </c>
      <c r="D24" s="34">
        <v>0</v>
      </c>
      <c r="E24" s="28"/>
    </row>
    <row r="25" spans="2:5" s="10" customFormat="1" ht="15.9" customHeight="1" x14ac:dyDescent="0.25">
      <c r="B25" s="26" t="s">
        <v>115</v>
      </c>
      <c r="C25" s="34">
        <v>15</v>
      </c>
      <c r="D25" s="34">
        <v>1</v>
      </c>
      <c r="E25" s="28">
        <v>6.666666666666667</v>
      </c>
    </row>
    <row r="26" spans="2:5" s="10" customFormat="1" ht="15.9" customHeight="1" x14ac:dyDescent="0.25">
      <c r="B26" s="26" t="s">
        <v>116</v>
      </c>
      <c r="C26" s="34">
        <v>472</v>
      </c>
      <c r="D26" s="34">
        <v>392</v>
      </c>
      <c r="E26" s="28"/>
    </row>
    <row r="27" spans="2:5" s="13" customFormat="1" ht="15.9" customHeight="1" x14ac:dyDescent="0.2">
      <c r="B27" s="31" t="s">
        <v>186</v>
      </c>
      <c r="C27" s="32">
        <v>472</v>
      </c>
      <c r="D27" s="32">
        <v>392</v>
      </c>
      <c r="E27" s="37">
        <v>83.050847457627114</v>
      </c>
    </row>
    <row r="28" spans="2:5" s="10" customFormat="1" ht="15.9" customHeight="1" x14ac:dyDescent="0.25">
      <c r="B28" s="26" t="s">
        <v>118</v>
      </c>
      <c r="C28" s="34">
        <v>7040</v>
      </c>
      <c r="D28" s="34">
        <v>1982</v>
      </c>
      <c r="E28" s="28"/>
    </row>
    <row r="29" spans="2:5" s="13" customFormat="1" ht="15.9" customHeight="1" x14ac:dyDescent="0.2">
      <c r="B29" s="31" t="s">
        <v>187</v>
      </c>
      <c r="C29" s="32">
        <v>7040</v>
      </c>
      <c r="D29" s="32">
        <v>1982</v>
      </c>
      <c r="E29" s="37">
        <v>28.153409090909093</v>
      </c>
    </row>
    <row r="30" spans="2:5" s="10" customFormat="1" ht="15.9" customHeight="1" x14ac:dyDescent="0.25">
      <c r="B30" s="26" t="s">
        <v>119</v>
      </c>
      <c r="C30" s="34">
        <v>10329</v>
      </c>
      <c r="D30" s="34">
        <v>1755</v>
      </c>
      <c r="E30" s="28">
        <v>16.990996224223061</v>
      </c>
    </row>
    <row r="31" spans="2:5" s="10" customFormat="1" ht="15.9" customHeight="1" x14ac:dyDescent="0.25">
      <c r="B31" s="26" t="s">
        <v>120</v>
      </c>
      <c r="C31" s="35">
        <v>9990</v>
      </c>
      <c r="D31" s="35">
        <v>1457</v>
      </c>
      <c r="E31" s="28">
        <v>14.584584584584585</v>
      </c>
    </row>
    <row r="32" spans="2:5" s="10" customFormat="1" ht="15.9" customHeight="1" x14ac:dyDescent="0.25">
      <c r="B32" s="26" t="s">
        <v>121</v>
      </c>
      <c r="C32" s="34">
        <v>298</v>
      </c>
      <c r="D32" s="34">
        <v>297</v>
      </c>
      <c r="E32" s="28">
        <v>99.664429530201332</v>
      </c>
    </row>
    <row r="33" spans="2:5" s="12" customFormat="1" ht="15.9" customHeight="1" x14ac:dyDescent="0.2">
      <c r="B33" s="31" t="s">
        <v>122</v>
      </c>
      <c r="C33" s="40"/>
      <c r="D33" s="40"/>
      <c r="E33" s="33"/>
    </row>
    <row r="34" spans="2:5" s="12" customFormat="1" ht="15.9" customHeight="1" x14ac:dyDescent="0.2">
      <c r="B34" s="31" t="s">
        <v>123</v>
      </c>
      <c r="C34" s="32">
        <v>298</v>
      </c>
      <c r="D34" s="32">
        <v>297</v>
      </c>
      <c r="E34" s="33">
        <v>99.664429530201332</v>
      </c>
    </row>
    <row r="35" spans="2:5" s="12" customFormat="1" ht="15.9" customHeight="1" x14ac:dyDescent="0.2">
      <c r="B35" s="31" t="s">
        <v>124</v>
      </c>
      <c r="C35" s="32"/>
      <c r="D35" s="32"/>
      <c r="E35" s="33"/>
    </row>
    <row r="36" spans="2:5" s="12" customFormat="1" ht="15.9" customHeight="1" x14ac:dyDescent="0.2">
      <c r="B36" s="31" t="s">
        <v>125</v>
      </c>
      <c r="C36" s="32"/>
      <c r="D36" s="32"/>
      <c r="E36" s="33"/>
    </row>
    <row r="37" spans="2:5" s="12" customFormat="1" ht="15.9" customHeight="1" x14ac:dyDescent="0.2">
      <c r="B37" s="31" t="s">
        <v>126</v>
      </c>
      <c r="C37" s="32"/>
      <c r="D37" s="32"/>
      <c r="E37" s="33"/>
    </row>
    <row r="38" spans="2:5" s="13" customFormat="1" ht="15.9" customHeight="1" x14ac:dyDescent="0.2">
      <c r="B38" s="31" t="s">
        <v>127</v>
      </c>
      <c r="C38" s="32"/>
      <c r="D38" s="32"/>
      <c r="E38" s="37"/>
    </row>
    <row r="39" spans="2:5" s="13" customFormat="1" ht="15.9" customHeight="1" x14ac:dyDescent="0.2">
      <c r="B39" s="31" t="s">
        <v>128</v>
      </c>
      <c r="C39" s="32"/>
      <c r="D39" s="32"/>
      <c r="E39" s="37"/>
    </row>
    <row r="40" spans="2:5" s="10" customFormat="1" ht="15.9" customHeight="1" x14ac:dyDescent="0.25">
      <c r="B40" s="26" t="s">
        <v>129</v>
      </c>
      <c r="C40" s="34">
        <v>0</v>
      </c>
      <c r="D40" s="34">
        <v>0</v>
      </c>
      <c r="E40" s="28"/>
    </row>
    <row r="41" spans="2:5" s="10" customFormat="1" ht="15.9" customHeight="1" x14ac:dyDescent="0.25">
      <c r="B41" s="26" t="s">
        <v>130</v>
      </c>
      <c r="C41" s="34">
        <v>41</v>
      </c>
      <c r="D41" s="34">
        <v>1</v>
      </c>
      <c r="E41" s="28">
        <v>2.4390243902439024</v>
      </c>
    </row>
    <row r="42" spans="2:5" s="10" customFormat="1" ht="15.9" customHeight="1" x14ac:dyDescent="0.25">
      <c r="B42" s="26" t="s">
        <v>131</v>
      </c>
      <c r="C42" s="35">
        <v>164</v>
      </c>
      <c r="D42" s="35">
        <v>164</v>
      </c>
      <c r="E42" s="28">
        <v>100</v>
      </c>
    </row>
    <row r="43" spans="2:5" s="10" customFormat="1" ht="15.9" customHeight="1" x14ac:dyDescent="0.25">
      <c r="B43" s="26" t="s">
        <v>132</v>
      </c>
      <c r="C43" s="34">
        <v>6</v>
      </c>
      <c r="D43" s="34">
        <v>6</v>
      </c>
      <c r="E43" s="28">
        <v>100</v>
      </c>
    </row>
    <row r="44" spans="2:5" s="10" customFormat="1" ht="15.9" customHeight="1" x14ac:dyDescent="0.25">
      <c r="B44" s="26" t="s">
        <v>133</v>
      </c>
      <c r="C44" s="34">
        <v>158</v>
      </c>
      <c r="D44" s="34">
        <v>158</v>
      </c>
      <c r="E44" s="28">
        <v>100</v>
      </c>
    </row>
    <row r="45" spans="2:5" s="10" customFormat="1" ht="15.9" customHeight="1" x14ac:dyDescent="0.25">
      <c r="B45" s="26" t="s">
        <v>134</v>
      </c>
      <c r="C45" s="34"/>
      <c r="D45" s="34"/>
      <c r="E45" s="28"/>
    </row>
    <row r="46" spans="2:5" s="10" customFormat="1" ht="15.9" customHeight="1" x14ac:dyDescent="0.25">
      <c r="B46" s="26" t="s">
        <v>135</v>
      </c>
      <c r="C46" s="34"/>
      <c r="D46" s="34"/>
      <c r="E46" s="28"/>
    </row>
    <row r="47" spans="2:5" s="10" customFormat="1" ht="15.9" customHeight="1" x14ac:dyDescent="0.25">
      <c r="B47" s="26" t="s">
        <v>136</v>
      </c>
      <c r="C47" s="34">
        <v>1671</v>
      </c>
      <c r="D47" s="34">
        <v>689</v>
      </c>
      <c r="E47" s="28">
        <v>41.232794733692401</v>
      </c>
    </row>
    <row r="48" spans="2:5" s="10" customFormat="1" ht="15.9" customHeight="1" x14ac:dyDescent="0.25">
      <c r="B48" s="26" t="s">
        <v>137</v>
      </c>
      <c r="C48" s="34">
        <v>1599</v>
      </c>
      <c r="D48" s="34">
        <v>686</v>
      </c>
      <c r="E48" s="28">
        <v>42.901813633520952</v>
      </c>
    </row>
    <row r="49" spans="2:5" s="10" customFormat="1" ht="15.9" customHeight="1" x14ac:dyDescent="0.25">
      <c r="B49" s="26" t="s">
        <v>138</v>
      </c>
      <c r="C49" s="34">
        <v>72</v>
      </c>
      <c r="D49" s="34">
        <v>3</v>
      </c>
      <c r="E49" s="28">
        <v>4.1666666666666661</v>
      </c>
    </row>
    <row r="50" spans="2:5" s="10" customFormat="1" ht="15.9" customHeight="1" x14ac:dyDescent="0.25">
      <c r="B50" s="26" t="s">
        <v>139</v>
      </c>
      <c r="C50" s="35">
        <v>1073</v>
      </c>
      <c r="D50" s="35">
        <v>806</v>
      </c>
      <c r="E50" s="28">
        <v>75.116495806150979</v>
      </c>
    </row>
    <row r="51" spans="2:5" s="10" customFormat="1" ht="15.9" customHeight="1" x14ac:dyDescent="0.25">
      <c r="B51" s="26" t="s">
        <v>140</v>
      </c>
      <c r="C51" s="34">
        <v>1073</v>
      </c>
      <c r="D51" s="34">
        <v>806</v>
      </c>
      <c r="E51" s="28">
        <v>75.116495806150979</v>
      </c>
    </row>
    <row r="52" spans="2:5" s="10" customFormat="1" ht="15.9" customHeight="1" x14ac:dyDescent="0.25">
      <c r="B52" s="26" t="s">
        <v>40</v>
      </c>
      <c r="C52" s="34">
        <v>9422</v>
      </c>
      <c r="D52" s="34">
        <v>1576</v>
      </c>
      <c r="E52" s="28">
        <v>16.726809594565907</v>
      </c>
    </row>
    <row r="53" spans="2:5" s="10" customFormat="1" ht="15.9" customHeight="1" x14ac:dyDescent="0.25">
      <c r="B53" s="26" t="s">
        <v>141</v>
      </c>
      <c r="C53" s="34">
        <v>472</v>
      </c>
      <c r="D53" s="34">
        <v>472</v>
      </c>
      <c r="E53" s="28">
        <v>100</v>
      </c>
    </row>
    <row r="54" spans="2:5" s="10" customFormat="1" ht="15.9" customHeight="1" x14ac:dyDescent="0.25">
      <c r="B54" s="26" t="s">
        <v>142</v>
      </c>
      <c r="C54" s="35"/>
      <c r="D54" s="35"/>
      <c r="E54" s="28"/>
    </row>
    <row r="55" spans="2:5" s="10" customFormat="1" ht="15.9" customHeight="1" x14ac:dyDescent="0.25">
      <c r="B55" s="26" t="s">
        <v>143</v>
      </c>
      <c r="C55" s="34">
        <v>472</v>
      </c>
      <c r="D55" s="34">
        <v>472</v>
      </c>
      <c r="E55" s="28">
        <v>100</v>
      </c>
    </row>
    <row r="56" spans="2:5" s="10" customFormat="1" ht="15.9" customHeight="1" x14ac:dyDescent="0.25">
      <c r="B56" s="26" t="s">
        <v>144</v>
      </c>
      <c r="C56" s="35"/>
      <c r="D56" s="35"/>
      <c r="E56" s="28"/>
    </row>
    <row r="57" spans="2:5" s="10" customFormat="1" ht="15.9" customHeight="1" x14ac:dyDescent="0.25">
      <c r="B57" s="26" t="s">
        <v>145</v>
      </c>
      <c r="C57" s="34"/>
      <c r="D57" s="34"/>
      <c r="E57" s="28"/>
    </row>
    <row r="58" spans="2:5" s="10" customFormat="1" ht="15.9" customHeight="1" x14ac:dyDescent="0.25">
      <c r="B58" s="26" t="s">
        <v>146</v>
      </c>
      <c r="C58" s="34"/>
      <c r="D58" s="34"/>
      <c r="E58" s="28"/>
    </row>
    <row r="59" spans="2:5" s="10" customFormat="1" ht="15.9" customHeight="1" x14ac:dyDescent="0.25">
      <c r="B59" s="26" t="s">
        <v>147</v>
      </c>
      <c r="C59" s="34">
        <v>0</v>
      </c>
      <c r="D59" s="34">
        <v>0</v>
      </c>
      <c r="E59" s="28"/>
    </row>
    <row r="60" spans="2:5" s="10" customFormat="1" ht="15.9" customHeight="1" x14ac:dyDescent="0.25">
      <c r="B60" s="26" t="s">
        <v>148</v>
      </c>
      <c r="C60" s="34"/>
      <c r="D60" s="34"/>
      <c r="E60" s="28"/>
    </row>
    <row r="61" spans="2:5" s="10" customFormat="1" ht="15.9" customHeight="1" x14ac:dyDescent="0.25">
      <c r="B61" s="26" t="s">
        <v>149</v>
      </c>
      <c r="C61" s="35"/>
      <c r="D61" s="35"/>
      <c r="E61" s="28"/>
    </row>
    <row r="62" spans="2:5" s="10" customFormat="1" ht="15.9" customHeight="1" x14ac:dyDescent="0.25">
      <c r="B62" s="26" t="s">
        <v>150</v>
      </c>
      <c r="C62" s="34"/>
      <c r="D62" s="34"/>
      <c r="E62" s="28"/>
    </row>
    <row r="63" spans="2:5" s="10" customFormat="1" ht="15.9" customHeight="1" x14ac:dyDescent="0.25">
      <c r="B63" s="26" t="s">
        <v>151</v>
      </c>
      <c r="C63" s="34">
        <v>3045</v>
      </c>
      <c r="D63" s="34">
        <v>273</v>
      </c>
      <c r="E63" s="28">
        <v>8.9655172413793096</v>
      </c>
    </row>
    <row r="64" spans="2:5" s="10" customFormat="1" ht="15.9" customHeight="1" x14ac:dyDescent="0.25">
      <c r="B64" s="26" t="s">
        <v>152</v>
      </c>
      <c r="C64" s="34">
        <v>416</v>
      </c>
      <c r="D64" s="34">
        <v>224</v>
      </c>
      <c r="E64" s="28">
        <v>53.846153846153847</v>
      </c>
    </row>
    <row r="65" spans="2:5" s="10" customFormat="1" ht="15.9" customHeight="1" x14ac:dyDescent="0.25">
      <c r="B65" s="26" t="s">
        <v>153</v>
      </c>
      <c r="C65" s="34">
        <v>2629</v>
      </c>
      <c r="D65" s="34">
        <v>49</v>
      </c>
      <c r="E65" s="28">
        <v>1.8638265500190185</v>
      </c>
    </row>
    <row r="66" spans="2:5" s="10" customFormat="1" ht="15.9" customHeight="1" x14ac:dyDescent="0.25">
      <c r="B66" s="26" t="s">
        <v>154</v>
      </c>
      <c r="C66" s="34"/>
      <c r="D66" s="34"/>
      <c r="E66" s="28"/>
    </row>
    <row r="67" spans="2:5" s="10" customFormat="1" ht="15.9" customHeight="1" x14ac:dyDescent="0.25">
      <c r="B67" s="26" t="s">
        <v>155</v>
      </c>
      <c r="C67" s="35">
        <v>5353</v>
      </c>
      <c r="D67" s="35">
        <v>364</v>
      </c>
      <c r="E67" s="28">
        <v>6.799925275546423</v>
      </c>
    </row>
    <row r="68" spans="2:5" s="10" customFormat="1" ht="15.9" customHeight="1" x14ac:dyDescent="0.25">
      <c r="B68" s="26" t="s">
        <v>156</v>
      </c>
      <c r="C68" s="34">
        <v>5353</v>
      </c>
      <c r="D68" s="34">
        <v>364</v>
      </c>
      <c r="E68" s="28">
        <v>6.799925275546423</v>
      </c>
    </row>
    <row r="69" spans="2:5" s="10" customFormat="1" ht="15.9" customHeight="1" x14ac:dyDescent="0.25">
      <c r="B69" s="26" t="s">
        <v>157</v>
      </c>
      <c r="C69" s="34">
        <v>395</v>
      </c>
      <c r="D69" s="34">
        <v>312</v>
      </c>
      <c r="E69" s="28">
        <v>78.987341772151893</v>
      </c>
    </row>
    <row r="70" spans="2:5" s="4" customFormat="1" ht="15.9" customHeight="1" x14ac:dyDescent="0.2">
      <c r="B70" s="26" t="s">
        <v>158</v>
      </c>
      <c r="C70" s="34">
        <v>135</v>
      </c>
      <c r="D70" s="34">
        <v>135</v>
      </c>
      <c r="E70" s="28">
        <v>100</v>
      </c>
    </row>
    <row r="71" spans="2:5" s="10" customFormat="1" ht="15.9" customHeight="1" x14ac:dyDescent="0.25">
      <c r="B71" s="26" t="s">
        <v>159</v>
      </c>
      <c r="C71" s="34">
        <v>85</v>
      </c>
      <c r="D71" s="34">
        <v>2</v>
      </c>
      <c r="E71" s="28">
        <v>2.3529411764705883</v>
      </c>
    </row>
    <row r="72" spans="2:5" s="10" customFormat="1" ht="15.9" customHeight="1" x14ac:dyDescent="0.25">
      <c r="B72" s="26" t="s">
        <v>160</v>
      </c>
      <c r="C72" s="35">
        <v>13</v>
      </c>
      <c r="D72" s="35">
        <v>13</v>
      </c>
      <c r="E72" s="28">
        <v>100</v>
      </c>
    </row>
    <row r="73" spans="2:5" s="10" customFormat="1" ht="15.9" customHeight="1" x14ac:dyDescent="0.25">
      <c r="B73" s="26" t="s">
        <v>161</v>
      </c>
      <c r="C73" s="34">
        <v>162</v>
      </c>
      <c r="D73" s="34">
        <v>162</v>
      </c>
      <c r="E73" s="28"/>
    </row>
    <row r="74" spans="2:5" s="10" customFormat="1" ht="15.9" customHeight="1" x14ac:dyDescent="0.25">
      <c r="B74" s="26" t="s">
        <v>162</v>
      </c>
      <c r="C74" s="35">
        <v>0</v>
      </c>
      <c r="D74" s="35">
        <v>0</v>
      </c>
      <c r="E74" s="28"/>
    </row>
    <row r="75" spans="2:5" s="10" customFormat="1" ht="15.9" customHeight="1" x14ac:dyDescent="0.25">
      <c r="B75" s="26" t="s">
        <v>163</v>
      </c>
      <c r="C75" s="34">
        <v>0</v>
      </c>
      <c r="D75" s="34">
        <v>0</v>
      </c>
      <c r="E75" s="28"/>
    </row>
    <row r="76" spans="2:5" s="13" customFormat="1" ht="15.9" customHeight="1" x14ac:dyDescent="0.2">
      <c r="B76" s="31" t="s">
        <v>76</v>
      </c>
      <c r="C76" s="32"/>
      <c r="D76" s="32"/>
      <c r="E76" s="37"/>
    </row>
    <row r="77" spans="2:5" s="13" customFormat="1" ht="15.9" customHeight="1" x14ac:dyDescent="0.2">
      <c r="B77" s="31" t="s">
        <v>164</v>
      </c>
      <c r="C77" s="41" t="s">
        <v>185</v>
      </c>
      <c r="D77" s="41" t="s">
        <v>185</v>
      </c>
      <c r="E77" s="37"/>
    </row>
    <row r="78" spans="2:5" s="13" customFormat="1" ht="15.9" customHeight="1" x14ac:dyDescent="0.2">
      <c r="B78" s="31" t="s">
        <v>165</v>
      </c>
      <c r="C78" s="32" t="s">
        <v>185</v>
      </c>
      <c r="D78" s="32" t="s">
        <v>185</v>
      </c>
      <c r="E78" s="37"/>
    </row>
    <row r="79" spans="2:5" s="11" customFormat="1" ht="15.75" customHeight="1" x14ac:dyDescent="0.25">
      <c r="B79" s="26" t="s">
        <v>166</v>
      </c>
      <c r="C79" s="38">
        <v>157</v>
      </c>
      <c r="D79" s="38">
        <v>155</v>
      </c>
      <c r="E79" s="30">
        <v>98.726114649681534</v>
      </c>
    </row>
    <row r="80" spans="2:5" s="11" customFormat="1" ht="15.75" customHeight="1" x14ac:dyDescent="0.25">
      <c r="B80" s="26" t="s">
        <v>89</v>
      </c>
      <c r="C80" s="38">
        <v>166</v>
      </c>
      <c r="D80" s="38">
        <v>22</v>
      </c>
      <c r="E80" s="30">
        <v>13.253012048192772</v>
      </c>
    </row>
    <row r="81" spans="2:5" s="11" customFormat="1" ht="15.75" customHeight="1" x14ac:dyDescent="0.25">
      <c r="B81" s="26" t="s">
        <v>168</v>
      </c>
      <c r="C81" s="38">
        <v>0</v>
      </c>
      <c r="D81" s="38">
        <v>0</v>
      </c>
      <c r="E81" s="30"/>
    </row>
    <row r="82" spans="2:5" s="11" customFormat="1" ht="15.75" customHeight="1" x14ac:dyDescent="0.25">
      <c r="B82" s="26" t="s">
        <v>169</v>
      </c>
      <c r="C82" s="38"/>
      <c r="D82" s="38"/>
      <c r="E82" s="30"/>
    </row>
    <row r="83" spans="2:5" s="11" customFormat="1" ht="15.75" customHeight="1" x14ac:dyDescent="0.25">
      <c r="B83" s="26" t="s">
        <v>170</v>
      </c>
      <c r="C83" s="38"/>
      <c r="D83" s="38"/>
      <c r="E83" s="30"/>
    </row>
    <row r="84" spans="2:5" s="11" customFormat="1" ht="15.75" customHeight="1" x14ac:dyDescent="0.25">
      <c r="B84" s="26" t="s">
        <v>171</v>
      </c>
      <c r="C84" s="38">
        <v>1</v>
      </c>
      <c r="D84" s="38">
        <v>1</v>
      </c>
      <c r="E84" s="30"/>
    </row>
    <row r="85" spans="2:5" s="11" customFormat="1" ht="15.75" customHeight="1" x14ac:dyDescent="0.25">
      <c r="B85" s="26" t="s">
        <v>172</v>
      </c>
      <c r="C85" s="38">
        <v>1</v>
      </c>
      <c r="D85" s="38">
        <v>1</v>
      </c>
      <c r="E85" s="30"/>
    </row>
    <row r="86" spans="2:5" s="11" customFormat="1" ht="15.75" customHeight="1" x14ac:dyDescent="0.25">
      <c r="B86" s="26" t="s">
        <v>173</v>
      </c>
      <c r="C86" s="38">
        <v>165</v>
      </c>
      <c r="D86" s="38">
        <v>21</v>
      </c>
      <c r="E86" s="30">
        <v>12.727272727272727</v>
      </c>
    </row>
    <row r="87" spans="2:5" s="11" customFormat="1" ht="15.75" customHeight="1" x14ac:dyDescent="0.25">
      <c r="B87" s="26" t="s">
        <v>174</v>
      </c>
      <c r="C87" s="38">
        <v>165</v>
      </c>
      <c r="D87" s="38">
        <v>21</v>
      </c>
      <c r="E87" s="30">
        <v>12.727272727272727</v>
      </c>
    </row>
    <row r="88" spans="2:5" s="11" customFormat="1" ht="15.75" customHeight="1" x14ac:dyDescent="0.25">
      <c r="B88" s="26" t="s">
        <v>175</v>
      </c>
      <c r="C88" s="38">
        <v>0</v>
      </c>
      <c r="D88" s="38">
        <v>0</v>
      </c>
      <c r="E88" s="30"/>
    </row>
    <row r="89" spans="2:5" s="12" customFormat="1" ht="15.75" customHeight="1" x14ac:dyDescent="0.2">
      <c r="B89" s="31" t="s">
        <v>176</v>
      </c>
      <c r="C89" s="39"/>
      <c r="D89" s="39"/>
      <c r="E89" s="33"/>
    </row>
    <row r="90" spans="2:5" s="12" customFormat="1" ht="15.75" customHeight="1" x14ac:dyDescent="0.2">
      <c r="B90" s="31" t="s">
        <v>177</v>
      </c>
      <c r="C90" s="39"/>
      <c r="D90" s="39"/>
      <c r="E90" s="33"/>
    </row>
    <row r="91" spans="2:5" s="11" customFormat="1" ht="15.75" customHeight="1" x14ac:dyDescent="0.25">
      <c r="B91" s="26" t="s">
        <v>178</v>
      </c>
      <c r="C91" s="38">
        <v>0</v>
      </c>
      <c r="D91" s="38">
        <v>0</v>
      </c>
      <c r="E91" s="30"/>
    </row>
    <row r="92" spans="2:5" s="11" customFormat="1" ht="15.75" customHeight="1" x14ac:dyDescent="0.25">
      <c r="B92" s="26" t="s">
        <v>179</v>
      </c>
      <c r="C92" s="38">
        <v>0</v>
      </c>
      <c r="D92" s="38">
        <v>0</v>
      </c>
      <c r="E92" s="30"/>
    </row>
    <row r="93" spans="2:5" s="11" customFormat="1" ht="15.75" customHeight="1" x14ac:dyDescent="0.25">
      <c r="B93" s="26" t="s">
        <v>180</v>
      </c>
      <c r="C93" s="38"/>
      <c r="D93" s="38"/>
      <c r="E93" s="30"/>
    </row>
    <row r="94" spans="2:5" s="11" customFormat="1" ht="15.75" customHeight="1" x14ac:dyDescent="0.25">
      <c r="B94" s="26" t="s">
        <v>181</v>
      </c>
      <c r="C94" s="38">
        <v>0</v>
      </c>
      <c r="D94" s="38">
        <v>0</v>
      </c>
      <c r="E94" s="30"/>
    </row>
    <row r="95" spans="2:5" s="11" customFormat="1" ht="15.75" customHeight="1" x14ac:dyDescent="0.25">
      <c r="B95" s="26" t="s">
        <v>180</v>
      </c>
      <c r="C95" s="38"/>
      <c r="D95" s="38"/>
      <c r="E95" s="30"/>
    </row>
    <row r="96" spans="2:5" s="11" customFormat="1" ht="15.75" customHeight="1" x14ac:dyDescent="0.25">
      <c r="B96" s="26" t="s">
        <v>182</v>
      </c>
      <c r="C96" s="38">
        <v>0</v>
      </c>
      <c r="D96" s="38">
        <v>0</v>
      </c>
      <c r="E96" s="30"/>
    </row>
    <row r="97" spans="2:5" s="11" customFormat="1" ht="15.75" customHeight="1" x14ac:dyDescent="0.25">
      <c r="B97" s="26" t="s">
        <v>183</v>
      </c>
      <c r="C97" s="38"/>
      <c r="D97" s="38"/>
      <c r="E97" s="30"/>
    </row>
  </sheetData>
  <phoneticPr fontId="0" type="noConversion"/>
  <hyperlinks>
    <hyperlink ref="C4" location="Ocak!A1" display="Ocak" xr:uid="{B1050492-766F-43F9-9650-E02B649451E4}"/>
    <hyperlink ref="D4" location="Şubat!A1" display="Şubat" xr:uid="{E4B340AC-298C-4764-B451-D38E63B71AB6}"/>
    <hyperlink ref="E4" location="Mart!A1" display="Mart" xr:uid="{5105E2EE-6EDB-40CD-A1B9-CF59A9CDBD15}"/>
    <hyperlink ref="C5" location="Nisan!A1" display="Nisan" xr:uid="{C04B3123-639B-49D4-AEF2-DA1430EBA5CB}"/>
    <hyperlink ref="D5" location="Mayıs!A1" display="Mayıs" xr:uid="{79E082E2-2954-4AC0-9255-DA90D6DC59C0}"/>
    <hyperlink ref="E5" location="Haziran!A1" display="Haziran" xr:uid="{C18D367D-B647-4BEB-8357-6DBDC47A53B6}"/>
    <hyperlink ref="C6" location="Temmuz!A1" display="Temmuz" xr:uid="{D3B78AC6-2C23-4E30-85D9-A6B34D215744}"/>
    <hyperlink ref="D6" location="Ağustos!A1" display="Ağustos" xr:uid="{C7BB71A3-182D-4812-9219-A24B0A9CFA5D}"/>
    <hyperlink ref="E6" location="Eylül!A1" display="Eylül" xr:uid="{54E3FD84-D9F9-4082-AE93-A6056AA09C37}"/>
    <hyperlink ref="C7" location="Ekim!A1" display="Ekim" xr:uid="{DD76EFCE-056F-47D0-8F26-1E252E93F2D3}"/>
    <hyperlink ref="D7" location="Kasım!A1" display="Kasım" xr:uid="{487D3D7B-2A56-4752-A5E3-32F91B2B4C7F}"/>
    <hyperlink ref="E7" location="Aralık!A1" display="Aralık" xr:uid="{E1DA7F2E-62D3-4A3B-8DA7-1F1463CEC44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0818A-4C4B-4B31-A189-9D605354C471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10.8" thickBot="1" x14ac:dyDescent="0.25"/>
    <row r="2" spans="2:5" s="2" customFormat="1" ht="24.75" customHeight="1" thickBot="1" x14ac:dyDescent="0.3">
      <c r="B2" s="15" t="s">
        <v>108</v>
      </c>
      <c r="C2" s="16"/>
      <c r="D2" s="16"/>
      <c r="E2" s="18"/>
    </row>
    <row r="3" spans="2:5" s="2" customFormat="1" ht="15.75" customHeight="1" x14ac:dyDescent="0.25">
      <c r="B3" s="1"/>
      <c r="C3" s="19"/>
      <c r="D3" s="19"/>
      <c r="E3" s="19"/>
    </row>
    <row r="4" spans="2:5" s="2" customFormat="1" ht="15.7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5.7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5.7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5" s="2" customFormat="1" ht="15.7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2" customFormat="1" ht="15.75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5" s="10" customFormat="1" ht="15.9" customHeight="1" x14ac:dyDescent="0.25">
      <c r="B10" s="26" t="s">
        <v>4</v>
      </c>
      <c r="C10" s="27">
        <v>38401</v>
      </c>
      <c r="D10" s="27">
        <v>6257</v>
      </c>
      <c r="E10" s="28">
        <v>16.293846514413687</v>
      </c>
    </row>
    <row r="11" spans="2:5" s="11" customFormat="1" ht="15.75" customHeight="1" x14ac:dyDescent="0.25">
      <c r="B11" s="26" t="s">
        <v>5</v>
      </c>
      <c r="C11" s="29">
        <v>28640</v>
      </c>
      <c r="D11" s="29">
        <v>5315</v>
      </c>
      <c r="E11" s="30">
        <v>18.557960893854748</v>
      </c>
    </row>
    <row r="12" spans="2:5" s="11" customFormat="1" ht="15.9" customHeight="1" x14ac:dyDescent="0.25">
      <c r="B12" s="26" t="s">
        <v>109</v>
      </c>
      <c r="C12" s="29">
        <v>9439</v>
      </c>
      <c r="D12" s="29">
        <v>2003</v>
      </c>
      <c r="E12" s="30">
        <v>21.220468269943851</v>
      </c>
    </row>
    <row r="13" spans="2:5" s="11" customFormat="1" ht="15.9" customHeight="1" x14ac:dyDescent="0.25">
      <c r="B13" s="26" t="s">
        <v>110</v>
      </c>
      <c r="C13" s="29">
        <v>8855</v>
      </c>
      <c r="D13" s="29">
        <v>1987</v>
      </c>
      <c r="E13" s="30">
        <v>22.439299830604178</v>
      </c>
    </row>
    <row r="14" spans="2:5" s="12" customFormat="1" ht="15.9" customHeight="1" x14ac:dyDescent="0.2">
      <c r="B14" s="31" t="s">
        <v>8</v>
      </c>
      <c r="C14" s="32">
        <v>950</v>
      </c>
      <c r="D14" s="32">
        <v>27</v>
      </c>
      <c r="E14" s="33">
        <v>2.8421052631578947</v>
      </c>
    </row>
    <row r="15" spans="2:5" s="12" customFormat="1" ht="15.9" customHeight="1" x14ac:dyDescent="0.2">
      <c r="B15" s="31" t="s">
        <v>9</v>
      </c>
      <c r="C15" s="32">
        <v>115</v>
      </c>
      <c r="D15" s="32">
        <v>7</v>
      </c>
      <c r="E15" s="33">
        <v>6.0869565217391308</v>
      </c>
    </row>
    <row r="16" spans="2:5" s="12" customFormat="1" ht="15.9" customHeight="1" x14ac:dyDescent="0.2">
      <c r="B16" s="31" t="s">
        <v>10</v>
      </c>
      <c r="C16" s="32">
        <v>7390</v>
      </c>
      <c r="D16" s="32">
        <v>1935</v>
      </c>
      <c r="E16" s="33">
        <v>26.184032476319352</v>
      </c>
    </row>
    <row r="17" spans="2:5" s="12" customFormat="1" ht="15.9" customHeight="1" x14ac:dyDescent="0.2">
      <c r="B17" s="31" t="s">
        <v>11</v>
      </c>
      <c r="C17" s="32">
        <v>400</v>
      </c>
      <c r="D17" s="32">
        <v>18</v>
      </c>
      <c r="E17" s="33">
        <v>4.5</v>
      </c>
    </row>
    <row r="18" spans="2:5" s="11" customFormat="1" ht="15.9" customHeight="1" x14ac:dyDescent="0.25">
      <c r="B18" s="26" t="s">
        <v>111</v>
      </c>
      <c r="C18" s="29">
        <v>584</v>
      </c>
      <c r="D18" s="29">
        <v>16</v>
      </c>
      <c r="E18" s="30">
        <v>2.7397260273972601</v>
      </c>
    </row>
    <row r="19" spans="2:5" s="12" customFormat="1" ht="15.9" customHeight="1" x14ac:dyDescent="0.2">
      <c r="B19" s="31" t="s">
        <v>13</v>
      </c>
      <c r="C19" s="32">
        <v>376</v>
      </c>
      <c r="D19" s="32">
        <v>-2</v>
      </c>
      <c r="E19" s="33">
        <v>-0.53191489361702127</v>
      </c>
    </row>
    <row r="20" spans="2:5" s="12" customFormat="1" ht="15.9" customHeight="1" x14ac:dyDescent="0.2">
      <c r="B20" s="31" t="s">
        <v>14</v>
      </c>
      <c r="C20" s="32">
        <v>4</v>
      </c>
      <c r="D20" s="32">
        <v>0</v>
      </c>
      <c r="E20" s="33">
        <v>0</v>
      </c>
    </row>
    <row r="21" spans="2:5" s="12" customFormat="1" ht="15.9" customHeight="1" x14ac:dyDescent="0.2">
      <c r="B21" s="31" t="s">
        <v>15</v>
      </c>
      <c r="C21" s="32">
        <v>204</v>
      </c>
      <c r="D21" s="32">
        <v>18</v>
      </c>
      <c r="E21" s="33">
        <v>8.8235294117647065</v>
      </c>
    </row>
    <row r="22" spans="2:5" s="10" customFormat="1" ht="15.9" customHeight="1" x14ac:dyDescent="0.25">
      <c r="B22" s="26" t="s">
        <v>112</v>
      </c>
      <c r="C22" s="34"/>
      <c r="D22" s="34"/>
      <c r="E22" s="28"/>
    </row>
    <row r="23" spans="2:5" s="10" customFormat="1" ht="15.9" customHeight="1" x14ac:dyDescent="0.25">
      <c r="B23" s="26" t="s">
        <v>113</v>
      </c>
      <c r="C23" s="35">
        <v>7329</v>
      </c>
      <c r="D23" s="35">
        <v>1513</v>
      </c>
      <c r="E23" s="28">
        <v>20.644016919088553</v>
      </c>
    </row>
    <row r="24" spans="2:5" s="10" customFormat="1" ht="15.9" customHeight="1" x14ac:dyDescent="0.25">
      <c r="B24" s="26" t="s">
        <v>114</v>
      </c>
      <c r="C24" s="34">
        <v>0</v>
      </c>
      <c r="D24" s="34">
        <v>0</v>
      </c>
      <c r="E24" s="28"/>
    </row>
    <row r="25" spans="2:5" s="10" customFormat="1" ht="15.9" customHeight="1" x14ac:dyDescent="0.25">
      <c r="B25" s="26" t="s">
        <v>115</v>
      </c>
      <c r="C25" s="34">
        <v>15</v>
      </c>
      <c r="D25" s="34">
        <v>0</v>
      </c>
      <c r="E25" s="28">
        <v>0</v>
      </c>
    </row>
    <row r="26" spans="2:5" s="10" customFormat="1" ht="15.9" customHeight="1" x14ac:dyDescent="0.25">
      <c r="B26" s="26" t="s">
        <v>116</v>
      </c>
      <c r="C26" s="34">
        <v>300</v>
      </c>
      <c r="D26" s="34">
        <v>163</v>
      </c>
      <c r="E26" s="28">
        <v>54.333333333333336</v>
      </c>
    </row>
    <row r="27" spans="2:5" s="10" customFormat="1" ht="15.9" customHeight="1" x14ac:dyDescent="0.25">
      <c r="B27" s="26" t="s">
        <v>117</v>
      </c>
      <c r="C27" s="34"/>
      <c r="D27" s="34"/>
      <c r="E27" s="28"/>
    </row>
    <row r="28" spans="2:5" s="10" customFormat="1" ht="15.9" customHeight="1" x14ac:dyDescent="0.25">
      <c r="B28" s="26" t="s">
        <v>118</v>
      </c>
      <c r="C28" s="34">
        <v>7014</v>
      </c>
      <c r="D28" s="34">
        <v>1350</v>
      </c>
      <c r="E28" s="28">
        <v>19.24721984602224</v>
      </c>
    </row>
    <row r="29" spans="2:5" s="10" customFormat="1" ht="15.9" customHeight="1" x14ac:dyDescent="0.25">
      <c r="B29" s="26" t="s">
        <v>119</v>
      </c>
      <c r="C29" s="34">
        <v>9864</v>
      </c>
      <c r="D29" s="34">
        <v>1012</v>
      </c>
      <c r="E29" s="28">
        <v>10.259529602595297</v>
      </c>
    </row>
    <row r="30" spans="2:5" s="10" customFormat="1" ht="15.9" customHeight="1" x14ac:dyDescent="0.25">
      <c r="B30" s="26" t="s">
        <v>120</v>
      </c>
      <c r="C30" s="35">
        <v>9667</v>
      </c>
      <c r="D30" s="35">
        <v>856</v>
      </c>
      <c r="E30" s="28">
        <v>8.8548670735491886</v>
      </c>
    </row>
    <row r="31" spans="2:5" s="10" customFormat="1" ht="15.9" customHeight="1" x14ac:dyDescent="0.25">
      <c r="B31" s="26" t="s">
        <v>121</v>
      </c>
      <c r="C31" s="34">
        <v>156</v>
      </c>
      <c r="D31" s="34">
        <v>156</v>
      </c>
      <c r="E31" s="28">
        <v>100</v>
      </c>
    </row>
    <row r="32" spans="2:5" s="12" customFormat="1" ht="15.9" customHeight="1" x14ac:dyDescent="0.2">
      <c r="B32" s="31" t="s">
        <v>122</v>
      </c>
      <c r="C32" s="36"/>
      <c r="D32" s="36"/>
      <c r="E32" s="33"/>
    </row>
    <row r="33" spans="2:5" s="12" customFormat="1" ht="15.9" customHeight="1" x14ac:dyDescent="0.2">
      <c r="B33" s="31" t="s">
        <v>123</v>
      </c>
      <c r="C33" s="32">
        <v>156</v>
      </c>
      <c r="D33" s="32">
        <v>156</v>
      </c>
      <c r="E33" s="33">
        <v>100</v>
      </c>
    </row>
    <row r="34" spans="2:5" s="12" customFormat="1" ht="15.9" customHeight="1" x14ac:dyDescent="0.2">
      <c r="B34" s="31" t="s">
        <v>124</v>
      </c>
      <c r="C34" s="32"/>
      <c r="D34" s="32"/>
      <c r="E34" s="33"/>
    </row>
    <row r="35" spans="2:5" s="12" customFormat="1" ht="15.9" customHeight="1" x14ac:dyDescent="0.2">
      <c r="B35" s="31" t="s">
        <v>125</v>
      </c>
      <c r="C35" s="32"/>
      <c r="D35" s="32"/>
      <c r="E35" s="33"/>
    </row>
    <row r="36" spans="2:5" s="12" customFormat="1" ht="15.9" customHeight="1" x14ac:dyDescent="0.2">
      <c r="B36" s="31" t="s">
        <v>126</v>
      </c>
      <c r="C36" s="32"/>
      <c r="D36" s="32"/>
      <c r="E36" s="33"/>
    </row>
    <row r="37" spans="2:5" s="13" customFormat="1" ht="15.9" customHeight="1" x14ac:dyDescent="0.2">
      <c r="B37" s="31" t="s">
        <v>127</v>
      </c>
      <c r="C37" s="32"/>
      <c r="D37" s="32"/>
      <c r="E37" s="37"/>
    </row>
    <row r="38" spans="2:5" s="13" customFormat="1" ht="15.9" customHeight="1" x14ac:dyDescent="0.2">
      <c r="B38" s="31" t="s">
        <v>128</v>
      </c>
      <c r="C38" s="32"/>
      <c r="D38" s="32"/>
      <c r="E38" s="37"/>
    </row>
    <row r="39" spans="2:5" s="10" customFormat="1" ht="15.9" customHeight="1" x14ac:dyDescent="0.25">
      <c r="B39" s="26" t="s">
        <v>129</v>
      </c>
      <c r="C39" s="34">
        <v>0</v>
      </c>
      <c r="D39" s="34">
        <v>0</v>
      </c>
      <c r="E39" s="28"/>
    </row>
    <row r="40" spans="2:5" s="10" customFormat="1" ht="15.9" customHeight="1" x14ac:dyDescent="0.25">
      <c r="B40" s="26" t="s">
        <v>130</v>
      </c>
      <c r="C40" s="34">
        <v>41</v>
      </c>
      <c r="D40" s="34">
        <v>0</v>
      </c>
      <c r="E40" s="28">
        <v>0</v>
      </c>
    </row>
    <row r="41" spans="2:5" s="10" customFormat="1" ht="15.9" customHeight="1" x14ac:dyDescent="0.25">
      <c r="B41" s="26" t="s">
        <v>131</v>
      </c>
      <c r="C41" s="35">
        <v>55</v>
      </c>
      <c r="D41" s="35">
        <v>55</v>
      </c>
      <c r="E41" s="28">
        <v>100</v>
      </c>
    </row>
    <row r="42" spans="2:5" s="10" customFormat="1" ht="15.9" customHeight="1" x14ac:dyDescent="0.25">
      <c r="B42" s="26" t="s">
        <v>132</v>
      </c>
      <c r="C42" s="34">
        <v>3</v>
      </c>
      <c r="D42" s="34">
        <v>3</v>
      </c>
      <c r="E42" s="28">
        <v>100</v>
      </c>
    </row>
    <row r="43" spans="2:5" s="10" customFormat="1" ht="15.9" customHeight="1" x14ac:dyDescent="0.25">
      <c r="B43" s="26" t="s">
        <v>133</v>
      </c>
      <c r="C43" s="34">
        <v>52</v>
      </c>
      <c r="D43" s="34">
        <v>52</v>
      </c>
      <c r="E43" s="28">
        <v>100</v>
      </c>
    </row>
    <row r="44" spans="2:5" s="10" customFormat="1" ht="15.9" customHeight="1" x14ac:dyDescent="0.25">
      <c r="B44" s="26" t="s">
        <v>134</v>
      </c>
      <c r="C44" s="34"/>
      <c r="D44" s="34"/>
      <c r="E44" s="28"/>
    </row>
    <row r="45" spans="2:5" s="10" customFormat="1" ht="15.9" customHeight="1" x14ac:dyDescent="0.25">
      <c r="B45" s="26" t="s">
        <v>135</v>
      </c>
      <c r="C45" s="34"/>
      <c r="D45" s="34"/>
      <c r="E45" s="28"/>
    </row>
    <row r="46" spans="2:5" s="10" customFormat="1" ht="15.9" customHeight="1" x14ac:dyDescent="0.25">
      <c r="B46" s="26" t="s">
        <v>136</v>
      </c>
      <c r="C46" s="34">
        <v>1241</v>
      </c>
      <c r="D46" s="34">
        <v>306</v>
      </c>
      <c r="E46" s="28">
        <v>24.657534246575342</v>
      </c>
    </row>
    <row r="47" spans="2:5" s="10" customFormat="1" ht="15.9" customHeight="1" x14ac:dyDescent="0.25">
      <c r="B47" s="26" t="s">
        <v>137</v>
      </c>
      <c r="C47" s="34">
        <v>1172</v>
      </c>
      <c r="D47" s="34">
        <v>306</v>
      </c>
      <c r="E47" s="28">
        <v>26.109215017064848</v>
      </c>
    </row>
    <row r="48" spans="2:5" s="10" customFormat="1" ht="15.9" customHeight="1" x14ac:dyDescent="0.25">
      <c r="B48" s="26" t="s">
        <v>138</v>
      </c>
      <c r="C48" s="34">
        <v>69</v>
      </c>
      <c r="D48" s="34">
        <v>0</v>
      </c>
      <c r="E48" s="28">
        <v>0</v>
      </c>
    </row>
    <row r="49" spans="2:5" s="10" customFormat="1" ht="15.9" customHeight="1" x14ac:dyDescent="0.25">
      <c r="B49" s="26" t="s">
        <v>139</v>
      </c>
      <c r="C49" s="35">
        <v>712</v>
      </c>
      <c r="D49" s="35">
        <v>426</v>
      </c>
      <c r="E49" s="28">
        <v>59.831460674157299</v>
      </c>
    </row>
    <row r="50" spans="2:5" s="10" customFormat="1" ht="15.9" customHeight="1" x14ac:dyDescent="0.25">
      <c r="B50" s="26" t="s">
        <v>140</v>
      </c>
      <c r="C50" s="34">
        <v>712</v>
      </c>
      <c r="D50" s="34">
        <v>426</v>
      </c>
      <c r="E50" s="28">
        <v>59.831460674157299</v>
      </c>
    </row>
    <row r="51" spans="2:5" s="10" customFormat="1" ht="15.9" customHeight="1" x14ac:dyDescent="0.25">
      <c r="B51" s="26" t="s">
        <v>40</v>
      </c>
      <c r="C51" s="34">
        <v>9593</v>
      </c>
      <c r="D51" s="34">
        <v>930</v>
      </c>
      <c r="E51" s="28">
        <v>9.6945689565308033</v>
      </c>
    </row>
    <row r="52" spans="2:5" s="10" customFormat="1" ht="15.9" customHeight="1" x14ac:dyDescent="0.25">
      <c r="B52" s="26" t="s">
        <v>141</v>
      </c>
      <c r="C52" s="34">
        <v>389</v>
      </c>
      <c r="D52" s="34">
        <v>389</v>
      </c>
      <c r="E52" s="28">
        <v>100</v>
      </c>
    </row>
    <row r="53" spans="2:5" s="10" customFormat="1" ht="15.9" customHeight="1" x14ac:dyDescent="0.25">
      <c r="B53" s="26" t="s">
        <v>142</v>
      </c>
      <c r="C53" s="35"/>
      <c r="D53" s="35"/>
      <c r="E53" s="28"/>
    </row>
    <row r="54" spans="2:5" s="10" customFormat="1" ht="15.9" customHeight="1" x14ac:dyDescent="0.25">
      <c r="B54" s="26" t="s">
        <v>143</v>
      </c>
      <c r="C54" s="34">
        <v>389</v>
      </c>
      <c r="D54" s="34">
        <v>389</v>
      </c>
      <c r="E54" s="28">
        <v>100</v>
      </c>
    </row>
    <row r="55" spans="2:5" s="10" customFormat="1" ht="15.9" customHeight="1" x14ac:dyDescent="0.25">
      <c r="B55" s="26" t="s">
        <v>144</v>
      </c>
      <c r="C55" s="35"/>
      <c r="D55" s="35"/>
      <c r="E55" s="28"/>
    </row>
    <row r="56" spans="2:5" s="10" customFormat="1" ht="15.9" customHeight="1" x14ac:dyDescent="0.25">
      <c r="B56" s="26" t="s">
        <v>145</v>
      </c>
      <c r="C56" s="34"/>
      <c r="D56" s="34"/>
      <c r="E56" s="28"/>
    </row>
    <row r="57" spans="2:5" s="10" customFormat="1" ht="15.9" customHeight="1" x14ac:dyDescent="0.25">
      <c r="B57" s="26" t="s">
        <v>146</v>
      </c>
      <c r="C57" s="34"/>
      <c r="D57" s="34"/>
      <c r="E57" s="28"/>
    </row>
    <row r="58" spans="2:5" s="10" customFormat="1" ht="15.9" customHeight="1" x14ac:dyDescent="0.25">
      <c r="B58" s="26" t="s">
        <v>147</v>
      </c>
      <c r="C58" s="34">
        <v>0</v>
      </c>
      <c r="D58" s="34">
        <v>0</v>
      </c>
      <c r="E58" s="28"/>
    </row>
    <row r="59" spans="2:5" s="10" customFormat="1" ht="15.9" customHeight="1" x14ac:dyDescent="0.25">
      <c r="B59" s="26" t="s">
        <v>148</v>
      </c>
      <c r="C59" s="34"/>
      <c r="D59" s="34"/>
      <c r="E59" s="28"/>
    </row>
    <row r="60" spans="2:5" s="10" customFormat="1" ht="15.9" customHeight="1" x14ac:dyDescent="0.25">
      <c r="B60" s="26" t="s">
        <v>149</v>
      </c>
      <c r="C60" s="35"/>
      <c r="D60" s="35"/>
      <c r="E60" s="28"/>
    </row>
    <row r="61" spans="2:5" s="10" customFormat="1" ht="15.9" customHeight="1" x14ac:dyDescent="0.25">
      <c r="B61" s="26" t="s">
        <v>150</v>
      </c>
      <c r="C61" s="34"/>
      <c r="D61" s="34"/>
      <c r="E61" s="28"/>
    </row>
    <row r="62" spans="2:5" s="10" customFormat="1" ht="15.9" customHeight="1" x14ac:dyDescent="0.25">
      <c r="B62" s="26" t="s">
        <v>151</v>
      </c>
      <c r="C62" s="34">
        <v>2894</v>
      </c>
      <c r="D62" s="34">
        <v>161</v>
      </c>
      <c r="E62" s="28">
        <v>5.5632342778161714</v>
      </c>
    </row>
    <row r="63" spans="2:5" s="10" customFormat="1" ht="15.9" customHeight="1" x14ac:dyDescent="0.25">
      <c r="B63" s="26" t="s">
        <v>152</v>
      </c>
      <c r="C63" s="34">
        <v>290</v>
      </c>
      <c r="D63" s="34">
        <v>132</v>
      </c>
      <c r="E63" s="28">
        <v>45.517241379310349</v>
      </c>
    </row>
    <row r="64" spans="2:5" s="10" customFormat="1" ht="15.9" customHeight="1" x14ac:dyDescent="0.25">
      <c r="B64" s="26" t="s">
        <v>153</v>
      </c>
      <c r="C64" s="34">
        <v>2604</v>
      </c>
      <c r="D64" s="34">
        <v>29</v>
      </c>
      <c r="E64" s="28">
        <v>1.1136712749615976</v>
      </c>
    </row>
    <row r="65" spans="2:5" s="10" customFormat="1" ht="15.9" customHeight="1" x14ac:dyDescent="0.25">
      <c r="B65" s="26" t="s">
        <v>154</v>
      </c>
      <c r="C65" s="34"/>
      <c r="D65" s="34"/>
      <c r="E65" s="28"/>
    </row>
    <row r="66" spans="2:5" s="10" customFormat="1" ht="15.9" customHeight="1" x14ac:dyDescent="0.25">
      <c r="B66" s="26" t="s">
        <v>155</v>
      </c>
      <c r="C66" s="35">
        <v>6115</v>
      </c>
      <c r="D66" s="35">
        <v>165</v>
      </c>
      <c r="E66" s="28">
        <v>2.698282910874898</v>
      </c>
    </row>
    <row r="67" spans="2:5" s="10" customFormat="1" ht="15.9" customHeight="1" x14ac:dyDescent="0.25">
      <c r="B67" s="26" t="s">
        <v>156</v>
      </c>
      <c r="C67" s="34">
        <v>6115</v>
      </c>
      <c r="D67" s="34">
        <v>165</v>
      </c>
      <c r="E67" s="28">
        <v>2.698282910874898</v>
      </c>
    </row>
    <row r="68" spans="2:5" s="10" customFormat="1" ht="15.9" customHeight="1" x14ac:dyDescent="0.25">
      <c r="B68" s="26" t="s">
        <v>157</v>
      </c>
      <c r="C68" s="34">
        <v>118</v>
      </c>
      <c r="D68" s="34">
        <v>140</v>
      </c>
      <c r="E68" s="28">
        <v>118.64406779661016</v>
      </c>
    </row>
    <row r="69" spans="2:5" s="4" customFormat="1" ht="15.9" customHeight="1" x14ac:dyDescent="0.2">
      <c r="B69" s="26" t="s">
        <v>158</v>
      </c>
      <c r="C69" s="34">
        <v>33</v>
      </c>
      <c r="D69" s="34">
        <v>33</v>
      </c>
      <c r="E69" s="28">
        <v>100</v>
      </c>
    </row>
    <row r="70" spans="2:5" s="10" customFormat="1" ht="15.9" customHeight="1" x14ac:dyDescent="0.25">
      <c r="B70" s="26" t="s">
        <v>159</v>
      </c>
      <c r="C70" s="34">
        <v>82</v>
      </c>
      <c r="D70" s="34">
        <v>0</v>
      </c>
      <c r="E70" s="28">
        <v>0</v>
      </c>
    </row>
    <row r="71" spans="2:5" s="10" customFormat="1" ht="15.9" customHeight="1" x14ac:dyDescent="0.25">
      <c r="B71" s="26" t="s">
        <v>160</v>
      </c>
      <c r="C71" s="35">
        <v>3</v>
      </c>
      <c r="D71" s="35">
        <v>3</v>
      </c>
      <c r="E71" s="28">
        <v>100</v>
      </c>
    </row>
    <row r="72" spans="2:5" s="10" customFormat="1" ht="15.9" customHeight="1" x14ac:dyDescent="0.25">
      <c r="B72" s="26" t="s">
        <v>161</v>
      </c>
      <c r="C72" s="34">
        <v>0</v>
      </c>
      <c r="D72" s="34">
        <v>104</v>
      </c>
      <c r="E72" s="28"/>
    </row>
    <row r="73" spans="2:5" s="10" customFormat="1" ht="15.9" customHeight="1" x14ac:dyDescent="0.25">
      <c r="B73" s="26" t="s">
        <v>162</v>
      </c>
      <c r="C73" s="35">
        <v>0</v>
      </c>
      <c r="D73" s="35">
        <v>0</v>
      </c>
      <c r="E73" s="28"/>
    </row>
    <row r="74" spans="2:5" s="10" customFormat="1" ht="15.9" customHeight="1" x14ac:dyDescent="0.25">
      <c r="B74" s="26" t="s">
        <v>163</v>
      </c>
      <c r="C74" s="34">
        <v>0</v>
      </c>
      <c r="D74" s="34">
        <v>0</v>
      </c>
      <c r="E74" s="28"/>
    </row>
    <row r="75" spans="2:5" s="10" customFormat="1" ht="15.9" customHeight="1" x14ac:dyDescent="0.25">
      <c r="B75" s="31" t="s">
        <v>76</v>
      </c>
      <c r="C75" s="34"/>
      <c r="D75" s="34"/>
      <c r="E75" s="37"/>
    </row>
    <row r="76" spans="2:5" s="10" customFormat="1" ht="15.9" customHeight="1" x14ac:dyDescent="0.25">
      <c r="B76" s="31" t="s">
        <v>164</v>
      </c>
      <c r="C76" s="35">
        <v>0</v>
      </c>
      <c r="D76" s="35">
        <v>0</v>
      </c>
      <c r="E76" s="37"/>
    </row>
    <row r="77" spans="2:5" s="10" customFormat="1" ht="15.9" customHeight="1" x14ac:dyDescent="0.25">
      <c r="B77" s="31" t="s">
        <v>165</v>
      </c>
      <c r="C77" s="34">
        <v>0</v>
      </c>
      <c r="D77" s="34">
        <v>0</v>
      </c>
      <c r="E77" s="37"/>
    </row>
    <row r="78" spans="2:5" s="10" customFormat="1" ht="15.9" customHeight="1" x14ac:dyDescent="0.25">
      <c r="B78" s="26" t="s">
        <v>166</v>
      </c>
      <c r="C78" s="34">
        <v>77</v>
      </c>
      <c r="D78" s="34">
        <v>75</v>
      </c>
      <c r="E78" s="28">
        <v>97.402597402597408</v>
      </c>
    </row>
    <row r="79" spans="2:5" s="11" customFormat="1" ht="15.75" customHeight="1" x14ac:dyDescent="0.25">
      <c r="B79" s="26" t="s">
        <v>167</v>
      </c>
      <c r="C79" s="38">
        <v>77</v>
      </c>
      <c r="D79" s="38">
        <v>75</v>
      </c>
      <c r="E79" s="30">
        <v>97.402597402597408</v>
      </c>
    </row>
    <row r="80" spans="2:5" s="11" customFormat="1" ht="15.75" customHeight="1" x14ac:dyDescent="0.25">
      <c r="B80" s="26" t="s">
        <v>89</v>
      </c>
      <c r="C80" s="38">
        <v>168</v>
      </c>
      <c r="D80" s="38">
        <v>12</v>
      </c>
      <c r="E80" s="30">
        <v>7.1428571428571423</v>
      </c>
    </row>
    <row r="81" spans="2:5" s="11" customFormat="1" ht="15.75" customHeight="1" x14ac:dyDescent="0.25">
      <c r="B81" s="26" t="s">
        <v>168</v>
      </c>
      <c r="C81" s="38">
        <v>0</v>
      </c>
      <c r="D81" s="38">
        <v>0</v>
      </c>
      <c r="E81" s="30"/>
    </row>
    <row r="82" spans="2:5" s="11" customFormat="1" ht="15.75" customHeight="1" x14ac:dyDescent="0.25">
      <c r="B82" s="26" t="s">
        <v>169</v>
      </c>
      <c r="C82" s="38"/>
      <c r="D82" s="38"/>
      <c r="E82" s="30"/>
    </row>
    <row r="83" spans="2:5" s="11" customFormat="1" ht="15.75" customHeight="1" x14ac:dyDescent="0.25">
      <c r="B83" s="26" t="s">
        <v>170</v>
      </c>
      <c r="C83" s="38"/>
      <c r="D83" s="38"/>
      <c r="E83" s="30"/>
    </row>
    <row r="84" spans="2:5" s="11" customFormat="1" ht="15.75" customHeight="1" x14ac:dyDescent="0.25">
      <c r="B84" s="26" t="s">
        <v>171</v>
      </c>
      <c r="C84" s="38">
        <v>0</v>
      </c>
      <c r="D84" s="38">
        <v>0</v>
      </c>
      <c r="E84" s="30"/>
    </row>
    <row r="85" spans="2:5" s="11" customFormat="1" ht="15.75" customHeight="1" x14ac:dyDescent="0.25">
      <c r="B85" s="26" t="s">
        <v>172</v>
      </c>
      <c r="C85" s="38">
        <v>0</v>
      </c>
      <c r="D85" s="38">
        <v>0</v>
      </c>
      <c r="E85" s="30"/>
    </row>
    <row r="86" spans="2:5" s="11" customFormat="1" ht="15.75" customHeight="1" x14ac:dyDescent="0.25">
      <c r="B86" s="26" t="s">
        <v>173</v>
      </c>
      <c r="C86" s="38">
        <v>168</v>
      </c>
      <c r="D86" s="38">
        <v>12</v>
      </c>
      <c r="E86" s="30">
        <v>7.1428571428571423</v>
      </c>
    </row>
    <row r="87" spans="2:5" s="11" customFormat="1" ht="15.75" customHeight="1" x14ac:dyDescent="0.25">
      <c r="B87" s="26" t="s">
        <v>174</v>
      </c>
      <c r="C87" s="38">
        <v>168</v>
      </c>
      <c r="D87" s="38">
        <v>12</v>
      </c>
      <c r="E87" s="30">
        <v>7.1428571428571423</v>
      </c>
    </row>
    <row r="88" spans="2:5" s="11" customFormat="1" ht="15.75" customHeight="1" x14ac:dyDescent="0.25">
      <c r="B88" s="26" t="s">
        <v>175</v>
      </c>
      <c r="C88" s="38">
        <v>0</v>
      </c>
      <c r="D88" s="38">
        <v>0</v>
      </c>
      <c r="E88" s="30"/>
    </row>
    <row r="89" spans="2:5" s="12" customFormat="1" ht="15.75" customHeight="1" x14ac:dyDescent="0.2">
      <c r="B89" s="31" t="s">
        <v>176</v>
      </c>
      <c r="C89" s="39"/>
      <c r="D89" s="39"/>
      <c r="E89" s="33"/>
    </row>
    <row r="90" spans="2:5" s="12" customFormat="1" ht="15.75" customHeight="1" x14ac:dyDescent="0.2">
      <c r="B90" s="31" t="s">
        <v>177</v>
      </c>
      <c r="C90" s="39"/>
      <c r="D90" s="39"/>
      <c r="E90" s="33"/>
    </row>
    <row r="91" spans="2:5" s="11" customFormat="1" ht="15.75" customHeight="1" x14ac:dyDescent="0.25">
      <c r="B91" s="26" t="s">
        <v>178</v>
      </c>
      <c r="C91" s="38">
        <v>0</v>
      </c>
      <c r="D91" s="38">
        <v>0</v>
      </c>
      <c r="E91" s="30"/>
    </row>
    <row r="92" spans="2:5" s="11" customFormat="1" ht="15.75" customHeight="1" x14ac:dyDescent="0.25">
      <c r="B92" s="26" t="s">
        <v>179</v>
      </c>
      <c r="C92" s="38">
        <v>0</v>
      </c>
      <c r="D92" s="38">
        <v>0</v>
      </c>
      <c r="E92" s="30"/>
    </row>
    <row r="93" spans="2:5" s="11" customFormat="1" ht="15.75" customHeight="1" x14ac:dyDescent="0.25">
      <c r="B93" s="26" t="s">
        <v>180</v>
      </c>
      <c r="C93" s="38"/>
      <c r="D93" s="38"/>
      <c r="E93" s="30"/>
    </row>
    <row r="94" spans="2:5" s="11" customFormat="1" ht="15.75" customHeight="1" x14ac:dyDescent="0.25">
      <c r="B94" s="26" t="s">
        <v>181</v>
      </c>
      <c r="C94" s="38">
        <v>0</v>
      </c>
      <c r="D94" s="38">
        <v>0</v>
      </c>
      <c r="E94" s="30"/>
    </row>
    <row r="95" spans="2:5" s="11" customFormat="1" ht="15.75" customHeight="1" x14ac:dyDescent="0.25">
      <c r="B95" s="26" t="s">
        <v>180</v>
      </c>
      <c r="C95" s="38"/>
      <c r="D95" s="38"/>
      <c r="E95" s="30"/>
    </row>
    <row r="96" spans="2:5" s="11" customFormat="1" ht="15.75" customHeight="1" x14ac:dyDescent="0.25">
      <c r="B96" s="26" t="s">
        <v>182</v>
      </c>
      <c r="C96" s="38">
        <v>0</v>
      </c>
      <c r="D96" s="38">
        <v>0</v>
      </c>
      <c r="E96" s="30"/>
    </row>
    <row r="97" spans="2:5" s="11" customFormat="1" ht="15.75" customHeight="1" x14ac:dyDescent="0.25">
      <c r="B97" s="26" t="s">
        <v>183</v>
      </c>
      <c r="C97" s="38"/>
      <c r="D97" s="38"/>
      <c r="E97" s="30"/>
    </row>
  </sheetData>
  <phoneticPr fontId="0" type="noConversion"/>
  <hyperlinks>
    <hyperlink ref="C4" location="Ocak!A1" display="Ocak" xr:uid="{172B90FA-235B-481F-A8D8-F1C55987BF99}"/>
    <hyperlink ref="D4" location="Şubat!A1" display="Şubat" xr:uid="{01A41905-7DC0-4D5E-8AB4-A0AAE56914DB}"/>
    <hyperlink ref="E4" location="Mart!A1" display="Mart" xr:uid="{6A43199B-4978-4215-8E23-85CB6AAB89EC}"/>
    <hyperlink ref="C5" location="Nisan!A1" display="Nisan" xr:uid="{FC1C3DAB-554D-4642-9912-03ABE9A0842C}"/>
    <hyperlink ref="D5" location="Mayıs!A1" display="Mayıs" xr:uid="{3B6B5EA7-9188-4BDE-B72E-CAAE54BC3BD5}"/>
    <hyperlink ref="E5" location="Haziran!A1" display="Haziran" xr:uid="{B3C7D2DD-00DE-4EB8-9308-40BC73A07953}"/>
    <hyperlink ref="C6" location="Temmuz!A1" display="Temmuz" xr:uid="{D6680CCB-CA3B-4821-BF6A-1E166EC48E69}"/>
    <hyperlink ref="D6" location="Ağustos!A1" display="Ağustos" xr:uid="{37744620-A2C5-41BA-AD1C-935C7D1B4238}"/>
    <hyperlink ref="E6" location="Eylül!A1" display="Eylül" xr:uid="{40B00B75-AF68-4E8B-9034-D9942F3FB38F}"/>
    <hyperlink ref="C7" location="Ekim!A1" display="Ekim" xr:uid="{B6FC6248-15F3-4E20-92F9-94F724571290}"/>
    <hyperlink ref="D7" location="Kasım!A1" display="Kasım" xr:uid="{D0C05286-3F7E-479C-A287-4E11136E61E6}"/>
    <hyperlink ref="E7" location="Aralık!A1" display="Aralık" xr:uid="{A04B9378-8F4F-42FE-A746-1EED8AD7A18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E1B9A-C177-4553-BA9D-55183252E320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10.8" thickBot="1" x14ac:dyDescent="0.25"/>
    <row r="2" spans="2:7" s="2" customFormat="1" ht="24.75" customHeight="1" thickBot="1" x14ac:dyDescent="0.3">
      <c r="B2" s="15" t="s">
        <v>206</v>
      </c>
      <c r="C2" s="16"/>
      <c r="D2" s="16"/>
      <c r="E2" s="17"/>
    </row>
    <row r="3" spans="2:7" s="2" customFormat="1" ht="15.75" customHeight="1" x14ac:dyDescent="0.25">
      <c r="B3" s="1"/>
      <c r="C3" s="19"/>
      <c r="D3" s="19"/>
      <c r="E3" s="20"/>
    </row>
    <row r="4" spans="2:7" s="2" customFormat="1" ht="15.7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5.7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5.7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5.7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5.7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2" t="s">
        <v>3</v>
      </c>
    </row>
    <row r="10" spans="2:7" s="4" customFormat="1" ht="15.75" customHeight="1" x14ac:dyDescent="0.2">
      <c r="B10" s="43" t="s">
        <v>4</v>
      </c>
      <c r="C10" s="44">
        <v>105235</v>
      </c>
      <c r="D10" s="44">
        <v>72983</v>
      </c>
      <c r="E10" s="45">
        <v>69.352401767472799</v>
      </c>
    </row>
    <row r="11" spans="2:7" s="5" customFormat="1" ht="15.75" customHeight="1" x14ac:dyDescent="0.2">
      <c r="B11" s="43" t="s">
        <v>5</v>
      </c>
      <c r="C11" s="44">
        <v>80591</v>
      </c>
      <c r="D11" s="44">
        <v>57950</v>
      </c>
      <c r="E11" s="46">
        <v>71.906292265885767</v>
      </c>
    </row>
    <row r="12" spans="2:7" s="5" customFormat="1" ht="15.75" customHeight="1" x14ac:dyDescent="0.2">
      <c r="B12" s="43" t="s">
        <v>6</v>
      </c>
      <c r="C12" s="44">
        <v>39070</v>
      </c>
      <c r="D12" s="44">
        <v>30386</v>
      </c>
      <c r="E12" s="46">
        <v>77.773227540312263</v>
      </c>
      <c r="G12" s="6"/>
    </row>
    <row r="13" spans="2:7" s="5" customFormat="1" ht="15.75" customHeight="1" x14ac:dyDescent="0.2">
      <c r="B13" s="43" t="s">
        <v>7</v>
      </c>
      <c r="C13" s="44">
        <v>36839</v>
      </c>
      <c r="D13" s="44">
        <v>28955</v>
      </c>
      <c r="E13" s="46">
        <v>78.598767610412878</v>
      </c>
    </row>
    <row r="14" spans="2:7" ht="15.75" customHeight="1" x14ac:dyDescent="0.2">
      <c r="B14" s="47" t="s">
        <v>8</v>
      </c>
      <c r="C14" s="48">
        <v>4062</v>
      </c>
      <c r="D14" s="48">
        <v>2667</v>
      </c>
      <c r="E14" s="49">
        <v>65.657311669128504</v>
      </c>
    </row>
    <row r="15" spans="2:7" ht="15.75" customHeight="1" x14ac:dyDescent="0.2">
      <c r="B15" s="47" t="s">
        <v>9</v>
      </c>
      <c r="C15" s="48">
        <v>792</v>
      </c>
      <c r="D15" s="48">
        <v>575</v>
      </c>
      <c r="E15" s="49">
        <v>72.601010101010104</v>
      </c>
    </row>
    <row r="16" spans="2:7" ht="15.75" customHeight="1" x14ac:dyDescent="0.2">
      <c r="B16" s="47" t="s">
        <v>10</v>
      </c>
      <c r="C16" s="48">
        <v>28851</v>
      </c>
      <c r="D16" s="48">
        <v>23148</v>
      </c>
      <c r="E16" s="49">
        <v>80.232920869293949</v>
      </c>
    </row>
    <row r="17" spans="2:5" ht="15.75" customHeight="1" x14ac:dyDescent="0.2">
      <c r="B17" s="47" t="s">
        <v>11</v>
      </c>
      <c r="C17" s="48">
        <v>3134</v>
      </c>
      <c r="D17" s="48">
        <v>2565</v>
      </c>
      <c r="E17" s="49">
        <v>81.844288449266116</v>
      </c>
    </row>
    <row r="18" spans="2:5" s="5" customFormat="1" ht="15.75" customHeight="1" x14ac:dyDescent="0.2">
      <c r="B18" s="43" t="s">
        <v>12</v>
      </c>
      <c r="C18" s="44">
        <v>2231</v>
      </c>
      <c r="D18" s="44">
        <v>1431</v>
      </c>
      <c r="E18" s="46">
        <v>64.141640519946208</v>
      </c>
    </row>
    <row r="19" spans="2:5" ht="15.75" customHeight="1" x14ac:dyDescent="0.2">
      <c r="B19" s="47" t="s">
        <v>13</v>
      </c>
      <c r="C19" s="48">
        <v>761</v>
      </c>
      <c r="D19" s="48">
        <v>250</v>
      </c>
      <c r="E19" s="49">
        <v>32.851511169513799</v>
      </c>
    </row>
    <row r="20" spans="2:5" ht="15.75" customHeight="1" x14ac:dyDescent="0.2">
      <c r="B20" s="47" t="s">
        <v>14</v>
      </c>
      <c r="C20" s="48">
        <v>4</v>
      </c>
      <c r="D20" s="48">
        <v>0</v>
      </c>
      <c r="E20" s="49">
        <v>0</v>
      </c>
    </row>
    <row r="21" spans="2:5" ht="15.75" customHeight="1" x14ac:dyDescent="0.2">
      <c r="B21" s="47" t="s">
        <v>15</v>
      </c>
      <c r="C21" s="48">
        <v>1466</v>
      </c>
      <c r="D21" s="48">
        <v>1181</v>
      </c>
      <c r="E21" s="49">
        <v>80.559345156889492</v>
      </c>
    </row>
    <row r="22" spans="2:5" s="4" customFormat="1" ht="15.75" customHeight="1" x14ac:dyDescent="0.2">
      <c r="B22" s="43" t="s">
        <v>16</v>
      </c>
      <c r="C22" s="44">
        <v>7438</v>
      </c>
      <c r="D22" s="44">
        <v>4850</v>
      </c>
      <c r="E22" s="45">
        <v>65.20570045711213</v>
      </c>
    </row>
    <row r="23" spans="2:5" s="8" customFormat="1" ht="15.75" customHeight="1" x14ac:dyDescent="0.2">
      <c r="B23" s="47" t="s">
        <v>17</v>
      </c>
      <c r="C23" s="48">
        <v>92</v>
      </c>
      <c r="D23" s="48">
        <v>79</v>
      </c>
      <c r="E23" s="50">
        <v>85.869565217391312</v>
      </c>
    </row>
    <row r="24" spans="2:5" s="8" customFormat="1" ht="15.75" customHeight="1" x14ac:dyDescent="0.2">
      <c r="B24" s="47" t="s">
        <v>18</v>
      </c>
      <c r="C24" s="48">
        <v>7346</v>
      </c>
      <c r="D24" s="48">
        <v>4771</v>
      </c>
      <c r="E24" s="50">
        <v>64.946909882929475</v>
      </c>
    </row>
    <row r="25" spans="2:5" s="4" customFormat="1" ht="15.75" customHeight="1" x14ac:dyDescent="0.2">
      <c r="B25" s="43" t="s">
        <v>19</v>
      </c>
      <c r="C25" s="44">
        <v>22506</v>
      </c>
      <c r="D25" s="44">
        <v>12684</v>
      </c>
      <c r="E25" s="45">
        <v>56.358304452146093</v>
      </c>
    </row>
    <row r="26" spans="2:5" s="4" customFormat="1" ht="15.75" customHeight="1" x14ac:dyDescent="0.2">
      <c r="B26" s="43" t="s">
        <v>20</v>
      </c>
      <c r="C26" s="44">
        <v>18086</v>
      </c>
      <c r="D26" s="44">
        <v>8426</v>
      </c>
      <c r="E26" s="45">
        <v>46.588521508349004</v>
      </c>
    </row>
    <row r="27" spans="2:5" s="8" customFormat="1" ht="15.75" customHeight="1" x14ac:dyDescent="0.2">
      <c r="B27" s="47" t="s">
        <v>21</v>
      </c>
      <c r="C27" s="48">
        <v>16856</v>
      </c>
      <c r="D27" s="48">
        <v>7288</v>
      </c>
      <c r="E27" s="50">
        <v>43.23682961556716</v>
      </c>
    </row>
    <row r="28" spans="2:5" s="8" customFormat="1" ht="15.75" customHeight="1" x14ac:dyDescent="0.2">
      <c r="B28" s="47" t="s">
        <v>22</v>
      </c>
      <c r="C28" s="48">
        <v>1230</v>
      </c>
      <c r="D28" s="48">
        <v>1138</v>
      </c>
      <c r="E28" s="50">
        <v>92.520325203252028</v>
      </c>
    </row>
    <row r="29" spans="2:5" s="4" customFormat="1" ht="15.75" customHeight="1" x14ac:dyDescent="0.2">
      <c r="B29" s="43" t="s">
        <v>23</v>
      </c>
      <c r="C29" s="44">
        <v>2075</v>
      </c>
      <c r="D29" s="44">
        <v>2075</v>
      </c>
      <c r="E29" s="45">
        <v>100</v>
      </c>
    </row>
    <row r="30" spans="2:5" s="8" customFormat="1" ht="15.75" customHeight="1" x14ac:dyDescent="0.2">
      <c r="B30" s="47" t="s">
        <v>24</v>
      </c>
      <c r="C30" s="48"/>
      <c r="D30" s="48"/>
      <c r="E30" s="50"/>
    </row>
    <row r="31" spans="2:5" s="8" customFormat="1" ht="15.75" customHeight="1" x14ac:dyDescent="0.2">
      <c r="B31" s="47" t="s">
        <v>203</v>
      </c>
      <c r="C31" s="48">
        <v>2075</v>
      </c>
      <c r="D31" s="48">
        <v>2075</v>
      </c>
      <c r="E31" s="50">
        <v>100</v>
      </c>
    </row>
    <row r="32" spans="2:5" s="8" customFormat="1" ht="15.75" customHeight="1" x14ac:dyDescent="0.2">
      <c r="B32" s="47" t="s">
        <v>26</v>
      </c>
      <c r="C32" s="48"/>
      <c r="D32" s="48"/>
      <c r="E32" s="50"/>
    </row>
    <row r="33" spans="2:5" ht="15.75" customHeight="1" x14ac:dyDescent="0.2">
      <c r="B33" s="47" t="s">
        <v>27</v>
      </c>
      <c r="C33" s="48"/>
      <c r="D33" s="48"/>
      <c r="E33" s="49"/>
    </row>
    <row r="34" spans="2:5" ht="15.75" customHeight="1" x14ac:dyDescent="0.2">
      <c r="B34" s="47" t="s">
        <v>28</v>
      </c>
      <c r="C34" s="48"/>
      <c r="D34" s="48"/>
      <c r="E34" s="49"/>
    </row>
    <row r="35" spans="2:5" ht="15.75" customHeight="1" x14ac:dyDescent="0.2">
      <c r="B35" s="47" t="s">
        <v>29</v>
      </c>
      <c r="C35" s="48"/>
      <c r="D35" s="48"/>
      <c r="E35" s="49"/>
    </row>
    <row r="36" spans="2:5" s="5" customFormat="1" ht="15.75" customHeight="1" x14ac:dyDescent="0.2">
      <c r="B36" s="43" t="s">
        <v>30</v>
      </c>
      <c r="C36" s="44">
        <v>2345</v>
      </c>
      <c r="D36" s="44">
        <v>2183</v>
      </c>
      <c r="E36" s="46">
        <v>93.091684434968016</v>
      </c>
    </row>
    <row r="37" spans="2:5" s="5" customFormat="1" ht="15.75" customHeight="1" x14ac:dyDescent="0.2">
      <c r="B37" s="43" t="s">
        <v>31</v>
      </c>
      <c r="C37" s="44">
        <v>0</v>
      </c>
      <c r="D37" s="44">
        <v>0</v>
      </c>
      <c r="E37" s="46"/>
    </row>
    <row r="38" spans="2:5" s="4" customFormat="1" ht="15.75" customHeight="1" x14ac:dyDescent="0.2">
      <c r="B38" s="43" t="s">
        <v>32</v>
      </c>
      <c r="C38" s="44"/>
      <c r="D38" s="44"/>
      <c r="E38" s="45"/>
    </row>
    <row r="39" spans="2:5" s="4" customFormat="1" ht="15.75" customHeight="1" x14ac:dyDescent="0.2">
      <c r="B39" s="43" t="s">
        <v>33</v>
      </c>
      <c r="C39" s="44">
        <v>767</v>
      </c>
      <c r="D39" s="44">
        <v>767</v>
      </c>
      <c r="E39" s="45">
        <v>100</v>
      </c>
    </row>
    <row r="40" spans="2:5" s="8" customFormat="1" ht="15.75" customHeight="1" x14ac:dyDescent="0.2">
      <c r="B40" s="47" t="s">
        <v>34</v>
      </c>
      <c r="C40" s="48">
        <v>25</v>
      </c>
      <c r="D40" s="48">
        <v>25</v>
      </c>
      <c r="E40" s="50">
        <v>100</v>
      </c>
    </row>
    <row r="41" spans="2:5" s="8" customFormat="1" ht="15.75" customHeight="1" x14ac:dyDescent="0.2">
      <c r="B41" s="47" t="s">
        <v>35</v>
      </c>
      <c r="C41" s="48">
        <v>742</v>
      </c>
      <c r="D41" s="48">
        <v>742</v>
      </c>
      <c r="E41" s="50">
        <v>100</v>
      </c>
    </row>
    <row r="42" spans="2:5" s="8" customFormat="1" ht="15.75" customHeight="1" x14ac:dyDescent="0.2">
      <c r="B42" s="47" t="s">
        <v>36</v>
      </c>
      <c r="C42" s="48"/>
      <c r="D42" s="48"/>
      <c r="E42" s="50"/>
    </row>
    <row r="43" spans="2:5" s="4" customFormat="1" ht="15.75" customHeight="1" x14ac:dyDescent="0.2">
      <c r="B43" s="43" t="s">
        <v>37</v>
      </c>
      <c r="C43" s="44">
        <v>5434</v>
      </c>
      <c r="D43" s="44">
        <v>4292</v>
      </c>
      <c r="E43" s="45">
        <v>78.984173721015821</v>
      </c>
    </row>
    <row r="44" spans="2:5" s="4" customFormat="1" ht="15.75" customHeight="1" x14ac:dyDescent="0.2">
      <c r="B44" s="43" t="s">
        <v>38</v>
      </c>
      <c r="C44" s="44">
        <v>5267</v>
      </c>
      <c r="D44" s="44">
        <v>4964</v>
      </c>
      <c r="E44" s="45">
        <v>94.247199544332645</v>
      </c>
    </row>
    <row r="45" spans="2:5" s="4" customFormat="1" ht="15.75" customHeight="1" x14ac:dyDescent="0.2">
      <c r="B45" s="43" t="s">
        <v>39</v>
      </c>
      <c r="C45" s="44">
        <v>109</v>
      </c>
      <c r="D45" s="44">
        <v>7</v>
      </c>
      <c r="E45" s="45">
        <v>6.4220183486238538</v>
      </c>
    </row>
    <row r="46" spans="2:5" s="4" customFormat="1" ht="15.75" customHeight="1" x14ac:dyDescent="0.2">
      <c r="B46" s="43" t="s">
        <v>40</v>
      </c>
      <c r="C46" s="44">
        <v>24239</v>
      </c>
      <c r="D46" s="44">
        <v>14735</v>
      </c>
      <c r="E46" s="45">
        <v>60.790461652708451</v>
      </c>
    </row>
    <row r="47" spans="2:5" s="4" customFormat="1" ht="15.75" customHeight="1" x14ac:dyDescent="0.2">
      <c r="B47" s="43" t="s">
        <v>41</v>
      </c>
      <c r="C47" s="44">
        <v>4347</v>
      </c>
      <c r="D47" s="44">
        <v>4347</v>
      </c>
      <c r="E47" s="45">
        <v>100</v>
      </c>
    </row>
    <row r="48" spans="2:5" s="8" customFormat="1" ht="15.75" customHeight="1" x14ac:dyDescent="0.2">
      <c r="B48" s="47" t="s">
        <v>42</v>
      </c>
      <c r="C48" s="48">
        <v>4347</v>
      </c>
      <c r="D48" s="48">
        <v>4347</v>
      </c>
      <c r="E48" s="50">
        <v>100</v>
      </c>
    </row>
    <row r="49" spans="2:5" s="8" customFormat="1" ht="15.75" customHeight="1" x14ac:dyDescent="0.2">
      <c r="B49" s="47" t="s">
        <v>43</v>
      </c>
      <c r="C49" s="48"/>
      <c r="D49" s="48"/>
      <c r="E49" s="50"/>
    </row>
    <row r="50" spans="2:5" s="8" customFormat="1" ht="15.75" customHeight="1" x14ac:dyDescent="0.2">
      <c r="B50" s="47" t="s">
        <v>44</v>
      </c>
      <c r="C50" s="48"/>
      <c r="D50" s="48"/>
      <c r="E50" s="50"/>
    </row>
    <row r="51" spans="2:5" s="4" customFormat="1" ht="15.75" customHeight="1" x14ac:dyDescent="0.2">
      <c r="B51" s="43" t="s">
        <v>45</v>
      </c>
      <c r="C51" s="44">
        <v>2</v>
      </c>
      <c r="D51" s="44">
        <v>2</v>
      </c>
      <c r="E51" s="45">
        <v>100</v>
      </c>
    </row>
    <row r="52" spans="2:5" s="4" customFormat="1" ht="15.75" customHeight="1" x14ac:dyDescent="0.2">
      <c r="B52" s="43" t="s">
        <v>46</v>
      </c>
      <c r="C52" s="44">
        <v>2</v>
      </c>
      <c r="D52" s="44">
        <v>2</v>
      </c>
      <c r="E52" s="45">
        <v>100</v>
      </c>
    </row>
    <row r="53" spans="2:5" s="4" customFormat="1" ht="15.75" customHeight="1" x14ac:dyDescent="0.2">
      <c r="B53" s="43" t="s">
        <v>47</v>
      </c>
      <c r="C53" s="44"/>
      <c r="D53" s="44"/>
      <c r="E53" s="45"/>
    </row>
    <row r="54" spans="2:5" s="4" customFormat="1" ht="15.75" customHeight="1" x14ac:dyDescent="0.2">
      <c r="B54" s="43" t="s">
        <v>48</v>
      </c>
      <c r="C54" s="44">
        <v>0</v>
      </c>
      <c r="D54" s="44">
        <v>0</v>
      </c>
      <c r="E54" s="45"/>
    </row>
    <row r="55" spans="2:5" s="8" customFormat="1" ht="15.75" customHeight="1" x14ac:dyDescent="0.2">
      <c r="B55" s="47" t="s">
        <v>49</v>
      </c>
      <c r="C55" s="48"/>
      <c r="D55" s="48"/>
      <c r="E55" s="50"/>
    </row>
    <row r="56" spans="2:5" s="8" customFormat="1" ht="15.75" customHeight="1" x14ac:dyDescent="0.2">
      <c r="B56" s="47" t="s">
        <v>51</v>
      </c>
      <c r="C56" s="48"/>
      <c r="D56" s="48"/>
      <c r="E56" s="50"/>
    </row>
    <row r="57" spans="2:5" s="8" customFormat="1" ht="15.75" customHeight="1" x14ac:dyDescent="0.2">
      <c r="B57" s="47" t="s">
        <v>52</v>
      </c>
      <c r="C57" s="48"/>
      <c r="D57" s="48"/>
      <c r="E57" s="50"/>
    </row>
    <row r="58" spans="2:5" s="8" customFormat="1" ht="15.75" customHeight="1" x14ac:dyDescent="0.2">
      <c r="B58" s="47" t="s">
        <v>53</v>
      </c>
      <c r="C58" s="48"/>
      <c r="D58" s="48"/>
      <c r="E58" s="50"/>
    </row>
    <row r="59" spans="2:5" s="8" customFormat="1" ht="15.75" customHeight="1" x14ac:dyDescent="0.2">
      <c r="B59" s="47" t="s">
        <v>54</v>
      </c>
      <c r="C59" s="48"/>
      <c r="D59" s="48"/>
      <c r="E59" s="50"/>
    </row>
    <row r="60" spans="2:5" s="4" customFormat="1" ht="15.75" customHeight="1" x14ac:dyDescent="0.2">
      <c r="B60" s="43" t="s">
        <v>55</v>
      </c>
      <c r="C60" s="44">
        <v>4822</v>
      </c>
      <c r="D60" s="44">
        <v>1205</v>
      </c>
      <c r="E60" s="45">
        <v>24.989630858564908</v>
      </c>
    </row>
    <row r="61" spans="2:5" s="4" customFormat="1" ht="15.75" customHeight="1" x14ac:dyDescent="0.2">
      <c r="B61" s="43" t="s">
        <v>56</v>
      </c>
      <c r="C61" s="44">
        <v>1116</v>
      </c>
      <c r="D61" s="44">
        <v>888</v>
      </c>
      <c r="E61" s="45">
        <v>79.569892473118273</v>
      </c>
    </row>
    <row r="62" spans="2:5" s="8" customFormat="1" ht="15.75" customHeight="1" x14ac:dyDescent="0.2">
      <c r="B62" s="47" t="s">
        <v>57</v>
      </c>
      <c r="C62" s="48">
        <v>642</v>
      </c>
      <c r="D62" s="48">
        <v>642</v>
      </c>
      <c r="E62" s="50">
        <v>100</v>
      </c>
    </row>
    <row r="63" spans="2:5" s="8" customFormat="1" ht="15.75" customHeight="1" x14ac:dyDescent="0.2">
      <c r="B63" s="47" t="s">
        <v>58</v>
      </c>
      <c r="C63" s="48">
        <v>372</v>
      </c>
      <c r="D63" s="48">
        <v>144</v>
      </c>
      <c r="E63" s="50">
        <v>38.70967741935484</v>
      </c>
    </row>
    <row r="64" spans="2:5" s="8" customFormat="1" ht="15.75" customHeight="1" x14ac:dyDescent="0.2">
      <c r="B64" s="47" t="s">
        <v>59</v>
      </c>
      <c r="C64" s="48">
        <v>102</v>
      </c>
      <c r="D64" s="48">
        <v>102</v>
      </c>
      <c r="E64" s="50">
        <v>100</v>
      </c>
    </row>
    <row r="65" spans="2:5" s="4" customFormat="1" ht="15.75" customHeight="1" x14ac:dyDescent="0.2">
      <c r="B65" s="43" t="s">
        <v>60</v>
      </c>
      <c r="C65" s="44">
        <v>3706</v>
      </c>
      <c r="D65" s="44">
        <v>317</v>
      </c>
      <c r="E65" s="45">
        <v>8.5536967080410147</v>
      </c>
    </row>
    <row r="66" spans="2:5" s="8" customFormat="1" ht="15.75" customHeight="1" x14ac:dyDescent="0.2">
      <c r="B66" s="47" t="s">
        <v>61</v>
      </c>
      <c r="C66" s="48"/>
      <c r="D66" s="48"/>
      <c r="E66" s="50"/>
    </row>
    <row r="67" spans="2:5" s="8" customFormat="1" ht="15.75" customHeight="1" x14ac:dyDescent="0.2">
      <c r="B67" s="47" t="s">
        <v>62</v>
      </c>
      <c r="C67" s="48">
        <v>3675</v>
      </c>
      <c r="D67" s="48">
        <v>287</v>
      </c>
      <c r="E67" s="50">
        <v>7.8095238095238093</v>
      </c>
    </row>
    <row r="68" spans="2:5" s="8" customFormat="1" ht="15.75" customHeight="1" x14ac:dyDescent="0.2">
      <c r="B68" s="47" t="s">
        <v>63</v>
      </c>
      <c r="C68" s="48">
        <v>31</v>
      </c>
      <c r="D68" s="48">
        <v>30</v>
      </c>
      <c r="E68" s="50">
        <v>96.774193548387103</v>
      </c>
    </row>
    <row r="69" spans="2:5" s="4" customFormat="1" ht="15.75" customHeight="1" x14ac:dyDescent="0.2">
      <c r="B69" s="43" t="s">
        <v>64</v>
      </c>
      <c r="C69" s="44"/>
      <c r="D69" s="44"/>
      <c r="E69" s="45"/>
    </row>
    <row r="70" spans="2:5" s="4" customFormat="1" ht="15.75" customHeight="1" x14ac:dyDescent="0.2">
      <c r="B70" s="43" t="s">
        <v>65</v>
      </c>
      <c r="C70" s="44">
        <v>8119</v>
      </c>
      <c r="D70" s="44">
        <v>2314</v>
      </c>
      <c r="E70" s="45">
        <v>28.50104692696145</v>
      </c>
    </row>
    <row r="71" spans="2:5" s="8" customFormat="1" ht="15.75" customHeight="1" x14ac:dyDescent="0.2">
      <c r="B71" s="51" t="s">
        <v>66</v>
      </c>
      <c r="C71" s="52">
        <v>192</v>
      </c>
      <c r="D71" s="52">
        <v>183</v>
      </c>
      <c r="E71" s="50">
        <v>95.3125</v>
      </c>
    </row>
    <row r="72" spans="2:5" s="8" customFormat="1" ht="15.75" customHeight="1" x14ac:dyDescent="0.2">
      <c r="B72" s="51" t="s">
        <v>67</v>
      </c>
      <c r="C72" s="52">
        <v>0</v>
      </c>
      <c r="D72" s="52">
        <v>0</v>
      </c>
      <c r="E72" s="50"/>
    </row>
    <row r="73" spans="2:5" s="8" customFormat="1" ht="15.75" customHeight="1" x14ac:dyDescent="0.2">
      <c r="B73" s="51" t="s">
        <v>68</v>
      </c>
      <c r="C73" s="52">
        <v>390</v>
      </c>
      <c r="D73" s="52">
        <v>214</v>
      </c>
      <c r="E73" s="50">
        <v>54.871794871794876</v>
      </c>
    </row>
    <row r="74" spans="2:5" s="8" customFormat="1" ht="15.75" customHeight="1" x14ac:dyDescent="0.2">
      <c r="B74" s="51" t="s">
        <v>69</v>
      </c>
      <c r="C74" s="52">
        <v>4745</v>
      </c>
      <c r="D74" s="52">
        <v>288</v>
      </c>
      <c r="E74" s="50">
        <v>6.0695468914647002</v>
      </c>
    </row>
    <row r="75" spans="2:5" s="8" customFormat="1" ht="15.75" customHeight="1" x14ac:dyDescent="0.2">
      <c r="B75" s="51" t="s">
        <v>70</v>
      </c>
      <c r="C75" s="52">
        <v>1117</v>
      </c>
      <c r="D75" s="52">
        <v>1003</v>
      </c>
      <c r="E75" s="50">
        <v>89.794091316025074</v>
      </c>
    </row>
    <row r="76" spans="2:5" s="8" customFormat="1" ht="15.75" customHeight="1" x14ac:dyDescent="0.2">
      <c r="B76" s="51" t="s">
        <v>71</v>
      </c>
      <c r="C76" s="52">
        <v>1675</v>
      </c>
      <c r="D76" s="52">
        <v>626</v>
      </c>
      <c r="E76" s="50">
        <v>37.373134328358212</v>
      </c>
    </row>
    <row r="77" spans="2:5" s="5" customFormat="1" ht="15.75" customHeight="1" x14ac:dyDescent="0.2">
      <c r="B77" s="43" t="s">
        <v>72</v>
      </c>
      <c r="C77" s="44">
        <v>6</v>
      </c>
      <c r="D77" s="44">
        <v>0</v>
      </c>
      <c r="E77" s="45">
        <v>0</v>
      </c>
    </row>
    <row r="78" spans="2:5" ht="15.75" customHeight="1" x14ac:dyDescent="0.2">
      <c r="B78" s="47" t="s">
        <v>73</v>
      </c>
      <c r="C78" s="48"/>
      <c r="D78" s="48"/>
      <c r="E78" s="50"/>
    </row>
    <row r="79" spans="2:5" ht="15.75" customHeight="1" x14ac:dyDescent="0.2">
      <c r="B79" s="47" t="s">
        <v>74</v>
      </c>
      <c r="C79" s="48"/>
      <c r="D79" s="48"/>
      <c r="E79" s="50"/>
    </row>
    <row r="80" spans="2:5" ht="15.75" customHeight="1" x14ac:dyDescent="0.2">
      <c r="B80" s="47" t="s">
        <v>75</v>
      </c>
      <c r="C80" s="48">
        <v>0</v>
      </c>
      <c r="D80" s="48">
        <v>0</v>
      </c>
      <c r="E80" s="50"/>
    </row>
    <row r="81" spans="2:5" ht="15.75" customHeight="1" x14ac:dyDescent="0.2">
      <c r="B81" s="47" t="s">
        <v>76</v>
      </c>
      <c r="C81" s="48"/>
      <c r="D81" s="48"/>
      <c r="E81" s="50"/>
    </row>
    <row r="82" spans="2:5" ht="15.75" customHeight="1" x14ac:dyDescent="0.2">
      <c r="B82" s="47" t="s">
        <v>77</v>
      </c>
      <c r="C82" s="48">
        <v>0</v>
      </c>
      <c r="D82" s="48">
        <v>0</v>
      </c>
      <c r="E82" s="50"/>
    </row>
    <row r="83" spans="2:5" ht="15.75" customHeight="1" x14ac:dyDescent="0.2">
      <c r="B83" s="47" t="s">
        <v>78</v>
      </c>
      <c r="C83" s="48"/>
      <c r="D83" s="48"/>
      <c r="E83" s="50"/>
    </row>
    <row r="84" spans="2:5" ht="15.75" customHeight="1" x14ac:dyDescent="0.2">
      <c r="B84" s="47" t="s">
        <v>79</v>
      </c>
      <c r="C84" s="48">
        <v>6</v>
      </c>
      <c r="D84" s="48">
        <v>0</v>
      </c>
      <c r="E84" s="50">
        <v>0</v>
      </c>
    </row>
    <row r="85" spans="2:5" ht="15.75" customHeight="1" x14ac:dyDescent="0.2">
      <c r="B85" s="47" t="s">
        <v>80</v>
      </c>
      <c r="C85" s="48"/>
      <c r="D85" s="48"/>
      <c r="E85" s="50"/>
    </row>
    <row r="86" spans="2:5" s="5" customFormat="1" ht="15.75" customHeight="1" x14ac:dyDescent="0.2">
      <c r="B86" s="43" t="s">
        <v>81</v>
      </c>
      <c r="C86" s="44">
        <v>6943</v>
      </c>
      <c r="D86" s="44">
        <v>6867</v>
      </c>
      <c r="E86" s="45">
        <v>98.90537231744203</v>
      </c>
    </row>
    <row r="87" spans="2:5" ht="15.75" customHeight="1" x14ac:dyDescent="0.2">
      <c r="B87" s="53" t="s">
        <v>82</v>
      </c>
      <c r="C87" s="48"/>
      <c r="D87" s="48"/>
      <c r="E87" s="50"/>
    </row>
    <row r="88" spans="2:5" ht="15.75" customHeight="1" x14ac:dyDescent="0.2">
      <c r="B88" s="53" t="s">
        <v>83</v>
      </c>
      <c r="C88" s="48"/>
      <c r="D88" s="48"/>
      <c r="E88" s="50"/>
    </row>
    <row r="89" spans="2:5" ht="15.75" customHeight="1" x14ac:dyDescent="0.2">
      <c r="B89" s="47" t="s">
        <v>84</v>
      </c>
      <c r="C89" s="48">
        <v>110</v>
      </c>
      <c r="D89" s="48">
        <v>110</v>
      </c>
      <c r="E89" s="50">
        <v>100</v>
      </c>
    </row>
    <row r="90" spans="2:5" ht="15.75" customHeight="1" x14ac:dyDescent="0.2">
      <c r="B90" s="47" t="s">
        <v>85</v>
      </c>
      <c r="C90" s="48">
        <v>928</v>
      </c>
      <c r="D90" s="48">
        <v>928</v>
      </c>
      <c r="E90" s="50">
        <v>100</v>
      </c>
    </row>
    <row r="91" spans="2:5" ht="15.75" customHeight="1" x14ac:dyDescent="0.2">
      <c r="B91" s="47" t="s">
        <v>86</v>
      </c>
      <c r="C91" s="48">
        <v>153</v>
      </c>
      <c r="D91" s="48">
        <v>153</v>
      </c>
      <c r="E91" s="50">
        <v>100</v>
      </c>
    </row>
    <row r="92" spans="2:5" ht="15.75" customHeight="1" x14ac:dyDescent="0.2">
      <c r="B92" s="47" t="s">
        <v>87</v>
      </c>
      <c r="C92" s="48">
        <v>2951</v>
      </c>
      <c r="D92" s="48">
        <v>2951</v>
      </c>
      <c r="E92" s="50">
        <v>100</v>
      </c>
    </row>
    <row r="93" spans="2:5" ht="15.75" customHeight="1" x14ac:dyDescent="0.2">
      <c r="B93" s="47" t="s">
        <v>88</v>
      </c>
      <c r="C93" s="48">
        <v>2801</v>
      </c>
      <c r="D93" s="48">
        <v>2725</v>
      </c>
      <c r="E93" s="50">
        <v>97.286683327383074</v>
      </c>
    </row>
    <row r="94" spans="2:5" s="5" customFormat="1" ht="15.75" customHeight="1" x14ac:dyDescent="0.2">
      <c r="B94" s="43" t="s">
        <v>89</v>
      </c>
      <c r="C94" s="44">
        <v>405</v>
      </c>
      <c r="D94" s="44">
        <v>298</v>
      </c>
      <c r="E94" s="54">
        <v>73.580246913580254</v>
      </c>
    </row>
    <row r="95" spans="2:5" s="5" customFormat="1" ht="15.75" customHeight="1" x14ac:dyDescent="0.2">
      <c r="B95" s="43" t="s">
        <v>90</v>
      </c>
      <c r="C95" s="44">
        <v>396</v>
      </c>
      <c r="D95" s="44">
        <v>289</v>
      </c>
      <c r="E95" s="54">
        <v>72.979797979797979</v>
      </c>
    </row>
    <row r="96" spans="2:5" ht="15.75" customHeight="1" x14ac:dyDescent="0.2">
      <c r="B96" s="47" t="s">
        <v>91</v>
      </c>
      <c r="C96" s="48"/>
      <c r="D96" s="48"/>
      <c r="E96" s="55"/>
    </row>
    <row r="97" spans="2:5" ht="15.75" customHeight="1" x14ac:dyDescent="0.2">
      <c r="B97" s="47" t="s">
        <v>92</v>
      </c>
      <c r="C97" s="48"/>
      <c r="D97" s="48"/>
      <c r="E97" s="55"/>
    </row>
    <row r="98" spans="2:5" ht="15.75" customHeight="1" x14ac:dyDescent="0.2">
      <c r="B98" s="47" t="s">
        <v>93</v>
      </c>
      <c r="C98" s="48"/>
      <c r="D98" s="48"/>
      <c r="E98" s="55"/>
    </row>
    <row r="99" spans="2:5" ht="15.75" customHeight="1" x14ac:dyDescent="0.2">
      <c r="B99" s="47" t="s">
        <v>94</v>
      </c>
      <c r="C99" s="48">
        <v>396</v>
      </c>
      <c r="D99" s="48">
        <v>289</v>
      </c>
      <c r="E99" s="55">
        <v>72.979797979797979</v>
      </c>
    </row>
    <row r="100" spans="2:5" ht="15.75" customHeight="1" x14ac:dyDescent="0.2">
      <c r="B100" s="47" t="s">
        <v>95</v>
      </c>
      <c r="C100" s="48">
        <v>0</v>
      </c>
      <c r="D100" s="48">
        <v>0</v>
      </c>
      <c r="E100" s="55"/>
    </row>
    <row r="101" spans="2:5" s="5" customFormat="1" ht="15.75" customHeight="1" x14ac:dyDescent="0.2">
      <c r="B101" s="43" t="s">
        <v>96</v>
      </c>
      <c r="C101" s="44">
        <v>9</v>
      </c>
      <c r="D101" s="44">
        <v>9</v>
      </c>
      <c r="E101" s="54">
        <v>100</v>
      </c>
    </row>
    <row r="102" spans="2:5" s="5" customFormat="1" ht="15.75" customHeight="1" x14ac:dyDescent="0.2">
      <c r="B102" s="43" t="s">
        <v>97</v>
      </c>
      <c r="C102" s="44">
        <v>0</v>
      </c>
      <c r="D102" s="44">
        <v>0</v>
      </c>
      <c r="E102" s="54"/>
    </row>
    <row r="103" spans="2:5" ht="15.75" customHeight="1" x14ac:dyDescent="0.2">
      <c r="B103" s="47" t="s">
        <v>98</v>
      </c>
      <c r="C103" s="48"/>
      <c r="D103" s="48"/>
      <c r="E103" s="55"/>
    </row>
    <row r="104" spans="2:5" ht="15.75" customHeight="1" x14ac:dyDescent="0.2">
      <c r="B104" s="47" t="s">
        <v>99</v>
      </c>
      <c r="C104" s="48"/>
      <c r="D104" s="48"/>
      <c r="E104" s="55"/>
    </row>
    <row r="105" spans="2:5" s="5" customFormat="1" ht="15.75" customHeight="1" x14ac:dyDescent="0.2">
      <c r="B105" s="43" t="s">
        <v>100</v>
      </c>
      <c r="C105" s="44">
        <v>0</v>
      </c>
      <c r="D105" s="44">
        <v>0</v>
      </c>
      <c r="E105" s="54"/>
    </row>
    <row r="106" spans="2:5" s="5" customFormat="1" ht="15.75" customHeight="1" x14ac:dyDescent="0.2">
      <c r="B106" s="43" t="s">
        <v>101</v>
      </c>
      <c r="C106" s="44">
        <v>0</v>
      </c>
      <c r="D106" s="44">
        <v>0</v>
      </c>
      <c r="E106" s="54"/>
    </row>
    <row r="107" spans="2:5" ht="15.75" customHeight="1" x14ac:dyDescent="0.2">
      <c r="B107" s="47" t="s">
        <v>102</v>
      </c>
      <c r="C107" s="48"/>
      <c r="D107" s="48"/>
      <c r="E107" s="55"/>
    </row>
    <row r="108" spans="2:5" ht="15.75" customHeight="1" x14ac:dyDescent="0.2">
      <c r="B108" s="47" t="s">
        <v>103</v>
      </c>
      <c r="C108" s="48"/>
      <c r="D108" s="48"/>
      <c r="E108" s="55"/>
    </row>
    <row r="109" spans="2:5" ht="15.75" customHeight="1" x14ac:dyDescent="0.2">
      <c r="B109" s="47" t="s">
        <v>104</v>
      </c>
      <c r="C109" s="48"/>
      <c r="D109" s="48"/>
      <c r="E109" s="55"/>
    </row>
    <row r="110" spans="2:5" ht="15.75" customHeight="1" x14ac:dyDescent="0.2">
      <c r="B110" s="47" t="s">
        <v>105</v>
      </c>
      <c r="C110" s="48"/>
      <c r="D110" s="48"/>
      <c r="E110" s="55"/>
    </row>
    <row r="111" spans="2:5" s="5" customFormat="1" ht="15.75" customHeight="1" x14ac:dyDescent="0.2">
      <c r="B111" s="43" t="s">
        <v>106</v>
      </c>
      <c r="C111" s="44">
        <v>0</v>
      </c>
      <c r="D111" s="44">
        <v>0</v>
      </c>
      <c r="E111" s="54"/>
    </row>
  </sheetData>
  <phoneticPr fontId="0" type="noConversion"/>
  <hyperlinks>
    <hyperlink ref="C4" location="Ocak!A1" display="Ocak" xr:uid="{DA3BD5DA-E47C-443D-BEE5-2017F180B954}"/>
    <hyperlink ref="D4" location="Şubat!A1" display="Şubat" xr:uid="{C94C3A47-AD0E-4803-8B0E-229C61FC918A}"/>
    <hyperlink ref="E4" location="Mart!A1" display="Mart" xr:uid="{32F979B1-BFF4-4AC5-AF47-35C3C3C229BB}"/>
    <hyperlink ref="C5" location="Nisan!A1" display="Nisan" xr:uid="{6C8BAB44-1F0F-4807-BF2E-1825B6CDBA4A}"/>
    <hyperlink ref="D5" location="Mayıs!A1" display="Mayıs" xr:uid="{8488CEAC-9EBE-4D96-84ED-0B7B3791473C}"/>
    <hyperlink ref="E5" location="Haziran!A1" display="Haziran" xr:uid="{3518398E-DFA9-49C4-9997-FF3185974747}"/>
    <hyperlink ref="C6" location="Temmuz!A1" display="Temmuz" xr:uid="{68B4A220-3BF9-4181-B495-A476C8F81E38}"/>
    <hyperlink ref="D6" location="Ağustos!A1" display="Ağustos" xr:uid="{2F1750BE-F0A0-422A-AFA2-C25906B92697}"/>
    <hyperlink ref="E6" location="Eylül!A1" display="Eylül" xr:uid="{D336EF8C-FCC0-4068-8BCE-602418AF1D8A}"/>
    <hyperlink ref="C7" location="Ekim!A1" display="Ekim" xr:uid="{37DC1803-1727-4053-A17E-E9243ED21C46}"/>
    <hyperlink ref="D7" location="Kasım!A1" display="Kasım" xr:uid="{E33DC209-B11F-4023-A7DE-3446DC6FC2AF}"/>
    <hyperlink ref="E7" location="Aralık!A1" display="Aralık" xr:uid="{9A5714D1-DF89-44C8-809C-74D7A300A3E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D956-4C5D-4CFF-8910-33AA0027655A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10.8" thickBot="1" x14ac:dyDescent="0.25"/>
    <row r="2" spans="2:7" s="2" customFormat="1" ht="24.75" customHeight="1" thickBot="1" x14ac:dyDescent="0.3">
      <c r="B2" s="15" t="s">
        <v>204</v>
      </c>
      <c r="C2" s="16"/>
      <c r="D2" s="16"/>
      <c r="E2" s="17"/>
    </row>
    <row r="3" spans="2:7" s="2" customFormat="1" ht="15.75" customHeight="1" x14ac:dyDescent="0.25">
      <c r="B3" s="1"/>
      <c r="C3" s="19"/>
      <c r="D3" s="19"/>
      <c r="E3" s="20"/>
    </row>
    <row r="4" spans="2:7" s="2" customFormat="1" ht="15.7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5.7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5.7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5.7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5.7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2" t="s">
        <v>3</v>
      </c>
    </row>
    <row r="10" spans="2:7" s="4" customFormat="1" ht="15.75" customHeight="1" x14ac:dyDescent="0.2">
      <c r="B10" s="43" t="s">
        <v>4</v>
      </c>
      <c r="C10" s="44">
        <v>97797</v>
      </c>
      <c r="D10" s="44">
        <v>65044</v>
      </c>
      <c r="E10" s="45">
        <v>66.509197623648987</v>
      </c>
    </row>
    <row r="11" spans="2:7" s="5" customFormat="1" ht="15.75" customHeight="1" x14ac:dyDescent="0.2">
      <c r="B11" s="43" t="s">
        <v>5</v>
      </c>
      <c r="C11" s="44">
        <v>74384</v>
      </c>
      <c r="D11" s="44">
        <v>51024</v>
      </c>
      <c r="E11" s="46">
        <v>68.595396859539676</v>
      </c>
    </row>
    <row r="12" spans="2:7" s="5" customFormat="1" ht="15.75" customHeight="1" x14ac:dyDescent="0.2">
      <c r="B12" s="43" t="s">
        <v>6</v>
      </c>
      <c r="C12" s="44">
        <v>34890</v>
      </c>
      <c r="D12" s="44">
        <v>25896</v>
      </c>
      <c r="E12" s="46">
        <v>74.221840068787614</v>
      </c>
      <c r="G12" s="6"/>
    </row>
    <row r="13" spans="2:7" s="5" customFormat="1" ht="15.75" customHeight="1" x14ac:dyDescent="0.2">
      <c r="B13" s="43" t="s">
        <v>7</v>
      </c>
      <c r="C13" s="44">
        <v>33041</v>
      </c>
      <c r="D13" s="44">
        <v>24770</v>
      </c>
      <c r="E13" s="46">
        <v>74.967464665113042</v>
      </c>
    </row>
    <row r="14" spans="2:7" ht="15.75" customHeight="1" x14ac:dyDescent="0.2">
      <c r="B14" s="47" t="s">
        <v>8</v>
      </c>
      <c r="C14" s="48">
        <v>4033</v>
      </c>
      <c r="D14" s="48">
        <v>2590</v>
      </c>
      <c r="E14" s="49">
        <v>64.22018348623854</v>
      </c>
    </row>
    <row r="15" spans="2:7" ht="15.75" customHeight="1" x14ac:dyDescent="0.2">
      <c r="B15" s="47" t="s">
        <v>9</v>
      </c>
      <c r="C15" s="48">
        <v>790</v>
      </c>
      <c r="D15" s="48">
        <v>561</v>
      </c>
      <c r="E15" s="49">
        <v>71.012658227848107</v>
      </c>
    </row>
    <row r="16" spans="2:7" ht="15.75" customHeight="1" x14ac:dyDescent="0.2">
      <c r="B16" s="47" t="s">
        <v>10</v>
      </c>
      <c r="C16" s="48">
        <v>25908</v>
      </c>
      <c r="D16" s="48">
        <v>19617</v>
      </c>
      <c r="E16" s="49">
        <v>75.717924965261702</v>
      </c>
    </row>
    <row r="17" spans="2:5" ht="15.75" customHeight="1" x14ac:dyDescent="0.2">
      <c r="B17" s="47" t="s">
        <v>11</v>
      </c>
      <c r="C17" s="48">
        <v>2310</v>
      </c>
      <c r="D17" s="48">
        <v>2002</v>
      </c>
      <c r="E17" s="49">
        <v>86.666666666666671</v>
      </c>
    </row>
    <row r="18" spans="2:5" s="5" customFormat="1" ht="15.75" customHeight="1" x14ac:dyDescent="0.2">
      <c r="B18" s="43" t="s">
        <v>12</v>
      </c>
      <c r="C18" s="44">
        <v>1849</v>
      </c>
      <c r="D18" s="44">
        <v>1126</v>
      </c>
      <c r="E18" s="46">
        <v>60.897782585181183</v>
      </c>
    </row>
    <row r="19" spans="2:5" ht="15.75" customHeight="1" x14ac:dyDescent="0.2">
      <c r="B19" s="47" t="s">
        <v>13</v>
      </c>
      <c r="C19" s="48">
        <v>765</v>
      </c>
      <c r="D19" s="48">
        <v>195</v>
      </c>
      <c r="E19" s="49">
        <v>25.490196078431371</v>
      </c>
    </row>
    <row r="20" spans="2:5" ht="15.75" customHeight="1" x14ac:dyDescent="0.2">
      <c r="B20" s="47" t="s">
        <v>14</v>
      </c>
      <c r="C20" s="48">
        <v>4</v>
      </c>
      <c r="D20" s="48">
        <v>0</v>
      </c>
      <c r="E20" s="49">
        <v>0</v>
      </c>
    </row>
    <row r="21" spans="2:5" ht="15.75" customHeight="1" x14ac:dyDescent="0.2">
      <c r="B21" s="47" t="s">
        <v>15</v>
      </c>
      <c r="C21" s="48">
        <v>1080</v>
      </c>
      <c r="D21" s="48">
        <v>931</v>
      </c>
      <c r="E21" s="49">
        <v>86.203703703703709</v>
      </c>
    </row>
    <row r="22" spans="2:5" s="4" customFormat="1" ht="15.75" customHeight="1" x14ac:dyDescent="0.2">
      <c r="B22" s="43" t="s">
        <v>16</v>
      </c>
      <c r="C22" s="44">
        <v>7437</v>
      </c>
      <c r="D22" s="44">
        <v>4747</v>
      </c>
      <c r="E22" s="45">
        <v>63.829501142933978</v>
      </c>
    </row>
    <row r="23" spans="2:5" s="8" customFormat="1" ht="15.75" customHeight="1" x14ac:dyDescent="0.2">
      <c r="B23" s="47" t="s">
        <v>17</v>
      </c>
      <c r="C23" s="48">
        <v>91</v>
      </c>
      <c r="D23" s="48">
        <v>78</v>
      </c>
      <c r="E23" s="50">
        <v>85.714285714285708</v>
      </c>
    </row>
    <row r="24" spans="2:5" s="8" customFormat="1" ht="15.75" customHeight="1" x14ac:dyDescent="0.2">
      <c r="B24" s="47" t="s">
        <v>18</v>
      </c>
      <c r="C24" s="48">
        <v>7346</v>
      </c>
      <c r="D24" s="48">
        <v>4669</v>
      </c>
      <c r="E24" s="50">
        <v>63.558399128777566</v>
      </c>
    </row>
    <row r="25" spans="2:5" s="4" customFormat="1" ht="15.75" customHeight="1" x14ac:dyDescent="0.2">
      <c r="B25" s="43" t="s">
        <v>19</v>
      </c>
      <c r="C25" s="44">
        <v>21540</v>
      </c>
      <c r="D25" s="44">
        <v>11466</v>
      </c>
      <c r="E25" s="45">
        <v>53.231197771587745</v>
      </c>
    </row>
    <row r="26" spans="2:5" s="4" customFormat="1" ht="15.75" customHeight="1" x14ac:dyDescent="0.2">
      <c r="B26" s="43" t="s">
        <v>20</v>
      </c>
      <c r="C26" s="44">
        <v>17419</v>
      </c>
      <c r="D26" s="44">
        <v>7583</v>
      </c>
      <c r="E26" s="45">
        <v>43.532923818818531</v>
      </c>
    </row>
    <row r="27" spans="2:5" s="8" customFormat="1" ht="15.75" customHeight="1" x14ac:dyDescent="0.2">
      <c r="B27" s="47" t="s">
        <v>21</v>
      </c>
      <c r="C27" s="48">
        <v>16296</v>
      </c>
      <c r="D27" s="48">
        <v>6613</v>
      </c>
      <c r="E27" s="50">
        <v>40.580510554737359</v>
      </c>
    </row>
    <row r="28" spans="2:5" s="8" customFormat="1" ht="15.75" customHeight="1" x14ac:dyDescent="0.2">
      <c r="B28" s="47" t="s">
        <v>22</v>
      </c>
      <c r="C28" s="48">
        <v>1123</v>
      </c>
      <c r="D28" s="48">
        <v>970</v>
      </c>
      <c r="E28" s="50">
        <v>86.375779162956363</v>
      </c>
    </row>
    <row r="29" spans="2:5" s="4" customFormat="1" ht="15.75" customHeight="1" x14ac:dyDescent="0.2">
      <c r="B29" s="43" t="s">
        <v>23</v>
      </c>
      <c r="C29" s="44">
        <v>1984</v>
      </c>
      <c r="D29" s="44">
        <v>1984</v>
      </c>
      <c r="E29" s="45">
        <v>100</v>
      </c>
    </row>
    <row r="30" spans="2:5" s="8" customFormat="1" ht="15.75" customHeight="1" x14ac:dyDescent="0.2">
      <c r="B30" s="47" t="s">
        <v>24</v>
      </c>
      <c r="C30" s="48"/>
      <c r="D30" s="48"/>
      <c r="E30" s="50"/>
    </row>
    <row r="31" spans="2:5" s="8" customFormat="1" ht="15.75" customHeight="1" x14ac:dyDescent="0.2">
      <c r="B31" s="47" t="s">
        <v>203</v>
      </c>
      <c r="C31" s="48">
        <v>1984</v>
      </c>
      <c r="D31" s="48">
        <v>1984</v>
      </c>
      <c r="E31" s="50">
        <v>100</v>
      </c>
    </row>
    <row r="32" spans="2:5" s="8" customFormat="1" ht="15.75" customHeight="1" x14ac:dyDescent="0.2">
      <c r="B32" s="47" t="s">
        <v>26</v>
      </c>
      <c r="C32" s="48"/>
      <c r="D32" s="48"/>
      <c r="E32" s="50"/>
    </row>
    <row r="33" spans="2:5" ht="15.75" customHeight="1" x14ac:dyDescent="0.2">
      <c r="B33" s="47" t="s">
        <v>27</v>
      </c>
      <c r="C33" s="48"/>
      <c r="D33" s="48"/>
      <c r="E33" s="49"/>
    </row>
    <row r="34" spans="2:5" ht="15.75" customHeight="1" x14ac:dyDescent="0.2">
      <c r="B34" s="47" t="s">
        <v>28</v>
      </c>
      <c r="C34" s="48"/>
      <c r="D34" s="48"/>
      <c r="E34" s="49"/>
    </row>
    <row r="35" spans="2:5" ht="15.75" customHeight="1" x14ac:dyDescent="0.2">
      <c r="B35" s="47" t="s">
        <v>29</v>
      </c>
      <c r="C35" s="48"/>
      <c r="D35" s="48"/>
      <c r="E35" s="49"/>
    </row>
    <row r="36" spans="2:5" s="5" customFormat="1" ht="15.75" customHeight="1" x14ac:dyDescent="0.2">
      <c r="B36" s="43" t="s">
        <v>30</v>
      </c>
      <c r="C36" s="44">
        <v>2137</v>
      </c>
      <c r="D36" s="44">
        <v>1899</v>
      </c>
      <c r="E36" s="46">
        <v>88.862891904539083</v>
      </c>
    </row>
    <row r="37" spans="2:5" s="5" customFormat="1" ht="15.75" customHeight="1" x14ac:dyDescent="0.2">
      <c r="B37" s="43" t="s">
        <v>31</v>
      </c>
      <c r="C37" s="44">
        <v>0</v>
      </c>
      <c r="D37" s="44">
        <v>0</v>
      </c>
      <c r="E37" s="46"/>
    </row>
    <row r="38" spans="2:5" s="4" customFormat="1" ht="15.75" customHeight="1" x14ac:dyDescent="0.2">
      <c r="B38" s="43" t="s">
        <v>32</v>
      </c>
      <c r="C38" s="44"/>
      <c r="D38" s="44"/>
      <c r="E38" s="45"/>
    </row>
    <row r="39" spans="2:5" s="4" customFormat="1" ht="15.75" customHeight="1" x14ac:dyDescent="0.2">
      <c r="B39" s="43" t="s">
        <v>33</v>
      </c>
      <c r="C39" s="44">
        <v>651</v>
      </c>
      <c r="D39" s="44">
        <v>651</v>
      </c>
      <c r="E39" s="45">
        <v>100</v>
      </c>
    </row>
    <row r="40" spans="2:5" s="8" customFormat="1" ht="15.75" customHeight="1" x14ac:dyDescent="0.2">
      <c r="B40" s="47" t="s">
        <v>34</v>
      </c>
      <c r="C40" s="48">
        <v>20</v>
      </c>
      <c r="D40" s="48">
        <v>20</v>
      </c>
      <c r="E40" s="50">
        <v>100</v>
      </c>
    </row>
    <row r="41" spans="2:5" s="8" customFormat="1" ht="15.75" customHeight="1" x14ac:dyDescent="0.2">
      <c r="B41" s="47" t="s">
        <v>35</v>
      </c>
      <c r="C41" s="48">
        <v>631</v>
      </c>
      <c r="D41" s="48">
        <v>631</v>
      </c>
      <c r="E41" s="50">
        <v>100</v>
      </c>
    </row>
    <row r="42" spans="2:5" s="8" customFormat="1" ht="15.75" customHeight="1" x14ac:dyDescent="0.2">
      <c r="B42" s="47" t="s">
        <v>36</v>
      </c>
      <c r="C42" s="48"/>
      <c r="D42" s="48"/>
      <c r="E42" s="50"/>
    </row>
    <row r="43" spans="2:5" s="4" customFormat="1" ht="15.75" customHeight="1" x14ac:dyDescent="0.2">
      <c r="B43" s="43" t="s">
        <v>37</v>
      </c>
      <c r="C43" s="44">
        <v>4919</v>
      </c>
      <c r="D43" s="44">
        <v>3748</v>
      </c>
      <c r="E43" s="45">
        <v>76.194348444805854</v>
      </c>
    </row>
    <row r="44" spans="2:5" s="4" customFormat="1" ht="15.75" customHeight="1" x14ac:dyDescent="0.2">
      <c r="B44" s="43" t="s">
        <v>38</v>
      </c>
      <c r="C44" s="44">
        <v>4835</v>
      </c>
      <c r="D44" s="44">
        <v>4510</v>
      </c>
      <c r="E44" s="45">
        <v>93.27817993795243</v>
      </c>
    </row>
    <row r="45" spans="2:5" s="4" customFormat="1" ht="15.75" customHeight="1" x14ac:dyDescent="0.2">
      <c r="B45" s="43" t="s">
        <v>39</v>
      </c>
      <c r="C45" s="44">
        <v>112</v>
      </c>
      <c r="D45" s="44">
        <v>6</v>
      </c>
      <c r="E45" s="45">
        <v>5.3571428571428568</v>
      </c>
    </row>
    <row r="46" spans="2:5" s="4" customFormat="1" ht="15.75" customHeight="1" x14ac:dyDescent="0.2">
      <c r="B46" s="43" t="s">
        <v>40</v>
      </c>
      <c r="C46" s="44">
        <v>23014</v>
      </c>
      <c r="D46" s="44">
        <v>13735</v>
      </c>
      <c r="E46" s="45">
        <v>59.681063700356304</v>
      </c>
    </row>
    <row r="47" spans="2:5" s="4" customFormat="1" ht="15.75" customHeight="1" x14ac:dyDescent="0.2">
      <c r="B47" s="43" t="s">
        <v>41</v>
      </c>
      <c r="C47" s="44">
        <v>4340</v>
      </c>
      <c r="D47" s="44">
        <v>4340</v>
      </c>
      <c r="E47" s="45">
        <v>100</v>
      </c>
    </row>
    <row r="48" spans="2:5" s="8" customFormat="1" ht="15.75" customHeight="1" x14ac:dyDescent="0.2">
      <c r="B48" s="47" t="s">
        <v>42</v>
      </c>
      <c r="C48" s="48">
        <v>4340</v>
      </c>
      <c r="D48" s="48">
        <v>4340</v>
      </c>
      <c r="E48" s="50">
        <v>100</v>
      </c>
    </row>
    <row r="49" spans="2:5" s="8" customFormat="1" ht="15.75" customHeight="1" x14ac:dyDescent="0.2">
      <c r="B49" s="47" t="s">
        <v>43</v>
      </c>
      <c r="C49" s="48"/>
      <c r="D49" s="48"/>
      <c r="E49" s="50"/>
    </row>
    <row r="50" spans="2:5" s="8" customFormat="1" ht="15.75" customHeight="1" x14ac:dyDescent="0.2">
      <c r="B50" s="47" t="s">
        <v>44</v>
      </c>
      <c r="C50" s="48"/>
      <c r="D50" s="48"/>
      <c r="E50" s="50"/>
    </row>
    <row r="51" spans="2:5" s="4" customFormat="1" ht="15.75" customHeight="1" x14ac:dyDescent="0.2">
      <c r="B51" s="43" t="s">
        <v>45</v>
      </c>
      <c r="C51" s="44">
        <v>2</v>
      </c>
      <c r="D51" s="44">
        <v>2</v>
      </c>
      <c r="E51" s="45">
        <v>100</v>
      </c>
    </row>
    <row r="52" spans="2:5" s="4" customFormat="1" ht="15.75" customHeight="1" x14ac:dyDescent="0.2">
      <c r="B52" s="43" t="s">
        <v>46</v>
      </c>
      <c r="C52" s="44">
        <v>2</v>
      </c>
      <c r="D52" s="44">
        <v>2</v>
      </c>
      <c r="E52" s="45">
        <v>100</v>
      </c>
    </row>
    <row r="53" spans="2:5" s="4" customFormat="1" ht="15.75" customHeight="1" x14ac:dyDescent="0.2">
      <c r="B53" s="43" t="s">
        <v>47</v>
      </c>
      <c r="C53" s="44"/>
      <c r="D53" s="44"/>
      <c r="E53" s="45"/>
    </row>
    <row r="54" spans="2:5" s="4" customFormat="1" ht="15.75" customHeight="1" x14ac:dyDescent="0.2">
      <c r="B54" s="43" t="s">
        <v>48</v>
      </c>
      <c r="C54" s="44">
        <v>0</v>
      </c>
      <c r="D54" s="44">
        <v>0</v>
      </c>
      <c r="E54" s="45"/>
    </row>
    <row r="55" spans="2:5" s="8" customFormat="1" ht="15.75" customHeight="1" x14ac:dyDescent="0.2">
      <c r="B55" s="47" t="s">
        <v>49</v>
      </c>
      <c r="C55" s="48"/>
      <c r="D55" s="48"/>
      <c r="E55" s="50"/>
    </row>
    <row r="56" spans="2:5" s="8" customFormat="1" ht="15.75" customHeight="1" x14ac:dyDescent="0.2">
      <c r="B56" s="47" t="s">
        <v>51</v>
      </c>
      <c r="C56" s="48"/>
      <c r="D56" s="48"/>
      <c r="E56" s="50"/>
    </row>
    <row r="57" spans="2:5" s="8" customFormat="1" ht="15.75" customHeight="1" x14ac:dyDescent="0.2">
      <c r="B57" s="47" t="s">
        <v>52</v>
      </c>
      <c r="C57" s="48"/>
      <c r="D57" s="48"/>
      <c r="E57" s="50"/>
    </row>
    <row r="58" spans="2:5" s="8" customFormat="1" ht="15.75" customHeight="1" x14ac:dyDescent="0.2">
      <c r="B58" s="47" t="s">
        <v>53</v>
      </c>
      <c r="C58" s="48"/>
      <c r="D58" s="48"/>
      <c r="E58" s="50"/>
    </row>
    <row r="59" spans="2:5" s="8" customFormat="1" ht="15.75" customHeight="1" x14ac:dyDescent="0.2">
      <c r="B59" s="47" t="s">
        <v>54</v>
      </c>
      <c r="C59" s="48"/>
      <c r="D59" s="48"/>
      <c r="E59" s="50"/>
    </row>
    <row r="60" spans="2:5" s="4" customFormat="1" ht="15.75" customHeight="1" x14ac:dyDescent="0.2">
      <c r="B60" s="43" t="s">
        <v>55</v>
      </c>
      <c r="C60" s="44">
        <v>4700</v>
      </c>
      <c r="D60" s="44">
        <v>1083</v>
      </c>
      <c r="E60" s="45">
        <v>23.042553191489361</v>
      </c>
    </row>
    <row r="61" spans="2:5" s="4" customFormat="1" ht="15.75" customHeight="1" x14ac:dyDescent="0.2">
      <c r="B61" s="43" t="s">
        <v>56</v>
      </c>
      <c r="C61" s="44">
        <v>1047</v>
      </c>
      <c r="D61" s="44">
        <v>817</v>
      </c>
      <c r="E61" s="45">
        <v>78.032473734479467</v>
      </c>
    </row>
    <row r="62" spans="2:5" s="8" customFormat="1" ht="15.75" customHeight="1" x14ac:dyDescent="0.2">
      <c r="B62" s="47" t="s">
        <v>57</v>
      </c>
      <c r="C62" s="48">
        <v>583</v>
      </c>
      <c r="D62" s="48">
        <v>583</v>
      </c>
      <c r="E62" s="50">
        <v>100</v>
      </c>
    </row>
    <row r="63" spans="2:5" s="8" customFormat="1" ht="15.75" customHeight="1" x14ac:dyDescent="0.2">
      <c r="B63" s="47" t="s">
        <v>58</v>
      </c>
      <c r="C63" s="48">
        <v>366</v>
      </c>
      <c r="D63" s="48">
        <v>136</v>
      </c>
      <c r="E63" s="50">
        <v>37.158469945355193</v>
      </c>
    </row>
    <row r="64" spans="2:5" s="8" customFormat="1" ht="15.75" customHeight="1" x14ac:dyDescent="0.2">
      <c r="B64" s="47" t="s">
        <v>59</v>
      </c>
      <c r="C64" s="48">
        <v>98</v>
      </c>
      <c r="D64" s="48">
        <v>98</v>
      </c>
      <c r="E64" s="50">
        <v>100</v>
      </c>
    </row>
    <row r="65" spans="2:5" s="4" customFormat="1" ht="15.75" customHeight="1" x14ac:dyDescent="0.2">
      <c r="B65" s="43" t="s">
        <v>60</v>
      </c>
      <c r="C65" s="44">
        <v>3653</v>
      </c>
      <c r="D65" s="44">
        <v>266</v>
      </c>
      <c r="E65" s="45">
        <v>7.2816862852450033</v>
      </c>
    </row>
    <row r="66" spans="2:5" s="8" customFormat="1" ht="15.75" customHeight="1" x14ac:dyDescent="0.2">
      <c r="B66" s="47" t="s">
        <v>61</v>
      </c>
      <c r="C66" s="48"/>
      <c r="D66" s="48"/>
      <c r="E66" s="50"/>
    </row>
    <row r="67" spans="2:5" s="8" customFormat="1" ht="15.75" customHeight="1" x14ac:dyDescent="0.2">
      <c r="B67" s="47" t="s">
        <v>62</v>
      </c>
      <c r="C67" s="48">
        <v>3624</v>
      </c>
      <c r="D67" s="48">
        <v>237</v>
      </c>
      <c r="E67" s="50">
        <v>6.5397350993377481</v>
      </c>
    </row>
    <row r="68" spans="2:5" s="8" customFormat="1" ht="15.75" customHeight="1" x14ac:dyDescent="0.2">
      <c r="B68" s="47" t="s">
        <v>63</v>
      </c>
      <c r="C68" s="48">
        <v>29</v>
      </c>
      <c r="D68" s="48">
        <v>29</v>
      </c>
      <c r="E68" s="50">
        <v>100</v>
      </c>
    </row>
    <row r="69" spans="2:5" s="4" customFormat="1" ht="15.75" customHeight="1" x14ac:dyDescent="0.2">
      <c r="B69" s="43" t="s">
        <v>64</v>
      </c>
      <c r="C69" s="44"/>
      <c r="D69" s="44"/>
      <c r="E69" s="45"/>
    </row>
    <row r="70" spans="2:5" s="4" customFormat="1" ht="15.75" customHeight="1" x14ac:dyDescent="0.2">
      <c r="B70" s="43" t="s">
        <v>65</v>
      </c>
      <c r="C70" s="44">
        <v>7624</v>
      </c>
      <c r="D70" s="44">
        <v>2054</v>
      </c>
      <c r="E70" s="45">
        <v>26.941238195173138</v>
      </c>
    </row>
    <row r="71" spans="2:5" s="8" customFormat="1" ht="15.75" customHeight="1" x14ac:dyDescent="0.2">
      <c r="B71" s="51" t="s">
        <v>66</v>
      </c>
      <c r="C71" s="52">
        <v>165</v>
      </c>
      <c r="D71" s="52">
        <v>155</v>
      </c>
      <c r="E71" s="50">
        <v>93.939393939393938</v>
      </c>
    </row>
    <row r="72" spans="2:5" s="8" customFormat="1" ht="15.75" customHeight="1" x14ac:dyDescent="0.2">
      <c r="B72" s="51" t="s">
        <v>67</v>
      </c>
      <c r="C72" s="52">
        <v>0</v>
      </c>
      <c r="D72" s="52">
        <v>0</v>
      </c>
      <c r="E72" s="50"/>
    </row>
    <row r="73" spans="2:5" s="8" customFormat="1" ht="15.75" customHeight="1" x14ac:dyDescent="0.2">
      <c r="B73" s="51" t="s">
        <v>68</v>
      </c>
      <c r="C73" s="52">
        <v>378</v>
      </c>
      <c r="D73" s="52">
        <v>197</v>
      </c>
      <c r="E73" s="50">
        <v>52.116402116402114</v>
      </c>
    </row>
    <row r="74" spans="2:5" s="8" customFormat="1" ht="15.75" customHeight="1" x14ac:dyDescent="0.2">
      <c r="B74" s="51" t="s">
        <v>69</v>
      </c>
      <c r="C74" s="52">
        <v>4704</v>
      </c>
      <c r="D74" s="52">
        <v>266</v>
      </c>
      <c r="E74" s="50">
        <v>5.6547619047619051</v>
      </c>
    </row>
    <row r="75" spans="2:5" s="8" customFormat="1" ht="15.75" customHeight="1" x14ac:dyDescent="0.2">
      <c r="B75" s="51" t="s">
        <v>70</v>
      </c>
      <c r="C75" s="52">
        <v>1007</v>
      </c>
      <c r="D75" s="52">
        <v>890</v>
      </c>
      <c r="E75" s="50">
        <v>88.381330685203579</v>
      </c>
    </row>
    <row r="76" spans="2:5" s="8" customFormat="1" ht="15.75" customHeight="1" x14ac:dyDescent="0.2">
      <c r="B76" s="51" t="s">
        <v>71</v>
      </c>
      <c r="C76" s="52">
        <v>1370</v>
      </c>
      <c r="D76" s="52">
        <v>546</v>
      </c>
      <c r="E76" s="50">
        <v>39.854014598540147</v>
      </c>
    </row>
    <row r="77" spans="2:5" s="5" customFormat="1" ht="15.75" customHeight="1" x14ac:dyDescent="0.2">
      <c r="B77" s="43" t="s">
        <v>72</v>
      </c>
      <c r="C77" s="44">
        <v>6</v>
      </c>
      <c r="D77" s="44">
        <v>0</v>
      </c>
      <c r="E77" s="45">
        <v>0</v>
      </c>
    </row>
    <row r="78" spans="2:5" ht="15.75" customHeight="1" x14ac:dyDescent="0.2">
      <c r="B78" s="47" t="s">
        <v>73</v>
      </c>
      <c r="C78" s="48"/>
      <c r="D78" s="48"/>
      <c r="E78" s="50"/>
    </row>
    <row r="79" spans="2:5" ht="15.75" customHeight="1" x14ac:dyDescent="0.2">
      <c r="B79" s="47" t="s">
        <v>74</v>
      </c>
      <c r="C79" s="48"/>
      <c r="D79" s="48"/>
      <c r="E79" s="50"/>
    </row>
    <row r="80" spans="2:5" ht="15.75" customHeight="1" x14ac:dyDescent="0.2">
      <c r="B80" s="47" t="s">
        <v>75</v>
      </c>
      <c r="C80" s="48">
        <v>0</v>
      </c>
      <c r="D80" s="48">
        <v>0</v>
      </c>
      <c r="E80" s="50"/>
    </row>
    <row r="81" spans="2:5" ht="15.75" customHeight="1" x14ac:dyDescent="0.2">
      <c r="B81" s="47" t="s">
        <v>76</v>
      </c>
      <c r="C81" s="48"/>
      <c r="D81" s="48"/>
      <c r="E81" s="50"/>
    </row>
    <row r="82" spans="2:5" ht="15.75" customHeight="1" x14ac:dyDescent="0.2">
      <c r="B82" s="47" t="s">
        <v>77</v>
      </c>
      <c r="C82" s="48">
        <v>0</v>
      </c>
      <c r="D82" s="48">
        <v>0</v>
      </c>
      <c r="E82" s="50"/>
    </row>
    <row r="83" spans="2:5" ht="15.75" customHeight="1" x14ac:dyDescent="0.2">
      <c r="B83" s="47" t="s">
        <v>78</v>
      </c>
      <c r="C83" s="48"/>
      <c r="D83" s="48"/>
      <c r="E83" s="50"/>
    </row>
    <row r="84" spans="2:5" ht="15.75" customHeight="1" x14ac:dyDescent="0.2">
      <c r="B84" s="47" t="s">
        <v>79</v>
      </c>
      <c r="C84" s="48">
        <v>6</v>
      </c>
      <c r="D84" s="48">
        <v>0</v>
      </c>
      <c r="E84" s="50">
        <v>0</v>
      </c>
    </row>
    <row r="85" spans="2:5" ht="15.75" customHeight="1" x14ac:dyDescent="0.2">
      <c r="B85" s="47" t="s">
        <v>80</v>
      </c>
      <c r="C85" s="48"/>
      <c r="D85" s="48"/>
      <c r="E85" s="50"/>
    </row>
    <row r="86" spans="2:5" s="5" customFormat="1" ht="15.75" customHeight="1" x14ac:dyDescent="0.2">
      <c r="B86" s="43" t="s">
        <v>81</v>
      </c>
      <c r="C86" s="44">
        <v>6342</v>
      </c>
      <c r="D86" s="44">
        <v>6256</v>
      </c>
      <c r="E86" s="45">
        <v>98.643960895616516</v>
      </c>
    </row>
    <row r="87" spans="2:5" ht="15.75" customHeight="1" x14ac:dyDescent="0.2">
      <c r="B87" s="53" t="s">
        <v>82</v>
      </c>
      <c r="C87" s="48"/>
      <c r="D87" s="48"/>
      <c r="E87" s="50"/>
    </row>
    <row r="88" spans="2:5" ht="15.75" customHeight="1" x14ac:dyDescent="0.2">
      <c r="B88" s="53" t="s">
        <v>83</v>
      </c>
      <c r="C88" s="48"/>
      <c r="D88" s="48"/>
      <c r="E88" s="50"/>
    </row>
    <row r="89" spans="2:5" ht="15.75" customHeight="1" x14ac:dyDescent="0.2">
      <c r="B89" s="47" t="s">
        <v>84</v>
      </c>
      <c r="C89" s="48">
        <v>102</v>
      </c>
      <c r="D89" s="48">
        <v>102</v>
      </c>
      <c r="E89" s="50">
        <v>100</v>
      </c>
    </row>
    <row r="90" spans="2:5" ht="15.75" customHeight="1" x14ac:dyDescent="0.2">
      <c r="B90" s="47" t="s">
        <v>85</v>
      </c>
      <c r="C90" s="48">
        <v>848</v>
      </c>
      <c r="D90" s="48">
        <v>839</v>
      </c>
      <c r="E90" s="50">
        <v>98.938679245283026</v>
      </c>
    </row>
    <row r="91" spans="2:5" ht="15.75" customHeight="1" x14ac:dyDescent="0.2">
      <c r="B91" s="47" t="s">
        <v>86</v>
      </c>
      <c r="C91" s="48">
        <v>127</v>
      </c>
      <c r="D91" s="48">
        <v>127</v>
      </c>
      <c r="E91" s="50">
        <v>100</v>
      </c>
    </row>
    <row r="92" spans="2:5" ht="15.75" customHeight="1" x14ac:dyDescent="0.2">
      <c r="B92" s="47" t="s">
        <v>87</v>
      </c>
      <c r="C92" s="48">
        <v>2689</v>
      </c>
      <c r="D92" s="48">
        <v>2689</v>
      </c>
      <c r="E92" s="50">
        <v>100</v>
      </c>
    </row>
    <row r="93" spans="2:5" ht="15.75" customHeight="1" x14ac:dyDescent="0.2">
      <c r="B93" s="47" t="s">
        <v>88</v>
      </c>
      <c r="C93" s="48">
        <v>2576</v>
      </c>
      <c r="D93" s="48">
        <v>2499</v>
      </c>
      <c r="E93" s="50">
        <v>97.010869565217391</v>
      </c>
    </row>
    <row r="94" spans="2:5" s="5" customFormat="1" ht="15.75" customHeight="1" x14ac:dyDescent="0.2">
      <c r="B94" s="43" t="s">
        <v>89</v>
      </c>
      <c r="C94" s="44">
        <v>399</v>
      </c>
      <c r="D94" s="44">
        <v>285</v>
      </c>
      <c r="E94" s="54">
        <v>71.428571428571431</v>
      </c>
    </row>
    <row r="95" spans="2:5" s="5" customFormat="1" ht="15.75" customHeight="1" x14ac:dyDescent="0.2">
      <c r="B95" s="43" t="s">
        <v>90</v>
      </c>
      <c r="C95" s="44">
        <v>391</v>
      </c>
      <c r="D95" s="44">
        <v>277</v>
      </c>
      <c r="E95" s="54">
        <v>70.843989769820965</v>
      </c>
    </row>
    <row r="96" spans="2:5" ht="15.75" customHeight="1" x14ac:dyDescent="0.2">
      <c r="B96" s="47" t="s">
        <v>91</v>
      </c>
      <c r="C96" s="48"/>
      <c r="D96" s="48"/>
      <c r="E96" s="55"/>
    </row>
    <row r="97" spans="2:5" ht="15.75" customHeight="1" x14ac:dyDescent="0.2">
      <c r="B97" s="47" t="s">
        <v>92</v>
      </c>
      <c r="C97" s="48"/>
      <c r="D97" s="48"/>
      <c r="E97" s="55"/>
    </row>
    <row r="98" spans="2:5" ht="15.75" customHeight="1" x14ac:dyDescent="0.2">
      <c r="B98" s="47" t="s">
        <v>93</v>
      </c>
      <c r="C98" s="48"/>
      <c r="D98" s="48"/>
      <c r="E98" s="55"/>
    </row>
    <row r="99" spans="2:5" ht="15.75" customHeight="1" x14ac:dyDescent="0.2">
      <c r="B99" s="47" t="s">
        <v>94</v>
      </c>
      <c r="C99" s="48">
        <v>391</v>
      </c>
      <c r="D99" s="48">
        <v>277</v>
      </c>
      <c r="E99" s="55">
        <v>70.843989769820965</v>
      </c>
    </row>
    <row r="100" spans="2:5" ht="15.75" customHeight="1" x14ac:dyDescent="0.2">
      <c r="B100" s="47" t="s">
        <v>95</v>
      </c>
      <c r="C100" s="48">
        <v>0</v>
      </c>
      <c r="D100" s="48">
        <v>0</v>
      </c>
      <c r="E100" s="55"/>
    </row>
    <row r="101" spans="2:5" s="5" customFormat="1" ht="15.75" customHeight="1" x14ac:dyDescent="0.2">
      <c r="B101" s="43" t="s">
        <v>96</v>
      </c>
      <c r="C101" s="44">
        <v>8</v>
      </c>
      <c r="D101" s="44">
        <v>8</v>
      </c>
      <c r="E101" s="54">
        <v>100</v>
      </c>
    </row>
    <row r="102" spans="2:5" s="5" customFormat="1" ht="15.75" customHeight="1" x14ac:dyDescent="0.2">
      <c r="B102" s="43" t="s">
        <v>97</v>
      </c>
      <c r="C102" s="44">
        <v>0</v>
      </c>
      <c r="D102" s="44">
        <v>0</v>
      </c>
      <c r="E102" s="54"/>
    </row>
    <row r="103" spans="2:5" ht="15.75" customHeight="1" x14ac:dyDescent="0.2">
      <c r="B103" s="47" t="s">
        <v>98</v>
      </c>
      <c r="C103" s="48"/>
      <c r="D103" s="48"/>
      <c r="E103" s="55"/>
    </row>
    <row r="104" spans="2:5" ht="15.75" customHeight="1" x14ac:dyDescent="0.2">
      <c r="B104" s="47" t="s">
        <v>99</v>
      </c>
      <c r="C104" s="48"/>
      <c r="D104" s="48"/>
      <c r="E104" s="55"/>
    </row>
    <row r="105" spans="2:5" s="5" customFormat="1" ht="15.75" customHeight="1" x14ac:dyDescent="0.2">
      <c r="B105" s="43" t="s">
        <v>100</v>
      </c>
      <c r="C105" s="44">
        <v>0</v>
      </c>
      <c r="D105" s="44">
        <v>0</v>
      </c>
      <c r="E105" s="54"/>
    </row>
    <row r="106" spans="2:5" s="5" customFormat="1" ht="15.75" customHeight="1" x14ac:dyDescent="0.2">
      <c r="B106" s="43" t="s">
        <v>101</v>
      </c>
      <c r="C106" s="44">
        <v>0</v>
      </c>
      <c r="D106" s="44">
        <v>0</v>
      </c>
      <c r="E106" s="54"/>
    </row>
    <row r="107" spans="2:5" ht="15.75" customHeight="1" x14ac:dyDescent="0.2">
      <c r="B107" s="47" t="s">
        <v>102</v>
      </c>
      <c r="C107" s="48"/>
      <c r="D107" s="48"/>
      <c r="E107" s="55"/>
    </row>
    <row r="108" spans="2:5" ht="15.75" customHeight="1" x14ac:dyDescent="0.2">
      <c r="B108" s="47" t="s">
        <v>103</v>
      </c>
      <c r="C108" s="48"/>
      <c r="D108" s="48"/>
      <c r="E108" s="55"/>
    </row>
    <row r="109" spans="2:5" ht="15.75" customHeight="1" x14ac:dyDescent="0.2">
      <c r="B109" s="47" t="s">
        <v>104</v>
      </c>
      <c r="C109" s="48"/>
      <c r="D109" s="48"/>
      <c r="E109" s="55"/>
    </row>
    <row r="110" spans="2:5" ht="15.75" customHeight="1" x14ac:dyDescent="0.2">
      <c r="B110" s="47" t="s">
        <v>105</v>
      </c>
      <c r="C110" s="48"/>
      <c r="D110" s="48"/>
      <c r="E110" s="55"/>
    </row>
    <row r="111" spans="2:5" s="5" customFormat="1" ht="15.75" customHeight="1" x14ac:dyDescent="0.2">
      <c r="B111" s="43" t="s">
        <v>106</v>
      </c>
      <c r="C111" s="44">
        <v>0</v>
      </c>
      <c r="D111" s="44">
        <v>0</v>
      </c>
      <c r="E111" s="54"/>
    </row>
  </sheetData>
  <phoneticPr fontId="0" type="noConversion"/>
  <hyperlinks>
    <hyperlink ref="C4" location="Ocak!A1" display="Ocak" xr:uid="{48FA825D-DA63-4518-B565-5BD1BF6503D3}"/>
    <hyperlink ref="D4" location="Şubat!A1" display="Şubat" xr:uid="{987BB215-377C-4E6C-88DA-2A00AC5F5C84}"/>
    <hyperlink ref="E4" location="Mart!A1" display="Mart" xr:uid="{27213EA8-AACC-46D7-8421-21C0FA291411}"/>
    <hyperlink ref="C5" location="Nisan!A1" display="Nisan" xr:uid="{32B8A7D6-61ED-47CC-BDA6-3DC08E4771BA}"/>
    <hyperlink ref="D5" location="Mayıs!A1" display="Mayıs" xr:uid="{79263474-49E0-479D-9632-24FE32F22D93}"/>
    <hyperlink ref="E5" location="Haziran!A1" display="Haziran" xr:uid="{DA704384-59F1-42CF-9896-EB37B0C09CC3}"/>
    <hyperlink ref="C6" location="Temmuz!A1" display="Temmuz" xr:uid="{404F7F11-F73A-444D-A706-AF9A0EC3A8AA}"/>
    <hyperlink ref="D6" location="Ağustos!A1" display="Ağustos" xr:uid="{28981501-0F33-41C4-A543-A18766141810}"/>
    <hyperlink ref="E6" location="Eylül!A1" display="Eylül" xr:uid="{64A8E65C-1D83-4B47-B42D-E077BB861978}"/>
    <hyperlink ref="C7" location="Ekim!A1" display="Ekim" xr:uid="{AF9BEBF7-110B-4E90-8C5D-176F23027F1A}"/>
    <hyperlink ref="D7" location="Kasım!A1" display="Kasım" xr:uid="{B9B40537-1288-41EF-9BD2-EF802C1E2675}"/>
    <hyperlink ref="E7" location="Aralık!A1" display="Aralık" xr:uid="{593F7639-EBC0-4B2C-A020-4FD24F89464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441FA-8DC6-4244-AA49-3CDCA9C42882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10.8" thickBot="1" x14ac:dyDescent="0.25"/>
    <row r="2" spans="2:7" s="2" customFormat="1" ht="24.75" customHeight="1" thickBot="1" x14ac:dyDescent="0.3">
      <c r="B2" s="15" t="s">
        <v>201</v>
      </c>
      <c r="C2" s="16"/>
      <c r="D2" s="16"/>
      <c r="E2" s="17"/>
    </row>
    <row r="3" spans="2:7" s="2" customFormat="1" ht="15.75" customHeight="1" x14ac:dyDescent="0.25">
      <c r="B3" s="1"/>
      <c r="C3" s="19"/>
      <c r="D3" s="19"/>
      <c r="E3" s="20"/>
    </row>
    <row r="4" spans="2:7" s="2" customFormat="1" ht="15.7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5.7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5.7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5.7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5.7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2" t="s">
        <v>3</v>
      </c>
    </row>
    <row r="10" spans="2:7" s="4" customFormat="1" ht="15.75" customHeight="1" x14ac:dyDescent="0.2">
      <c r="B10" s="43" t="s">
        <v>4</v>
      </c>
      <c r="C10" s="44">
        <v>91007</v>
      </c>
      <c r="D10" s="44">
        <v>59300</v>
      </c>
      <c r="E10" s="45">
        <v>65.159822870768181</v>
      </c>
    </row>
    <row r="11" spans="2:7" s="5" customFormat="1" ht="15.75" customHeight="1" x14ac:dyDescent="0.2">
      <c r="B11" s="43" t="s">
        <v>5</v>
      </c>
      <c r="C11" s="44">
        <v>68632</v>
      </c>
      <c r="D11" s="44">
        <v>46347</v>
      </c>
      <c r="E11" s="46">
        <v>67.529723744026114</v>
      </c>
    </row>
    <row r="12" spans="2:7" s="5" customFormat="1" ht="15.75" customHeight="1" x14ac:dyDescent="0.2">
      <c r="B12" s="43" t="s">
        <v>6</v>
      </c>
      <c r="C12" s="44">
        <v>31273</v>
      </c>
      <c r="D12" s="44">
        <v>23109</v>
      </c>
      <c r="E12" s="46">
        <v>73.894413711508335</v>
      </c>
      <c r="G12" s="6"/>
    </row>
    <row r="13" spans="2:7" s="5" customFormat="1" ht="15.75" customHeight="1" x14ac:dyDescent="0.2">
      <c r="B13" s="43" t="s">
        <v>7</v>
      </c>
      <c r="C13" s="44">
        <v>29423</v>
      </c>
      <c r="D13" s="44">
        <v>22032</v>
      </c>
      <c r="E13" s="46">
        <v>74.880195765217678</v>
      </c>
    </row>
    <row r="14" spans="2:7" ht="15.75" customHeight="1" x14ac:dyDescent="0.2">
      <c r="B14" s="47" t="s">
        <v>8</v>
      </c>
      <c r="C14" s="48">
        <v>4032</v>
      </c>
      <c r="D14" s="48">
        <v>2535</v>
      </c>
      <c r="E14" s="49">
        <v>62.87202380952381</v>
      </c>
    </row>
    <row r="15" spans="2:7" ht="15.75" customHeight="1" x14ac:dyDescent="0.2">
      <c r="B15" s="47" t="s">
        <v>9</v>
      </c>
      <c r="C15" s="48">
        <v>789</v>
      </c>
      <c r="D15" s="48">
        <v>549</v>
      </c>
      <c r="E15" s="49">
        <v>69.581749049429646</v>
      </c>
    </row>
    <row r="16" spans="2:7" ht="15.75" customHeight="1" x14ac:dyDescent="0.2">
      <c r="B16" s="47" t="s">
        <v>10</v>
      </c>
      <c r="C16" s="48">
        <v>22296</v>
      </c>
      <c r="D16" s="48">
        <v>16955</v>
      </c>
      <c r="E16" s="49">
        <v>76.045030498744168</v>
      </c>
    </row>
    <row r="17" spans="2:5" ht="15.75" customHeight="1" x14ac:dyDescent="0.2">
      <c r="B17" s="47" t="s">
        <v>11</v>
      </c>
      <c r="C17" s="48">
        <v>2306</v>
      </c>
      <c r="D17" s="48">
        <v>1993</v>
      </c>
      <c r="E17" s="49">
        <v>86.426712922810054</v>
      </c>
    </row>
    <row r="18" spans="2:5" s="5" customFormat="1" ht="15.75" customHeight="1" x14ac:dyDescent="0.2">
      <c r="B18" s="43" t="s">
        <v>12</v>
      </c>
      <c r="C18" s="44">
        <v>1850</v>
      </c>
      <c r="D18" s="44">
        <v>1077</v>
      </c>
      <c r="E18" s="46">
        <v>58.216216216216225</v>
      </c>
    </row>
    <row r="19" spans="2:5" ht="15.75" customHeight="1" x14ac:dyDescent="0.2">
      <c r="B19" s="47" t="s">
        <v>13</v>
      </c>
      <c r="C19" s="48">
        <v>765</v>
      </c>
      <c r="D19" s="48">
        <v>191</v>
      </c>
      <c r="E19" s="49">
        <v>24.967320261437909</v>
      </c>
    </row>
    <row r="20" spans="2:5" ht="15.75" customHeight="1" x14ac:dyDescent="0.2">
      <c r="B20" s="47" t="s">
        <v>14</v>
      </c>
      <c r="C20" s="48">
        <v>4</v>
      </c>
      <c r="D20" s="48">
        <v>0</v>
      </c>
      <c r="E20" s="49">
        <v>0</v>
      </c>
    </row>
    <row r="21" spans="2:5" ht="15.75" customHeight="1" x14ac:dyDescent="0.2">
      <c r="B21" s="47" t="s">
        <v>15</v>
      </c>
      <c r="C21" s="48">
        <v>1081</v>
      </c>
      <c r="D21" s="48">
        <v>886</v>
      </c>
      <c r="E21" s="49">
        <v>81.961147086031445</v>
      </c>
    </row>
    <row r="22" spans="2:5" s="4" customFormat="1" ht="15.75" customHeight="1" x14ac:dyDescent="0.2">
      <c r="B22" s="43" t="s">
        <v>16</v>
      </c>
      <c r="C22" s="44">
        <v>7428</v>
      </c>
      <c r="D22" s="44">
        <v>4630</v>
      </c>
      <c r="E22" s="45">
        <v>62.331717824448027</v>
      </c>
    </row>
    <row r="23" spans="2:5" s="8" customFormat="1" ht="15.75" customHeight="1" x14ac:dyDescent="0.2">
      <c r="B23" s="47" t="s">
        <v>17</v>
      </c>
      <c r="C23" s="48">
        <v>91</v>
      </c>
      <c r="D23" s="48">
        <v>77</v>
      </c>
      <c r="E23" s="50">
        <v>84.615384615384613</v>
      </c>
    </row>
    <row r="24" spans="2:5" s="8" customFormat="1" ht="15.75" customHeight="1" x14ac:dyDescent="0.2">
      <c r="B24" s="47" t="s">
        <v>18</v>
      </c>
      <c r="C24" s="48">
        <v>7337</v>
      </c>
      <c r="D24" s="48">
        <v>4553</v>
      </c>
      <c r="E24" s="50">
        <v>62.055335968379445</v>
      </c>
    </row>
    <row r="25" spans="2:5" s="4" customFormat="1" ht="15.75" customHeight="1" x14ac:dyDescent="0.2">
      <c r="B25" s="43" t="s">
        <v>19</v>
      </c>
      <c r="C25" s="44">
        <v>20307</v>
      </c>
      <c r="D25" s="44">
        <v>10496</v>
      </c>
      <c r="E25" s="45">
        <v>51.686610528389224</v>
      </c>
    </row>
    <row r="26" spans="2:5" s="4" customFormat="1" ht="15.75" customHeight="1" x14ac:dyDescent="0.2">
      <c r="B26" s="43" t="s">
        <v>20</v>
      </c>
      <c r="C26" s="44">
        <v>16506</v>
      </c>
      <c r="D26" s="44">
        <v>6850</v>
      </c>
      <c r="E26" s="45">
        <v>41.500060584030052</v>
      </c>
    </row>
    <row r="27" spans="2:5" s="8" customFormat="1" ht="15.75" customHeight="1" x14ac:dyDescent="0.2">
      <c r="B27" s="47" t="s">
        <v>21</v>
      </c>
      <c r="C27" s="48">
        <v>15413</v>
      </c>
      <c r="D27" s="48">
        <v>5842</v>
      </c>
      <c r="E27" s="50">
        <v>37.903068837993899</v>
      </c>
    </row>
    <row r="28" spans="2:5" s="8" customFormat="1" ht="15.75" customHeight="1" x14ac:dyDescent="0.2">
      <c r="B28" s="47" t="s">
        <v>22</v>
      </c>
      <c r="C28" s="48">
        <v>1093</v>
      </c>
      <c r="D28" s="48">
        <v>1008</v>
      </c>
      <c r="E28" s="50">
        <v>92.223238792314731</v>
      </c>
    </row>
    <row r="29" spans="2:5" s="4" customFormat="1" ht="15.75" customHeight="1" x14ac:dyDescent="0.2">
      <c r="B29" s="43" t="s">
        <v>23</v>
      </c>
      <c r="C29" s="44">
        <v>1901</v>
      </c>
      <c r="D29" s="44">
        <v>1901</v>
      </c>
      <c r="E29" s="45">
        <v>100</v>
      </c>
    </row>
    <row r="30" spans="2:5" s="8" customFormat="1" ht="15.75" customHeight="1" x14ac:dyDescent="0.2">
      <c r="B30" s="47" t="s">
        <v>24</v>
      </c>
      <c r="C30" s="48"/>
      <c r="D30" s="48"/>
      <c r="E30" s="50"/>
    </row>
    <row r="31" spans="2:5" s="8" customFormat="1" ht="15.75" customHeight="1" x14ac:dyDescent="0.2">
      <c r="B31" s="47" t="s">
        <v>203</v>
      </c>
      <c r="C31" s="48">
        <v>1901</v>
      </c>
      <c r="D31" s="48">
        <v>1901</v>
      </c>
      <c r="E31" s="50">
        <v>100</v>
      </c>
    </row>
    <row r="32" spans="2:5" s="8" customFormat="1" ht="15.75" customHeight="1" x14ac:dyDescent="0.2">
      <c r="B32" s="47" t="s">
        <v>26</v>
      </c>
      <c r="C32" s="48"/>
      <c r="D32" s="48"/>
      <c r="E32" s="50"/>
    </row>
    <row r="33" spans="2:5" ht="15.75" customHeight="1" x14ac:dyDescent="0.2">
      <c r="B33" s="47" t="s">
        <v>27</v>
      </c>
      <c r="C33" s="48"/>
      <c r="D33" s="48"/>
      <c r="E33" s="49"/>
    </row>
    <row r="34" spans="2:5" ht="15.75" customHeight="1" x14ac:dyDescent="0.2">
      <c r="B34" s="47" t="s">
        <v>28</v>
      </c>
      <c r="C34" s="48"/>
      <c r="D34" s="48"/>
      <c r="E34" s="49"/>
    </row>
    <row r="35" spans="2:5" ht="15.75" customHeight="1" x14ac:dyDescent="0.2">
      <c r="B35" s="47" t="s">
        <v>29</v>
      </c>
      <c r="C35" s="48"/>
      <c r="D35" s="48"/>
      <c r="E35" s="49"/>
    </row>
    <row r="36" spans="2:5" s="5" customFormat="1" ht="15.75" customHeight="1" x14ac:dyDescent="0.2">
      <c r="B36" s="43" t="s">
        <v>30</v>
      </c>
      <c r="C36" s="44">
        <v>1900</v>
      </c>
      <c r="D36" s="44">
        <v>1745</v>
      </c>
      <c r="E36" s="46">
        <v>91.84210526315789</v>
      </c>
    </row>
    <row r="37" spans="2:5" s="5" customFormat="1" ht="15.75" customHeight="1" x14ac:dyDescent="0.2">
      <c r="B37" s="43" t="s">
        <v>31</v>
      </c>
      <c r="C37" s="44">
        <v>0</v>
      </c>
      <c r="D37" s="44">
        <v>0</v>
      </c>
      <c r="E37" s="46"/>
    </row>
    <row r="38" spans="2:5" s="4" customFormat="1" ht="15.75" customHeight="1" x14ac:dyDescent="0.2">
      <c r="B38" s="43" t="s">
        <v>32</v>
      </c>
      <c r="C38" s="44"/>
      <c r="D38" s="44"/>
      <c r="E38" s="45"/>
    </row>
    <row r="39" spans="2:5" s="4" customFormat="1" ht="15.75" customHeight="1" x14ac:dyDescent="0.2">
      <c r="B39" s="43" t="s">
        <v>33</v>
      </c>
      <c r="C39" s="44">
        <v>641</v>
      </c>
      <c r="D39" s="44">
        <v>641</v>
      </c>
      <c r="E39" s="45">
        <v>100</v>
      </c>
    </row>
    <row r="40" spans="2:5" s="8" customFormat="1" ht="15.75" customHeight="1" x14ac:dyDescent="0.2">
      <c r="B40" s="47" t="s">
        <v>34</v>
      </c>
      <c r="C40" s="48">
        <v>20</v>
      </c>
      <c r="D40" s="48">
        <v>20</v>
      </c>
      <c r="E40" s="50">
        <v>100</v>
      </c>
    </row>
    <row r="41" spans="2:5" s="8" customFormat="1" ht="15.75" customHeight="1" x14ac:dyDescent="0.2">
      <c r="B41" s="47" t="s">
        <v>35</v>
      </c>
      <c r="C41" s="48">
        <v>621</v>
      </c>
      <c r="D41" s="48">
        <v>621</v>
      </c>
      <c r="E41" s="50">
        <v>100</v>
      </c>
    </row>
    <row r="42" spans="2:5" s="8" customFormat="1" ht="15.75" customHeight="1" x14ac:dyDescent="0.2">
      <c r="B42" s="47" t="s">
        <v>36</v>
      </c>
      <c r="C42" s="48"/>
      <c r="D42" s="48"/>
      <c r="E42" s="50"/>
    </row>
    <row r="43" spans="2:5" s="4" customFormat="1" ht="15.75" customHeight="1" x14ac:dyDescent="0.2">
      <c r="B43" s="43" t="s">
        <v>37</v>
      </c>
      <c r="C43" s="44">
        <v>4462</v>
      </c>
      <c r="D43" s="44">
        <v>3377</v>
      </c>
      <c r="E43" s="45">
        <v>75.683549977588527</v>
      </c>
    </row>
    <row r="44" spans="2:5" s="4" customFormat="1" ht="15.75" customHeight="1" x14ac:dyDescent="0.2">
      <c r="B44" s="43" t="s">
        <v>38</v>
      </c>
      <c r="C44" s="44">
        <v>4409</v>
      </c>
      <c r="D44" s="44">
        <v>4085</v>
      </c>
      <c r="E44" s="45">
        <v>92.651394874121124</v>
      </c>
    </row>
    <row r="45" spans="2:5" s="4" customFormat="1" ht="15.75" customHeight="1" x14ac:dyDescent="0.2">
      <c r="B45" s="43" t="s">
        <v>39</v>
      </c>
      <c r="C45" s="44">
        <v>112</v>
      </c>
      <c r="D45" s="44">
        <v>9</v>
      </c>
      <c r="E45" s="45">
        <v>8.0357142857142865</v>
      </c>
    </row>
    <row r="46" spans="2:5" s="4" customFormat="1" ht="15.75" customHeight="1" x14ac:dyDescent="0.2">
      <c r="B46" s="43" t="s">
        <v>40</v>
      </c>
      <c r="C46" s="44">
        <v>21975</v>
      </c>
      <c r="D46" s="44">
        <v>12676</v>
      </c>
      <c r="E46" s="45">
        <v>57.683731513083046</v>
      </c>
    </row>
    <row r="47" spans="2:5" s="4" customFormat="1" ht="15.75" customHeight="1" x14ac:dyDescent="0.2">
      <c r="B47" s="43" t="s">
        <v>41</v>
      </c>
      <c r="C47" s="44">
        <v>4223</v>
      </c>
      <c r="D47" s="44">
        <v>4223</v>
      </c>
      <c r="E47" s="45">
        <v>100</v>
      </c>
    </row>
    <row r="48" spans="2:5" s="8" customFormat="1" ht="15.75" customHeight="1" x14ac:dyDescent="0.2">
      <c r="B48" s="47" t="s">
        <v>42</v>
      </c>
      <c r="C48" s="48">
        <v>4223</v>
      </c>
      <c r="D48" s="48">
        <v>4223</v>
      </c>
      <c r="E48" s="50">
        <v>100</v>
      </c>
    </row>
    <row r="49" spans="2:5" s="8" customFormat="1" ht="15.75" customHeight="1" x14ac:dyDescent="0.2">
      <c r="B49" s="47" t="s">
        <v>43</v>
      </c>
      <c r="C49" s="48"/>
      <c r="D49" s="48"/>
      <c r="E49" s="50"/>
    </row>
    <row r="50" spans="2:5" s="8" customFormat="1" ht="15.75" customHeight="1" x14ac:dyDescent="0.2">
      <c r="B50" s="47" t="s">
        <v>44</v>
      </c>
      <c r="C50" s="48"/>
      <c r="D50" s="48"/>
      <c r="E50" s="50"/>
    </row>
    <row r="51" spans="2:5" s="4" customFormat="1" ht="15.75" customHeight="1" x14ac:dyDescent="0.2">
      <c r="B51" s="43" t="s">
        <v>45</v>
      </c>
      <c r="C51" s="44">
        <v>2</v>
      </c>
      <c r="D51" s="44">
        <v>2</v>
      </c>
      <c r="E51" s="45">
        <v>100</v>
      </c>
    </row>
    <row r="52" spans="2:5" s="4" customFormat="1" ht="15.75" customHeight="1" x14ac:dyDescent="0.2">
      <c r="B52" s="43" t="s">
        <v>46</v>
      </c>
      <c r="C52" s="44">
        <v>2</v>
      </c>
      <c r="D52" s="44">
        <v>2</v>
      </c>
      <c r="E52" s="45">
        <v>100</v>
      </c>
    </row>
    <row r="53" spans="2:5" s="4" customFormat="1" ht="15.75" customHeight="1" x14ac:dyDescent="0.2">
      <c r="B53" s="43" t="s">
        <v>47</v>
      </c>
      <c r="C53" s="44"/>
      <c r="D53" s="44"/>
      <c r="E53" s="45"/>
    </row>
    <row r="54" spans="2:5" s="4" customFormat="1" ht="15.75" customHeight="1" x14ac:dyDescent="0.2">
      <c r="B54" s="43" t="s">
        <v>48</v>
      </c>
      <c r="C54" s="44">
        <v>0</v>
      </c>
      <c r="D54" s="44">
        <v>0</v>
      </c>
      <c r="E54" s="45"/>
    </row>
    <row r="55" spans="2:5" s="8" customFormat="1" ht="15.75" customHeight="1" x14ac:dyDescent="0.2">
      <c r="B55" s="47" t="s">
        <v>49</v>
      </c>
      <c r="C55" s="48"/>
      <c r="D55" s="48"/>
      <c r="E55" s="50"/>
    </row>
    <row r="56" spans="2:5" s="8" customFormat="1" ht="15.75" customHeight="1" x14ac:dyDescent="0.2">
      <c r="B56" s="47" t="s">
        <v>51</v>
      </c>
      <c r="C56" s="48"/>
      <c r="D56" s="48"/>
      <c r="E56" s="50"/>
    </row>
    <row r="57" spans="2:5" s="8" customFormat="1" ht="15.75" customHeight="1" x14ac:dyDescent="0.2">
      <c r="B57" s="47" t="s">
        <v>52</v>
      </c>
      <c r="C57" s="48"/>
      <c r="D57" s="48"/>
      <c r="E57" s="50"/>
    </row>
    <row r="58" spans="2:5" s="8" customFormat="1" ht="15.75" customHeight="1" x14ac:dyDescent="0.2">
      <c r="B58" s="47" t="s">
        <v>53</v>
      </c>
      <c r="C58" s="48"/>
      <c r="D58" s="48"/>
      <c r="E58" s="50"/>
    </row>
    <row r="59" spans="2:5" s="8" customFormat="1" ht="15.75" customHeight="1" x14ac:dyDescent="0.2">
      <c r="B59" s="47" t="s">
        <v>54</v>
      </c>
      <c r="C59" s="48"/>
      <c r="D59" s="48"/>
      <c r="E59" s="50"/>
    </row>
    <row r="60" spans="2:5" s="4" customFormat="1" ht="15.75" customHeight="1" x14ac:dyDescent="0.2">
      <c r="B60" s="43" t="s">
        <v>55</v>
      </c>
      <c r="C60" s="44">
        <v>4629</v>
      </c>
      <c r="D60" s="44">
        <v>961</v>
      </c>
      <c r="E60" s="45">
        <v>20.760423417584793</v>
      </c>
    </row>
    <row r="61" spans="2:5" s="4" customFormat="1" ht="15.75" customHeight="1" x14ac:dyDescent="0.2">
      <c r="B61" s="43" t="s">
        <v>56</v>
      </c>
      <c r="C61" s="44">
        <v>983</v>
      </c>
      <c r="D61" s="44">
        <v>752</v>
      </c>
      <c r="E61" s="45">
        <v>76.500508646998995</v>
      </c>
    </row>
    <row r="62" spans="2:5" s="8" customFormat="1" ht="15.75" customHeight="1" x14ac:dyDescent="0.2">
      <c r="B62" s="47" t="s">
        <v>57</v>
      </c>
      <c r="C62" s="48">
        <v>525</v>
      </c>
      <c r="D62" s="48">
        <v>525</v>
      </c>
      <c r="E62" s="50">
        <v>100</v>
      </c>
    </row>
    <row r="63" spans="2:5" s="8" customFormat="1" ht="15.75" customHeight="1" x14ac:dyDescent="0.2">
      <c r="B63" s="47" t="s">
        <v>58</v>
      </c>
      <c r="C63" s="48">
        <v>362</v>
      </c>
      <c r="D63" s="48">
        <v>131</v>
      </c>
      <c r="E63" s="50">
        <v>36.187845303867405</v>
      </c>
    </row>
    <row r="64" spans="2:5" s="8" customFormat="1" ht="15.75" customHeight="1" x14ac:dyDescent="0.2">
      <c r="B64" s="47" t="s">
        <v>59</v>
      </c>
      <c r="C64" s="48">
        <v>96</v>
      </c>
      <c r="D64" s="48">
        <v>96</v>
      </c>
      <c r="E64" s="50">
        <v>100</v>
      </c>
    </row>
    <row r="65" spans="2:5" s="4" customFormat="1" ht="15.75" customHeight="1" x14ac:dyDescent="0.2">
      <c r="B65" s="43" t="s">
        <v>60</v>
      </c>
      <c r="C65" s="44">
        <v>3646</v>
      </c>
      <c r="D65" s="44">
        <v>209</v>
      </c>
      <c r="E65" s="45">
        <v>5.7323093801426221</v>
      </c>
    </row>
    <row r="66" spans="2:5" s="8" customFormat="1" ht="15.75" customHeight="1" x14ac:dyDescent="0.2">
      <c r="B66" s="47" t="s">
        <v>61</v>
      </c>
      <c r="C66" s="48"/>
      <c r="D66" s="48"/>
      <c r="E66" s="50"/>
    </row>
    <row r="67" spans="2:5" s="8" customFormat="1" ht="15.75" customHeight="1" x14ac:dyDescent="0.2">
      <c r="B67" s="47" t="s">
        <v>62</v>
      </c>
      <c r="C67" s="48">
        <v>3618</v>
      </c>
      <c r="D67" s="48">
        <v>181</v>
      </c>
      <c r="E67" s="50">
        <v>5.0027639579878391</v>
      </c>
    </row>
    <row r="68" spans="2:5" s="8" customFormat="1" ht="15.75" customHeight="1" x14ac:dyDescent="0.2">
      <c r="B68" s="47" t="s">
        <v>63</v>
      </c>
      <c r="C68" s="48">
        <v>28</v>
      </c>
      <c r="D68" s="48">
        <v>28</v>
      </c>
      <c r="E68" s="50">
        <v>100</v>
      </c>
    </row>
    <row r="69" spans="2:5" s="4" customFormat="1" ht="15.75" customHeight="1" x14ac:dyDescent="0.2">
      <c r="B69" s="43" t="s">
        <v>64</v>
      </c>
      <c r="C69" s="44"/>
      <c r="D69" s="44"/>
      <c r="E69" s="45"/>
    </row>
    <row r="70" spans="2:5" s="4" customFormat="1" ht="15.75" customHeight="1" x14ac:dyDescent="0.2">
      <c r="B70" s="43" t="s">
        <v>65</v>
      </c>
      <c r="C70" s="44">
        <v>7396</v>
      </c>
      <c r="D70" s="44">
        <v>1851</v>
      </c>
      <c r="E70" s="45">
        <v>25.027041644131963</v>
      </c>
    </row>
    <row r="71" spans="2:5" s="8" customFormat="1" ht="15.75" customHeight="1" x14ac:dyDescent="0.2">
      <c r="B71" s="51" t="s">
        <v>66</v>
      </c>
      <c r="C71" s="52">
        <v>141</v>
      </c>
      <c r="D71" s="52">
        <v>133</v>
      </c>
      <c r="E71" s="50">
        <v>94.326241134751783</v>
      </c>
    </row>
    <row r="72" spans="2:5" s="8" customFormat="1" ht="15.75" customHeight="1" x14ac:dyDescent="0.2">
      <c r="B72" s="51" t="s">
        <v>67</v>
      </c>
      <c r="C72" s="52">
        <v>0</v>
      </c>
      <c r="D72" s="52">
        <v>0</v>
      </c>
      <c r="E72" s="50"/>
    </row>
    <row r="73" spans="2:5" s="8" customFormat="1" ht="15.75" customHeight="1" x14ac:dyDescent="0.2">
      <c r="B73" s="51" t="s">
        <v>68</v>
      </c>
      <c r="C73" s="52">
        <v>365</v>
      </c>
      <c r="D73" s="52">
        <v>182</v>
      </c>
      <c r="E73" s="50">
        <v>49.863013698630141</v>
      </c>
    </row>
    <row r="74" spans="2:5" s="8" customFormat="1" ht="15.75" customHeight="1" x14ac:dyDescent="0.2">
      <c r="B74" s="51" t="s">
        <v>69</v>
      </c>
      <c r="C74" s="52">
        <v>4672</v>
      </c>
      <c r="D74" s="52">
        <v>245</v>
      </c>
      <c r="E74" s="50">
        <v>5.2440068493150687</v>
      </c>
    </row>
    <row r="75" spans="2:5" s="8" customFormat="1" ht="15.75" customHeight="1" x14ac:dyDescent="0.2">
      <c r="B75" s="51" t="s">
        <v>70</v>
      </c>
      <c r="C75" s="52">
        <v>945</v>
      </c>
      <c r="D75" s="52">
        <v>825</v>
      </c>
      <c r="E75" s="50">
        <v>87.301587301587304</v>
      </c>
    </row>
    <row r="76" spans="2:5" s="8" customFormat="1" ht="15.75" customHeight="1" x14ac:dyDescent="0.2">
      <c r="B76" s="51" t="s">
        <v>71</v>
      </c>
      <c r="C76" s="52">
        <v>1273</v>
      </c>
      <c r="D76" s="52">
        <v>466</v>
      </c>
      <c r="E76" s="50">
        <v>36.606441476826397</v>
      </c>
    </row>
    <row r="77" spans="2:5" s="5" customFormat="1" ht="15.75" customHeight="1" x14ac:dyDescent="0.2">
      <c r="B77" s="43" t="s">
        <v>72</v>
      </c>
      <c r="C77" s="44">
        <v>6</v>
      </c>
      <c r="D77" s="44">
        <v>0</v>
      </c>
      <c r="E77" s="45">
        <v>0</v>
      </c>
    </row>
    <row r="78" spans="2:5" ht="15.75" customHeight="1" x14ac:dyDescent="0.2">
      <c r="B78" s="47" t="s">
        <v>73</v>
      </c>
      <c r="C78" s="48"/>
      <c r="D78" s="48"/>
      <c r="E78" s="50"/>
    </row>
    <row r="79" spans="2:5" ht="15.75" customHeight="1" x14ac:dyDescent="0.2">
      <c r="B79" s="47" t="s">
        <v>74</v>
      </c>
      <c r="C79" s="48"/>
      <c r="D79" s="48"/>
      <c r="E79" s="50"/>
    </row>
    <row r="80" spans="2:5" ht="15.75" customHeight="1" x14ac:dyDescent="0.2">
      <c r="B80" s="47" t="s">
        <v>75</v>
      </c>
      <c r="C80" s="48">
        <v>0</v>
      </c>
      <c r="D80" s="48">
        <v>0</v>
      </c>
      <c r="E80" s="50"/>
    </row>
    <row r="81" spans="2:5" ht="15.75" customHeight="1" x14ac:dyDescent="0.2">
      <c r="B81" s="47" t="s">
        <v>76</v>
      </c>
      <c r="C81" s="48"/>
      <c r="D81" s="48"/>
      <c r="E81" s="50"/>
    </row>
    <row r="82" spans="2:5" ht="15.75" customHeight="1" x14ac:dyDescent="0.2">
      <c r="B82" s="47" t="s">
        <v>77</v>
      </c>
      <c r="C82" s="48">
        <v>0</v>
      </c>
      <c r="D82" s="48">
        <v>0</v>
      </c>
      <c r="E82" s="50"/>
    </row>
    <row r="83" spans="2:5" ht="15.75" customHeight="1" x14ac:dyDescent="0.2">
      <c r="B83" s="47" t="s">
        <v>78</v>
      </c>
      <c r="C83" s="48"/>
      <c r="D83" s="48"/>
      <c r="E83" s="50"/>
    </row>
    <row r="84" spans="2:5" ht="15.75" customHeight="1" x14ac:dyDescent="0.2">
      <c r="B84" s="47" t="s">
        <v>79</v>
      </c>
      <c r="C84" s="48">
        <v>6</v>
      </c>
      <c r="D84" s="48">
        <v>0</v>
      </c>
      <c r="E84" s="50">
        <v>0</v>
      </c>
    </row>
    <row r="85" spans="2:5" ht="15.75" customHeight="1" x14ac:dyDescent="0.2">
      <c r="B85" s="47" t="s">
        <v>80</v>
      </c>
      <c r="C85" s="48"/>
      <c r="D85" s="48"/>
      <c r="E85" s="50"/>
    </row>
    <row r="86" spans="2:5" s="5" customFormat="1" ht="15.75" customHeight="1" x14ac:dyDescent="0.2">
      <c r="B86" s="43" t="s">
        <v>81</v>
      </c>
      <c r="C86" s="44">
        <v>5719</v>
      </c>
      <c r="D86" s="44">
        <v>5639</v>
      </c>
      <c r="E86" s="45">
        <v>98.601154047910484</v>
      </c>
    </row>
    <row r="87" spans="2:5" ht="15.75" customHeight="1" x14ac:dyDescent="0.2">
      <c r="B87" s="53" t="s">
        <v>82</v>
      </c>
      <c r="C87" s="48"/>
      <c r="D87" s="48"/>
      <c r="E87" s="50"/>
    </row>
    <row r="88" spans="2:5" ht="15.75" customHeight="1" x14ac:dyDescent="0.2">
      <c r="B88" s="53" t="s">
        <v>83</v>
      </c>
      <c r="C88" s="48"/>
      <c r="D88" s="48"/>
      <c r="E88" s="50"/>
    </row>
    <row r="89" spans="2:5" ht="15.75" customHeight="1" x14ac:dyDescent="0.2">
      <c r="B89" s="47" t="s">
        <v>84</v>
      </c>
      <c r="C89" s="48">
        <v>91</v>
      </c>
      <c r="D89" s="48">
        <v>91</v>
      </c>
      <c r="E89" s="50">
        <v>100</v>
      </c>
    </row>
    <row r="90" spans="2:5" ht="15.75" customHeight="1" x14ac:dyDescent="0.2">
      <c r="B90" s="47" t="s">
        <v>85</v>
      </c>
      <c r="C90" s="48">
        <v>779</v>
      </c>
      <c r="D90" s="48">
        <v>779</v>
      </c>
      <c r="E90" s="50">
        <v>100</v>
      </c>
    </row>
    <row r="91" spans="2:5" ht="15.75" customHeight="1" x14ac:dyDescent="0.2">
      <c r="B91" s="47" t="s">
        <v>86</v>
      </c>
      <c r="C91" s="48">
        <v>119</v>
      </c>
      <c r="D91" s="48">
        <v>119</v>
      </c>
      <c r="E91" s="50">
        <v>100</v>
      </c>
    </row>
    <row r="92" spans="2:5" ht="15.75" customHeight="1" x14ac:dyDescent="0.2">
      <c r="B92" s="47" t="s">
        <v>87</v>
      </c>
      <c r="C92" s="48">
        <v>2350</v>
      </c>
      <c r="D92" s="48">
        <v>2350</v>
      </c>
      <c r="E92" s="50">
        <v>100</v>
      </c>
    </row>
    <row r="93" spans="2:5" ht="15.75" customHeight="1" x14ac:dyDescent="0.2">
      <c r="B93" s="47" t="s">
        <v>88</v>
      </c>
      <c r="C93" s="48">
        <v>2380</v>
      </c>
      <c r="D93" s="48">
        <v>2300</v>
      </c>
      <c r="E93" s="50">
        <v>96.638655462184872</v>
      </c>
    </row>
    <row r="94" spans="2:5" s="5" customFormat="1" ht="15.75" customHeight="1" x14ac:dyDescent="0.2">
      <c r="B94" s="43" t="s">
        <v>89</v>
      </c>
      <c r="C94" s="44">
        <v>400</v>
      </c>
      <c r="D94" s="44">
        <v>277</v>
      </c>
      <c r="E94" s="54">
        <v>69.25</v>
      </c>
    </row>
    <row r="95" spans="2:5" s="5" customFormat="1" ht="15.75" customHeight="1" x14ac:dyDescent="0.2">
      <c r="B95" s="43" t="s">
        <v>90</v>
      </c>
      <c r="C95" s="44">
        <v>393</v>
      </c>
      <c r="D95" s="44">
        <v>269</v>
      </c>
      <c r="E95" s="54">
        <v>68.447837150127228</v>
      </c>
    </row>
    <row r="96" spans="2:5" ht="15.75" customHeight="1" x14ac:dyDescent="0.2">
      <c r="B96" s="47" t="s">
        <v>91</v>
      </c>
      <c r="C96" s="48"/>
      <c r="D96" s="48"/>
      <c r="E96" s="55"/>
    </row>
    <row r="97" spans="2:5" ht="15.75" customHeight="1" x14ac:dyDescent="0.2">
      <c r="B97" s="47" t="s">
        <v>92</v>
      </c>
      <c r="C97" s="48"/>
      <c r="D97" s="48"/>
      <c r="E97" s="55"/>
    </row>
    <row r="98" spans="2:5" ht="15.75" customHeight="1" x14ac:dyDescent="0.2">
      <c r="B98" s="47" t="s">
        <v>93</v>
      </c>
      <c r="C98" s="48"/>
      <c r="D98" s="48"/>
      <c r="E98" s="55"/>
    </row>
    <row r="99" spans="2:5" ht="15.75" customHeight="1" x14ac:dyDescent="0.2">
      <c r="B99" s="47" t="s">
        <v>94</v>
      </c>
      <c r="C99" s="48">
        <v>393</v>
      </c>
      <c r="D99" s="48">
        <v>269</v>
      </c>
      <c r="E99" s="55">
        <v>68.447837150127228</v>
      </c>
    </row>
    <row r="100" spans="2:5" ht="15.75" customHeight="1" x14ac:dyDescent="0.2">
      <c r="B100" s="47" t="s">
        <v>95</v>
      </c>
      <c r="C100" s="48">
        <v>0</v>
      </c>
      <c r="D100" s="48">
        <v>0</v>
      </c>
      <c r="E100" s="55"/>
    </row>
    <row r="101" spans="2:5" s="5" customFormat="1" ht="15.75" customHeight="1" x14ac:dyDescent="0.2">
      <c r="B101" s="43" t="s">
        <v>96</v>
      </c>
      <c r="C101" s="44">
        <v>7</v>
      </c>
      <c r="D101" s="44">
        <v>8</v>
      </c>
      <c r="E101" s="54">
        <v>114.28571428571428</v>
      </c>
    </row>
    <row r="102" spans="2:5" s="5" customFormat="1" ht="15.75" customHeight="1" x14ac:dyDescent="0.2">
      <c r="B102" s="43" t="s">
        <v>97</v>
      </c>
      <c r="C102" s="44">
        <v>0</v>
      </c>
      <c r="D102" s="44">
        <v>0</v>
      </c>
      <c r="E102" s="54"/>
    </row>
    <row r="103" spans="2:5" ht="15.75" customHeight="1" x14ac:dyDescent="0.2">
      <c r="B103" s="47" t="s">
        <v>98</v>
      </c>
      <c r="C103" s="48"/>
      <c r="D103" s="48"/>
      <c r="E103" s="55"/>
    </row>
    <row r="104" spans="2:5" ht="15.75" customHeight="1" x14ac:dyDescent="0.2">
      <c r="B104" s="47" t="s">
        <v>99</v>
      </c>
      <c r="C104" s="48"/>
      <c r="D104" s="48"/>
      <c r="E104" s="55"/>
    </row>
    <row r="105" spans="2:5" s="5" customFormat="1" ht="15.75" customHeight="1" x14ac:dyDescent="0.2">
      <c r="B105" s="43" t="s">
        <v>100</v>
      </c>
      <c r="C105" s="44">
        <v>0</v>
      </c>
      <c r="D105" s="44">
        <v>0</v>
      </c>
      <c r="E105" s="54"/>
    </row>
    <row r="106" spans="2:5" s="5" customFormat="1" ht="15.75" customHeight="1" x14ac:dyDescent="0.2">
      <c r="B106" s="43" t="s">
        <v>101</v>
      </c>
      <c r="C106" s="44">
        <v>0</v>
      </c>
      <c r="D106" s="44">
        <v>0</v>
      </c>
      <c r="E106" s="54"/>
    </row>
    <row r="107" spans="2:5" ht="15.75" customHeight="1" x14ac:dyDescent="0.2">
      <c r="B107" s="47" t="s">
        <v>102</v>
      </c>
      <c r="C107" s="48"/>
      <c r="D107" s="48"/>
      <c r="E107" s="55"/>
    </row>
    <row r="108" spans="2:5" ht="15.75" customHeight="1" x14ac:dyDescent="0.2">
      <c r="B108" s="47" t="s">
        <v>103</v>
      </c>
      <c r="C108" s="48"/>
      <c r="D108" s="48"/>
      <c r="E108" s="55"/>
    </row>
    <row r="109" spans="2:5" ht="15.75" customHeight="1" x14ac:dyDescent="0.2">
      <c r="B109" s="47" t="s">
        <v>104</v>
      </c>
      <c r="C109" s="48"/>
      <c r="D109" s="48"/>
      <c r="E109" s="55"/>
    </row>
    <row r="110" spans="2:5" ht="15.75" customHeight="1" x14ac:dyDescent="0.2">
      <c r="B110" s="47" t="s">
        <v>105</v>
      </c>
      <c r="C110" s="48"/>
      <c r="D110" s="48"/>
      <c r="E110" s="55"/>
    </row>
    <row r="111" spans="2:5" s="5" customFormat="1" ht="15.75" customHeight="1" x14ac:dyDescent="0.2">
      <c r="B111" s="43" t="s">
        <v>106</v>
      </c>
      <c r="C111" s="44">
        <v>0</v>
      </c>
      <c r="D111" s="44">
        <v>0</v>
      </c>
      <c r="E111" s="54"/>
    </row>
  </sheetData>
  <phoneticPr fontId="0" type="noConversion"/>
  <hyperlinks>
    <hyperlink ref="C4" location="Ocak!A1" display="Ocak" xr:uid="{F0DA31E5-4646-42B9-98FC-27749112C9A5}"/>
    <hyperlink ref="D4" location="Şubat!A1" display="Şubat" xr:uid="{61ACD4AC-1F21-4D1A-979E-AD553E1BB851}"/>
    <hyperlink ref="E4" location="Mart!A1" display="Mart" xr:uid="{EF4EF5DC-AE7A-414F-8CC2-CD3ADC24955B}"/>
    <hyperlink ref="C5" location="Nisan!A1" display="Nisan" xr:uid="{B4D00774-7459-428D-B614-070099B27512}"/>
    <hyperlink ref="D5" location="Mayıs!A1" display="Mayıs" xr:uid="{444BC558-B366-4763-A10F-1C0DA7D2C6E3}"/>
    <hyperlink ref="E5" location="Haziran!A1" display="Haziran" xr:uid="{ADDB77EC-ACF5-470F-8E70-9F604E78CE85}"/>
    <hyperlink ref="C6" location="Temmuz!A1" display="Temmuz" xr:uid="{ABBEEB82-FE1A-4633-91A3-4F80C7434D3A}"/>
    <hyperlink ref="D6" location="Ağustos!A1" display="Ağustos" xr:uid="{4EA7171F-2B59-4809-A9C9-F200BCDF9406}"/>
    <hyperlink ref="E6" location="Eylül!A1" display="Eylül" xr:uid="{94347E23-449B-40E5-B99E-279632157B64}"/>
    <hyperlink ref="C7" location="Ekim!A1" display="Ekim" xr:uid="{82806FF4-C3C2-45AB-9361-6431F3A06C5B}"/>
    <hyperlink ref="D7" location="Kasım!A1" display="Kasım" xr:uid="{6A7898EA-8277-4FFD-8A1D-A30E7A74FE35}"/>
    <hyperlink ref="E7" location="Aralık!A1" display="Aralık" xr:uid="{EFE369EF-52E4-41F5-953C-06E3F1F03E0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E78B6-3D80-4F00-B49C-B99FC25E884C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10.8" thickBot="1" x14ac:dyDescent="0.25"/>
    <row r="2" spans="2:7" s="2" customFormat="1" ht="24.75" customHeight="1" thickBot="1" x14ac:dyDescent="0.3">
      <c r="B2" s="15" t="s">
        <v>199</v>
      </c>
      <c r="C2" s="16"/>
      <c r="D2" s="16"/>
      <c r="E2" s="17"/>
    </row>
    <row r="3" spans="2:7" s="2" customFormat="1" ht="15.75" customHeight="1" x14ac:dyDescent="0.25">
      <c r="B3" s="1"/>
      <c r="C3" s="19"/>
      <c r="D3" s="19"/>
      <c r="E3" s="20"/>
    </row>
    <row r="4" spans="2:7" s="2" customFormat="1" ht="15.7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5.7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5.7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5.7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5.7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2" t="s">
        <v>3</v>
      </c>
    </row>
    <row r="10" spans="2:7" s="4" customFormat="1" ht="15.75" customHeight="1" x14ac:dyDescent="0.2">
      <c r="B10" s="43" t="s">
        <v>4</v>
      </c>
      <c r="C10" s="44">
        <f>+C11+C46+C95+C106</f>
        <v>84785</v>
      </c>
      <c r="D10" s="44">
        <f>+D11+D46+D95+D106</f>
        <v>52618</v>
      </c>
      <c r="E10" s="45">
        <f t="shared" ref="E10:E72" si="0">+D10/C10*100</f>
        <v>62.060505985728611</v>
      </c>
    </row>
    <row r="11" spans="2:7" s="5" customFormat="1" ht="15.75" customHeight="1" x14ac:dyDescent="0.2">
      <c r="B11" s="43" t="s">
        <v>5</v>
      </c>
      <c r="C11" s="44">
        <f>+C12+C22+C25+C39+C43+C44+C45</f>
        <v>64135</v>
      </c>
      <c r="D11" s="44">
        <f>+D12+D22+D25+D39+D43+D44+D45</f>
        <v>41417</v>
      </c>
      <c r="E11" s="46">
        <f t="shared" si="0"/>
        <v>64.577843611132764</v>
      </c>
    </row>
    <row r="12" spans="2:7" s="5" customFormat="1" ht="15.75" customHeight="1" x14ac:dyDescent="0.2">
      <c r="B12" s="43" t="s">
        <v>6</v>
      </c>
      <c r="C12" s="44">
        <f>+C13+C18</f>
        <v>28813</v>
      </c>
      <c r="D12" s="44">
        <f>+D13+D18</f>
        <v>20396</v>
      </c>
      <c r="E12" s="46">
        <f t="shared" si="0"/>
        <v>70.787491757192939</v>
      </c>
      <c r="G12" s="6"/>
    </row>
    <row r="13" spans="2:7" s="5" customFormat="1" ht="15.75" customHeight="1" x14ac:dyDescent="0.2">
      <c r="B13" s="43" t="s">
        <v>7</v>
      </c>
      <c r="C13" s="44">
        <f>SUM(C14:C17)</f>
        <v>26966</v>
      </c>
      <c r="D13" s="44">
        <f>SUM(D14:D17)</f>
        <v>19382</v>
      </c>
      <c r="E13" s="46">
        <f t="shared" si="0"/>
        <v>71.875695320032634</v>
      </c>
    </row>
    <row r="14" spans="2:7" ht="15.75" customHeight="1" x14ac:dyDescent="0.2">
      <c r="B14" s="47" t="s">
        <v>8</v>
      </c>
      <c r="C14" s="48">
        <v>4024</v>
      </c>
      <c r="D14" s="48">
        <v>2455</v>
      </c>
      <c r="E14" s="49">
        <f t="shared" si="0"/>
        <v>61.008946322067594</v>
      </c>
    </row>
    <row r="15" spans="2:7" ht="15.75" customHeight="1" x14ac:dyDescent="0.2">
      <c r="B15" s="47" t="s">
        <v>9</v>
      </c>
      <c r="C15" s="48">
        <v>787</v>
      </c>
      <c r="D15" s="48">
        <v>533</v>
      </c>
      <c r="E15" s="49">
        <f t="shared" si="0"/>
        <v>67.725540025412954</v>
      </c>
    </row>
    <row r="16" spans="2:7" ht="15.75" customHeight="1" x14ac:dyDescent="0.2">
      <c r="B16" s="47" t="s">
        <v>10</v>
      </c>
      <c r="C16" s="48">
        <v>19852</v>
      </c>
      <c r="D16" s="48">
        <v>14548</v>
      </c>
      <c r="E16" s="49">
        <f t="shared" si="0"/>
        <v>73.282288938142244</v>
      </c>
    </row>
    <row r="17" spans="2:5" ht="15.75" customHeight="1" x14ac:dyDescent="0.2">
      <c r="B17" s="47" t="s">
        <v>11</v>
      </c>
      <c r="C17" s="48">
        <v>2303</v>
      </c>
      <c r="D17" s="48">
        <v>1846</v>
      </c>
      <c r="E17" s="49">
        <f t="shared" si="0"/>
        <v>80.15631784628745</v>
      </c>
    </row>
    <row r="18" spans="2:5" s="5" customFormat="1" ht="15.75" customHeight="1" x14ac:dyDescent="0.2">
      <c r="B18" s="43" t="s">
        <v>12</v>
      </c>
      <c r="C18" s="44">
        <f>SUM(C19:C21)</f>
        <v>1847</v>
      </c>
      <c r="D18" s="44">
        <f>SUM(D19:D21)</f>
        <v>1014</v>
      </c>
      <c r="E18" s="46">
        <f t="shared" si="0"/>
        <v>54.899837574445044</v>
      </c>
    </row>
    <row r="19" spans="2:5" ht="15.75" customHeight="1" x14ac:dyDescent="0.2">
      <c r="B19" s="47" t="s">
        <v>13</v>
      </c>
      <c r="C19" s="48">
        <v>762</v>
      </c>
      <c r="D19" s="48">
        <v>186</v>
      </c>
      <c r="E19" s="49">
        <f t="shared" si="0"/>
        <v>24.409448818897637</v>
      </c>
    </row>
    <row r="20" spans="2:5" ht="15.75" customHeight="1" x14ac:dyDescent="0.2">
      <c r="B20" s="47" t="s">
        <v>14</v>
      </c>
      <c r="C20" s="48">
        <v>4</v>
      </c>
      <c r="D20" s="48">
        <v>0</v>
      </c>
      <c r="E20" s="49">
        <f t="shared" si="0"/>
        <v>0</v>
      </c>
    </row>
    <row r="21" spans="2:5" ht="15.75" customHeight="1" x14ac:dyDescent="0.2">
      <c r="B21" s="47" t="s">
        <v>15</v>
      </c>
      <c r="C21" s="48">
        <v>1081</v>
      </c>
      <c r="D21" s="48">
        <v>828</v>
      </c>
      <c r="E21" s="49">
        <f t="shared" si="0"/>
        <v>76.59574468085107</v>
      </c>
    </row>
    <row r="22" spans="2:5" s="4" customFormat="1" ht="15.75" customHeight="1" x14ac:dyDescent="0.2">
      <c r="B22" s="43" t="s">
        <v>16</v>
      </c>
      <c r="C22" s="44">
        <f>SUM(C23:C24)</f>
        <v>7407</v>
      </c>
      <c r="D22" s="44">
        <f>SUM(D23:D24)</f>
        <v>4491</v>
      </c>
      <c r="E22" s="45">
        <f t="shared" si="0"/>
        <v>60.631834750911295</v>
      </c>
    </row>
    <row r="23" spans="2:5" s="8" customFormat="1" ht="15.75" customHeight="1" x14ac:dyDescent="0.2">
      <c r="B23" s="47" t="s">
        <v>17</v>
      </c>
      <c r="C23" s="48">
        <v>91</v>
      </c>
      <c r="D23" s="48">
        <v>77</v>
      </c>
      <c r="E23" s="50">
        <f t="shared" si="0"/>
        <v>84.615384615384613</v>
      </c>
    </row>
    <row r="24" spans="2:5" s="8" customFormat="1" ht="15.75" customHeight="1" x14ac:dyDescent="0.2">
      <c r="B24" s="47" t="s">
        <v>18</v>
      </c>
      <c r="C24" s="48">
        <v>7316</v>
      </c>
      <c r="D24" s="48">
        <v>4414</v>
      </c>
      <c r="E24" s="50">
        <f t="shared" si="0"/>
        <v>60.333515582285401</v>
      </c>
    </row>
    <row r="25" spans="2:5" s="4" customFormat="1" ht="15.75" customHeight="1" x14ac:dyDescent="0.2">
      <c r="B25" s="43" t="s">
        <v>19</v>
      </c>
      <c r="C25" s="44">
        <f>+C26+C29+C36+C37+C38</f>
        <v>19216</v>
      </c>
      <c r="D25" s="44">
        <f>+D26+D29+D36+D37+D38</f>
        <v>9339</v>
      </c>
      <c r="E25" s="45">
        <f t="shared" si="0"/>
        <v>48.600124895920068</v>
      </c>
    </row>
    <row r="26" spans="2:5" s="4" customFormat="1" ht="15.75" customHeight="1" x14ac:dyDescent="0.2">
      <c r="B26" s="43" t="s">
        <v>20</v>
      </c>
      <c r="C26" s="44">
        <f>SUM(C27:C28)</f>
        <v>15772</v>
      </c>
      <c r="D26" s="44">
        <f>SUM(D27:D28)</f>
        <v>6051</v>
      </c>
      <c r="E26" s="45">
        <f t="shared" si="0"/>
        <v>38.365457773269085</v>
      </c>
    </row>
    <row r="27" spans="2:5" s="8" customFormat="1" ht="15.75" customHeight="1" x14ac:dyDescent="0.2">
      <c r="B27" s="47" t="s">
        <v>21</v>
      </c>
      <c r="C27" s="48">
        <v>14757</v>
      </c>
      <c r="D27" s="48">
        <v>5132</v>
      </c>
      <c r="E27" s="50">
        <f t="shared" si="0"/>
        <v>34.776716134715727</v>
      </c>
    </row>
    <row r="28" spans="2:5" s="8" customFormat="1" ht="15.75" customHeight="1" x14ac:dyDescent="0.2">
      <c r="B28" s="47" t="s">
        <v>22</v>
      </c>
      <c r="C28" s="48">
        <v>1015</v>
      </c>
      <c r="D28" s="48">
        <v>919</v>
      </c>
      <c r="E28" s="50">
        <f t="shared" si="0"/>
        <v>90.541871921182278</v>
      </c>
    </row>
    <row r="29" spans="2:5" s="4" customFormat="1" ht="15.75" customHeight="1" x14ac:dyDescent="0.2">
      <c r="B29" s="43" t="s">
        <v>23</v>
      </c>
      <c r="C29" s="44">
        <f>SUM(C30:C35)</f>
        <v>1745</v>
      </c>
      <c r="D29" s="44">
        <f>SUM(D30:D35)</f>
        <v>1745</v>
      </c>
      <c r="E29" s="45">
        <f t="shared" si="0"/>
        <v>100</v>
      </c>
    </row>
    <row r="30" spans="2:5" s="8" customFormat="1" ht="15.75" customHeight="1" x14ac:dyDescent="0.2">
      <c r="B30" s="47" t="s">
        <v>24</v>
      </c>
      <c r="C30" s="48"/>
      <c r="D30" s="48"/>
      <c r="E30" s="50"/>
    </row>
    <row r="31" spans="2:5" s="8" customFormat="1" ht="15.75" customHeight="1" x14ac:dyDescent="0.2">
      <c r="B31" s="47" t="s">
        <v>25</v>
      </c>
      <c r="C31" s="48">
        <v>1745</v>
      </c>
      <c r="D31" s="48">
        <v>1745</v>
      </c>
      <c r="E31" s="50">
        <f t="shared" si="0"/>
        <v>100</v>
      </c>
    </row>
    <row r="32" spans="2:5" s="8" customFormat="1" ht="15.75" customHeight="1" x14ac:dyDescent="0.2">
      <c r="B32" s="47" t="s">
        <v>26</v>
      </c>
      <c r="C32" s="48"/>
      <c r="D32" s="48"/>
      <c r="E32" s="50"/>
    </row>
    <row r="33" spans="2:5" ht="15.75" customHeight="1" x14ac:dyDescent="0.2">
      <c r="B33" s="47" t="s">
        <v>27</v>
      </c>
      <c r="C33" s="48"/>
      <c r="D33" s="48"/>
      <c r="E33" s="49"/>
    </row>
    <row r="34" spans="2:5" ht="15.75" customHeight="1" x14ac:dyDescent="0.2">
      <c r="B34" s="47" t="s">
        <v>28</v>
      </c>
      <c r="C34" s="48"/>
      <c r="D34" s="48"/>
      <c r="E34" s="49"/>
    </row>
    <row r="35" spans="2:5" ht="15.75" customHeight="1" x14ac:dyDescent="0.2">
      <c r="B35" s="47" t="s">
        <v>29</v>
      </c>
      <c r="C35" s="48"/>
      <c r="D35" s="48"/>
      <c r="E35" s="49"/>
    </row>
    <row r="36" spans="2:5" s="5" customFormat="1" ht="15.75" customHeight="1" x14ac:dyDescent="0.2">
      <c r="B36" s="43" t="s">
        <v>30</v>
      </c>
      <c r="C36" s="44">
        <v>1699</v>
      </c>
      <c r="D36" s="44">
        <v>1543</v>
      </c>
      <c r="E36" s="46">
        <f t="shared" si="0"/>
        <v>90.818128310771044</v>
      </c>
    </row>
    <row r="37" spans="2:5" s="5" customFormat="1" ht="15.75" customHeight="1" x14ac:dyDescent="0.2">
      <c r="B37" s="43" t="s">
        <v>31</v>
      </c>
      <c r="C37" s="44">
        <v>0</v>
      </c>
      <c r="D37" s="44">
        <v>0</v>
      </c>
      <c r="E37" s="46"/>
    </row>
    <row r="38" spans="2:5" s="4" customFormat="1" ht="15.75" customHeight="1" x14ac:dyDescent="0.2">
      <c r="B38" s="43" t="s">
        <v>32</v>
      </c>
      <c r="C38" s="44"/>
      <c r="D38" s="44"/>
      <c r="E38" s="45"/>
    </row>
    <row r="39" spans="2:5" s="4" customFormat="1" ht="15.75" customHeight="1" x14ac:dyDescent="0.2">
      <c r="B39" s="43" t="s">
        <v>33</v>
      </c>
      <c r="C39" s="44">
        <f>SUM(C40:C42)</f>
        <v>628</v>
      </c>
      <c r="D39" s="44">
        <f>SUM(D40:D42)</f>
        <v>628</v>
      </c>
      <c r="E39" s="45">
        <f t="shared" si="0"/>
        <v>100</v>
      </c>
    </row>
    <row r="40" spans="2:5" s="8" customFormat="1" ht="15.75" customHeight="1" x14ac:dyDescent="0.2">
      <c r="B40" s="47" t="s">
        <v>34</v>
      </c>
      <c r="C40" s="48">
        <v>20</v>
      </c>
      <c r="D40" s="48">
        <v>20</v>
      </c>
      <c r="E40" s="50">
        <f t="shared" si="0"/>
        <v>100</v>
      </c>
    </row>
    <row r="41" spans="2:5" s="8" customFormat="1" ht="15.75" customHeight="1" x14ac:dyDescent="0.2">
      <c r="B41" s="47" t="s">
        <v>35</v>
      </c>
      <c r="C41" s="48">
        <v>608</v>
      </c>
      <c r="D41" s="48">
        <v>608</v>
      </c>
      <c r="E41" s="50">
        <f t="shared" si="0"/>
        <v>100</v>
      </c>
    </row>
    <row r="42" spans="2:5" s="8" customFormat="1" ht="15.75" customHeight="1" x14ac:dyDescent="0.2">
      <c r="B42" s="47" t="s">
        <v>36</v>
      </c>
      <c r="C42" s="48"/>
      <c r="D42" s="48"/>
      <c r="E42" s="50"/>
    </row>
    <row r="43" spans="2:5" s="4" customFormat="1" ht="15.75" customHeight="1" x14ac:dyDescent="0.2">
      <c r="B43" s="43" t="s">
        <v>37</v>
      </c>
      <c r="C43" s="44">
        <v>4099</v>
      </c>
      <c r="D43" s="44">
        <v>3012</v>
      </c>
      <c r="E43" s="45">
        <f t="shared" si="0"/>
        <v>73.481336911441815</v>
      </c>
    </row>
    <row r="44" spans="2:5" s="4" customFormat="1" ht="15.75" customHeight="1" x14ac:dyDescent="0.2">
      <c r="B44" s="43" t="s">
        <v>38</v>
      </c>
      <c r="C44" s="44">
        <v>3862</v>
      </c>
      <c r="D44" s="44">
        <v>3546</v>
      </c>
      <c r="E44" s="45">
        <f t="shared" si="0"/>
        <v>91.817711030554122</v>
      </c>
    </row>
    <row r="45" spans="2:5" s="4" customFormat="1" ht="15.75" customHeight="1" x14ac:dyDescent="0.2">
      <c r="B45" s="43" t="s">
        <v>39</v>
      </c>
      <c r="C45" s="44">
        <v>110</v>
      </c>
      <c r="D45" s="44">
        <v>5</v>
      </c>
      <c r="E45" s="45">
        <f t="shared" si="0"/>
        <v>4.5454545454545459</v>
      </c>
    </row>
    <row r="46" spans="2:5" s="4" customFormat="1" ht="15.75" customHeight="1" x14ac:dyDescent="0.2">
      <c r="B46" s="43" t="s">
        <v>40</v>
      </c>
      <c r="C46" s="44">
        <f>+C47+C51+C61+C71+C78+C87</f>
        <v>20249</v>
      </c>
      <c r="D46" s="44">
        <f>+D47+D51+D61+D71+D78+D87</f>
        <v>10930</v>
      </c>
      <c r="E46" s="45">
        <f t="shared" si="0"/>
        <v>53.977974220949186</v>
      </c>
    </row>
    <row r="47" spans="2:5" s="4" customFormat="1" ht="15.75" customHeight="1" x14ac:dyDescent="0.2">
      <c r="B47" s="43" t="s">
        <v>41</v>
      </c>
      <c r="C47" s="44">
        <f>SUM(C48:C50)</f>
        <v>3646</v>
      </c>
      <c r="D47" s="44">
        <f>SUM(D48:D50)</f>
        <v>3646</v>
      </c>
      <c r="E47" s="45">
        <f t="shared" si="0"/>
        <v>100</v>
      </c>
    </row>
    <row r="48" spans="2:5" s="8" customFormat="1" ht="15.75" customHeight="1" x14ac:dyDescent="0.2">
      <c r="B48" s="47" t="s">
        <v>42</v>
      </c>
      <c r="C48" s="48">
        <v>3646</v>
      </c>
      <c r="D48" s="48">
        <v>3646</v>
      </c>
      <c r="E48" s="50">
        <f t="shared" si="0"/>
        <v>100</v>
      </c>
    </row>
    <row r="49" spans="2:5" s="8" customFormat="1" ht="15.75" customHeight="1" x14ac:dyDescent="0.2">
      <c r="B49" s="47" t="s">
        <v>43</v>
      </c>
      <c r="C49" s="48"/>
      <c r="D49" s="48"/>
      <c r="E49" s="50"/>
    </row>
    <row r="50" spans="2:5" s="8" customFormat="1" ht="15.75" customHeight="1" x14ac:dyDescent="0.2">
      <c r="B50" s="47" t="s">
        <v>44</v>
      </c>
      <c r="C50" s="48"/>
      <c r="D50" s="48"/>
      <c r="E50" s="50"/>
    </row>
    <row r="51" spans="2:5" s="4" customFormat="1" ht="15.75" customHeight="1" x14ac:dyDescent="0.2">
      <c r="B51" s="43" t="s">
        <v>45</v>
      </c>
      <c r="C51" s="44">
        <f>+C52+C53+C54</f>
        <v>6</v>
      </c>
      <c r="D51" s="44">
        <f>+D52+D53+D54</f>
        <v>4</v>
      </c>
      <c r="E51" s="45">
        <f t="shared" si="0"/>
        <v>66.666666666666657</v>
      </c>
    </row>
    <row r="52" spans="2:5" s="4" customFormat="1" ht="15.75" customHeight="1" x14ac:dyDescent="0.2">
      <c r="B52" s="43" t="s">
        <v>46</v>
      </c>
      <c r="C52" s="44">
        <v>6</v>
      </c>
      <c r="D52" s="44">
        <v>4</v>
      </c>
      <c r="E52" s="45">
        <f t="shared" si="0"/>
        <v>66.666666666666657</v>
      </c>
    </row>
    <row r="53" spans="2:5" s="4" customFormat="1" ht="15.75" customHeight="1" x14ac:dyDescent="0.2">
      <c r="B53" s="43" t="s">
        <v>47</v>
      </c>
      <c r="C53" s="44"/>
      <c r="D53" s="44"/>
      <c r="E53" s="45"/>
    </row>
    <row r="54" spans="2:5" s="4" customFormat="1" ht="15.75" customHeight="1" x14ac:dyDescent="0.2">
      <c r="B54" s="43" t="s">
        <v>48</v>
      </c>
      <c r="C54" s="44">
        <f>SUM(C55:C60)</f>
        <v>0</v>
      </c>
      <c r="D54" s="44">
        <f>SUM(D55:D60)</f>
        <v>0</v>
      </c>
      <c r="E54" s="45"/>
    </row>
    <row r="55" spans="2:5" s="8" customFormat="1" ht="15.75" customHeight="1" x14ac:dyDescent="0.2">
      <c r="B55" s="47" t="s">
        <v>49</v>
      </c>
      <c r="C55" s="48"/>
      <c r="D55" s="48"/>
      <c r="E55" s="50"/>
    </row>
    <row r="56" spans="2:5" s="8" customFormat="1" ht="15.75" customHeight="1" x14ac:dyDescent="0.2">
      <c r="B56" s="47" t="s">
        <v>50</v>
      </c>
      <c r="C56" s="48"/>
      <c r="D56" s="48"/>
      <c r="E56" s="50"/>
    </row>
    <row r="57" spans="2:5" s="8" customFormat="1" ht="15.75" customHeight="1" x14ac:dyDescent="0.2">
      <c r="B57" s="47" t="s">
        <v>51</v>
      </c>
      <c r="C57" s="48"/>
      <c r="D57" s="48"/>
      <c r="E57" s="50"/>
    </row>
    <row r="58" spans="2:5" s="8" customFormat="1" ht="15.75" customHeight="1" x14ac:dyDescent="0.2">
      <c r="B58" s="47" t="s">
        <v>52</v>
      </c>
      <c r="C58" s="48"/>
      <c r="D58" s="48"/>
      <c r="E58" s="50"/>
    </row>
    <row r="59" spans="2:5" s="8" customFormat="1" ht="15.75" customHeight="1" x14ac:dyDescent="0.2">
      <c r="B59" s="47" t="s">
        <v>53</v>
      </c>
      <c r="C59" s="48"/>
      <c r="D59" s="48"/>
      <c r="E59" s="50"/>
    </row>
    <row r="60" spans="2:5" s="8" customFormat="1" ht="15.75" customHeight="1" x14ac:dyDescent="0.2">
      <c r="B60" s="47" t="s">
        <v>54</v>
      </c>
      <c r="C60" s="48"/>
      <c r="D60" s="48"/>
      <c r="E60" s="50"/>
    </row>
    <row r="61" spans="2:5" s="4" customFormat="1" ht="15.75" customHeight="1" x14ac:dyDescent="0.2">
      <c r="B61" s="43" t="s">
        <v>55</v>
      </c>
      <c r="C61" s="44">
        <f>+C62+C66+C70</f>
        <v>4544</v>
      </c>
      <c r="D61" s="44">
        <f>+D62+D66+D70</f>
        <v>868</v>
      </c>
      <c r="E61" s="45">
        <f t="shared" si="0"/>
        <v>19.102112676056336</v>
      </c>
    </row>
    <row r="62" spans="2:5" s="4" customFormat="1" ht="15.75" customHeight="1" x14ac:dyDescent="0.2">
      <c r="B62" s="43" t="s">
        <v>56</v>
      </c>
      <c r="C62" s="44">
        <f>SUM(C63:C65)</f>
        <v>909</v>
      </c>
      <c r="D62" s="44">
        <f>SUM(D63:D65)</f>
        <v>679</v>
      </c>
      <c r="E62" s="45">
        <f t="shared" si="0"/>
        <v>74.697469746974704</v>
      </c>
    </row>
    <row r="63" spans="2:5" s="8" customFormat="1" ht="15.75" customHeight="1" x14ac:dyDescent="0.2">
      <c r="B63" s="47" t="s">
        <v>57</v>
      </c>
      <c r="C63" s="48">
        <v>466</v>
      </c>
      <c r="D63" s="48">
        <v>466</v>
      </c>
      <c r="E63" s="50">
        <f t="shared" si="0"/>
        <v>100</v>
      </c>
    </row>
    <row r="64" spans="2:5" s="8" customFormat="1" ht="15.75" customHeight="1" x14ac:dyDescent="0.2">
      <c r="B64" s="47" t="s">
        <v>58</v>
      </c>
      <c r="C64" s="48">
        <v>353</v>
      </c>
      <c r="D64" s="48">
        <v>123</v>
      </c>
      <c r="E64" s="50">
        <f t="shared" si="0"/>
        <v>34.844192634560905</v>
      </c>
    </row>
    <row r="65" spans="2:5" s="8" customFormat="1" ht="15.75" customHeight="1" x14ac:dyDescent="0.2">
      <c r="B65" s="47" t="s">
        <v>59</v>
      </c>
      <c r="C65" s="48">
        <v>90</v>
      </c>
      <c r="D65" s="48">
        <v>90</v>
      </c>
      <c r="E65" s="50">
        <f t="shared" si="0"/>
        <v>100</v>
      </c>
    </row>
    <row r="66" spans="2:5" s="4" customFormat="1" ht="15.75" customHeight="1" x14ac:dyDescent="0.2">
      <c r="B66" s="43" t="s">
        <v>60</v>
      </c>
      <c r="C66" s="44">
        <f>SUM(C67:C69)</f>
        <v>3635</v>
      </c>
      <c r="D66" s="44">
        <f>SUM(D67:D69)</f>
        <v>189</v>
      </c>
      <c r="E66" s="45">
        <f t="shared" si="0"/>
        <v>5.1994497936726276</v>
      </c>
    </row>
    <row r="67" spans="2:5" s="8" customFormat="1" ht="15.75" customHeight="1" x14ac:dyDescent="0.2">
      <c r="B67" s="47" t="s">
        <v>61</v>
      </c>
      <c r="C67" s="48"/>
      <c r="D67" s="48"/>
      <c r="E67" s="50"/>
    </row>
    <row r="68" spans="2:5" s="8" customFormat="1" ht="15.75" customHeight="1" x14ac:dyDescent="0.2">
      <c r="B68" s="47" t="s">
        <v>62</v>
      </c>
      <c r="C68" s="48">
        <v>3608</v>
      </c>
      <c r="D68" s="48">
        <v>163</v>
      </c>
      <c r="E68" s="50">
        <f t="shared" si="0"/>
        <v>4.5177383592017737</v>
      </c>
    </row>
    <row r="69" spans="2:5" s="8" customFormat="1" ht="15.75" customHeight="1" x14ac:dyDescent="0.2">
      <c r="B69" s="47" t="s">
        <v>63</v>
      </c>
      <c r="C69" s="48">
        <v>27</v>
      </c>
      <c r="D69" s="48">
        <v>26</v>
      </c>
      <c r="E69" s="50">
        <f t="shared" si="0"/>
        <v>96.296296296296291</v>
      </c>
    </row>
    <row r="70" spans="2:5" s="4" customFormat="1" ht="15.75" customHeight="1" x14ac:dyDescent="0.2">
      <c r="B70" s="43" t="s">
        <v>64</v>
      </c>
      <c r="C70" s="44"/>
      <c r="D70" s="44"/>
      <c r="E70" s="45"/>
    </row>
    <row r="71" spans="2:5" s="4" customFormat="1" ht="15.75" customHeight="1" x14ac:dyDescent="0.2">
      <c r="B71" s="43" t="s">
        <v>65</v>
      </c>
      <c r="C71" s="44">
        <f>SUM(C72:C77)</f>
        <v>7206</v>
      </c>
      <c r="D71" s="44">
        <f>SUM(D72:D77)</f>
        <v>1657</v>
      </c>
      <c r="E71" s="45">
        <f t="shared" si="0"/>
        <v>22.994726616708299</v>
      </c>
    </row>
    <row r="72" spans="2:5" s="8" customFormat="1" ht="15.75" customHeight="1" x14ac:dyDescent="0.2">
      <c r="B72" s="51" t="s">
        <v>66</v>
      </c>
      <c r="C72" s="52">
        <v>124</v>
      </c>
      <c r="D72" s="52">
        <v>115</v>
      </c>
      <c r="E72" s="50">
        <f t="shared" si="0"/>
        <v>92.741935483870961</v>
      </c>
    </row>
    <row r="73" spans="2:5" s="8" customFormat="1" ht="15.75" customHeight="1" x14ac:dyDescent="0.2">
      <c r="B73" s="51" t="s">
        <v>67</v>
      </c>
      <c r="C73" s="52">
        <v>0</v>
      </c>
      <c r="D73" s="52">
        <v>0</v>
      </c>
      <c r="E73" s="50"/>
    </row>
    <row r="74" spans="2:5" s="8" customFormat="1" ht="15.75" customHeight="1" x14ac:dyDescent="0.2">
      <c r="B74" s="51" t="s">
        <v>68</v>
      </c>
      <c r="C74" s="52">
        <v>356</v>
      </c>
      <c r="D74" s="52">
        <v>167</v>
      </c>
      <c r="E74" s="50">
        <f>+D74/C74*100</f>
        <v>46.91011235955056</v>
      </c>
    </row>
    <row r="75" spans="2:5" s="8" customFormat="1" ht="15.75" customHeight="1" x14ac:dyDescent="0.2">
      <c r="B75" s="51" t="s">
        <v>69</v>
      </c>
      <c r="C75" s="52">
        <v>4654</v>
      </c>
      <c r="D75" s="52">
        <v>227</v>
      </c>
      <c r="E75" s="50">
        <f>+D75/C75*100</f>
        <v>4.877524709926945</v>
      </c>
    </row>
    <row r="76" spans="2:5" s="8" customFormat="1" ht="15.75" customHeight="1" x14ac:dyDescent="0.2">
      <c r="B76" s="51" t="s">
        <v>70</v>
      </c>
      <c r="C76" s="52">
        <v>871</v>
      </c>
      <c r="D76" s="52">
        <v>748</v>
      </c>
      <c r="E76" s="50">
        <f>+D76/C76*100</f>
        <v>85.878300803673937</v>
      </c>
    </row>
    <row r="77" spans="2:5" s="8" customFormat="1" ht="15.75" customHeight="1" x14ac:dyDescent="0.2">
      <c r="B77" s="51" t="s">
        <v>71</v>
      </c>
      <c r="C77" s="52">
        <v>1201</v>
      </c>
      <c r="D77" s="52">
        <v>400</v>
      </c>
      <c r="E77" s="50">
        <f>+D77/C77*100</f>
        <v>33.305578684429641</v>
      </c>
    </row>
    <row r="78" spans="2:5" s="5" customFormat="1" ht="15.75" customHeight="1" x14ac:dyDescent="0.2">
      <c r="B78" s="43" t="s">
        <v>72</v>
      </c>
      <c r="C78" s="44">
        <f>SUM(C79:C86)</f>
        <v>6</v>
      </c>
      <c r="D78" s="44">
        <f>SUM(D79:D86)</f>
        <v>0</v>
      </c>
      <c r="E78" s="45">
        <f>+D78/C78*100</f>
        <v>0</v>
      </c>
    </row>
    <row r="79" spans="2:5" ht="15.75" customHeight="1" x14ac:dyDescent="0.2">
      <c r="B79" s="47" t="s">
        <v>73</v>
      </c>
      <c r="C79" s="48"/>
      <c r="D79" s="48"/>
      <c r="E79" s="50"/>
    </row>
    <row r="80" spans="2:5" ht="15.75" customHeight="1" x14ac:dyDescent="0.2">
      <c r="B80" s="47" t="s">
        <v>74</v>
      </c>
      <c r="C80" s="48"/>
      <c r="D80" s="48"/>
      <c r="E80" s="50"/>
    </row>
    <row r="81" spans="2:5" ht="15.75" customHeight="1" x14ac:dyDescent="0.2">
      <c r="B81" s="47" t="s">
        <v>75</v>
      </c>
      <c r="C81" s="48">
        <v>0</v>
      </c>
      <c r="D81" s="48">
        <v>0</v>
      </c>
      <c r="E81" s="50"/>
    </row>
    <row r="82" spans="2:5" ht="15.75" customHeight="1" x14ac:dyDescent="0.2">
      <c r="B82" s="47" t="s">
        <v>76</v>
      </c>
      <c r="C82" s="48"/>
      <c r="D82" s="48"/>
      <c r="E82" s="50"/>
    </row>
    <row r="83" spans="2:5" ht="15.75" customHeight="1" x14ac:dyDescent="0.2">
      <c r="B83" s="47" t="s">
        <v>77</v>
      </c>
      <c r="C83" s="48">
        <v>0</v>
      </c>
      <c r="D83" s="48">
        <v>0</v>
      </c>
      <c r="E83" s="50"/>
    </row>
    <row r="84" spans="2:5" ht="15.75" customHeight="1" x14ac:dyDescent="0.2">
      <c r="B84" s="47" t="s">
        <v>78</v>
      </c>
      <c r="C84" s="48"/>
      <c r="D84" s="48"/>
      <c r="E84" s="50"/>
    </row>
    <row r="85" spans="2:5" ht="15.75" customHeight="1" x14ac:dyDescent="0.2">
      <c r="B85" s="47" t="s">
        <v>79</v>
      </c>
      <c r="C85" s="48">
        <v>6</v>
      </c>
      <c r="D85" s="48">
        <v>0</v>
      </c>
      <c r="E85" s="50">
        <f>+D85/C85*100</f>
        <v>0</v>
      </c>
    </row>
    <row r="86" spans="2:5" ht="15.75" customHeight="1" x14ac:dyDescent="0.2">
      <c r="B86" s="47" t="s">
        <v>80</v>
      </c>
      <c r="C86" s="48"/>
      <c r="D86" s="48"/>
      <c r="E86" s="50"/>
    </row>
    <row r="87" spans="2:5" s="5" customFormat="1" ht="15.75" customHeight="1" x14ac:dyDescent="0.2">
      <c r="B87" s="43" t="s">
        <v>81</v>
      </c>
      <c r="C87" s="44">
        <f>SUM(C88:C94)</f>
        <v>4841</v>
      </c>
      <c r="D87" s="44">
        <f>SUM(D88:D94)</f>
        <v>4755</v>
      </c>
      <c r="E87" s="45">
        <f>+D87/C87*100</f>
        <v>98.223507539764512</v>
      </c>
    </row>
    <row r="88" spans="2:5" ht="15.75" customHeight="1" x14ac:dyDescent="0.2">
      <c r="B88" s="53" t="s">
        <v>82</v>
      </c>
      <c r="C88" s="48"/>
      <c r="D88" s="48"/>
      <c r="E88" s="50"/>
    </row>
    <row r="89" spans="2:5" ht="15.75" customHeight="1" x14ac:dyDescent="0.2">
      <c r="B89" s="53" t="s">
        <v>83</v>
      </c>
      <c r="C89" s="48"/>
      <c r="D89" s="48"/>
      <c r="E89" s="50"/>
    </row>
    <row r="90" spans="2:5" ht="15.75" customHeight="1" x14ac:dyDescent="0.2">
      <c r="B90" s="47" t="s">
        <v>84</v>
      </c>
      <c r="C90" s="48">
        <v>80</v>
      </c>
      <c r="D90" s="48">
        <v>80</v>
      </c>
      <c r="E90" s="50">
        <f t="shared" ref="E90:E96" si="1">+D90/C90*100</f>
        <v>100</v>
      </c>
    </row>
    <row r="91" spans="2:5" ht="15.75" customHeight="1" x14ac:dyDescent="0.2">
      <c r="B91" s="47" t="s">
        <v>85</v>
      </c>
      <c r="C91" s="48">
        <v>684</v>
      </c>
      <c r="D91" s="48">
        <v>679</v>
      </c>
      <c r="E91" s="50">
        <f t="shared" si="1"/>
        <v>99.269005847953224</v>
      </c>
    </row>
    <row r="92" spans="2:5" ht="15.75" customHeight="1" x14ac:dyDescent="0.2">
      <c r="B92" s="47" t="s">
        <v>86</v>
      </c>
      <c r="C92" s="48">
        <v>102</v>
      </c>
      <c r="D92" s="48">
        <v>102</v>
      </c>
      <c r="E92" s="50">
        <f t="shared" si="1"/>
        <v>100</v>
      </c>
    </row>
    <row r="93" spans="2:5" ht="15.75" customHeight="1" x14ac:dyDescent="0.2">
      <c r="B93" s="47" t="s">
        <v>87</v>
      </c>
      <c r="C93" s="48">
        <v>1924</v>
      </c>
      <c r="D93" s="48">
        <v>1924</v>
      </c>
      <c r="E93" s="50">
        <f t="shared" si="1"/>
        <v>100</v>
      </c>
    </row>
    <row r="94" spans="2:5" ht="15.75" customHeight="1" x14ac:dyDescent="0.2">
      <c r="B94" s="47" t="s">
        <v>88</v>
      </c>
      <c r="C94" s="48">
        <v>2051</v>
      </c>
      <c r="D94" s="48">
        <v>1970</v>
      </c>
      <c r="E94" s="50">
        <f t="shared" si="1"/>
        <v>96.050706972208673</v>
      </c>
    </row>
    <row r="95" spans="2:5" s="5" customFormat="1" ht="15.75" customHeight="1" x14ac:dyDescent="0.2">
      <c r="B95" s="43" t="s">
        <v>89</v>
      </c>
      <c r="C95" s="44">
        <f>+C96+C102+C103</f>
        <v>401</v>
      </c>
      <c r="D95" s="44">
        <f>+D96+D102+D103</f>
        <v>271</v>
      </c>
      <c r="E95" s="54">
        <f t="shared" si="1"/>
        <v>67.581047381546128</v>
      </c>
    </row>
    <row r="96" spans="2:5" s="5" customFormat="1" ht="15.75" customHeight="1" x14ac:dyDescent="0.2">
      <c r="B96" s="43" t="s">
        <v>90</v>
      </c>
      <c r="C96" s="44">
        <f>SUM(C97:C101)</f>
        <v>394</v>
      </c>
      <c r="D96" s="44">
        <f>SUM(D97:D101)</f>
        <v>264</v>
      </c>
      <c r="E96" s="54">
        <f t="shared" si="1"/>
        <v>67.005076142131983</v>
      </c>
    </row>
    <row r="97" spans="2:5" ht="15.75" customHeight="1" x14ac:dyDescent="0.2">
      <c r="B97" s="47" t="s">
        <v>91</v>
      </c>
      <c r="C97" s="48"/>
      <c r="D97" s="48"/>
      <c r="E97" s="55"/>
    </row>
    <row r="98" spans="2:5" ht="15.75" customHeight="1" x14ac:dyDescent="0.2">
      <c r="B98" s="47" t="s">
        <v>92</v>
      </c>
      <c r="C98" s="48"/>
      <c r="D98" s="48"/>
      <c r="E98" s="55"/>
    </row>
    <row r="99" spans="2:5" ht="15.75" customHeight="1" x14ac:dyDescent="0.2">
      <c r="B99" s="47" t="s">
        <v>93</v>
      </c>
      <c r="C99" s="48"/>
      <c r="D99" s="48"/>
      <c r="E99" s="55"/>
    </row>
    <row r="100" spans="2:5" ht="15.75" customHeight="1" x14ac:dyDescent="0.2">
      <c r="B100" s="47" t="s">
        <v>94</v>
      </c>
      <c r="C100" s="48">
        <v>394</v>
      </c>
      <c r="D100" s="48">
        <v>264</v>
      </c>
      <c r="E100" s="55">
        <f>+D100/C100*100</f>
        <v>67.005076142131983</v>
      </c>
    </row>
    <row r="101" spans="2:5" ht="15.75" customHeight="1" x14ac:dyDescent="0.2">
      <c r="B101" s="47" t="s">
        <v>95</v>
      </c>
      <c r="C101" s="48">
        <v>0</v>
      </c>
      <c r="D101" s="48">
        <v>0</v>
      </c>
      <c r="E101" s="55"/>
    </row>
    <row r="102" spans="2:5" s="5" customFormat="1" ht="15.75" customHeight="1" x14ac:dyDescent="0.2">
      <c r="B102" s="43" t="s">
        <v>96</v>
      </c>
      <c r="C102" s="44">
        <v>7</v>
      </c>
      <c r="D102" s="44">
        <v>7</v>
      </c>
      <c r="E102" s="54">
        <f>+D102/C102*100</f>
        <v>100</v>
      </c>
    </row>
    <row r="103" spans="2:5" s="5" customFormat="1" ht="15.75" customHeight="1" x14ac:dyDescent="0.2">
      <c r="B103" s="43" t="s">
        <v>97</v>
      </c>
      <c r="C103" s="44">
        <f>SUM(C104:C105)</f>
        <v>0</v>
      </c>
      <c r="D103" s="44">
        <f>SUM(D104:D105)</f>
        <v>0</v>
      </c>
      <c r="E103" s="54"/>
    </row>
    <row r="104" spans="2:5" ht="15.75" customHeight="1" x14ac:dyDescent="0.2">
      <c r="B104" s="47" t="s">
        <v>98</v>
      </c>
      <c r="C104" s="48"/>
      <c r="D104" s="48"/>
      <c r="E104" s="55"/>
    </row>
    <row r="105" spans="2:5" ht="15.75" customHeight="1" x14ac:dyDescent="0.2">
      <c r="B105" s="47" t="s">
        <v>99</v>
      </c>
      <c r="C105" s="48"/>
      <c r="D105" s="48"/>
      <c r="E105" s="55"/>
    </row>
    <row r="106" spans="2:5" s="5" customFormat="1" ht="15.75" customHeight="1" x14ac:dyDescent="0.2">
      <c r="B106" s="43" t="s">
        <v>100</v>
      </c>
      <c r="C106" s="44">
        <f>+C107+C112</f>
        <v>0</v>
      </c>
      <c r="D106" s="44">
        <f>+D107+D112</f>
        <v>0</v>
      </c>
      <c r="E106" s="54"/>
    </row>
    <row r="107" spans="2:5" s="5" customFormat="1" ht="15.75" customHeight="1" x14ac:dyDescent="0.2">
      <c r="B107" s="43" t="s">
        <v>101</v>
      </c>
      <c r="C107" s="44">
        <f>SUM(C108:C111)</f>
        <v>0</v>
      </c>
      <c r="D107" s="44">
        <f>SUM(D108:D111)</f>
        <v>0</v>
      </c>
      <c r="E107" s="54"/>
    </row>
    <row r="108" spans="2:5" ht="15.75" customHeight="1" x14ac:dyDescent="0.2">
      <c r="B108" s="47" t="s">
        <v>102</v>
      </c>
      <c r="C108" s="48"/>
      <c r="D108" s="48"/>
      <c r="E108" s="55"/>
    </row>
    <row r="109" spans="2:5" ht="15.75" customHeight="1" x14ac:dyDescent="0.2">
      <c r="B109" s="47" t="s">
        <v>103</v>
      </c>
      <c r="C109" s="48"/>
      <c r="D109" s="48"/>
      <c r="E109" s="55"/>
    </row>
    <row r="110" spans="2:5" ht="15.75" customHeight="1" x14ac:dyDescent="0.2">
      <c r="B110" s="47" t="s">
        <v>104</v>
      </c>
      <c r="C110" s="48"/>
      <c r="D110" s="48"/>
      <c r="E110" s="55"/>
    </row>
    <row r="111" spans="2:5" ht="15.75" customHeight="1" x14ac:dyDescent="0.2">
      <c r="B111" s="47" t="s">
        <v>105</v>
      </c>
      <c r="C111" s="48"/>
      <c r="D111" s="48"/>
      <c r="E111" s="55"/>
    </row>
    <row r="112" spans="2:5" s="5" customFormat="1" ht="15.75" customHeight="1" x14ac:dyDescent="0.2">
      <c r="B112" s="43" t="s">
        <v>106</v>
      </c>
      <c r="C112" s="44">
        <v>0</v>
      </c>
      <c r="D112" s="44">
        <v>0</v>
      </c>
      <c r="E112" s="54"/>
    </row>
  </sheetData>
  <phoneticPr fontId="0" type="noConversion"/>
  <hyperlinks>
    <hyperlink ref="C4" location="Ocak!A1" display="Ocak" xr:uid="{F189DDE2-3AFB-4055-B770-30CA5F5A62F5}"/>
    <hyperlink ref="D4" location="Şubat!A1" display="Şubat" xr:uid="{D97E48D1-AF0A-481D-BFD5-ADF8D62ECB1F}"/>
    <hyperlink ref="E4" location="Mart!A1" display="Mart" xr:uid="{24C8FB29-BFF3-4AD6-90B7-1B0F490246CF}"/>
    <hyperlink ref="C5" location="Nisan!A1" display="Nisan" xr:uid="{02DB884D-7D99-404A-9142-5AB7EB9627F2}"/>
    <hyperlink ref="D5" location="Mayıs!A1" display="Mayıs" xr:uid="{66832309-D214-4B2A-BA39-BE4D4205BD34}"/>
    <hyperlink ref="E5" location="Haziran!A1" display="Haziran" xr:uid="{F50734CB-E7BF-40EF-B682-50CA0A22F967}"/>
    <hyperlink ref="C6" location="Temmuz!A1" display="Temmuz" xr:uid="{A190E58B-247B-40E6-8BCB-C30A84603D08}"/>
    <hyperlink ref="D6" location="Ağustos!A1" display="Ağustos" xr:uid="{5802E49D-A99C-440B-A26F-A01DAC6AE3BB}"/>
    <hyperlink ref="E6" location="Eylül!A1" display="Eylül" xr:uid="{6EE02C53-E7E5-4F37-80B2-3B1930C390FF}"/>
    <hyperlink ref="C7" location="Ekim!A1" display="Ekim" xr:uid="{ABBAE29B-F66B-4866-9AAB-E422E7B0BD6C}"/>
    <hyperlink ref="D7" location="Kasım!A1" display="Kasım" xr:uid="{8CD79737-6855-46F7-9C01-279CFC84FBB7}"/>
    <hyperlink ref="E7" location="Aralık!A1" display="Aralık" xr:uid="{467A2F1E-1B52-40EF-B3BE-031B181545A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F6A66-7DAB-45A1-B3AB-59FD45B3F97E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10.8" thickBot="1" x14ac:dyDescent="0.25"/>
    <row r="2" spans="2:7" s="2" customFormat="1" ht="24.75" customHeight="1" thickBot="1" x14ac:dyDescent="0.3">
      <c r="B2" s="15" t="s">
        <v>197</v>
      </c>
      <c r="C2" s="16"/>
      <c r="D2" s="16"/>
      <c r="E2" s="17"/>
    </row>
    <row r="3" spans="2:7" s="2" customFormat="1" ht="15.75" customHeight="1" x14ac:dyDescent="0.25">
      <c r="B3" s="1"/>
      <c r="C3" s="19"/>
      <c r="D3" s="19"/>
      <c r="E3" s="20"/>
    </row>
    <row r="4" spans="2:7" s="2" customFormat="1" ht="15.7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5.7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5.7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5.7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5.7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2" t="s">
        <v>3</v>
      </c>
    </row>
    <row r="10" spans="2:7" s="4" customFormat="1" ht="15.75" customHeight="1" x14ac:dyDescent="0.2">
      <c r="B10" s="43" t="s">
        <v>4</v>
      </c>
      <c r="C10" s="44">
        <v>77385</v>
      </c>
      <c r="D10" s="44">
        <v>43682</v>
      </c>
      <c r="E10" s="45">
        <v>56.447631970020026</v>
      </c>
    </row>
    <row r="11" spans="2:7" s="5" customFormat="1" ht="15.75" customHeight="1" x14ac:dyDescent="0.2">
      <c r="B11" s="43" t="s">
        <v>5</v>
      </c>
      <c r="C11" s="44">
        <v>58425</v>
      </c>
      <c r="D11" s="44">
        <v>34102</v>
      </c>
      <c r="E11" s="46">
        <v>58.368848951647415</v>
      </c>
    </row>
    <row r="12" spans="2:7" s="5" customFormat="1" ht="15.75" customHeight="1" x14ac:dyDescent="0.2">
      <c r="B12" s="43" t="s">
        <v>6</v>
      </c>
      <c r="C12" s="44">
        <v>25490</v>
      </c>
      <c r="D12" s="44">
        <v>16331</v>
      </c>
      <c r="E12" s="46">
        <v>64.068262063554343</v>
      </c>
      <c r="G12" s="6"/>
    </row>
    <row r="13" spans="2:7" s="5" customFormat="1" ht="15.75" customHeight="1" x14ac:dyDescent="0.2">
      <c r="B13" s="43" t="s">
        <v>7</v>
      </c>
      <c r="C13" s="44">
        <v>24002</v>
      </c>
      <c r="D13" s="44">
        <v>15543</v>
      </c>
      <c r="E13" s="46">
        <v>64.757103574702114</v>
      </c>
    </row>
    <row r="14" spans="2:7" ht="15.75" customHeight="1" x14ac:dyDescent="0.2">
      <c r="B14" s="47" t="s">
        <v>8</v>
      </c>
      <c r="C14" s="48">
        <v>4014</v>
      </c>
      <c r="D14" s="48">
        <v>1815</v>
      </c>
      <c r="E14" s="49">
        <v>45.21674140508221</v>
      </c>
    </row>
    <row r="15" spans="2:7" ht="15.75" customHeight="1" x14ac:dyDescent="0.2">
      <c r="B15" s="47" t="s">
        <v>9</v>
      </c>
      <c r="C15" s="48">
        <v>784</v>
      </c>
      <c r="D15" s="48">
        <v>512</v>
      </c>
      <c r="E15" s="49">
        <v>65.306122448979593</v>
      </c>
    </row>
    <row r="16" spans="2:7" ht="15.75" customHeight="1" x14ac:dyDescent="0.2">
      <c r="B16" s="47" t="s">
        <v>10</v>
      </c>
      <c r="C16" s="48">
        <v>17587</v>
      </c>
      <c r="D16" s="48">
        <v>11799</v>
      </c>
      <c r="E16" s="49">
        <v>67.089327344060962</v>
      </c>
    </row>
    <row r="17" spans="2:5" ht="15.75" customHeight="1" x14ac:dyDescent="0.2">
      <c r="B17" s="47" t="s">
        <v>11</v>
      </c>
      <c r="C17" s="48">
        <v>1617</v>
      </c>
      <c r="D17" s="48">
        <v>1417</v>
      </c>
      <c r="E17" s="49">
        <v>87.631416202844775</v>
      </c>
    </row>
    <row r="18" spans="2:5" s="5" customFormat="1" ht="15.75" customHeight="1" x14ac:dyDescent="0.2">
      <c r="B18" s="43" t="s">
        <v>12</v>
      </c>
      <c r="C18" s="44">
        <v>1488</v>
      </c>
      <c r="D18" s="44">
        <v>788</v>
      </c>
      <c r="E18" s="46">
        <v>52.956989247311824</v>
      </c>
    </row>
    <row r="19" spans="2:5" ht="15.75" customHeight="1" x14ac:dyDescent="0.2">
      <c r="B19" s="47" t="s">
        <v>13</v>
      </c>
      <c r="C19" s="48">
        <v>758</v>
      </c>
      <c r="D19" s="48">
        <v>176</v>
      </c>
      <c r="E19" s="49">
        <v>23.218997361477573</v>
      </c>
    </row>
    <row r="20" spans="2:5" ht="15.75" customHeight="1" x14ac:dyDescent="0.2">
      <c r="B20" s="47" t="s">
        <v>14</v>
      </c>
      <c r="C20" s="48">
        <v>4</v>
      </c>
      <c r="D20" s="48">
        <v>0</v>
      </c>
      <c r="E20" s="49">
        <v>0</v>
      </c>
    </row>
    <row r="21" spans="2:5" ht="15.75" customHeight="1" x14ac:dyDescent="0.2">
      <c r="B21" s="47" t="s">
        <v>15</v>
      </c>
      <c r="C21" s="48">
        <v>726</v>
      </c>
      <c r="D21" s="48">
        <v>612</v>
      </c>
      <c r="E21" s="49">
        <v>84.297520661157023</v>
      </c>
    </row>
    <row r="22" spans="2:5" s="4" customFormat="1" ht="15.75" customHeight="1" x14ac:dyDescent="0.2">
      <c r="B22" s="43" t="s">
        <v>16</v>
      </c>
      <c r="C22" s="44">
        <v>7398</v>
      </c>
      <c r="D22" s="44">
        <v>3766</v>
      </c>
      <c r="E22" s="45">
        <v>50.905650175723174</v>
      </c>
    </row>
    <row r="23" spans="2:5" s="8" customFormat="1" ht="15.75" customHeight="1" x14ac:dyDescent="0.2">
      <c r="B23" s="47" t="s">
        <v>17</v>
      </c>
      <c r="C23" s="48">
        <v>91</v>
      </c>
      <c r="D23" s="48">
        <v>77</v>
      </c>
      <c r="E23" s="50">
        <v>84.615384615384613</v>
      </c>
    </row>
    <row r="24" spans="2:5" s="8" customFormat="1" ht="15.75" customHeight="1" x14ac:dyDescent="0.2">
      <c r="B24" s="47" t="s">
        <v>18</v>
      </c>
      <c r="C24" s="48">
        <v>7307</v>
      </c>
      <c r="D24" s="48">
        <v>3689</v>
      </c>
      <c r="E24" s="50">
        <v>50.485835500205276</v>
      </c>
    </row>
    <row r="25" spans="2:5" s="4" customFormat="1" ht="15.75" customHeight="1" x14ac:dyDescent="0.2">
      <c r="B25" s="43" t="s">
        <v>19</v>
      </c>
      <c r="C25" s="44">
        <v>17888</v>
      </c>
      <c r="D25" s="44">
        <v>7837</v>
      </c>
      <c r="E25" s="45">
        <v>43.811493738819316</v>
      </c>
    </row>
    <row r="26" spans="2:5" s="4" customFormat="1" ht="15.75" customHeight="1" x14ac:dyDescent="0.2">
      <c r="B26" s="43" t="s">
        <v>20</v>
      </c>
      <c r="C26" s="44">
        <v>14798</v>
      </c>
      <c r="D26" s="44">
        <v>4973</v>
      </c>
      <c r="E26" s="45">
        <v>33.605892688201102</v>
      </c>
    </row>
    <row r="27" spans="2:5" s="8" customFormat="1" ht="15.75" customHeight="1" x14ac:dyDescent="0.2">
      <c r="B27" s="47" t="s">
        <v>21</v>
      </c>
      <c r="C27" s="48">
        <v>13892</v>
      </c>
      <c r="D27" s="48">
        <v>4207</v>
      </c>
      <c r="E27" s="50">
        <v>30.28361646991074</v>
      </c>
    </row>
    <row r="28" spans="2:5" s="8" customFormat="1" ht="15.75" customHeight="1" x14ac:dyDescent="0.2">
      <c r="B28" s="47" t="s">
        <v>22</v>
      </c>
      <c r="C28" s="48">
        <v>906</v>
      </c>
      <c r="D28" s="48">
        <v>766</v>
      </c>
      <c r="E28" s="50">
        <v>84.547461368653416</v>
      </c>
    </row>
    <row r="29" spans="2:5" s="4" customFormat="1" ht="15.75" customHeight="1" x14ac:dyDescent="0.2">
      <c r="B29" s="43" t="s">
        <v>23</v>
      </c>
      <c r="C29" s="44">
        <v>1592</v>
      </c>
      <c r="D29" s="44">
        <v>1592</v>
      </c>
      <c r="E29" s="45">
        <v>100</v>
      </c>
    </row>
    <row r="30" spans="2:5" s="8" customFormat="1" ht="15.75" customHeight="1" x14ac:dyDescent="0.2">
      <c r="B30" s="47" t="s">
        <v>24</v>
      </c>
      <c r="C30" s="48"/>
      <c r="D30" s="48"/>
      <c r="E30" s="50"/>
    </row>
    <row r="31" spans="2:5" s="8" customFormat="1" ht="15.75" customHeight="1" x14ac:dyDescent="0.2">
      <c r="B31" s="47" t="s">
        <v>25</v>
      </c>
      <c r="C31" s="48">
        <v>1592</v>
      </c>
      <c r="D31" s="48">
        <v>1592</v>
      </c>
      <c r="E31" s="50">
        <v>100</v>
      </c>
    </row>
    <row r="32" spans="2:5" s="8" customFormat="1" ht="15.75" customHeight="1" x14ac:dyDescent="0.2">
      <c r="B32" s="47" t="s">
        <v>26</v>
      </c>
      <c r="C32" s="48"/>
      <c r="D32" s="48"/>
      <c r="E32" s="50"/>
    </row>
    <row r="33" spans="2:5" ht="15.75" customHeight="1" x14ac:dyDescent="0.2">
      <c r="B33" s="47" t="s">
        <v>27</v>
      </c>
      <c r="C33" s="48"/>
      <c r="D33" s="48"/>
      <c r="E33" s="49"/>
    </row>
    <row r="34" spans="2:5" ht="15.75" customHeight="1" x14ac:dyDescent="0.2">
      <c r="B34" s="47" t="s">
        <v>28</v>
      </c>
      <c r="C34" s="48"/>
      <c r="D34" s="48"/>
      <c r="E34" s="49"/>
    </row>
    <row r="35" spans="2:5" ht="15.75" customHeight="1" x14ac:dyDescent="0.2">
      <c r="B35" s="47" t="s">
        <v>29</v>
      </c>
      <c r="C35" s="48"/>
      <c r="D35" s="48"/>
      <c r="E35" s="49"/>
    </row>
    <row r="36" spans="2:5" s="5" customFormat="1" ht="15.75" customHeight="1" x14ac:dyDescent="0.2">
      <c r="B36" s="43" t="s">
        <v>30</v>
      </c>
      <c r="C36" s="44">
        <v>1498</v>
      </c>
      <c r="D36" s="44">
        <v>1272</v>
      </c>
      <c r="E36" s="46">
        <v>84.913217623497999</v>
      </c>
    </row>
    <row r="37" spans="2:5" s="5" customFormat="1" ht="15.75" customHeight="1" x14ac:dyDescent="0.2">
      <c r="B37" s="43" t="s">
        <v>31</v>
      </c>
      <c r="C37" s="44">
        <v>0</v>
      </c>
      <c r="D37" s="44">
        <v>0</v>
      </c>
      <c r="E37" s="46"/>
    </row>
    <row r="38" spans="2:5" s="4" customFormat="1" ht="15.75" customHeight="1" x14ac:dyDescent="0.2">
      <c r="B38" s="43" t="s">
        <v>32</v>
      </c>
      <c r="C38" s="44"/>
      <c r="D38" s="44"/>
      <c r="E38" s="45"/>
    </row>
    <row r="39" spans="2:5" s="4" customFormat="1" ht="15.75" customHeight="1" x14ac:dyDescent="0.2">
      <c r="B39" s="43" t="s">
        <v>33</v>
      </c>
      <c r="C39" s="44">
        <v>576</v>
      </c>
      <c r="D39" s="44">
        <v>576</v>
      </c>
      <c r="E39" s="45">
        <v>100</v>
      </c>
    </row>
    <row r="40" spans="2:5" s="8" customFormat="1" ht="15.75" customHeight="1" x14ac:dyDescent="0.2">
      <c r="B40" s="47" t="s">
        <v>34</v>
      </c>
      <c r="C40" s="48">
        <v>20</v>
      </c>
      <c r="D40" s="48">
        <v>20</v>
      </c>
      <c r="E40" s="50">
        <v>100</v>
      </c>
    </row>
    <row r="41" spans="2:5" s="8" customFormat="1" ht="15.75" customHeight="1" x14ac:dyDescent="0.2">
      <c r="B41" s="47" t="s">
        <v>35</v>
      </c>
      <c r="C41" s="48">
        <v>556</v>
      </c>
      <c r="D41" s="48">
        <v>556</v>
      </c>
      <c r="E41" s="50">
        <v>100</v>
      </c>
    </row>
    <row r="42" spans="2:5" s="8" customFormat="1" ht="15.75" customHeight="1" x14ac:dyDescent="0.2">
      <c r="B42" s="47" t="s">
        <v>36</v>
      </c>
      <c r="C42" s="48"/>
      <c r="D42" s="48"/>
      <c r="E42" s="50"/>
    </row>
    <row r="43" spans="2:5" s="4" customFormat="1" ht="15.75" customHeight="1" x14ac:dyDescent="0.2">
      <c r="B43" s="43" t="s">
        <v>37</v>
      </c>
      <c r="C43" s="44">
        <v>3671</v>
      </c>
      <c r="D43" s="44">
        <v>2594</v>
      </c>
      <c r="E43" s="45">
        <v>70.661944974121496</v>
      </c>
    </row>
    <row r="44" spans="2:5" s="4" customFormat="1" ht="15.75" customHeight="1" x14ac:dyDescent="0.2">
      <c r="B44" s="43" t="s">
        <v>38</v>
      </c>
      <c r="C44" s="44">
        <v>3291</v>
      </c>
      <c r="D44" s="44">
        <v>2992</v>
      </c>
      <c r="E44" s="45">
        <v>90.914615618353096</v>
      </c>
    </row>
    <row r="45" spans="2:5" s="4" customFormat="1" ht="15.75" customHeight="1" x14ac:dyDescent="0.2">
      <c r="B45" s="43" t="s">
        <v>39</v>
      </c>
      <c r="C45" s="44">
        <v>111</v>
      </c>
      <c r="D45" s="44">
        <v>6</v>
      </c>
      <c r="E45" s="45">
        <v>5.4054054054054053</v>
      </c>
    </row>
    <row r="46" spans="2:5" s="4" customFormat="1" ht="15.75" customHeight="1" x14ac:dyDescent="0.2">
      <c r="B46" s="43" t="s">
        <v>40</v>
      </c>
      <c r="C46" s="44">
        <v>18538</v>
      </c>
      <c r="D46" s="44">
        <v>9317</v>
      </c>
      <c r="E46" s="45">
        <v>50.25892760815622</v>
      </c>
    </row>
    <row r="47" spans="2:5" s="4" customFormat="1" ht="15.75" customHeight="1" x14ac:dyDescent="0.2">
      <c r="B47" s="43" t="s">
        <v>41</v>
      </c>
      <c r="C47" s="44">
        <v>3141</v>
      </c>
      <c r="D47" s="44">
        <v>3141</v>
      </c>
      <c r="E47" s="45">
        <v>100</v>
      </c>
    </row>
    <row r="48" spans="2:5" s="8" customFormat="1" ht="15.75" customHeight="1" x14ac:dyDescent="0.2">
      <c r="B48" s="47" t="s">
        <v>42</v>
      </c>
      <c r="C48" s="48">
        <v>3141</v>
      </c>
      <c r="D48" s="48">
        <v>3141</v>
      </c>
      <c r="E48" s="50">
        <v>100</v>
      </c>
    </row>
    <row r="49" spans="2:5" s="8" customFormat="1" ht="15.75" customHeight="1" x14ac:dyDescent="0.2">
      <c r="B49" s="47" t="s">
        <v>43</v>
      </c>
      <c r="C49" s="48"/>
      <c r="D49" s="48"/>
      <c r="E49" s="50"/>
    </row>
    <row r="50" spans="2:5" s="8" customFormat="1" ht="15.75" customHeight="1" x14ac:dyDescent="0.2">
      <c r="B50" s="47" t="s">
        <v>44</v>
      </c>
      <c r="C50" s="48"/>
      <c r="D50" s="48"/>
      <c r="E50" s="50"/>
    </row>
    <row r="51" spans="2:5" s="4" customFormat="1" ht="15.75" customHeight="1" x14ac:dyDescent="0.2">
      <c r="B51" s="43" t="s">
        <v>45</v>
      </c>
      <c r="C51" s="44">
        <v>4</v>
      </c>
      <c r="D51" s="44">
        <v>4</v>
      </c>
      <c r="E51" s="45"/>
    </row>
    <row r="52" spans="2:5" s="4" customFormat="1" ht="15.75" customHeight="1" x14ac:dyDescent="0.2">
      <c r="B52" s="43" t="s">
        <v>46</v>
      </c>
      <c r="C52" s="44">
        <v>4</v>
      </c>
      <c r="D52" s="44">
        <v>4</v>
      </c>
      <c r="E52" s="45"/>
    </row>
    <row r="53" spans="2:5" s="4" customFormat="1" ht="15.75" customHeight="1" x14ac:dyDescent="0.2">
      <c r="B53" s="43" t="s">
        <v>47</v>
      </c>
      <c r="C53" s="44"/>
      <c r="D53" s="44"/>
      <c r="E53" s="45"/>
    </row>
    <row r="54" spans="2:5" s="4" customFormat="1" ht="15.75" customHeight="1" x14ac:dyDescent="0.2">
      <c r="B54" s="43" t="s">
        <v>48</v>
      </c>
      <c r="C54" s="44">
        <v>0</v>
      </c>
      <c r="D54" s="44">
        <v>0</v>
      </c>
      <c r="E54" s="45"/>
    </row>
    <row r="55" spans="2:5" s="8" customFormat="1" ht="15.75" customHeight="1" x14ac:dyDescent="0.2">
      <c r="B55" s="47" t="s">
        <v>49</v>
      </c>
      <c r="C55" s="48"/>
      <c r="D55" s="48"/>
      <c r="E55" s="50"/>
    </row>
    <row r="56" spans="2:5" s="8" customFormat="1" ht="15.75" customHeight="1" x14ac:dyDescent="0.2">
      <c r="B56" s="47" t="s">
        <v>50</v>
      </c>
      <c r="C56" s="48"/>
      <c r="D56" s="48"/>
      <c r="E56" s="50"/>
    </row>
    <row r="57" spans="2:5" s="8" customFormat="1" ht="15.75" customHeight="1" x14ac:dyDescent="0.2">
      <c r="B57" s="47" t="s">
        <v>51</v>
      </c>
      <c r="C57" s="48"/>
      <c r="D57" s="48"/>
      <c r="E57" s="50"/>
    </row>
    <row r="58" spans="2:5" s="8" customFormat="1" ht="15.75" customHeight="1" x14ac:dyDescent="0.2">
      <c r="B58" s="47" t="s">
        <v>52</v>
      </c>
      <c r="C58" s="48"/>
      <c r="D58" s="48"/>
      <c r="E58" s="50"/>
    </row>
    <row r="59" spans="2:5" s="8" customFormat="1" ht="15.75" customHeight="1" x14ac:dyDescent="0.2">
      <c r="B59" s="47" t="s">
        <v>53</v>
      </c>
      <c r="C59" s="48"/>
      <c r="D59" s="48"/>
      <c r="E59" s="50"/>
    </row>
    <row r="60" spans="2:5" s="8" customFormat="1" ht="15.75" customHeight="1" x14ac:dyDescent="0.2">
      <c r="B60" s="47" t="s">
        <v>54</v>
      </c>
      <c r="C60" s="48"/>
      <c r="D60" s="48"/>
      <c r="E60" s="50"/>
    </row>
    <row r="61" spans="2:5" s="4" customFormat="1" ht="15.75" customHeight="1" x14ac:dyDescent="0.2">
      <c r="B61" s="43" t="s">
        <v>55</v>
      </c>
      <c r="C61" s="44">
        <v>4440</v>
      </c>
      <c r="D61" s="44">
        <v>778</v>
      </c>
      <c r="E61" s="45">
        <v>17.522522522522522</v>
      </c>
    </row>
    <row r="62" spans="2:5" s="4" customFormat="1" ht="15.75" customHeight="1" x14ac:dyDescent="0.2">
      <c r="B62" s="43" t="s">
        <v>56</v>
      </c>
      <c r="C62" s="44">
        <v>819</v>
      </c>
      <c r="D62" s="44">
        <v>603</v>
      </c>
      <c r="E62" s="45">
        <v>73.626373626373635</v>
      </c>
    </row>
    <row r="63" spans="2:5" s="8" customFormat="1" ht="15.75" customHeight="1" x14ac:dyDescent="0.2">
      <c r="B63" s="47" t="s">
        <v>57</v>
      </c>
      <c r="C63" s="48">
        <v>410</v>
      </c>
      <c r="D63" s="48">
        <v>410</v>
      </c>
      <c r="E63" s="50">
        <v>100</v>
      </c>
    </row>
    <row r="64" spans="2:5" s="8" customFormat="1" ht="15.75" customHeight="1" x14ac:dyDescent="0.2">
      <c r="B64" s="47" t="s">
        <v>58</v>
      </c>
      <c r="C64" s="48">
        <v>329</v>
      </c>
      <c r="D64" s="48">
        <v>113</v>
      </c>
      <c r="E64" s="50">
        <v>34.346504559270521</v>
      </c>
    </row>
    <row r="65" spans="2:5" s="8" customFormat="1" ht="15.75" customHeight="1" x14ac:dyDescent="0.2">
      <c r="B65" s="47" t="s">
        <v>59</v>
      </c>
      <c r="C65" s="48">
        <v>80</v>
      </c>
      <c r="D65" s="48">
        <v>80</v>
      </c>
      <c r="E65" s="50">
        <v>100</v>
      </c>
    </row>
    <row r="66" spans="2:5" s="4" customFormat="1" ht="15.75" customHeight="1" x14ac:dyDescent="0.2">
      <c r="B66" s="43" t="s">
        <v>60</v>
      </c>
      <c r="C66" s="44">
        <v>3621</v>
      </c>
      <c r="D66" s="44">
        <v>175</v>
      </c>
      <c r="E66" s="45">
        <v>4.8329190831262085</v>
      </c>
    </row>
    <row r="67" spans="2:5" s="8" customFormat="1" ht="15.75" customHeight="1" x14ac:dyDescent="0.2">
      <c r="B67" s="47" t="s">
        <v>61</v>
      </c>
      <c r="C67" s="48"/>
      <c r="D67" s="48"/>
      <c r="E67" s="50"/>
    </row>
    <row r="68" spans="2:5" s="8" customFormat="1" ht="15.75" customHeight="1" x14ac:dyDescent="0.2">
      <c r="B68" s="47" t="s">
        <v>62</v>
      </c>
      <c r="C68" s="48">
        <v>3598</v>
      </c>
      <c r="D68" s="48">
        <v>152</v>
      </c>
      <c r="E68" s="50">
        <v>4.2245692051139523</v>
      </c>
    </row>
    <row r="69" spans="2:5" s="8" customFormat="1" ht="15.75" customHeight="1" x14ac:dyDescent="0.2">
      <c r="B69" s="47" t="s">
        <v>63</v>
      </c>
      <c r="C69" s="48">
        <v>23</v>
      </c>
      <c r="D69" s="48">
        <v>23</v>
      </c>
      <c r="E69" s="50">
        <v>100</v>
      </c>
    </row>
    <row r="70" spans="2:5" s="4" customFormat="1" ht="15.75" customHeight="1" x14ac:dyDescent="0.2">
      <c r="B70" s="43" t="s">
        <v>64</v>
      </c>
      <c r="C70" s="44"/>
      <c r="D70" s="44"/>
      <c r="E70" s="45"/>
    </row>
    <row r="71" spans="2:5" s="4" customFormat="1" ht="15.75" customHeight="1" x14ac:dyDescent="0.2">
      <c r="B71" s="43" t="s">
        <v>65</v>
      </c>
      <c r="C71" s="44">
        <v>6907</v>
      </c>
      <c r="D71" s="44">
        <v>1442</v>
      </c>
      <c r="E71" s="45">
        <v>20.877370783263355</v>
      </c>
    </row>
    <row r="72" spans="2:5" s="8" customFormat="1" ht="15.75" customHeight="1" x14ac:dyDescent="0.2">
      <c r="B72" s="51" t="s">
        <v>66</v>
      </c>
      <c r="C72" s="52">
        <v>99</v>
      </c>
      <c r="D72" s="52">
        <v>91</v>
      </c>
      <c r="E72" s="50">
        <v>91.919191919191917</v>
      </c>
    </row>
    <row r="73" spans="2:5" s="8" customFormat="1" ht="15.75" customHeight="1" x14ac:dyDescent="0.2">
      <c r="B73" s="51" t="s">
        <v>67</v>
      </c>
      <c r="C73" s="52">
        <v>201</v>
      </c>
      <c r="D73" s="52">
        <v>33</v>
      </c>
      <c r="E73" s="50">
        <v>16.417910447761194</v>
      </c>
    </row>
    <row r="74" spans="2:5" s="8" customFormat="1" ht="15.75" customHeight="1" x14ac:dyDescent="0.2">
      <c r="B74" s="51" t="s">
        <v>68</v>
      </c>
      <c r="C74" s="52">
        <v>379</v>
      </c>
      <c r="D74" s="52">
        <v>180</v>
      </c>
      <c r="E74" s="50">
        <v>47.493403693931398</v>
      </c>
    </row>
    <row r="75" spans="2:5" s="8" customFormat="1" ht="15.75" customHeight="1" x14ac:dyDescent="0.2">
      <c r="B75" s="51" t="s">
        <v>69</v>
      </c>
      <c r="C75" s="52">
        <v>4613</v>
      </c>
      <c r="D75" s="52">
        <v>205</v>
      </c>
      <c r="E75" s="50">
        <v>4.4439627140689355</v>
      </c>
    </row>
    <row r="76" spans="2:5" s="8" customFormat="1" ht="15.75" customHeight="1" x14ac:dyDescent="0.2">
      <c r="B76" s="51" t="s">
        <v>70</v>
      </c>
      <c r="C76" s="52">
        <v>789</v>
      </c>
      <c r="D76" s="52">
        <v>663</v>
      </c>
      <c r="E76" s="50">
        <v>84.030418250950561</v>
      </c>
    </row>
    <row r="77" spans="2:5" s="8" customFormat="1" ht="15.75" customHeight="1" x14ac:dyDescent="0.2">
      <c r="B77" s="51" t="s">
        <v>71</v>
      </c>
      <c r="C77" s="52">
        <v>826</v>
      </c>
      <c r="D77" s="52">
        <v>270</v>
      </c>
      <c r="E77" s="50">
        <v>32.687651331719131</v>
      </c>
    </row>
    <row r="78" spans="2:5" s="5" customFormat="1" ht="15.75" customHeight="1" x14ac:dyDescent="0.2">
      <c r="B78" s="43" t="s">
        <v>72</v>
      </c>
      <c r="C78" s="44">
        <v>6</v>
      </c>
      <c r="D78" s="44">
        <v>0</v>
      </c>
      <c r="E78" s="45">
        <v>0</v>
      </c>
    </row>
    <row r="79" spans="2:5" ht="15.75" customHeight="1" x14ac:dyDescent="0.2">
      <c r="B79" s="47" t="s">
        <v>73</v>
      </c>
      <c r="C79" s="48"/>
      <c r="D79" s="48"/>
      <c r="E79" s="50"/>
    </row>
    <row r="80" spans="2:5" ht="15.75" customHeight="1" x14ac:dyDescent="0.2">
      <c r="B80" s="47" t="s">
        <v>74</v>
      </c>
      <c r="C80" s="48"/>
      <c r="D80" s="48"/>
      <c r="E80" s="50"/>
    </row>
    <row r="81" spans="2:5" ht="15.75" customHeight="1" x14ac:dyDescent="0.2">
      <c r="B81" s="47" t="s">
        <v>75</v>
      </c>
      <c r="C81" s="48">
        <v>0</v>
      </c>
      <c r="D81" s="48">
        <v>0</v>
      </c>
      <c r="E81" s="50"/>
    </row>
    <row r="82" spans="2:5" ht="15.75" customHeight="1" x14ac:dyDescent="0.2">
      <c r="B82" s="47" t="s">
        <v>76</v>
      </c>
      <c r="C82" s="48"/>
      <c r="D82" s="48"/>
      <c r="E82" s="50"/>
    </row>
    <row r="83" spans="2:5" ht="15.75" customHeight="1" x14ac:dyDescent="0.2">
      <c r="B83" s="47" t="s">
        <v>77</v>
      </c>
      <c r="C83" s="48">
        <v>0</v>
      </c>
      <c r="D83" s="48">
        <v>0</v>
      </c>
      <c r="E83" s="50"/>
    </row>
    <row r="84" spans="2:5" ht="15.75" customHeight="1" x14ac:dyDescent="0.2">
      <c r="B84" s="47" t="s">
        <v>78</v>
      </c>
      <c r="C84" s="48"/>
      <c r="D84" s="48"/>
      <c r="E84" s="50"/>
    </row>
    <row r="85" spans="2:5" ht="15.75" customHeight="1" x14ac:dyDescent="0.2">
      <c r="B85" s="47" t="s">
        <v>79</v>
      </c>
      <c r="C85" s="48">
        <v>6</v>
      </c>
      <c r="D85" s="48">
        <v>0</v>
      </c>
      <c r="E85" s="50">
        <v>0</v>
      </c>
    </row>
    <row r="86" spans="2:5" ht="15.75" customHeight="1" x14ac:dyDescent="0.2">
      <c r="B86" s="47" t="s">
        <v>80</v>
      </c>
      <c r="C86" s="48"/>
      <c r="D86" s="48"/>
      <c r="E86" s="50"/>
    </row>
    <row r="87" spans="2:5" s="5" customFormat="1" ht="15.75" customHeight="1" x14ac:dyDescent="0.2">
      <c r="B87" s="43" t="s">
        <v>81</v>
      </c>
      <c r="C87" s="44">
        <v>4040</v>
      </c>
      <c r="D87" s="44">
        <v>3952</v>
      </c>
      <c r="E87" s="45">
        <v>97.821782178217816</v>
      </c>
    </row>
    <row r="88" spans="2:5" ht="15.75" customHeight="1" x14ac:dyDescent="0.2">
      <c r="B88" s="53" t="s">
        <v>82</v>
      </c>
      <c r="C88" s="48"/>
      <c r="D88" s="48"/>
      <c r="E88" s="50"/>
    </row>
    <row r="89" spans="2:5" ht="15.75" customHeight="1" x14ac:dyDescent="0.2">
      <c r="B89" s="53" t="s">
        <v>83</v>
      </c>
      <c r="C89" s="48"/>
      <c r="D89" s="48"/>
      <c r="E89" s="50"/>
    </row>
    <row r="90" spans="2:5" ht="15.75" customHeight="1" x14ac:dyDescent="0.2">
      <c r="B90" s="47" t="s">
        <v>84</v>
      </c>
      <c r="C90" s="48">
        <v>79</v>
      </c>
      <c r="D90" s="48">
        <v>79</v>
      </c>
      <c r="E90" s="50">
        <v>100</v>
      </c>
    </row>
    <row r="91" spans="2:5" ht="15.75" customHeight="1" x14ac:dyDescent="0.2">
      <c r="B91" s="47" t="s">
        <v>85</v>
      </c>
      <c r="C91" s="48">
        <v>573</v>
      </c>
      <c r="D91" s="48">
        <v>565</v>
      </c>
      <c r="E91" s="50">
        <v>98.603839441535783</v>
      </c>
    </row>
    <row r="92" spans="2:5" ht="15.75" customHeight="1" x14ac:dyDescent="0.2">
      <c r="B92" s="47" t="s">
        <v>86</v>
      </c>
      <c r="C92" s="48">
        <v>93</v>
      </c>
      <c r="D92" s="48">
        <v>93</v>
      </c>
      <c r="E92" s="50">
        <v>100</v>
      </c>
    </row>
    <row r="93" spans="2:5" ht="15.75" customHeight="1" x14ac:dyDescent="0.2">
      <c r="B93" s="47" t="s">
        <v>87</v>
      </c>
      <c r="C93" s="48">
        <v>1433</v>
      </c>
      <c r="D93" s="48">
        <v>1433</v>
      </c>
      <c r="E93" s="50">
        <v>100</v>
      </c>
    </row>
    <row r="94" spans="2:5" ht="15.75" customHeight="1" x14ac:dyDescent="0.2">
      <c r="B94" s="47" t="s">
        <v>88</v>
      </c>
      <c r="C94" s="48">
        <v>1862</v>
      </c>
      <c r="D94" s="48">
        <v>1782</v>
      </c>
      <c r="E94" s="50">
        <v>95.703544575725033</v>
      </c>
    </row>
    <row r="95" spans="2:5" s="5" customFormat="1" ht="15.75" customHeight="1" x14ac:dyDescent="0.2">
      <c r="B95" s="43" t="s">
        <v>89</v>
      </c>
      <c r="C95" s="44">
        <v>422</v>
      </c>
      <c r="D95" s="44">
        <v>263</v>
      </c>
      <c r="E95" s="54">
        <v>62.322274881516591</v>
      </c>
    </row>
    <row r="96" spans="2:5" s="5" customFormat="1" ht="15.75" customHeight="1" x14ac:dyDescent="0.2">
      <c r="B96" s="43" t="s">
        <v>90</v>
      </c>
      <c r="C96" s="44">
        <v>416</v>
      </c>
      <c r="D96" s="44">
        <v>257</v>
      </c>
      <c r="E96" s="54">
        <v>61.778846153846153</v>
      </c>
    </row>
    <row r="97" spans="2:5" ht="15.75" customHeight="1" x14ac:dyDescent="0.2">
      <c r="B97" s="47" t="s">
        <v>91</v>
      </c>
      <c r="C97" s="48"/>
      <c r="D97" s="48"/>
      <c r="E97" s="55"/>
    </row>
    <row r="98" spans="2:5" ht="15.75" customHeight="1" x14ac:dyDescent="0.2">
      <c r="B98" s="47" t="s">
        <v>92</v>
      </c>
      <c r="C98" s="48"/>
      <c r="D98" s="48"/>
      <c r="E98" s="55"/>
    </row>
    <row r="99" spans="2:5" ht="15.75" customHeight="1" x14ac:dyDescent="0.2">
      <c r="B99" s="47" t="s">
        <v>93</v>
      </c>
      <c r="C99" s="48"/>
      <c r="D99" s="48"/>
      <c r="E99" s="55"/>
    </row>
    <row r="100" spans="2:5" ht="15.75" customHeight="1" x14ac:dyDescent="0.2">
      <c r="B100" s="47" t="s">
        <v>94</v>
      </c>
      <c r="C100" s="48">
        <v>416</v>
      </c>
      <c r="D100" s="48">
        <v>257</v>
      </c>
      <c r="E100" s="55">
        <v>61.778846153846153</v>
      </c>
    </row>
    <row r="101" spans="2:5" ht="15.75" customHeight="1" x14ac:dyDescent="0.2">
      <c r="B101" s="47" t="s">
        <v>95</v>
      </c>
      <c r="C101" s="48">
        <v>0</v>
      </c>
      <c r="D101" s="48">
        <v>0</v>
      </c>
      <c r="E101" s="55"/>
    </row>
    <row r="102" spans="2:5" s="5" customFormat="1" ht="15.75" customHeight="1" x14ac:dyDescent="0.2">
      <c r="B102" s="43" t="s">
        <v>96</v>
      </c>
      <c r="C102" s="44">
        <v>6</v>
      </c>
      <c r="D102" s="44">
        <v>6</v>
      </c>
      <c r="E102" s="54">
        <v>100</v>
      </c>
    </row>
    <row r="103" spans="2:5" s="5" customFormat="1" ht="15.75" customHeight="1" x14ac:dyDescent="0.2">
      <c r="B103" s="43" t="s">
        <v>97</v>
      </c>
      <c r="C103" s="44">
        <v>0</v>
      </c>
      <c r="D103" s="44">
        <v>0</v>
      </c>
      <c r="E103" s="54"/>
    </row>
    <row r="104" spans="2:5" ht="15.75" customHeight="1" x14ac:dyDescent="0.2">
      <c r="B104" s="47" t="s">
        <v>98</v>
      </c>
      <c r="C104" s="48"/>
      <c r="D104" s="48"/>
      <c r="E104" s="55"/>
    </row>
    <row r="105" spans="2:5" ht="15.75" customHeight="1" x14ac:dyDescent="0.2">
      <c r="B105" s="47" t="s">
        <v>99</v>
      </c>
      <c r="C105" s="48"/>
      <c r="D105" s="48"/>
      <c r="E105" s="55"/>
    </row>
    <row r="106" spans="2:5" s="5" customFormat="1" ht="15.75" customHeight="1" x14ac:dyDescent="0.2">
      <c r="B106" s="43" t="s">
        <v>100</v>
      </c>
      <c r="C106" s="44">
        <v>0</v>
      </c>
      <c r="D106" s="44">
        <v>0</v>
      </c>
      <c r="E106" s="54"/>
    </row>
    <row r="107" spans="2:5" s="5" customFormat="1" ht="15.75" customHeight="1" x14ac:dyDescent="0.2">
      <c r="B107" s="43" t="s">
        <v>101</v>
      </c>
      <c r="C107" s="44">
        <v>0</v>
      </c>
      <c r="D107" s="44">
        <v>0</v>
      </c>
      <c r="E107" s="54"/>
    </row>
    <row r="108" spans="2:5" ht="15.75" customHeight="1" x14ac:dyDescent="0.2">
      <c r="B108" s="47" t="s">
        <v>102</v>
      </c>
      <c r="C108" s="48"/>
      <c r="D108" s="48"/>
      <c r="E108" s="55"/>
    </row>
    <row r="109" spans="2:5" ht="15.75" customHeight="1" x14ac:dyDescent="0.2">
      <c r="B109" s="47" t="s">
        <v>103</v>
      </c>
      <c r="C109" s="48"/>
      <c r="D109" s="48"/>
      <c r="E109" s="55"/>
    </row>
    <row r="110" spans="2:5" ht="15.75" customHeight="1" x14ac:dyDescent="0.2">
      <c r="B110" s="47" t="s">
        <v>104</v>
      </c>
      <c r="C110" s="48"/>
      <c r="D110" s="48"/>
      <c r="E110" s="55"/>
    </row>
    <row r="111" spans="2:5" ht="15.75" customHeight="1" x14ac:dyDescent="0.2">
      <c r="B111" s="47" t="s">
        <v>105</v>
      </c>
      <c r="C111" s="48"/>
      <c r="D111" s="48"/>
      <c r="E111" s="55"/>
    </row>
    <row r="112" spans="2:5" s="5" customFormat="1" ht="15.75" customHeight="1" x14ac:dyDescent="0.2">
      <c r="B112" s="43" t="s">
        <v>106</v>
      </c>
      <c r="C112" s="44">
        <v>0</v>
      </c>
      <c r="D112" s="44">
        <v>0</v>
      </c>
      <c r="E112" s="54"/>
    </row>
  </sheetData>
  <phoneticPr fontId="0" type="noConversion"/>
  <hyperlinks>
    <hyperlink ref="C4" location="Ocak!A1" display="Ocak" xr:uid="{CB75556D-3611-4DDE-A14E-A5412A1AD5FC}"/>
    <hyperlink ref="D4" location="Şubat!A1" display="Şubat" xr:uid="{B1384F8B-2A8E-400A-B5F3-C63C34280068}"/>
    <hyperlink ref="E4" location="Mart!A1" display="Mart" xr:uid="{1A49E269-7871-4856-B7E3-F3A75E71DD7B}"/>
    <hyperlink ref="C5" location="Nisan!A1" display="Nisan" xr:uid="{9F1A8DD3-4484-4734-92BF-C3F6E4A55115}"/>
    <hyperlink ref="D5" location="Mayıs!A1" display="Mayıs" xr:uid="{E5AD80C2-1B04-454C-A6C9-ADE51ED3558F}"/>
    <hyperlink ref="E5" location="Haziran!A1" display="Haziran" xr:uid="{64AE1A10-5853-4AE9-8761-338876B76937}"/>
    <hyperlink ref="C6" location="Temmuz!A1" display="Temmuz" xr:uid="{83108AD2-3046-40C1-8BA9-5EF245DA19D1}"/>
    <hyperlink ref="D6" location="Ağustos!A1" display="Ağustos" xr:uid="{47E3DD6A-5300-4458-8B05-B5D60D8967F4}"/>
    <hyperlink ref="E6" location="Eylül!A1" display="Eylül" xr:uid="{823FFA67-70FD-45DF-909C-1A4521216109}"/>
    <hyperlink ref="C7" location="Ekim!A1" display="Ekim" xr:uid="{C41ADDA4-7A6A-4937-9D14-3218D80742BB}"/>
    <hyperlink ref="D7" location="Kasım!A1" display="Kasım" xr:uid="{86812B2D-0A15-431C-A492-4066250099E6}"/>
    <hyperlink ref="E7" location="Aralık!A1" display="Aralık" xr:uid="{E69A8AD6-9F94-48AE-B594-C93D3454747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FF00E-5ECE-475C-9B30-92D1830B97AE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10.8" thickBot="1" x14ac:dyDescent="0.25"/>
    <row r="2" spans="2:7" s="2" customFormat="1" ht="24.75" customHeight="1" thickBot="1" x14ac:dyDescent="0.3">
      <c r="B2" s="15" t="s">
        <v>107</v>
      </c>
      <c r="C2" s="16"/>
      <c r="D2" s="16"/>
      <c r="E2" s="17"/>
    </row>
    <row r="3" spans="2:7" s="2" customFormat="1" ht="15.75" customHeight="1" x14ac:dyDescent="0.25">
      <c r="B3" s="1"/>
      <c r="C3" s="19"/>
      <c r="D3" s="19"/>
      <c r="E3" s="20"/>
    </row>
    <row r="4" spans="2:7" s="2" customFormat="1" ht="15.7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5.7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5.7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5.7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5.7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2" t="s">
        <v>3</v>
      </c>
    </row>
    <row r="10" spans="2:7" s="4" customFormat="1" ht="15.75" customHeight="1" x14ac:dyDescent="0.2">
      <c r="B10" s="43" t="s">
        <v>4</v>
      </c>
      <c r="C10" s="44">
        <v>70200</v>
      </c>
      <c r="D10" s="44">
        <v>36488</v>
      </c>
      <c r="E10" s="45">
        <v>51.977207977207975</v>
      </c>
    </row>
    <row r="11" spans="2:7" s="5" customFormat="1" ht="15.75" customHeight="1" x14ac:dyDescent="0.2">
      <c r="B11" s="43" t="s">
        <v>5</v>
      </c>
      <c r="C11" s="44">
        <v>53117</v>
      </c>
      <c r="D11" s="44">
        <v>28550</v>
      </c>
      <c r="E11" s="46">
        <v>53.749270478377923</v>
      </c>
    </row>
    <row r="12" spans="2:7" s="5" customFormat="1" ht="15.75" customHeight="1" x14ac:dyDescent="0.2">
      <c r="B12" s="43" t="s">
        <v>6</v>
      </c>
      <c r="C12" s="44">
        <v>22613</v>
      </c>
      <c r="D12" s="44">
        <v>13850</v>
      </c>
      <c r="E12" s="46">
        <v>61.247954716313622</v>
      </c>
      <c r="G12" s="6"/>
    </row>
    <row r="13" spans="2:7" s="5" customFormat="1" ht="15.75" customHeight="1" x14ac:dyDescent="0.2">
      <c r="B13" s="43" t="s">
        <v>7</v>
      </c>
      <c r="C13" s="44">
        <v>21077</v>
      </c>
      <c r="D13" s="44">
        <v>13055</v>
      </c>
      <c r="E13" s="46">
        <v>61.939554965127861</v>
      </c>
    </row>
    <row r="14" spans="2:7" ht="15.75" customHeight="1" x14ac:dyDescent="0.2">
      <c r="B14" s="47" t="s">
        <v>8</v>
      </c>
      <c r="C14" s="48">
        <v>3970</v>
      </c>
      <c r="D14" s="48">
        <v>1402</v>
      </c>
      <c r="E14" s="49">
        <v>35.314861460957182</v>
      </c>
    </row>
    <row r="15" spans="2:7" ht="15.75" customHeight="1" x14ac:dyDescent="0.2">
      <c r="B15" s="47" t="s">
        <v>9</v>
      </c>
      <c r="C15" s="48">
        <v>782</v>
      </c>
      <c r="D15" s="48">
        <v>461</v>
      </c>
      <c r="E15" s="49">
        <v>58.951406649616366</v>
      </c>
    </row>
    <row r="16" spans="2:7" ht="15.75" customHeight="1" x14ac:dyDescent="0.2">
      <c r="B16" s="47" t="s">
        <v>10</v>
      </c>
      <c r="C16" s="48">
        <v>14705</v>
      </c>
      <c r="D16" s="48">
        <v>9777</v>
      </c>
      <c r="E16" s="49">
        <v>66.487589255355317</v>
      </c>
    </row>
    <row r="17" spans="2:5" ht="15.75" customHeight="1" x14ac:dyDescent="0.2">
      <c r="B17" s="47" t="s">
        <v>11</v>
      </c>
      <c r="C17" s="48">
        <v>1620</v>
      </c>
      <c r="D17" s="48">
        <v>1415</v>
      </c>
      <c r="E17" s="49">
        <v>87.345679012345684</v>
      </c>
    </row>
    <row r="18" spans="2:5" s="5" customFormat="1" ht="15.75" customHeight="1" x14ac:dyDescent="0.2">
      <c r="B18" s="43" t="s">
        <v>12</v>
      </c>
      <c r="C18" s="44">
        <v>1536</v>
      </c>
      <c r="D18" s="44">
        <v>795</v>
      </c>
      <c r="E18" s="46">
        <v>51.7578125</v>
      </c>
    </row>
    <row r="19" spans="2:5" ht="15.75" customHeight="1" x14ac:dyDescent="0.2">
      <c r="B19" s="47" t="s">
        <v>13</v>
      </c>
      <c r="C19" s="48">
        <v>758</v>
      </c>
      <c r="D19" s="48">
        <v>155</v>
      </c>
      <c r="E19" s="49">
        <v>20.448548812664907</v>
      </c>
    </row>
    <row r="20" spans="2:5" ht="15.75" customHeight="1" x14ac:dyDescent="0.2">
      <c r="B20" s="47" t="s">
        <v>14</v>
      </c>
      <c r="C20" s="48">
        <v>4</v>
      </c>
      <c r="D20" s="48">
        <v>0</v>
      </c>
      <c r="E20" s="49">
        <v>0</v>
      </c>
    </row>
    <row r="21" spans="2:5" ht="15.75" customHeight="1" x14ac:dyDescent="0.2">
      <c r="B21" s="47" t="s">
        <v>15</v>
      </c>
      <c r="C21" s="48">
        <v>774</v>
      </c>
      <c r="D21" s="48">
        <v>640</v>
      </c>
      <c r="E21" s="49">
        <v>82.68733850129199</v>
      </c>
    </row>
    <row r="22" spans="2:5" s="4" customFormat="1" ht="15.75" customHeight="1" x14ac:dyDescent="0.2">
      <c r="B22" s="43" t="s">
        <v>16</v>
      </c>
      <c r="C22" s="44">
        <v>7374</v>
      </c>
      <c r="D22" s="44">
        <v>2478</v>
      </c>
      <c r="E22" s="45">
        <v>33.604556550040684</v>
      </c>
    </row>
    <row r="23" spans="2:5" s="8" customFormat="1" ht="15.75" customHeight="1" x14ac:dyDescent="0.2">
      <c r="B23" s="47" t="s">
        <v>17</v>
      </c>
      <c r="C23" s="48">
        <v>89</v>
      </c>
      <c r="D23" s="48">
        <v>36</v>
      </c>
      <c r="E23" s="50">
        <v>40.449438202247187</v>
      </c>
    </row>
    <row r="24" spans="2:5" s="8" customFormat="1" ht="15.75" customHeight="1" x14ac:dyDescent="0.2">
      <c r="B24" s="47" t="s">
        <v>18</v>
      </c>
      <c r="C24" s="48">
        <v>7285</v>
      </c>
      <c r="D24" s="48">
        <v>2442</v>
      </c>
      <c r="E24" s="50">
        <v>33.520933424845573</v>
      </c>
    </row>
    <row r="25" spans="2:5" s="4" customFormat="1" ht="15.75" customHeight="1" x14ac:dyDescent="0.2">
      <c r="B25" s="43" t="s">
        <v>19</v>
      </c>
      <c r="C25" s="44">
        <v>16414</v>
      </c>
      <c r="D25" s="44">
        <v>6887</v>
      </c>
      <c r="E25" s="45">
        <v>41.958084561959303</v>
      </c>
    </row>
    <row r="26" spans="2:5" s="4" customFormat="1" ht="15.75" customHeight="1" x14ac:dyDescent="0.2">
      <c r="B26" s="43" t="s">
        <v>20</v>
      </c>
      <c r="C26" s="44">
        <v>13658</v>
      </c>
      <c r="D26" s="44">
        <v>4250</v>
      </c>
      <c r="E26" s="45">
        <v>31.117293893688679</v>
      </c>
    </row>
    <row r="27" spans="2:5" s="8" customFormat="1" ht="15.75" customHeight="1" x14ac:dyDescent="0.2">
      <c r="B27" s="47" t="s">
        <v>21</v>
      </c>
      <c r="C27" s="48">
        <v>12866</v>
      </c>
      <c r="D27" s="48">
        <v>3546</v>
      </c>
      <c r="E27" s="50">
        <v>27.561013524016786</v>
      </c>
    </row>
    <row r="28" spans="2:5" s="8" customFormat="1" ht="15.75" customHeight="1" x14ac:dyDescent="0.2">
      <c r="B28" s="47" t="s">
        <v>22</v>
      </c>
      <c r="C28" s="48">
        <v>792</v>
      </c>
      <c r="D28" s="48">
        <v>704</v>
      </c>
      <c r="E28" s="50">
        <v>88.888888888888886</v>
      </c>
    </row>
    <row r="29" spans="2:5" s="4" customFormat="1" ht="15.75" customHeight="1" x14ac:dyDescent="0.2">
      <c r="B29" s="43" t="s">
        <v>23</v>
      </c>
      <c r="C29" s="44">
        <v>1496</v>
      </c>
      <c r="D29" s="44">
        <v>1496</v>
      </c>
      <c r="E29" s="45">
        <v>100</v>
      </c>
    </row>
    <row r="30" spans="2:5" s="8" customFormat="1" ht="15.75" customHeight="1" x14ac:dyDescent="0.2">
      <c r="B30" s="47" t="s">
        <v>24</v>
      </c>
      <c r="C30" s="48"/>
      <c r="D30" s="48"/>
      <c r="E30" s="50"/>
    </row>
    <row r="31" spans="2:5" s="8" customFormat="1" ht="15.75" customHeight="1" x14ac:dyDescent="0.2">
      <c r="B31" s="47" t="s">
        <v>25</v>
      </c>
      <c r="C31" s="48">
        <v>1496</v>
      </c>
      <c r="D31" s="48">
        <v>1496</v>
      </c>
      <c r="E31" s="50">
        <v>100</v>
      </c>
    </row>
    <row r="32" spans="2:5" s="8" customFormat="1" ht="15.75" customHeight="1" x14ac:dyDescent="0.2">
      <c r="B32" s="47" t="s">
        <v>26</v>
      </c>
      <c r="C32" s="48"/>
      <c r="D32" s="48"/>
      <c r="E32" s="50"/>
    </row>
    <row r="33" spans="2:5" ht="15.75" customHeight="1" x14ac:dyDescent="0.2">
      <c r="B33" s="47" t="s">
        <v>27</v>
      </c>
      <c r="C33" s="48"/>
      <c r="D33" s="48"/>
      <c r="E33" s="49"/>
    </row>
    <row r="34" spans="2:5" ht="15.75" customHeight="1" x14ac:dyDescent="0.2">
      <c r="B34" s="47" t="s">
        <v>28</v>
      </c>
      <c r="C34" s="48"/>
      <c r="D34" s="48"/>
      <c r="E34" s="49"/>
    </row>
    <row r="35" spans="2:5" ht="15.75" customHeight="1" x14ac:dyDescent="0.2">
      <c r="B35" s="47" t="s">
        <v>29</v>
      </c>
      <c r="C35" s="48"/>
      <c r="D35" s="48"/>
      <c r="E35" s="49"/>
    </row>
    <row r="36" spans="2:5" s="5" customFormat="1" ht="15.75" customHeight="1" x14ac:dyDescent="0.2">
      <c r="B36" s="43" t="s">
        <v>30</v>
      </c>
      <c r="C36" s="44">
        <v>1260</v>
      </c>
      <c r="D36" s="44">
        <v>1141</v>
      </c>
      <c r="E36" s="46">
        <v>90.555555555555557</v>
      </c>
    </row>
    <row r="37" spans="2:5" s="5" customFormat="1" ht="15.75" customHeight="1" x14ac:dyDescent="0.2">
      <c r="B37" s="43" t="s">
        <v>31</v>
      </c>
      <c r="C37" s="44">
        <v>0</v>
      </c>
      <c r="D37" s="44">
        <v>0</v>
      </c>
      <c r="E37" s="46"/>
    </row>
    <row r="38" spans="2:5" s="4" customFormat="1" ht="15.75" customHeight="1" x14ac:dyDescent="0.2">
      <c r="B38" s="43" t="s">
        <v>32</v>
      </c>
      <c r="C38" s="44"/>
      <c r="D38" s="44"/>
      <c r="E38" s="45"/>
    </row>
    <row r="39" spans="2:5" s="4" customFormat="1" ht="15.75" customHeight="1" x14ac:dyDescent="0.2">
      <c r="B39" s="43" t="s">
        <v>33</v>
      </c>
      <c r="C39" s="44">
        <v>534</v>
      </c>
      <c r="D39" s="44">
        <v>534</v>
      </c>
      <c r="E39" s="45">
        <v>100</v>
      </c>
    </row>
    <row r="40" spans="2:5" s="8" customFormat="1" ht="15.75" customHeight="1" x14ac:dyDescent="0.2">
      <c r="B40" s="47" t="s">
        <v>34</v>
      </c>
      <c r="C40" s="48">
        <v>18</v>
      </c>
      <c r="D40" s="48">
        <v>18</v>
      </c>
      <c r="E40" s="50">
        <v>100</v>
      </c>
    </row>
    <row r="41" spans="2:5" s="8" customFormat="1" ht="15.75" customHeight="1" x14ac:dyDescent="0.2">
      <c r="B41" s="47" t="s">
        <v>35</v>
      </c>
      <c r="C41" s="48">
        <v>516</v>
      </c>
      <c r="D41" s="48">
        <v>516</v>
      </c>
      <c r="E41" s="50">
        <v>100</v>
      </c>
    </row>
    <row r="42" spans="2:5" s="8" customFormat="1" ht="15.75" customHeight="1" x14ac:dyDescent="0.2">
      <c r="B42" s="47" t="s">
        <v>36</v>
      </c>
      <c r="C42" s="48"/>
      <c r="D42" s="48"/>
      <c r="E42" s="50"/>
    </row>
    <row r="43" spans="2:5" s="4" customFormat="1" ht="15.75" customHeight="1" x14ac:dyDescent="0.2">
      <c r="B43" s="43" t="s">
        <v>37</v>
      </c>
      <c r="C43" s="44">
        <v>3231</v>
      </c>
      <c r="D43" s="44">
        <v>2256</v>
      </c>
      <c r="E43" s="45">
        <v>69.823584029712165</v>
      </c>
    </row>
    <row r="44" spans="2:5" s="4" customFormat="1" ht="15.75" customHeight="1" x14ac:dyDescent="0.2">
      <c r="B44" s="43" t="s">
        <v>38</v>
      </c>
      <c r="C44" s="44">
        <v>2840</v>
      </c>
      <c r="D44" s="44">
        <v>2539</v>
      </c>
      <c r="E44" s="45">
        <v>89.401408450704224</v>
      </c>
    </row>
    <row r="45" spans="2:5" s="4" customFormat="1" ht="15.75" customHeight="1" x14ac:dyDescent="0.2">
      <c r="B45" s="43" t="s">
        <v>39</v>
      </c>
      <c r="C45" s="44">
        <v>111</v>
      </c>
      <c r="D45" s="44">
        <v>6</v>
      </c>
      <c r="E45" s="45">
        <v>5.4054054054054053</v>
      </c>
    </row>
    <row r="46" spans="2:5" s="4" customFormat="1" ht="15.75" customHeight="1" x14ac:dyDescent="0.2">
      <c r="B46" s="43" t="s">
        <v>40</v>
      </c>
      <c r="C46" s="44">
        <v>16661</v>
      </c>
      <c r="D46" s="44">
        <v>7683</v>
      </c>
      <c r="E46" s="45">
        <v>46.113678650741249</v>
      </c>
    </row>
    <row r="47" spans="2:5" s="4" customFormat="1" ht="15.75" customHeight="1" x14ac:dyDescent="0.2">
      <c r="B47" s="43" t="s">
        <v>41</v>
      </c>
      <c r="C47" s="44">
        <v>2468</v>
      </c>
      <c r="D47" s="44">
        <v>2468</v>
      </c>
      <c r="E47" s="45">
        <v>100</v>
      </c>
    </row>
    <row r="48" spans="2:5" s="8" customFormat="1" ht="15.75" customHeight="1" x14ac:dyDescent="0.2">
      <c r="B48" s="47" t="s">
        <v>42</v>
      </c>
      <c r="C48" s="48">
        <v>2468</v>
      </c>
      <c r="D48" s="48">
        <v>2468</v>
      </c>
      <c r="E48" s="50">
        <v>100</v>
      </c>
    </row>
    <row r="49" spans="2:5" s="8" customFormat="1" ht="15.75" customHeight="1" x14ac:dyDescent="0.2">
      <c r="B49" s="47" t="s">
        <v>43</v>
      </c>
      <c r="C49" s="48"/>
      <c r="D49" s="48"/>
      <c r="E49" s="50"/>
    </row>
    <row r="50" spans="2:5" s="8" customFormat="1" ht="15.75" customHeight="1" x14ac:dyDescent="0.2">
      <c r="B50" s="47" t="s">
        <v>44</v>
      </c>
      <c r="C50" s="48"/>
      <c r="D50" s="48"/>
      <c r="E50" s="50"/>
    </row>
    <row r="51" spans="2:5" s="4" customFormat="1" ht="15.75" customHeight="1" x14ac:dyDescent="0.2">
      <c r="B51" s="43" t="s">
        <v>45</v>
      </c>
      <c r="C51" s="44">
        <v>4</v>
      </c>
      <c r="D51" s="44">
        <v>0</v>
      </c>
      <c r="E51" s="45"/>
    </row>
    <row r="52" spans="2:5" s="4" customFormat="1" ht="15.75" customHeight="1" x14ac:dyDescent="0.2">
      <c r="B52" s="43" t="s">
        <v>46</v>
      </c>
      <c r="C52" s="44">
        <v>4</v>
      </c>
      <c r="D52" s="44">
        <v>0</v>
      </c>
      <c r="E52" s="45"/>
    </row>
    <row r="53" spans="2:5" s="4" customFormat="1" ht="15.75" customHeight="1" x14ac:dyDescent="0.2">
      <c r="B53" s="43" t="s">
        <v>47</v>
      </c>
      <c r="C53" s="44"/>
      <c r="D53" s="44"/>
      <c r="E53" s="45"/>
    </row>
    <row r="54" spans="2:5" s="4" customFormat="1" ht="15.75" customHeight="1" x14ac:dyDescent="0.2">
      <c r="B54" s="43" t="s">
        <v>48</v>
      </c>
      <c r="C54" s="44">
        <v>0</v>
      </c>
      <c r="D54" s="44">
        <v>0</v>
      </c>
      <c r="E54" s="45"/>
    </row>
    <row r="55" spans="2:5" s="8" customFormat="1" ht="15.75" customHeight="1" x14ac:dyDescent="0.2">
      <c r="B55" s="47" t="s">
        <v>49</v>
      </c>
      <c r="C55" s="48"/>
      <c r="D55" s="48"/>
      <c r="E55" s="50"/>
    </row>
    <row r="56" spans="2:5" s="8" customFormat="1" ht="15.75" customHeight="1" x14ac:dyDescent="0.2">
      <c r="B56" s="47" t="s">
        <v>50</v>
      </c>
      <c r="C56" s="48"/>
      <c r="D56" s="48"/>
      <c r="E56" s="50"/>
    </row>
    <row r="57" spans="2:5" s="8" customFormat="1" ht="15.75" customHeight="1" x14ac:dyDescent="0.2">
      <c r="B57" s="47" t="s">
        <v>51</v>
      </c>
      <c r="C57" s="48"/>
      <c r="D57" s="48"/>
      <c r="E57" s="50"/>
    </row>
    <row r="58" spans="2:5" s="8" customFormat="1" ht="15.75" customHeight="1" x14ac:dyDescent="0.2">
      <c r="B58" s="47" t="s">
        <v>52</v>
      </c>
      <c r="C58" s="48"/>
      <c r="D58" s="48"/>
      <c r="E58" s="50"/>
    </row>
    <row r="59" spans="2:5" s="8" customFormat="1" ht="15.75" customHeight="1" x14ac:dyDescent="0.2">
      <c r="B59" s="47" t="s">
        <v>53</v>
      </c>
      <c r="C59" s="48"/>
      <c r="D59" s="48"/>
      <c r="E59" s="50"/>
    </row>
    <row r="60" spans="2:5" s="8" customFormat="1" ht="15.75" customHeight="1" x14ac:dyDescent="0.2">
      <c r="B60" s="47" t="s">
        <v>54</v>
      </c>
      <c r="C60" s="48"/>
      <c r="D60" s="48"/>
      <c r="E60" s="50"/>
    </row>
    <row r="61" spans="2:5" s="4" customFormat="1" ht="15.75" customHeight="1" x14ac:dyDescent="0.2">
      <c r="B61" s="43" t="s">
        <v>55</v>
      </c>
      <c r="C61" s="44">
        <v>4330</v>
      </c>
      <c r="D61" s="44">
        <v>670</v>
      </c>
      <c r="E61" s="45">
        <v>15.473441108545035</v>
      </c>
    </row>
    <row r="62" spans="2:5" s="4" customFormat="1" ht="15.75" customHeight="1" x14ac:dyDescent="0.2">
      <c r="B62" s="43" t="s">
        <v>56</v>
      </c>
      <c r="C62" s="44">
        <v>756</v>
      </c>
      <c r="D62" s="44">
        <v>539</v>
      </c>
      <c r="E62" s="45">
        <v>71.296296296296291</v>
      </c>
    </row>
    <row r="63" spans="2:5" s="8" customFormat="1" ht="15.75" customHeight="1" x14ac:dyDescent="0.2">
      <c r="B63" s="47" t="s">
        <v>57</v>
      </c>
      <c r="C63" s="48">
        <v>354</v>
      </c>
      <c r="D63" s="48">
        <v>354</v>
      </c>
      <c r="E63" s="50">
        <v>100</v>
      </c>
    </row>
    <row r="64" spans="2:5" s="8" customFormat="1" ht="15.75" customHeight="1" x14ac:dyDescent="0.2">
      <c r="B64" s="47" t="s">
        <v>58</v>
      </c>
      <c r="C64" s="48">
        <v>323</v>
      </c>
      <c r="D64" s="48">
        <v>106</v>
      </c>
      <c r="E64" s="50">
        <v>32.817337461300312</v>
      </c>
    </row>
    <row r="65" spans="2:5" s="8" customFormat="1" ht="15.75" customHeight="1" x14ac:dyDescent="0.2">
      <c r="B65" s="47" t="s">
        <v>59</v>
      </c>
      <c r="C65" s="48">
        <v>79</v>
      </c>
      <c r="D65" s="48">
        <v>79</v>
      </c>
      <c r="E65" s="50">
        <v>100</v>
      </c>
    </row>
    <row r="66" spans="2:5" s="4" customFormat="1" ht="15.75" customHeight="1" x14ac:dyDescent="0.2">
      <c r="B66" s="43" t="s">
        <v>60</v>
      </c>
      <c r="C66" s="44">
        <v>3574</v>
      </c>
      <c r="D66" s="44">
        <v>131</v>
      </c>
      <c r="E66" s="45">
        <v>3.6653609401231115</v>
      </c>
    </row>
    <row r="67" spans="2:5" s="8" customFormat="1" ht="15.75" customHeight="1" x14ac:dyDescent="0.2">
      <c r="B67" s="47" t="s">
        <v>61</v>
      </c>
      <c r="C67" s="48"/>
      <c r="D67" s="48"/>
      <c r="E67" s="50"/>
    </row>
    <row r="68" spans="2:5" s="8" customFormat="1" ht="15.75" customHeight="1" x14ac:dyDescent="0.2">
      <c r="B68" s="47" t="s">
        <v>62</v>
      </c>
      <c r="C68" s="48">
        <v>3553</v>
      </c>
      <c r="D68" s="48">
        <v>111</v>
      </c>
      <c r="E68" s="50">
        <v>3.1241204615817617</v>
      </c>
    </row>
    <row r="69" spans="2:5" s="8" customFormat="1" ht="15.75" customHeight="1" x14ac:dyDescent="0.2">
      <c r="B69" s="47" t="s">
        <v>63</v>
      </c>
      <c r="C69" s="48">
        <v>21</v>
      </c>
      <c r="D69" s="48">
        <v>20</v>
      </c>
      <c r="E69" s="50">
        <v>95.238095238095227</v>
      </c>
    </row>
    <row r="70" spans="2:5" s="4" customFormat="1" ht="15.75" customHeight="1" x14ac:dyDescent="0.2">
      <c r="B70" s="43" t="s">
        <v>64</v>
      </c>
      <c r="C70" s="44"/>
      <c r="D70" s="44"/>
      <c r="E70" s="45"/>
    </row>
    <row r="71" spans="2:5" s="4" customFormat="1" ht="15.75" customHeight="1" x14ac:dyDescent="0.2">
      <c r="B71" s="43" t="s">
        <v>65</v>
      </c>
      <c r="C71" s="44">
        <v>6462</v>
      </c>
      <c r="D71" s="44">
        <v>1233</v>
      </c>
      <c r="E71" s="45">
        <v>19.080779944289695</v>
      </c>
    </row>
    <row r="72" spans="2:5" s="8" customFormat="1" ht="15.75" customHeight="1" x14ac:dyDescent="0.2">
      <c r="B72" s="51" t="s">
        <v>66</v>
      </c>
      <c r="C72" s="52">
        <v>83</v>
      </c>
      <c r="D72" s="52">
        <v>75</v>
      </c>
      <c r="E72" s="50">
        <v>90.361445783132538</v>
      </c>
    </row>
    <row r="73" spans="2:5" s="8" customFormat="1" ht="15.75" customHeight="1" x14ac:dyDescent="0.2">
      <c r="B73" s="51" t="s">
        <v>67</v>
      </c>
      <c r="C73" s="52">
        <v>282</v>
      </c>
      <c r="D73" s="52">
        <v>62</v>
      </c>
      <c r="E73" s="50">
        <v>21.98581560283688</v>
      </c>
    </row>
    <row r="74" spans="2:5" s="8" customFormat="1" ht="15.75" customHeight="1" x14ac:dyDescent="0.2">
      <c r="B74" s="51" t="s">
        <v>68</v>
      </c>
      <c r="C74" s="52">
        <v>362</v>
      </c>
      <c r="D74" s="52">
        <v>159</v>
      </c>
      <c r="E74" s="50">
        <v>43.922651933701658</v>
      </c>
    </row>
    <row r="75" spans="2:5" s="8" customFormat="1" ht="15.75" customHeight="1" x14ac:dyDescent="0.2">
      <c r="B75" s="51" t="s">
        <v>69</v>
      </c>
      <c r="C75" s="52">
        <v>4581</v>
      </c>
      <c r="D75" s="52">
        <v>171</v>
      </c>
      <c r="E75" s="50">
        <v>3.7328094302554029</v>
      </c>
    </row>
    <row r="76" spans="2:5" s="8" customFormat="1" ht="15.75" customHeight="1" x14ac:dyDescent="0.2">
      <c r="B76" s="51" t="s">
        <v>70</v>
      </c>
      <c r="C76" s="52">
        <v>707</v>
      </c>
      <c r="D76" s="52">
        <v>579</v>
      </c>
      <c r="E76" s="50">
        <v>81.895332390381895</v>
      </c>
    </row>
    <row r="77" spans="2:5" s="8" customFormat="1" ht="15.75" customHeight="1" x14ac:dyDescent="0.2">
      <c r="B77" s="51" t="s">
        <v>71</v>
      </c>
      <c r="C77" s="52">
        <v>447</v>
      </c>
      <c r="D77" s="52">
        <v>187</v>
      </c>
      <c r="E77" s="50">
        <v>41.834451901565991</v>
      </c>
    </row>
    <row r="78" spans="2:5" s="5" customFormat="1" ht="15.75" customHeight="1" x14ac:dyDescent="0.2">
      <c r="B78" s="43" t="s">
        <v>72</v>
      </c>
      <c r="C78" s="44">
        <v>6</v>
      </c>
      <c r="D78" s="44">
        <v>0</v>
      </c>
      <c r="E78" s="45">
        <v>0</v>
      </c>
    </row>
    <row r="79" spans="2:5" ht="15.75" customHeight="1" x14ac:dyDescent="0.2">
      <c r="B79" s="47" t="s">
        <v>73</v>
      </c>
      <c r="C79" s="48"/>
      <c r="D79" s="48"/>
      <c r="E79" s="50"/>
    </row>
    <row r="80" spans="2:5" ht="15.75" customHeight="1" x14ac:dyDescent="0.2">
      <c r="B80" s="47" t="s">
        <v>74</v>
      </c>
      <c r="C80" s="48"/>
      <c r="D80" s="48"/>
      <c r="E80" s="50"/>
    </row>
    <row r="81" spans="2:5" ht="15.75" customHeight="1" x14ac:dyDescent="0.2">
      <c r="B81" s="47" t="s">
        <v>75</v>
      </c>
      <c r="C81" s="48">
        <v>0</v>
      </c>
      <c r="D81" s="48">
        <v>0</v>
      </c>
      <c r="E81" s="50"/>
    </row>
    <row r="82" spans="2:5" ht="15.75" customHeight="1" x14ac:dyDescent="0.2">
      <c r="B82" s="47" t="s">
        <v>76</v>
      </c>
      <c r="C82" s="48"/>
      <c r="D82" s="48"/>
      <c r="E82" s="50"/>
    </row>
    <row r="83" spans="2:5" ht="15.75" customHeight="1" x14ac:dyDescent="0.2">
      <c r="B83" s="47" t="s">
        <v>77</v>
      </c>
      <c r="C83" s="48">
        <v>0</v>
      </c>
      <c r="D83" s="48">
        <v>0</v>
      </c>
      <c r="E83" s="50"/>
    </row>
    <row r="84" spans="2:5" ht="15.75" customHeight="1" x14ac:dyDescent="0.2">
      <c r="B84" s="47" t="s">
        <v>78</v>
      </c>
      <c r="C84" s="48"/>
      <c r="D84" s="48"/>
      <c r="E84" s="50"/>
    </row>
    <row r="85" spans="2:5" ht="15.75" customHeight="1" x14ac:dyDescent="0.2">
      <c r="B85" s="47" t="s">
        <v>79</v>
      </c>
      <c r="C85" s="48">
        <v>6</v>
      </c>
      <c r="D85" s="48">
        <v>0</v>
      </c>
      <c r="E85" s="50">
        <v>0</v>
      </c>
    </row>
    <row r="86" spans="2:5" ht="15.75" customHeight="1" x14ac:dyDescent="0.2">
      <c r="B86" s="47" t="s">
        <v>80</v>
      </c>
      <c r="C86" s="48"/>
      <c r="D86" s="48"/>
      <c r="E86" s="50"/>
    </row>
    <row r="87" spans="2:5" s="5" customFormat="1" ht="15.75" customHeight="1" x14ac:dyDescent="0.2">
      <c r="B87" s="43" t="s">
        <v>81</v>
      </c>
      <c r="C87" s="44">
        <v>3391</v>
      </c>
      <c r="D87" s="44">
        <v>3312</v>
      </c>
      <c r="E87" s="45">
        <v>97.670303745207903</v>
      </c>
    </row>
    <row r="88" spans="2:5" ht="15.75" customHeight="1" x14ac:dyDescent="0.2">
      <c r="B88" s="53" t="s">
        <v>82</v>
      </c>
      <c r="C88" s="48"/>
      <c r="D88" s="48"/>
      <c r="E88" s="50"/>
    </row>
    <row r="89" spans="2:5" ht="15.75" customHeight="1" x14ac:dyDescent="0.2">
      <c r="B89" s="53" t="s">
        <v>83</v>
      </c>
      <c r="C89" s="48"/>
      <c r="D89" s="48"/>
      <c r="E89" s="50"/>
    </row>
    <row r="90" spans="2:5" ht="15.75" customHeight="1" x14ac:dyDescent="0.2">
      <c r="B90" s="47" t="s">
        <v>84</v>
      </c>
      <c r="C90" s="48">
        <v>59</v>
      </c>
      <c r="D90" s="48">
        <v>59</v>
      </c>
      <c r="E90" s="50">
        <v>100</v>
      </c>
    </row>
    <row r="91" spans="2:5" ht="15.75" customHeight="1" x14ac:dyDescent="0.2">
      <c r="B91" s="47" t="s">
        <v>85</v>
      </c>
      <c r="C91" s="48">
        <v>480</v>
      </c>
      <c r="D91" s="48">
        <v>477</v>
      </c>
      <c r="E91" s="50">
        <v>99.375</v>
      </c>
    </row>
    <row r="92" spans="2:5" ht="15.75" customHeight="1" x14ac:dyDescent="0.2">
      <c r="B92" s="47" t="s">
        <v>86</v>
      </c>
      <c r="C92" s="48">
        <v>73</v>
      </c>
      <c r="D92" s="48">
        <v>73</v>
      </c>
      <c r="E92" s="50">
        <v>100</v>
      </c>
    </row>
    <row r="93" spans="2:5" ht="15.75" customHeight="1" x14ac:dyDescent="0.2">
      <c r="B93" s="47" t="s">
        <v>87</v>
      </c>
      <c r="C93" s="48">
        <v>1240</v>
      </c>
      <c r="D93" s="48">
        <v>1240</v>
      </c>
      <c r="E93" s="50">
        <v>100</v>
      </c>
    </row>
    <row r="94" spans="2:5" ht="15.75" customHeight="1" x14ac:dyDescent="0.2">
      <c r="B94" s="47" t="s">
        <v>88</v>
      </c>
      <c r="C94" s="48">
        <v>1539</v>
      </c>
      <c r="D94" s="48">
        <v>1463</v>
      </c>
      <c r="E94" s="50">
        <v>95.061728395061735</v>
      </c>
    </row>
    <row r="95" spans="2:5" s="5" customFormat="1" ht="15.75" customHeight="1" x14ac:dyDescent="0.2">
      <c r="B95" s="43" t="s">
        <v>89</v>
      </c>
      <c r="C95" s="44">
        <v>422</v>
      </c>
      <c r="D95" s="44">
        <v>255</v>
      </c>
      <c r="E95" s="54">
        <v>60.426540284360186</v>
      </c>
    </row>
    <row r="96" spans="2:5" s="5" customFormat="1" ht="15.75" customHeight="1" x14ac:dyDescent="0.2">
      <c r="B96" s="43" t="s">
        <v>90</v>
      </c>
      <c r="C96" s="44">
        <v>416</v>
      </c>
      <c r="D96" s="44">
        <v>249</v>
      </c>
      <c r="E96" s="54">
        <v>59.855769230769226</v>
      </c>
    </row>
    <row r="97" spans="2:5" ht="15.75" customHeight="1" x14ac:dyDescent="0.2">
      <c r="B97" s="47" t="s">
        <v>91</v>
      </c>
      <c r="C97" s="48"/>
      <c r="D97" s="48"/>
      <c r="E97" s="55"/>
    </row>
    <row r="98" spans="2:5" ht="15.75" customHeight="1" x14ac:dyDescent="0.2">
      <c r="B98" s="47" t="s">
        <v>92</v>
      </c>
      <c r="C98" s="48"/>
      <c r="D98" s="48"/>
      <c r="E98" s="55"/>
    </row>
    <row r="99" spans="2:5" ht="15.75" customHeight="1" x14ac:dyDescent="0.2">
      <c r="B99" s="47" t="s">
        <v>93</v>
      </c>
      <c r="C99" s="48"/>
      <c r="D99" s="48"/>
      <c r="E99" s="55"/>
    </row>
    <row r="100" spans="2:5" ht="15.75" customHeight="1" x14ac:dyDescent="0.2">
      <c r="B100" s="47" t="s">
        <v>94</v>
      </c>
      <c r="C100" s="48">
        <v>416</v>
      </c>
      <c r="D100" s="48">
        <v>249</v>
      </c>
      <c r="E100" s="55">
        <v>59.855769230769226</v>
      </c>
    </row>
    <row r="101" spans="2:5" ht="15.75" customHeight="1" x14ac:dyDescent="0.2">
      <c r="B101" s="47" t="s">
        <v>95</v>
      </c>
      <c r="C101" s="48">
        <v>0</v>
      </c>
      <c r="D101" s="48">
        <v>0</v>
      </c>
      <c r="E101" s="55"/>
    </row>
    <row r="102" spans="2:5" s="5" customFormat="1" ht="15.75" customHeight="1" x14ac:dyDescent="0.2">
      <c r="B102" s="43" t="s">
        <v>96</v>
      </c>
      <c r="C102" s="44">
        <v>6</v>
      </c>
      <c r="D102" s="44">
        <v>6</v>
      </c>
      <c r="E102" s="54">
        <v>100</v>
      </c>
    </row>
    <row r="103" spans="2:5" s="5" customFormat="1" ht="15.75" customHeight="1" x14ac:dyDescent="0.2">
      <c r="B103" s="43" t="s">
        <v>97</v>
      </c>
      <c r="C103" s="44">
        <v>0</v>
      </c>
      <c r="D103" s="44">
        <v>0</v>
      </c>
      <c r="E103" s="54"/>
    </row>
    <row r="104" spans="2:5" ht="15.75" customHeight="1" x14ac:dyDescent="0.2">
      <c r="B104" s="47" t="s">
        <v>98</v>
      </c>
      <c r="C104" s="48"/>
      <c r="D104" s="48"/>
      <c r="E104" s="55"/>
    </row>
    <row r="105" spans="2:5" ht="15.75" customHeight="1" x14ac:dyDescent="0.2">
      <c r="B105" s="47" t="s">
        <v>99</v>
      </c>
      <c r="C105" s="48"/>
      <c r="D105" s="48"/>
      <c r="E105" s="55"/>
    </row>
    <row r="106" spans="2:5" s="5" customFormat="1" ht="15.75" customHeight="1" x14ac:dyDescent="0.2">
      <c r="B106" s="43" t="s">
        <v>100</v>
      </c>
      <c r="C106" s="44">
        <v>0</v>
      </c>
      <c r="D106" s="44">
        <v>0</v>
      </c>
      <c r="E106" s="54"/>
    </row>
    <row r="107" spans="2:5" s="5" customFormat="1" ht="15.75" customHeight="1" x14ac:dyDescent="0.2">
      <c r="B107" s="43" t="s">
        <v>101</v>
      </c>
      <c r="C107" s="44">
        <v>0</v>
      </c>
      <c r="D107" s="44">
        <v>0</v>
      </c>
      <c r="E107" s="54"/>
    </row>
    <row r="108" spans="2:5" ht="15.75" customHeight="1" x14ac:dyDescent="0.2">
      <c r="B108" s="47" t="s">
        <v>102</v>
      </c>
      <c r="C108" s="48"/>
      <c r="D108" s="48"/>
      <c r="E108" s="55"/>
    </row>
    <row r="109" spans="2:5" ht="15.75" customHeight="1" x14ac:dyDescent="0.2">
      <c r="B109" s="47" t="s">
        <v>103</v>
      </c>
      <c r="C109" s="48"/>
      <c r="D109" s="48"/>
      <c r="E109" s="55"/>
    </row>
    <row r="110" spans="2:5" ht="15.75" customHeight="1" x14ac:dyDescent="0.2">
      <c r="B110" s="47" t="s">
        <v>104</v>
      </c>
      <c r="C110" s="48"/>
      <c r="D110" s="48"/>
      <c r="E110" s="55"/>
    </row>
    <row r="111" spans="2:5" ht="15.75" customHeight="1" x14ac:dyDescent="0.2">
      <c r="B111" s="47" t="s">
        <v>105</v>
      </c>
      <c r="C111" s="48"/>
      <c r="D111" s="48"/>
      <c r="E111" s="55"/>
    </row>
    <row r="112" spans="2:5" s="5" customFormat="1" ht="15.75" customHeight="1" x14ac:dyDescent="0.2">
      <c r="B112" s="43" t="s">
        <v>106</v>
      </c>
      <c r="C112" s="44">
        <v>0</v>
      </c>
      <c r="D112" s="44">
        <v>0</v>
      </c>
      <c r="E112" s="54"/>
    </row>
  </sheetData>
  <phoneticPr fontId="0" type="noConversion"/>
  <hyperlinks>
    <hyperlink ref="C4" location="Ocak!A1" display="Ocak" xr:uid="{46C054C3-96A0-449D-9E47-CEF96DFDF86C}"/>
    <hyperlink ref="D4" location="Şubat!A1" display="Şubat" xr:uid="{26107C7F-BB68-4FF4-A7DB-171813B7246B}"/>
    <hyperlink ref="E4" location="Mart!A1" display="Mart" xr:uid="{977948A4-C4A3-4350-BBDE-2F7423770720}"/>
    <hyperlink ref="C5" location="Nisan!A1" display="Nisan" xr:uid="{2B0AA739-643C-45DD-A09F-4C61EDFF4984}"/>
    <hyperlink ref="D5" location="Mayıs!A1" display="Mayıs" xr:uid="{3E2ABCE2-9A5A-48D4-9BB3-A809148B842F}"/>
    <hyperlink ref="E5" location="Haziran!A1" display="Haziran" xr:uid="{1378FD41-FB60-44DF-BE04-D33A8AD32529}"/>
    <hyperlink ref="C6" location="Temmuz!A1" display="Temmuz" xr:uid="{566F55CF-9115-4C4B-B8D7-FB2458AAB811}"/>
    <hyperlink ref="D6" location="Ağustos!A1" display="Ağustos" xr:uid="{F770ED61-350C-42EC-A52A-3840B3A9674A}"/>
    <hyperlink ref="E6" location="Eylül!A1" display="Eylül" xr:uid="{A72068A8-E3E0-4259-BABE-D502243AB3BB}"/>
    <hyperlink ref="C7" location="Ekim!A1" display="Ekim" xr:uid="{0DD683A8-8847-4DDC-A7A7-59A69348DCB1}"/>
    <hyperlink ref="D7" location="Kasım!A1" display="Kasım" xr:uid="{252A8716-E4A6-4BC0-9FEE-ED432A3BB93A}"/>
    <hyperlink ref="E7" location="Aralık!A1" display="Aralık" xr:uid="{00D60518-B0E4-4A46-8D75-48BDDDFCE88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AAB39-7CF8-4B89-BC29-412A035C3802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10.8" thickBot="1" x14ac:dyDescent="0.25"/>
    <row r="2" spans="2:7" s="2" customFormat="1" ht="24.75" customHeight="1" thickBot="1" x14ac:dyDescent="0.3">
      <c r="B2" s="15" t="s">
        <v>190</v>
      </c>
      <c r="C2" s="16"/>
      <c r="D2" s="16"/>
      <c r="E2" s="17"/>
    </row>
    <row r="3" spans="2:7" s="2" customFormat="1" ht="15.75" customHeight="1" x14ac:dyDescent="0.25">
      <c r="B3" s="1"/>
      <c r="C3" s="19"/>
      <c r="D3" s="19"/>
      <c r="E3" s="20"/>
    </row>
    <row r="4" spans="2:7" s="2" customFormat="1" ht="15.7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5.7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5.7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5.7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5.7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2" t="s">
        <v>3</v>
      </c>
    </row>
    <row r="10" spans="2:7" s="4" customFormat="1" ht="15.75" customHeight="1" x14ac:dyDescent="0.2">
      <c r="B10" s="43" t="s">
        <v>4</v>
      </c>
      <c r="C10" s="44">
        <v>63746</v>
      </c>
      <c r="D10" s="44">
        <v>29942</v>
      </c>
      <c r="E10" s="45">
        <v>46.970790324098765</v>
      </c>
    </row>
    <row r="11" spans="2:7" s="5" customFormat="1" ht="15.75" customHeight="1" x14ac:dyDescent="0.2">
      <c r="B11" s="43" t="s">
        <v>5</v>
      </c>
      <c r="C11" s="44">
        <v>48662</v>
      </c>
      <c r="D11" s="44">
        <v>23937</v>
      </c>
      <c r="E11" s="46">
        <v>49.190333319633389</v>
      </c>
    </row>
    <row r="12" spans="2:7" s="5" customFormat="1" ht="15.75" customHeight="1" x14ac:dyDescent="0.2">
      <c r="B12" s="43" t="s">
        <v>6</v>
      </c>
      <c r="C12" s="44">
        <v>20601</v>
      </c>
      <c r="D12" s="44">
        <v>11701</v>
      </c>
      <c r="E12" s="46">
        <v>56.798213678947626</v>
      </c>
      <c r="G12" s="6"/>
    </row>
    <row r="13" spans="2:7" s="5" customFormat="1" ht="15.75" customHeight="1" x14ac:dyDescent="0.2">
      <c r="B13" s="43" t="s">
        <v>7</v>
      </c>
      <c r="C13" s="44">
        <v>19015</v>
      </c>
      <c r="D13" s="44">
        <v>10944</v>
      </c>
      <c r="E13" s="46">
        <v>57.554562187746519</v>
      </c>
    </row>
    <row r="14" spans="2:7" ht="15.75" customHeight="1" x14ac:dyDescent="0.2">
      <c r="B14" s="47" t="s">
        <v>8</v>
      </c>
      <c r="C14" s="48">
        <v>3943</v>
      </c>
      <c r="D14" s="48">
        <v>1315</v>
      </c>
      <c r="E14" s="49">
        <v>33.350240933299517</v>
      </c>
    </row>
    <row r="15" spans="2:7" ht="15.75" customHeight="1" x14ac:dyDescent="0.2">
      <c r="B15" s="47" t="s">
        <v>9</v>
      </c>
      <c r="C15" s="48">
        <v>778</v>
      </c>
      <c r="D15" s="48">
        <v>321</v>
      </c>
      <c r="E15" s="49">
        <v>41.259640102827767</v>
      </c>
    </row>
    <row r="16" spans="2:7" ht="15.75" customHeight="1" x14ac:dyDescent="0.2">
      <c r="B16" s="47" t="s">
        <v>10</v>
      </c>
      <c r="C16" s="48">
        <v>12649</v>
      </c>
      <c r="D16" s="48">
        <v>7974</v>
      </c>
      <c r="E16" s="49">
        <v>63.040556565736416</v>
      </c>
    </row>
    <row r="17" spans="2:5" ht="15.75" customHeight="1" x14ac:dyDescent="0.2">
      <c r="B17" s="47" t="s">
        <v>11</v>
      </c>
      <c r="C17" s="48">
        <v>1645</v>
      </c>
      <c r="D17" s="48">
        <v>1334</v>
      </c>
      <c r="E17" s="49">
        <v>81.094224924012153</v>
      </c>
    </row>
    <row r="18" spans="2:5" s="5" customFormat="1" ht="15.75" customHeight="1" x14ac:dyDescent="0.2">
      <c r="B18" s="43" t="s">
        <v>12</v>
      </c>
      <c r="C18" s="44">
        <v>1586</v>
      </c>
      <c r="D18" s="44">
        <v>757</v>
      </c>
      <c r="E18" s="46">
        <v>47.730138713745276</v>
      </c>
    </row>
    <row r="19" spans="2:5" ht="15.75" customHeight="1" x14ac:dyDescent="0.2">
      <c r="B19" s="47" t="s">
        <v>13</v>
      </c>
      <c r="C19" s="48">
        <v>758</v>
      </c>
      <c r="D19" s="48">
        <v>132</v>
      </c>
      <c r="E19" s="49">
        <v>17.414248021108179</v>
      </c>
    </row>
    <row r="20" spans="2:5" ht="15.75" customHeight="1" x14ac:dyDescent="0.2">
      <c r="B20" s="47" t="s">
        <v>14</v>
      </c>
      <c r="C20" s="48">
        <v>4</v>
      </c>
      <c r="D20" s="48">
        <v>0</v>
      </c>
      <c r="E20" s="49">
        <v>0</v>
      </c>
    </row>
    <row r="21" spans="2:5" ht="15.75" customHeight="1" x14ac:dyDescent="0.2">
      <c r="B21" s="47" t="s">
        <v>15</v>
      </c>
      <c r="C21" s="48">
        <v>824</v>
      </c>
      <c r="D21" s="48">
        <v>625</v>
      </c>
      <c r="E21" s="49">
        <v>75.849514563106794</v>
      </c>
    </row>
    <row r="22" spans="2:5" s="4" customFormat="1" ht="15.75" customHeight="1" x14ac:dyDescent="0.2">
      <c r="B22" s="43" t="s">
        <v>16</v>
      </c>
      <c r="C22" s="44">
        <v>7286</v>
      </c>
      <c r="D22" s="44">
        <v>2345</v>
      </c>
      <c r="E22" s="45">
        <v>32.185012352456766</v>
      </c>
    </row>
    <row r="23" spans="2:5" s="8" customFormat="1" ht="15.75" customHeight="1" x14ac:dyDescent="0.2">
      <c r="B23" s="47" t="s">
        <v>17</v>
      </c>
      <c r="C23" s="48">
        <v>89</v>
      </c>
      <c r="D23" s="48">
        <v>2</v>
      </c>
      <c r="E23" s="50">
        <v>2.2471910112359552</v>
      </c>
    </row>
    <row r="24" spans="2:5" s="8" customFormat="1" ht="15.75" customHeight="1" x14ac:dyDescent="0.2">
      <c r="B24" s="47" t="s">
        <v>18</v>
      </c>
      <c r="C24" s="48">
        <v>7197</v>
      </c>
      <c r="D24" s="48">
        <v>2343</v>
      </c>
      <c r="E24" s="50">
        <v>32.555231346394329</v>
      </c>
    </row>
    <row r="25" spans="2:5" s="4" customFormat="1" ht="15.75" customHeight="1" x14ac:dyDescent="0.2">
      <c r="B25" s="43" t="s">
        <v>19</v>
      </c>
      <c r="C25" s="44">
        <v>14994</v>
      </c>
      <c r="D25" s="44">
        <v>5496</v>
      </c>
      <c r="E25" s="45">
        <v>36.654661864745897</v>
      </c>
    </row>
    <row r="26" spans="2:5" s="4" customFormat="1" ht="15.75" customHeight="1" x14ac:dyDescent="0.2">
      <c r="B26" s="43" t="s">
        <v>20</v>
      </c>
      <c r="C26" s="44">
        <v>12594</v>
      </c>
      <c r="D26" s="44">
        <v>3210</v>
      </c>
      <c r="E26" s="45">
        <v>25.488327775131015</v>
      </c>
    </row>
    <row r="27" spans="2:5" s="8" customFormat="1" ht="15.75" customHeight="1" x14ac:dyDescent="0.2">
      <c r="B27" s="47" t="s">
        <v>21</v>
      </c>
      <c r="C27" s="48">
        <v>11927</v>
      </c>
      <c r="D27" s="48">
        <v>2620</v>
      </c>
      <c r="E27" s="50">
        <v>21.966965708057348</v>
      </c>
    </row>
    <row r="28" spans="2:5" s="8" customFormat="1" ht="15.75" customHeight="1" x14ac:dyDescent="0.2">
      <c r="B28" s="47" t="s">
        <v>22</v>
      </c>
      <c r="C28" s="48">
        <v>667</v>
      </c>
      <c r="D28" s="48">
        <v>590</v>
      </c>
      <c r="E28" s="50">
        <v>88.455772113943027</v>
      </c>
    </row>
    <row r="29" spans="2:5" s="4" customFormat="1" ht="15.75" customHeight="1" x14ac:dyDescent="0.2">
      <c r="B29" s="43" t="s">
        <v>23</v>
      </c>
      <c r="C29" s="44">
        <v>1347</v>
      </c>
      <c r="D29" s="44">
        <v>1347</v>
      </c>
      <c r="E29" s="45">
        <v>100</v>
      </c>
    </row>
    <row r="30" spans="2:5" s="8" customFormat="1" ht="15.75" customHeight="1" x14ac:dyDescent="0.2">
      <c r="B30" s="47" t="s">
        <v>24</v>
      </c>
      <c r="C30" s="48"/>
      <c r="D30" s="48"/>
      <c r="E30" s="50"/>
    </row>
    <row r="31" spans="2:5" s="8" customFormat="1" ht="15.75" customHeight="1" x14ac:dyDescent="0.2">
      <c r="B31" s="47" t="s">
        <v>25</v>
      </c>
      <c r="C31" s="48">
        <v>1347</v>
      </c>
      <c r="D31" s="48">
        <v>1347</v>
      </c>
      <c r="E31" s="50">
        <v>100</v>
      </c>
    </row>
    <row r="32" spans="2:5" s="8" customFormat="1" ht="15.75" customHeight="1" x14ac:dyDescent="0.2">
      <c r="B32" s="47" t="s">
        <v>26</v>
      </c>
      <c r="C32" s="48"/>
      <c r="D32" s="48"/>
      <c r="E32" s="50"/>
    </row>
    <row r="33" spans="2:5" ht="15.75" customHeight="1" x14ac:dyDescent="0.2">
      <c r="B33" s="47" t="s">
        <v>27</v>
      </c>
      <c r="C33" s="48"/>
      <c r="D33" s="48"/>
      <c r="E33" s="49"/>
    </row>
    <row r="34" spans="2:5" ht="15.75" customHeight="1" x14ac:dyDescent="0.2">
      <c r="B34" s="47" t="s">
        <v>28</v>
      </c>
      <c r="C34" s="48"/>
      <c r="D34" s="48"/>
      <c r="E34" s="49"/>
    </row>
    <row r="35" spans="2:5" ht="15.75" customHeight="1" x14ac:dyDescent="0.2">
      <c r="B35" s="47" t="s">
        <v>29</v>
      </c>
      <c r="C35" s="48"/>
      <c r="D35" s="48"/>
      <c r="E35" s="49"/>
    </row>
    <row r="36" spans="2:5" s="5" customFormat="1" ht="15.75" customHeight="1" x14ac:dyDescent="0.2">
      <c r="B36" s="43" t="s">
        <v>30</v>
      </c>
      <c r="C36" s="44">
        <v>1053</v>
      </c>
      <c r="D36" s="44">
        <v>939</v>
      </c>
      <c r="E36" s="46">
        <v>89.173789173789174</v>
      </c>
    </row>
    <row r="37" spans="2:5" s="5" customFormat="1" ht="15.75" customHeight="1" x14ac:dyDescent="0.2">
      <c r="B37" s="43" t="s">
        <v>31</v>
      </c>
      <c r="C37" s="44">
        <v>0</v>
      </c>
      <c r="D37" s="44">
        <v>0</v>
      </c>
      <c r="E37" s="46"/>
    </row>
    <row r="38" spans="2:5" s="4" customFormat="1" ht="15.75" customHeight="1" x14ac:dyDescent="0.2">
      <c r="B38" s="43" t="s">
        <v>32</v>
      </c>
      <c r="C38" s="44"/>
      <c r="D38" s="44"/>
      <c r="E38" s="45"/>
    </row>
    <row r="39" spans="2:5" s="4" customFormat="1" ht="15.75" customHeight="1" x14ac:dyDescent="0.2">
      <c r="B39" s="43" t="s">
        <v>33</v>
      </c>
      <c r="C39" s="44">
        <v>507</v>
      </c>
      <c r="D39" s="44">
        <v>507</v>
      </c>
      <c r="E39" s="45">
        <v>100</v>
      </c>
    </row>
    <row r="40" spans="2:5" s="8" customFormat="1" ht="15.75" customHeight="1" x14ac:dyDescent="0.2">
      <c r="B40" s="47" t="s">
        <v>34</v>
      </c>
      <c r="C40" s="48">
        <v>16</v>
      </c>
      <c r="D40" s="48">
        <v>16</v>
      </c>
      <c r="E40" s="50">
        <v>100</v>
      </c>
    </row>
    <row r="41" spans="2:5" s="8" customFormat="1" ht="15.75" customHeight="1" x14ac:dyDescent="0.2">
      <c r="B41" s="47" t="s">
        <v>35</v>
      </c>
      <c r="C41" s="48">
        <v>491</v>
      </c>
      <c r="D41" s="48">
        <v>491</v>
      </c>
      <c r="E41" s="50">
        <v>100</v>
      </c>
    </row>
    <row r="42" spans="2:5" s="8" customFormat="1" ht="15.75" customHeight="1" x14ac:dyDescent="0.2">
      <c r="B42" s="47" t="s">
        <v>36</v>
      </c>
      <c r="C42" s="48"/>
      <c r="D42" s="48"/>
      <c r="E42" s="50"/>
    </row>
    <row r="43" spans="2:5" s="4" customFormat="1" ht="15.75" customHeight="1" x14ac:dyDescent="0.2">
      <c r="B43" s="43" t="s">
        <v>37</v>
      </c>
      <c r="C43" s="44">
        <v>2854</v>
      </c>
      <c r="D43" s="44">
        <v>1861</v>
      </c>
      <c r="E43" s="45">
        <v>65.206727400140153</v>
      </c>
    </row>
    <row r="44" spans="2:5" s="4" customFormat="1" ht="15.75" customHeight="1" x14ac:dyDescent="0.2">
      <c r="B44" s="43" t="s">
        <v>38</v>
      </c>
      <c r="C44" s="44">
        <v>2311</v>
      </c>
      <c r="D44" s="44">
        <v>2024</v>
      </c>
      <c r="E44" s="45">
        <v>87.581133708351359</v>
      </c>
    </row>
    <row r="45" spans="2:5" s="4" customFormat="1" ht="15.75" customHeight="1" x14ac:dyDescent="0.2">
      <c r="B45" s="43" t="s">
        <v>39</v>
      </c>
      <c r="C45" s="44">
        <v>109</v>
      </c>
      <c r="D45" s="44">
        <v>3</v>
      </c>
      <c r="E45" s="45">
        <v>2.7522935779816518</v>
      </c>
    </row>
    <row r="46" spans="2:5" s="4" customFormat="1" ht="15.75" customHeight="1" x14ac:dyDescent="0.2">
      <c r="B46" s="43" t="s">
        <v>40</v>
      </c>
      <c r="C46" s="44">
        <v>14734</v>
      </c>
      <c r="D46" s="44">
        <v>5778</v>
      </c>
      <c r="E46" s="45">
        <v>39.215420116736802</v>
      </c>
    </row>
    <row r="47" spans="2:5" s="4" customFormat="1" ht="15.75" customHeight="1" x14ac:dyDescent="0.2">
      <c r="B47" s="43" t="s">
        <v>41</v>
      </c>
      <c r="C47" s="44">
        <v>1854</v>
      </c>
      <c r="D47" s="44">
        <v>1854</v>
      </c>
      <c r="E47" s="45">
        <v>100</v>
      </c>
    </row>
    <row r="48" spans="2:5" s="8" customFormat="1" ht="15.75" customHeight="1" x14ac:dyDescent="0.2">
      <c r="B48" s="47" t="s">
        <v>42</v>
      </c>
      <c r="C48" s="48">
        <v>1854</v>
      </c>
      <c r="D48" s="48">
        <v>1854</v>
      </c>
      <c r="E48" s="50">
        <v>100</v>
      </c>
    </row>
    <row r="49" spans="2:5" s="8" customFormat="1" ht="15.75" customHeight="1" x14ac:dyDescent="0.2">
      <c r="B49" s="47" t="s">
        <v>43</v>
      </c>
      <c r="C49" s="48"/>
      <c r="D49" s="48"/>
      <c r="E49" s="50"/>
    </row>
    <row r="50" spans="2:5" s="8" customFormat="1" ht="15.75" customHeight="1" x14ac:dyDescent="0.2">
      <c r="B50" s="47" t="s">
        <v>44</v>
      </c>
      <c r="C50" s="48"/>
      <c r="D50" s="48"/>
      <c r="E50" s="50"/>
    </row>
    <row r="51" spans="2:5" s="4" customFormat="1" ht="15.75" customHeight="1" x14ac:dyDescent="0.2">
      <c r="B51" s="43" t="s">
        <v>45</v>
      </c>
      <c r="C51" s="44">
        <v>0</v>
      </c>
      <c r="D51" s="44">
        <v>0</v>
      </c>
      <c r="E51" s="45"/>
    </row>
    <row r="52" spans="2:5" s="4" customFormat="1" ht="15.75" customHeight="1" x14ac:dyDescent="0.2">
      <c r="B52" s="43" t="s">
        <v>46</v>
      </c>
      <c r="C52" s="44"/>
      <c r="D52" s="44"/>
      <c r="E52" s="45"/>
    </row>
    <row r="53" spans="2:5" s="4" customFormat="1" ht="15.75" customHeight="1" x14ac:dyDescent="0.2">
      <c r="B53" s="43" t="s">
        <v>47</v>
      </c>
      <c r="C53" s="44"/>
      <c r="D53" s="44"/>
      <c r="E53" s="45"/>
    </row>
    <row r="54" spans="2:5" s="4" customFormat="1" ht="15.75" customHeight="1" x14ac:dyDescent="0.2">
      <c r="B54" s="43" t="s">
        <v>48</v>
      </c>
      <c r="C54" s="44">
        <v>0</v>
      </c>
      <c r="D54" s="44">
        <v>0</v>
      </c>
      <c r="E54" s="45"/>
    </row>
    <row r="55" spans="2:5" s="8" customFormat="1" ht="15.75" customHeight="1" x14ac:dyDescent="0.2">
      <c r="B55" s="47" t="s">
        <v>49</v>
      </c>
      <c r="C55" s="48"/>
      <c r="D55" s="48"/>
      <c r="E55" s="50"/>
    </row>
    <row r="56" spans="2:5" s="8" customFormat="1" ht="15.75" customHeight="1" x14ac:dyDescent="0.2">
      <c r="B56" s="47" t="s">
        <v>50</v>
      </c>
      <c r="C56" s="48"/>
      <c r="D56" s="48"/>
      <c r="E56" s="50"/>
    </row>
    <row r="57" spans="2:5" s="8" customFormat="1" ht="15.75" customHeight="1" x14ac:dyDescent="0.2">
      <c r="B57" s="47" t="s">
        <v>51</v>
      </c>
      <c r="C57" s="48"/>
      <c r="D57" s="48"/>
      <c r="E57" s="50"/>
    </row>
    <row r="58" spans="2:5" s="8" customFormat="1" ht="15.75" customHeight="1" x14ac:dyDescent="0.2">
      <c r="B58" s="47" t="s">
        <v>52</v>
      </c>
      <c r="C58" s="48"/>
      <c r="D58" s="48"/>
      <c r="E58" s="50"/>
    </row>
    <row r="59" spans="2:5" s="8" customFormat="1" ht="15.75" customHeight="1" x14ac:dyDescent="0.2">
      <c r="B59" s="47" t="s">
        <v>53</v>
      </c>
      <c r="C59" s="48"/>
      <c r="D59" s="48"/>
      <c r="E59" s="50"/>
    </row>
    <row r="60" spans="2:5" s="8" customFormat="1" ht="15.75" customHeight="1" x14ac:dyDescent="0.2">
      <c r="B60" s="47" t="s">
        <v>54</v>
      </c>
      <c r="C60" s="48"/>
      <c r="D60" s="48"/>
      <c r="E60" s="50"/>
    </row>
    <row r="61" spans="2:5" s="4" customFormat="1" ht="15.75" customHeight="1" x14ac:dyDescent="0.2">
      <c r="B61" s="43" t="s">
        <v>55</v>
      </c>
      <c r="C61" s="44">
        <v>4228</v>
      </c>
      <c r="D61" s="44">
        <v>580</v>
      </c>
      <c r="E61" s="45">
        <v>13.718070009460737</v>
      </c>
    </row>
    <row r="62" spans="2:5" s="4" customFormat="1" ht="15.75" customHeight="1" x14ac:dyDescent="0.2">
      <c r="B62" s="43" t="s">
        <v>56</v>
      </c>
      <c r="C62" s="44">
        <v>684</v>
      </c>
      <c r="D62" s="44">
        <v>468</v>
      </c>
      <c r="E62" s="45">
        <v>68.421052631578945</v>
      </c>
    </row>
    <row r="63" spans="2:5" s="8" customFormat="1" ht="15.75" customHeight="1" x14ac:dyDescent="0.2">
      <c r="B63" s="47" t="s">
        <v>57</v>
      </c>
      <c r="C63" s="48">
        <v>296</v>
      </c>
      <c r="D63" s="48">
        <v>296</v>
      </c>
      <c r="E63" s="50">
        <v>100</v>
      </c>
    </row>
    <row r="64" spans="2:5" s="8" customFormat="1" ht="15.75" customHeight="1" x14ac:dyDescent="0.2">
      <c r="B64" s="47" t="s">
        <v>58</v>
      </c>
      <c r="C64" s="48">
        <v>314</v>
      </c>
      <c r="D64" s="48">
        <v>98</v>
      </c>
      <c r="E64" s="50">
        <v>31.210191082802545</v>
      </c>
    </row>
    <row r="65" spans="2:5" s="8" customFormat="1" ht="15.75" customHeight="1" x14ac:dyDescent="0.2">
      <c r="B65" s="47" t="s">
        <v>59</v>
      </c>
      <c r="C65" s="48">
        <v>74</v>
      </c>
      <c r="D65" s="48">
        <v>74</v>
      </c>
      <c r="E65" s="50">
        <v>100</v>
      </c>
    </row>
    <row r="66" spans="2:5" s="4" customFormat="1" ht="15.75" customHeight="1" x14ac:dyDescent="0.2">
      <c r="B66" s="43" t="s">
        <v>60</v>
      </c>
      <c r="C66" s="44">
        <v>3544</v>
      </c>
      <c r="D66" s="44">
        <v>112</v>
      </c>
      <c r="E66" s="45">
        <v>3.1602708803611739</v>
      </c>
    </row>
    <row r="67" spans="2:5" s="8" customFormat="1" ht="15.75" customHeight="1" x14ac:dyDescent="0.2">
      <c r="B67" s="47" t="s">
        <v>61</v>
      </c>
      <c r="C67" s="48"/>
      <c r="D67" s="48"/>
      <c r="E67" s="50"/>
    </row>
    <row r="68" spans="2:5" s="8" customFormat="1" ht="15.75" customHeight="1" x14ac:dyDescent="0.2">
      <c r="B68" s="47" t="s">
        <v>62</v>
      </c>
      <c r="C68" s="48">
        <v>3526</v>
      </c>
      <c r="D68" s="48">
        <v>94</v>
      </c>
      <c r="E68" s="50">
        <v>2.6659103800340329</v>
      </c>
    </row>
    <row r="69" spans="2:5" s="8" customFormat="1" ht="15.75" customHeight="1" x14ac:dyDescent="0.2">
      <c r="B69" s="47" t="s">
        <v>63</v>
      </c>
      <c r="C69" s="48">
        <v>18</v>
      </c>
      <c r="D69" s="48">
        <v>18</v>
      </c>
      <c r="E69" s="50">
        <v>100</v>
      </c>
    </row>
    <row r="70" spans="2:5" s="4" customFormat="1" ht="15.75" customHeight="1" x14ac:dyDescent="0.2">
      <c r="B70" s="43" t="s">
        <v>64</v>
      </c>
      <c r="C70" s="44"/>
      <c r="D70" s="44"/>
      <c r="E70" s="45"/>
    </row>
    <row r="71" spans="2:5" s="4" customFormat="1" ht="15.75" customHeight="1" x14ac:dyDescent="0.2">
      <c r="B71" s="43" t="s">
        <v>65</v>
      </c>
      <c r="C71" s="44">
        <v>6196</v>
      </c>
      <c r="D71" s="44">
        <v>977</v>
      </c>
      <c r="E71" s="45">
        <v>15.768237572627502</v>
      </c>
    </row>
    <row r="72" spans="2:5" s="8" customFormat="1" ht="15.75" customHeight="1" x14ac:dyDescent="0.2">
      <c r="B72" s="51" t="s">
        <v>66</v>
      </c>
      <c r="C72" s="52">
        <v>66</v>
      </c>
      <c r="D72" s="52">
        <v>58</v>
      </c>
      <c r="E72" s="50">
        <v>87.878787878787875</v>
      </c>
    </row>
    <row r="73" spans="2:5" s="8" customFormat="1" ht="15.75" customHeight="1" x14ac:dyDescent="0.2">
      <c r="B73" s="51" t="s">
        <v>67</v>
      </c>
      <c r="C73" s="52">
        <v>268</v>
      </c>
      <c r="D73" s="52">
        <v>48</v>
      </c>
      <c r="E73" s="50">
        <v>17.910447761194028</v>
      </c>
    </row>
    <row r="74" spans="2:5" s="8" customFormat="1" ht="15.75" customHeight="1" x14ac:dyDescent="0.2">
      <c r="B74" s="51" t="s">
        <v>68</v>
      </c>
      <c r="C74" s="52">
        <v>346</v>
      </c>
      <c r="D74" s="52">
        <v>134</v>
      </c>
      <c r="E74" s="50">
        <v>38.728323699421964</v>
      </c>
    </row>
    <row r="75" spans="2:5" s="8" customFormat="1" ht="15.75" customHeight="1" x14ac:dyDescent="0.2">
      <c r="B75" s="51" t="s">
        <v>69</v>
      </c>
      <c r="C75" s="52">
        <v>4554</v>
      </c>
      <c r="D75" s="52">
        <v>143</v>
      </c>
      <c r="E75" s="50">
        <v>3.1400966183574881</v>
      </c>
    </row>
    <row r="76" spans="2:5" s="8" customFormat="1" ht="15.75" customHeight="1" x14ac:dyDescent="0.2">
      <c r="B76" s="51" t="s">
        <v>70</v>
      </c>
      <c r="C76" s="52">
        <v>578</v>
      </c>
      <c r="D76" s="52">
        <v>453</v>
      </c>
      <c r="E76" s="50">
        <v>78.373702422145328</v>
      </c>
    </row>
    <row r="77" spans="2:5" s="8" customFormat="1" ht="15.75" customHeight="1" x14ac:dyDescent="0.2">
      <c r="B77" s="51" t="s">
        <v>71</v>
      </c>
      <c r="C77" s="52">
        <v>384</v>
      </c>
      <c r="D77" s="52">
        <v>141</v>
      </c>
      <c r="E77" s="50">
        <v>36.71875</v>
      </c>
    </row>
    <row r="78" spans="2:5" s="5" customFormat="1" ht="15.75" customHeight="1" x14ac:dyDescent="0.2">
      <c r="B78" s="43" t="s">
        <v>72</v>
      </c>
      <c r="C78" s="44">
        <v>6</v>
      </c>
      <c r="D78" s="44">
        <v>0</v>
      </c>
      <c r="E78" s="45">
        <v>0</v>
      </c>
    </row>
    <row r="79" spans="2:5" ht="15.75" customHeight="1" x14ac:dyDescent="0.2">
      <c r="B79" s="47" t="s">
        <v>73</v>
      </c>
      <c r="C79" s="48"/>
      <c r="D79" s="48"/>
      <c r="E79" s="50"/>
    </row>
    <row r="80" spans="2:5" ht="15.75" customHeight="1" x14ac:dyDescent="0.2">
      <c r="B80" s="47" t="s">
        <v>74</v>
      </c>
      <c r="C80" s="48"/>
      <c r="D80" s="48"/>
      <c r="E80" s="50"/>
    </row>
    <row r="81" spans="2:5" ht="15.75" customHeight="1" x14ac:dyDescent="0.2">
      <c r="B81" s="47" t="s">
        <v>75</v>
      </c>
      <c r="C81" s="48">
        <v>0</v>
      </c>
      <c r="D81" s="48">
        <v>0</v>
      </c>
      <c r="E81" s="50"/>
    </row>
    <row r="82" spans="2:5" ht="15.75" customHeight="1" x14ac:dyDescent="0.2">
      <c r="B82" s="47" t="s">
        <v>76</v>
      </c>
      <c r="C82" s="48"/>
      <c r="D82" s="48"/>
      <c r="E82" s="50"/>
    </row>
    <row r="83" spans="2:5" ht="15.75" customHeight="1" x14ac:dyDescent="0.2">
      <c r="B83" s="47" t="s">
        <v>77</v>
      </c>
      <c r="C83" s="48">
        <v>0</v>
      </c>
      <c r="D83" s="48">
        <v>0</v>
      </c>
      <c r="E83" s="50"/>
    </row>
    <row r="84" spans="2:5" ht="15.75" customHeight="1" x14ac:dyDescent="0.2">
      <c r="B84" s="47" t="s">
        <v>78</v>
      </c>
      <c r="C84" s="48"/>
      <c r="D84" s="48"/>
      <c r="E84" s="50"/>
    </row>
    <row r="85" spans="2:5" ht="15.75" customHeight="1" x14ac:dyDescent="0.2">
      <c r="B85" s="47" t="s">
        <v>79</v>
      </c>
      <c r="C85" s="48">
        <v>6</v>
      </c>
      <c r="D85" s="48">
        <v>0</v>
      </c>
      <c r="E85" s="50">
        <v>0</v>
      </c>
    </row>
    <row r="86" spans="2:5" ht="15.75" customHeight="1" x14ac:dyDescent="0.2">
      <c r="B86" s="47" t="s">
        <v>80</v>
      </c>
      <c r="C86" s="48"/>
      <c r="D86" s="48"/>
      <c r="E86" s="50"/>
    </row>
    <row r="87" spans="2:5" s="5" customFormat="1" ht="15.75" customHeight="1" x14ac:dyDescent="0.2">
      <c r="B87" s="43" t="s">
        <v>81</v>
      </c>
      <c r="C87" s="44">
        <v>2450</v>
      </c>
      <c r="D87" s="44">
        <v>2367</v>
      </c>
      <c r="E87" s="45">
        <v>96.612244897959187</v>
      </c>
    </row>
    <row r="88" spans="2:5" ht="15.75" customHeight="1" x14ac:dyDescent="0.2">
      <c r="B88" s="53" t="s">
        <v>82</v>
      </c>
      <c r="C88" s="48"/>
      <c r="D88" s="48"/>
      <c r="E88" s="50"/>
    </row>
    <row r="89" spans="2:5" ht="15.75" customHeight="1" x14ac:dyDescent="0.2">
      <c r="B89" s="53" t="s">
        <v>83</v>
      </c>
      <c r="C89" s="48"/>
      <c r="D89" s="48"/>
      <c r="E89" s="50"/>
    </row>
    <row r="90" spans="2:5" ht="15.75" customHeight="1" x14ac:dyDescent="0.2">
      <c r="B90" s="47" t="s">
        <v>84</v>
      </c>
      <c r="C90" s="48">
        <v>48</v>
      </c>
      <c r="D90" s="48">
        <v>48</v>
      </c>
      <c r="E90" s="50">
        <v>100</v>
      </c>
    </row>
    <row r="91" spans="2:5" ht="15.75" customHeight="1" x14ac:dyDescent="0.2">
      <c r="B91" s="47" t="s">
        <v>85</v>
      </c>
      <c r="C91" s="48">
        <v>376</v>
      </c>
      <c r="D91" s="48">
        <v>371</v>
      </c>
      <c r="E91" s="50">
        <v>98.670212765957444</v>
      </c>
    </row>
    <row r="92" spans="2:5" ht="15.75" customHeight="1" x14ac:dyDescent="0.2">
      <c r="B92" s="47" t="s">
        <v>86</v>
      </c>
      <c r="C92" s="48">
        <v>54</v>
      </c>
      <c r="D92" s="48">
        <v>54</v>
      </c>
      <c r="E92" s="50">
        <v>100</v>
      </c>
    </row>
    <row r="93" spans="2:5" ht="15.75" customHeight="1" x14ac:dyDescent="0.2">
      <c r="B93" s="47" t="s">
        <v>87</v>
      </c>
      <c r="C93" s="48">
        <v>699</v>
      </c>
      <c r="D93" s="48">
        <v>699</v>
      </c>
      <c r="E93" s="50">
        <v>100</v>
      </c>
    </row>
    <row r="94" spans="2:5" ht="15.75" customHeight="1" x14ac:dyDescent="0.2">
      <c r="B94" s="47" t="s">
        <v>88</v>
      </c>
      <c r="C94" s="48">
        <v>1273</v>
      </c>
      <c r="D94" s="48">
        <v>1195</v>
      </c>
      <c r="E94" s="50">
        <v>93.872741555380983</v>
      </c>
    </row>
    <row r="95" spans="2:5" s="5" customFormat="1" ht="15.75" customHeight="1" x14ac:dyDescent="0.2">
      <c r="B95" s="43" t="s">
        <v>89</v>
      </c>
      <c r="C95" s="44">
        <v>350</v>
      </c>
      <c r="D95" s="44">
        <v>227</v>
      </c>
      <c r="E95" s="54">
        <v>64.857142857142861</v>
      </c>
    </row>
    <row r="96" spans="2:5" s="5" customFormat="1" ht="15.75" customHeight="1" x14ac:dyDescent="0.2">
      <c r="B96" s="43" t="s">
        <v>90</v>
      </c>
      <c r="C96" s="44">
        <v>345</v>
      </c>
      <c r="D96" s="44">
        <v>222</v>
      </c>
      <c r="E96" s="54">
        <v>64.347826086956516</v>
      </c>
    </row>
    <row r="97" spans="2:5" ht="15.75" customHeight="1" x14ac:dyDescent="0.2">
      <c r="B97" s="47" t="s">
        <v>91</v>
      </c>
      <c r="C97" s="48"/>
      <c r="D97" s="48"/>
      <c r="E97" s="55"/>
    </row>
    <row r="98" spans="2:5" ht="15.75" customHeight="1" x14ac:dyDescent="0.2">
      <c r="B98" s="47" t="s">
        <v>92</v>
      </c>
      <c r="C98" s="48"/>
      <c r="D98" s="48"/>
      <c r="E98" s="55"/>
    </row>
    <row r="99" spans="2:5" ht="15.75" customHeight="1" x14ac:dyDescent="0.2">
      <c r="B99" s="47" t="s">
        <v>93</v>
      </c>
      <c r="C99" s="48"/>
      <c r="D99" s="48"/>
      <c r="E99" s="55"/>
    </row>
    <row r="100" spans="2:5" ht="15.75" customHeight="1" x14ac:dyDescent="0.2">
      <c r="B100" s="47" t="s">
        <v>94</v>
      </c>
      <c r="C100" s="48">
        <v>345</v>
      </c>
      <c r="D100" s="48">
        <v>222</v>
      </c>
      <c r="E100" s="55">
        <v>64.347826086956516</v>
      </c>
    </row>
    <row r="101" spans="2:5" ht="15.75" customHeight="1" x14ac:dyDescent="0.2">
      <c r="B101" s="47" t="s">
        <v>95</v>
      </c>
      <c r="C101" s="48">
        <v>0</v>
      </c>
      <c r="D101" s="48">
        <v>0</v>
      </c>
      <c r="E101" s="55"/>
    </row>
    <row r="102" spans="2:5" s="5" customFormat="1" ht="15.75" customHeight="1" x14ac:dyDescent="0.2">
      <c r="B102" s="43" t="s">
        <v>96</v>
      </c>
      <c r="C102" s="44">
        <v>5</v>
      </c>
      <c r="D102" s="44">
        <v>5</v>
      </c>
      <c r="E102" s="54">
        <v>100</v>
      </c>
    </row>
    <row r="103" spans="2:5" s="5" customFormat="1" ht="15.75" customHeight="1" x14ac:dyDescent="0.2">
      <c r="B103" s="43" t="s">
        <v>97</v>
      </c>
      <c r="C103" s="44">
        <v>0</v>
      </c>
      <c r="D103" s="44">
        <v>0</v>
      </c>
      <c r="E103" s="54"/>
    </row>
    <row r="104" spans="2:5" ht="15.75" customHeight="1" x14ac:dyDescent="0.2">
      <c r="B104" s="47" t="s">
        <v>98</v>
      </c>
      <c r="C104" s="48"/>
      <c r="D104" s="48"/>
      <c r="E104" s="55"/>
    </row>
    <row r="105" spans="2:5" ht="15.75" customHeight="1" x14ac:dyDescent="0.2">
      <c r="B105" s="47" t="s">
        <v>99</v>
      </c>
      <c r="C105" s="48"/>
      <c r="D105" s="48"/>
      <c r="E105" s="55"/>
    </row>
    <row r="106" spans="2:5" s="5" customFormat="1" ht="15.75" customHeight="1" x14ac:dyDescent="0.2">
      <c r="B106" s="43" t="s">
        <v>100</v>
      </c>
      <c r="C106" s="44">
        <v>0</v>
      </c>
      <c r="D106" s="44">
        <v>0</v>
      </c>
      <c r="E106" s="54"/>
    </row>
    <row r="107" spans="2:5" s="5" customFormat="1" ht="15.75" customHeight="1" x14ac:dyDescent="0.2">
      <c r="B107" s="43" t="s">
        <v>101</v>
      </c>
      <c r="C107" s="44">
        <v>0</v>
      </c>
      <c r="D107" s="44">
        <v>0</v>
      </c>
      <c r="E107" s="54"/>
    </row>
    <row r="108" spans="2:5" ht="15.75" customHeight="1" x14ac:dyDescent="0.2">
      <c r="B108" s="47" t="s">
        <v>102</v>
      </c>
      <c r="C108" s="48"/>
      <c r="D108" s="48"/>
      <c r="E108" s="55"/>
    </row>
    <row r="109" spans="2:5" ht="15.75" customHeight="1" x14ac:dyDescent="0.2">
      <c r="B109" s="47" t="s">
        <v>103</v>
      </c>
      <c r="C109" s="48"/>
      <c r="D109" s="48"/>
      <c r="E109" s="55"/>
    </row>
    <row r="110" spans="2:5" ht="15.75" customHeight="1" x14ac:dyDescent="0.2">
      <c r="B110" s="47" t="s">
        <v>104</v>
      </c>
      <c r="C110" s="48"/>
      <c r="D110" s="48"/>
      <c r="E110" s="55"/>
    </row>
    <row r="111" spans="2:5" ht="15.75" customHeight="1" x14ac:dyDescent="0.2">
      <c r="B111" s="47" t="s">
        <v>105</v>
      </c>
      <c r="C111" s="48"/>
      <c r="D111" s="48"/>
      <c r="E111" s="55"/>
    </row>
    <row r="112" spans="2:5" s="5" customFormat="1" ht="15.75" customHeight="1" x14ac:dyDescent="0.2">
      <c r="B112" s="43" t="s">
        <v>106</v>
      </c>
      <c r="C112" s="44">
        <v>0</v>
      </c>
      <c r="D112" s="44">
        <v>0</v>
      </c>
      <c r="E112" s="54"/>
    </row>
  </sheetData>
  <phoneticPr fontId="0" type="noConversion"/>
  <hyperlinks>
    <hyperlink ref="C4" location="Ocak!A1" display="Ocak" xr:uid="{959A239E-B511-419F-87F2-36ED24880D47}"/>
    <hyperlink ref="D4" location="Şubat!A1" display="Şubat" xr:uid="{EF19CCD6-36E7-43B6-9C85-209351074C95}"/>
    <hyperlink ref="E4" location="Mart!A1" display="Mart" xr:uid="{A28BA6A2-18E4-48CD-91AF-3423A11A75EB}"/>
    <hyperlink ref="C5" location="Nisan!A1" display="Nisan" xr:uid="{79D66239-E400-47B5-BDCD-CC3DBA913919}"/>
    <hyperlink ref="D5" location="Mayıs!A1" display="Mayıs" xr:uid="{B94155B4-BA09-4705-B2E4-26895FF13207}"/>
    <hyperlink ref="E5" location="Haziran!A1" display="Haziran" xr:uid="{5A2687C5-12FB-4880-BBFA-72E9110D483C}"/>
    <hyperlink ref="C6" location="Temmuz!A1" display="Temmuz" xr:uid="{1F74E6EC-E3DC-4811-A4DC-8ADB13AF527A}"/>
    <hyperlink ref="D6" location="Ağustos!A1" display="Ağustos" xr:uid="{B5DD91BD-4845-4FE1-B7FE-D57F2A41AA0B}"/>
    <hyperlink ref="E6" location="Eylül!A1" display="Eylül" xr:uid="{C2AA4732-1342-4E27-9C50-57B44B7B18DB}"/>
    <hyperlink ref="C7" location="Ekim!A1" display="Ekim" xr:uid="{35EECCB1-3BAD-46F5-83E2-05B51A765686}"/>
    <hyperlink ref="D7" location="Kasım!A1" display="Kasım" xr:uid="{248731DC-08D1-49C4-A172-FFDBEA376060}"/>
    <hyperlink ref="E7" location="Aralık!A1" display="Aralık" xr:uid="{43823C8B-5924-453E-ADDE-573CF38D605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F159E-7361-4488-8AB6-3FA1A138A27D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10.8" thickBot="1" x14ac:dyDescent="0.25"/>
    <row r="2" spans="2:7" s="2" customFormat="1" ht="24.75" customHeight="1" thickBot="1" x14ac:dyDescent="0.3">
      <c r="B2" s="15" t="s">
        <v>189</v>
      </c>
      <c r="C2" s="16"/>
      <c r="D2" s="16"/>
      <c r="E2" s="17"/>
    </row>
    <row r="3" spans="2:7" s="2" customFormat="1" ht="15.75" customHeight="1" x14ac:dyDescent="0.25">
      <c r="B3" s="1"/>
      <c r="C3" s="19"/>
      <c r="D3" s="19"/>
      <c r="E3" s="20"/>
    </row>
    <row r="4" spans="2:7" s="2" customFormat="1" ht="15.7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5.7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5.7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5.7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5.7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2" t="s">
        <v>3</v>
      </c>
    </row>
    <row r="10" spans="2:7" s="4" customFormat="1" ht="15.75" customHeight="1" x14ac:dyDescent="0.2">
      <c r="B10" s="43" t="s">
        <v>4</v>
      </c>
      <c r="C10" s="44">
        <v>57724</v>
      </c>
      <c r="D10" s="44">
        <v>23130</v>
      </c>
      <c r="E10" s="45">
        <v>40.069988219804586</v>
      </c>
    </row>
    <row r="11" spans="2:7" s="5" customFormat="1" ht="15.75" customHeight="1" x14ac:dyDescent="0.2">
      <c r="B11" s="43" t="s">
        <v>5</v>
      </c>
      <c r="C11" s="44">
        <v>44121</v>
      </c>
      <c r="D11" s="44">
        <v>18545</v>
      </c>
      <c r="E11" s="46">
        <v>42.032138890777631</v>
      </c>
    </row>
    <row r="12" spans="2:7" s="5" customFormat="1" ht="15.75" customHeight="1" x14ac:dyDescent="0.2">
      <c r="B12" s="43" t="s">
        <v>6</v>
      </c>
      <c r="C12" s="44">
        <v>18466</v>
      </c>
      <c r="D12" s="44">
        <v>8865</v>
      </c>
      <c r="E12" s="46">
        <v>48.007148272500814</v>
      </c>
      <c r="G12" s="6"/>
    </row>
    <row r="13" spans="2:7" s="5" customFormat="1" ht="15.75" customHeight="1" x14ac:dyDescent="0.2">
      <c r="B13" s="43" t="s">
        <v>7</v>
      </c>
      <c r="C13" s="44">
        <v>17001</v>
      </c>
      <c r="D13" s="44">
        <v>8406</v>
      </c>
      <c r="E13" s="46">
        <v>49.444150344097402</v>
      </c>
    </row>
    <row r="14" spans="2:7" ht="15.75" customHeight="1" x14ac:dyDescent="0.2">
      <c r="B14" s="47" t="s">
        <v>8</v>
      </c>
      <c r="C14" s="48">
        <v>4003</v>
      </c>
      <c r="D14" s="48">
        <v>1286</v>
      </c>
      <c r="E14" s="49">
        <v>32.125905570821885</v>
      </c>
    </row>
    <row r="15" spans="2:7" ht="15.75" customHeight="1" x14ac:dyDescent="0.2">
      <c r="B15" s="47" t="s">
        <v>9</v>
      </c>
      <c r="C15" s="48">
        <v>773</v>
      </c>
      <c r="D15" s="48">
        <v>306</v>
      </c>
      <c r="E15" s="49">
        <v>39.586028460543339</v>
      </c>
    </row>
    <row r="16" spans="2:7" ht="15.75" customHeight="1" x14ac:dyDescent="0.2">
      <c r="B16" s="47" t="s">
        <v>10</v>
      </c>
      <c r="C16" s="48">
        <v>11069</v>
      </c>
      <c r="D16" s="48">
        <v>5858</v>
      </c>
      <c r="E16" s="49">
        <v>52.922576565182041</v>
      </c>
    </row>
    <row r="17" spans="2:5" ht="15.75" customHeight="1" x14ac:dyDescent="0.2">
      <c r="B17" s="47" t="s">
        <v>11</v>
      </c>
      <c r="C17" s="48">
        <v>1156</v>
      </c>
      <c r="D17" s="48">
        <v>956</v>
      </c>
      <c r="E17" s="49">
        <v>82.698961937716263</v>
      </c>
    </row>
    <row r="18" spans="2:5" s="5" customFormat="1" ht="15.75" customHeight="1" x14ac:dyDescent="0.2">
      <c r="B18" s="43" t="s">
        <v>12</v>
      </c>
      <c r="C18" s="44">
        <v>1465</v>
      </c>
      <c r="D18" s="44">
        <v>459</v>
      </c>
      <c r="E18" s="46">
        <v>31.331058020477816</v>
      </c>
    </row>
    <row r="19" spans="2:5" ht="15.75" customHeight="1" x14ac:dyDescent="0.2">
      <c r="B19" s="47" t="s">
        <v>13</v>
      </c>
      <c r="C19" s="48">
        <v>773</v>
      </c>
      <c r="D19" s="48">
        <v>15</v>
      </c>
      <c r="E19" s="49">
        <v>1.9404915912031047</v>
      </c>
    </row>
    <row r="20" spans="2:5" ht="15.75" customHeight="1" x14ac:dyDescent="0.2">
      <c r="B20" s="47" t="s">
        <v>14</v>
      </c>
      <c r="C20" s="48">
        <v>4</v>
      </c>
      <c r="D20" s="48">
        <v>0</v>
      </c>
      <c r="E20" s="49">
        <v>0</v>
      </c>
    </row>
    <row r="21" spans="2:5" ht="15.75" customHeight="1" x14ac:dyDescent="0.2">
      <c r="B21" s="47" t="s">
        <v>15</v>
      </c>
      <c r="C21" s="48">
        <v>688</v>
      </c>
      <c r="D21" s="48">
        <v>444</v>
      </c>
      <c r="E21" s="49">
        <v>64.534883720930239</v>
      </c>
    </row>
    <row r="22" spans="2:5" s="4" customFormat="1" ht="15.75" customHeight="1" x14ac:dyDescent="0.2">
      <c r="B22" s="43" t="s">
        <v>16</v>
      </c>
      <c r="C22" s="44">
        <v>7160</v>
      </c>
      <c r="D22" s="44">
        <v>2230</v>
      </c>
      <c r="E22" s="45">
        <v>31.145251396648042</v>
      </c>
    </row>
    <row r="23" spans="2:5" s="8" customFormat="1" ht="15.75" customHeight="1" x14ac:dyDescent="0.2">
      <c r="B23" s="47" t="s">
        <v>17</v>
      </c>
      <c r="C23" s="48">
        <v>16</v>
      </c>
      <c r="D23" s="48">
        <v>2</v>
      </c>
      <c r="E23" s="50">
        <v>12.5</v>
      </c>
    </row>
    <row r="24" spans="2:5" s="8" customFormat="1" ht="15.75" customHeight="1" x14ac:dyDescent="0.2">
      <c r="B24" s="47" t="s">
        <v>18</v>
      </c>
      <c r="C24" s="48">
        <v>7144</v>
      </c>
      <c r="D24" s="48">
        <v>2228</v>
      </c>
      <c r="E24" s="50">
        <v>31.187010078387456</v>
      </c>
    </row>
    <row r="25" spans="2:5" s="4" customFormat="1" ht="15.75" customHeight="1" x14ac:dyDescent="0.2">
      <c r="B25" s="43" t="s">
        <v>19</v>
      </c>
      <c r="C25" s="44">
        <v>13613</v>
      </c>
      <c r="D25" s="44">
        <v>3994</v>
      </c>
      <c r="E25" s="45">
        <v>29.339601851171675</v>
      </c>
    </row>
    <row r="26" spans="2:5" s="4" customFormat="1" ht="15.75" customHeight="1" x14ac:dyDescent="0.2">
      <c r="B26" s="43" t="s">
        <v>20</v>
      </c>
      <c r="C26" s="44">
        <v>11867</v>
      </c>
      <c r="D26" s="44">
        <v>2383</v>
      </c>
      <c r="E26" s="45">
        <v>20.080896604027977</v>
      </c>
    </row>
    <row r="27" spans="2:5" s="8" customFormat="1" ht="15.75" customHeight="1" x14ac:dyDescent="0.2">
      <c r="B27" s="47" t="s">
        <v>21</v>
      </c>
      <c r="C27" s="48">
        <v>11271</v>
      </c>
      <c r="D27" s="48">
        <v>1990</v>
      </c>
      <c r="E27" s="50">
        <v>17.655931150740837</v>
      </c>
    </row>
    <row r="28" spans="2:5" s="8" customFormat="1" ht="15.75" customHeight="1" x14ac:dyDescent="0.2">
      <c r="B28" s="47" t="s">
        <v>22</v>
      </c>
      <c r="C28" s="48">
        <v>596</v>
      </c>
      <c r="D28" s="48">
        <v>393</v>
      </c>
      <c r="E28" s="50">
        <v>65.939597315436231</v>
      </c>
    </row>
    <row r="29" spans="2:5" s="4" customFormat="1" ht="15.75" customHeight="1" x14ac:dyDescent="0.2">
      <c r="B29" s="43" t="s">
        <v>23</v>
      </c>
      <c r="C29" s="44">
        <v>876</v>
      </c>
      <c r="D29" s="44">
        <v>876</v>
      </c>
      <c r="E29" s="45">
        <v>100</v>
      </c>
    </row>
    <row r="30" spans="2:5" s="8" customFormat="1" ht="15.75" customHeight="1" x14ac:dyDescent="0.2">
      <c r="B30" s="47" t="s">
        <v>24</v>
      </c>
      <c r="C30" s="48"/>
      <c r="D30" s="48"/>
      <c r="E30" s="50"/>
    </row>
    <row r="31" spans="2:5" s="8" customFormat="1" ht="15.75" customHeight="1" x14ac:dyDescent="0.2">
      <c r="B31" s="47" t="s">
        <v>25</v>
      </c>
      <c r="C31" s="48">
        <v>876</v>
      </c>
      <c r="D31" s="48">
        <v>876</v>
      </c>
      <c r="E31" s="50">
        <v>100</v>
      </c>
    </row>
    <row r="32" spans="2:5" s="8" customFormat="1" ht="15.75" customHeight="1" x14ac:dyDescent="0.2">
      <c r="B32" s="47" t="s">
        <v>26</v>
      </c>
      <c r="C32" s="48"/>
      <c r="D32" s="48"/>
      <c r="E32" s="50"/>
    </row>
    <row r="33" spans="2:5" ht="15.75" customHeight="1" x14ac:dyDescent="0.2">
      <c r="B33" s="47" t="s">
        <v>27</v>
      </c>
      <c r="C33" s="48"/>
      <c r="D33" s="48"/>
      <c r="E33" s="49"/>
    </row>
    <row r="34" spans="2:5" ht="15.75" customHeight="1" x14ac:dyDescent="0.2">
      <c r="B34" s="47" t="s">
        <v>28</v>
      </c>
      <c r="C34" s="48"/>
      <c r="D34" s="48"/>
      <c r="E34" s="49"/>
    </row>
    <row r="35" spans="2:5" ht="15.75" customHeight="1" x14ac:dyDescent="0.2">
      <c r="B35" s="47" t="s">
        <v>29</v>
      </c>
      <c r="C35" s="48"/>
      <c r="D35" s="48"/>
      <c r="E35" s="49"/>
    </row>
    <row r="36" spans="2:5" s="5" customFormat="1" ht="15.75" customHeight="1" x14ac:dyDescent="0.2">
      <c r="B36" s="43" t="s">
        <v>30</v>
      </c>
      <c r="C36" s="44">
        <v>870</v>
      </c>
      <c r="D36" s="44">
        <v>735</v>
      </c>
      <c r="E36" s="46">
        <v>84.482758620689651</v>
      </c>
    </row>
    <row r="37" spans="2:5" s="5" customFormat="1" ht="15.75" customHeight="1" x14ac:dyDescent="0.2">
      <c r="B37" s="43" t="s">
        <v>31</v>
      </c>
      <c r="C37" s="44">
        <v>0</v>
      </c>
      <c r="D37" s="44">
        <v>0</v>
      </c>
      <c r="E37" s="46"/>
    </row>
    <row r="38" spans="2:5" s="4" customFormat="1" ht="15.75" customHeight="1" x14ac:dyDescent="0.2">
      <c r="B38" s="43" t="s">
        <v>32</v>
      </c>
      <c r="C38" s="44"/>
      <c r="D38" s="44"/>
      <c r="E38" s="45"/>
    </row>
    <row r="39" spans="2:5" s="4" customFormat="1" ht="15.75" customHeight="1" x14ac:dyDescent="0.2">
      <c r="B39" s="43" t="s">
        <v>33</v>
      </c>
      <c r="C39" s="44">
        <v>479</v>
      </c>
      <c r="D39" s="44">
        <v>479</v>
      </c>
      <c r="E39" s="45">
        <v>100</v>
      </c>
    </row>
    <row r="40" spans="2:5" s="8" customFormat="1" ht="15.75" customHeight="1" x14ac:dyDescent="0.2">
      <c r="B40" s="47" t="s">
        <v>34</v>
      </c>
      <c r="C40" s="48">
        <v>13</v>
      </c>
      <c r="D40" s="48">
        <v>13</v>
      </c>
      <c r="E40" s="50">
        <v>100</v>
      </c>
    </row>
    <row r="41" spans="2:5" s="8" customFormat="1" ht="15.75" customHeight="1" x14ac:dyDescent="0.2">
      <c r="B41" s="47" t="s">
        <v>35</v>
      </c>
      <c r="C41" s="48">
        <v>466</v>
      </c>
      <c r="D41" s="48">
        <v>466</v>
      </c>
      <c r="E41" s="50">
        <v>100</v>
      </c>
    </row>
    <row r="42" spans="2:5" s="8" customFormat="1" ht="15.75" customHeight="1" x14ac:dyDescent="0.2">
      <c r="B42" s="47" t="s">
        <v>36</v>
      </c>
      <c r="C42" s="48"/>
      <c r="D42" s="48"/>
      <c r="E42" s="50"/>
    </row>
    <row r="43" spans="2:5" s="4" customFormat="1" ht="15.75" customHeight="1" x14ac:dyDescent="0.2">
      <c r="B43" s="43" t="s">
        <v>37</v>
      </c>
      <c r="C43" s="44">
        <v>2436</v>
      </c>
      <c r="D43" s="44">
        <v>1400</v>
      </c>
      <c r="E43" s="45">
        <v>57.47126436781609</v>
      </c>
    </row>
    <row r="44" spans="2:5" s="4" customFormat="1" ht="15.75" customHeight="1" x14ac:dyDescent="0.2">
      <c r="B44" s="43" t="s">
        <v>38</v>
      </c>
      <c r="C44" s="44">
        <v>1858</v>
      </c>
      <c r="D44" s="44">
        <v>1574</v>
      </c>
      <c r="E44" s="45">
        <v>84.71474703982777</v>
      </c>
    </row>
    <row r="45" spans="2:5" s="4" customFormat="1" ht="15.75" customHeight="1" x14ac:dyDescent="0.2">
      <c r="B45" s="43" t="s">
        <v>39</v>
      </c>
      <c r="C45" s="44">
        <v>109</v>
      </c>
      <c r="D45" s="44">
        <v>3</v>
      </c>
      <c r="E45" s="45">
        <v>2.7522935779816518</v>
      </c>
    </row>
    <row r="46" spans="2:5" s="4" customFormat="1" ht="15.75" customHeight="1" x14ac:dyDescent="0.2">
      <c r="B46" s="43" t="s">
        <v>40</v>
      </c>
      <c r="C46" s="44">
        <v>13259</v>
      </c>
      <c r="D46" s="44">
        <v>4366</v>
      </c>
      <c r="E46" s="45">
        <v>32.928576815747796</v>
      </c>
    </row>
    <row r="47" spans="2:5" s="4" customFormat="1" ht="15.75" customHeight="1" x14ac:dyDescent="0.2">
      <c r="B47" s="43" t="s">
        <v>41</v>
      </c>
      <c r="C47" s="44">
        <v>1395</v>
      </c>
      <c r="D47" s="44">
        <v>1395</v>
      </c>
      <c r="E47" s="45">
        <v>100</v>
      </c>
    </row>
    <row r="48" spans="2:5" s="8" customFormat="1" ht="15.75" customHeight="1" x14ac:dyDescent="0.2">
      <c r="B48" s="47" t="s">
        <v>42</v>
      </c>
      <c r="C48" s="48">
        <v>1395</v>
      </c>
      <c r="D48" s="48">
        <v>1395</v>
      </c>
      <c r="E48" s="50">
        <v>100</v>
      </c>
    </row>
    <row r="49" spans="2:5" s="8" customFormat="1" ht="15.75" customHeight="1" x14ac:dyDescent="0.2">
      <c r="B49" s="47" t="s">
        <v>43</v>
      </c>
      <c r="C49" s="48"/>
      <c r="D49" s="48"/>
      <c r="E49" s="50"/>
    </row>
    <row r="50" spans="2:5" s="8" customFormat="1" ht="15.75" customHeight="1" x14ac:dyDescent="0.2">
      <c r="B50" s="47" t="s">
        <v>44</v>
      </c>
      <c r="C50" s="48"/>
      <c r="D50" s="48"/>
      <c r="E50" s="50"/>
    </row>
    <row r="51" spans="2:5" s="4" customFormat="1" ht="15.75" customHeight="1" x14ac:dyDescent="0.2">
      <c r="B51" s="43" t="s">
        <v>45</v>
      </c>
      <c r="C51" s="44">
        <v>0</v>
      </c>
      <c r="D51" s="44">
        <v>0</v>
      </c>
      <c r="E51" s="45"/>
    </row>
    <row r="52" spans="2:5" s="4" customFormat="1" ht="15.75" customHeight="1" x14ac:dyDescent="0.2">
      <c r="B52" s="43" t="s">
        <v>46</v>
      </c>
      <c r="C52" s="44"/>
      <c r="D52" s="44"/>
      <c r="E52" s="45"/>
    </row>
    <row r="53" spans="2:5" s="4" customFormat="1" ht="15.75" customHeight="1" x14ac:dyDescent="0.2">
      <c r="B53" s="43" t="s">
        <v>47</v>
      </c>
      <c r="C53" s="44"/>
      <c r="D53" s="44"/>
      <c r="E53" s="45"/>
    </row>
    <row r="54" spans="2:5" s="4" customFormat="1" ht="15.75" customHeight="1" x14ac:dyDescent="0.2">
      <c r="B54" s="43" t="s">
        <v>48</v>
      </c>
      <c r="C54" s="44">
        <v>0</v>
      </c>
      <c r="D54" s="44">
        <v>0</v>
      </c>
      <c r="E54" s="45"/>
    </row>
    <row r="55" spans="2:5" s="8" customFormat="1" ht="15.75" customHeight="1" x14ac:dyDescent="0.2">
      <c r="B55" s="47" t="s">
        <v>49</v>
      </c>
      <c r="C55" s="48"/>
      <c r="D55" s="48"/>
      <c r="E55" s="50"/>
    </row>
    <row r="56" spans="2:5" s="8" customFormat="1" ht="15.75" customHeight="1" x14ac:dyDescent="0.2">
      <c r="B56" s="47" t="s">
        <v>50</v>
      </c>
      <c r="C56" s="48"/>
      <c r="D56" s="48"/>
      <c r="E56" s="50"/>
    </row>
    <row r="57" spans="2:5" s="8" customFormat="1" ht="15.75" customHeight="1" x14ac:dyDescent="0.2">
      <c r="B57" s="47" t="s">
        <v>51</v>
      </c>
      <c r="C57" s="48"/>
      <c r="D57" s="48"/>
      <c r="E57" s="50"/>
    </row>
    <row r="58" spans="2:5" s="8" customFormat="1" ht="15.75" customHeight="1" x14ac:dyDescent="0.2">
      <c r="B58" s="47" t="s">
        <v>52</v>
      </c>
      <c r="C58" s="48"/>
      <c r="D58" s="48"/>
      <c r="E58" s="50"/>
    </row>
    <row r="59" spans="2:5" s="8" customFormat="1" ht="15.75" customHeight="1" x14ac:dyDescent="0.2">
      <c r="B59" s="47" t="s">
        <v>53</v>
      </c>
      <c r="C59" s="48"/>
      <c r="D59" s="48"/>
      <c r="E59" s="50"/>
    </row>
    <row r="60" spans="2:5" s="8" customFormat="1" ht="15.75" customHeight="1" x14ac:dyDescent="0.2">
      <c r="B60" s="47" t="s">
        <v>54</v>
      </c>
      <c r="C60" s="48"/>
      <c r="D60" s="48"/>
      <c r="E60" s="50"/>
    </row>
    <row r="61" spans="2:5" s="4" customFormat="1" ht="15.75" customHeight="1" x14ac:dyDescent="0.2">
      <c r="B61" s="43" t="s">
        <v>55</v>
      </c>
      <c r="C61" s="44">
        <v>4091</v>
      </c>
      <c r="D61" s="44">
        <v>461</v>
      </c>
      <c r="E61" s="45">
        <v>11.268638474700563</v>
      </c>
    </row>
    <row r="62" spans="2:5" s="4" customFormat="1" ht="15.75" customHeight="1" x14ac:dyDescent="0.2">
      <c r="B62" s="43" t="s">
        <v>56</v>
      </c>
      <c r="C62" s="44">
        <v>588</v>
      </c>
      <c r="D62" s="44">
        <v>376</v>
      </c>
      <c r="E62" s="45">
        <v>63.945578231292522</v>
      </c>
    </row>
    <row r="63" spans="2:5" s="8" customFormat="1" ht="15.75" customHeight="1" x14ac:dyDescent="0.2">
      <c r="B63" s="47" t="s">
        <v>57</v>
      </c>
      <c r="C63" s="48">
        <v>237</v>
      </c>
      <c r="D63" s="48">
        <v>237</v>
      </c>
      <c r="E63" s="50">
        <v>100</v>
      </c>
    </row>
    <row r="64" spans="2:5" s="8" customFormat="1" ht="15.75" customHeight="1" x14ac:dyDescent="0.2">
      <c r="B64" s="47" t="s">
        <v>58</v>
      </c>
      <c r="C64" s="48">
        <v>286</v>
      </c>
      <c r="D64" s="48">
        <v>74</v>
      </c>
      <c r="E64" s="50">
        <v>25.874125874125873</v>
      </c>
    </row>
    <row r="65" spans="2:5" s="8" customFormat="1" ht="15.75" customHeight="1" x14ac:dyDescent="0.2">
      <c r="B65" s="47" t="s">
        <v>59</v>
      </c>
      <c r="C65" s="48">
        <v>65</v>
      </c>
      <c r="D65" s="48">
        <v>65</v>
      </c>
      <c r="E65" s="50">
        <v>100</v>
      </c>
    </row>
    <row r="66" spans="2:5" s="4" customFormat="1" ht="15.75" customHeight="1" x14ac:dyDescent="0.2">
      <c r="B66" s="43" t="s">
        <v>60</v>
      </c>
      <c r="C66" s="44">
        <v>3503</v>
      </c>
      <c r="D66" s="44">
        <v>85</v>
      </c>
      <c r="E66" s="45">
        <v>2.4264915786468744</v>
      </c>
    </row>
    <row r="67" spans="2:5" s="8" customFormat="1" ht="15.75" customHeight="1" x14ac:dyDescent="0.2">
      <c r="B67" s="47" t="s">
        <v>61</v>
      </c>
      <c r="C67" s="48"/>
      <c r="D67" s="48"/>
      <c r="E67" s="50"/>
    </row>
    <row r="68" spans="2:5" s="8" customFormat="1" ht="15.75" customHeight="1" x14ac:dyDescent="0.2">
      <c r="B68" s="47" t="s">
        <v>62</v>
      </c>
      <c r="C68" s="48">
        <v>3487</v>
      </c>
      <c r="D68" s="48">
        <v>69</v>
      </c>
      <c r="E68" s="50">
        <v>1.9787783194723259</v>
      </c>
    </row>
    <row r="69" spans="2:5" s="8" customFormat="1" ht="15.75" customHeight="1" x14ac:dyDescent="0.2">
      <c r="B69" s="47" t="s">
        <v>63</v>
      </c>
      <c r="C69" s="48">
        <v>16</v>
      </c>
      <c r="D69" s="48">
        <v>16</v>
      </c>
      <c r="E69" s="50">
        <v>100</v>
      </c>
    </row>
    <row r="70" spans="2:5" s="4" customFormat="1" ht="15.75" customHeight="1" x14ac:dyDescent="0.2">
      <c r="B70" s="43" t="s">
        <v>64</v>
      </c>
      <c r="C70" s="44"/>
      <c r="D70" s="44"/>
      <c r="E70" s="45"/>
    </row>
    <row r="71" spans="2:5" s="4" customFormat="1" ht="15.75" customHeight="1" x14ac:dyDescent="0.2">
      <c r="B71" s="43" t="s">
        <v>65</v>
      </c>
      <c r="C71" s="44">
        <v>5909</v>
      </c>
      <c r="D71" s="44">
        <v>737</v>
      </c>
      <c r="E71" s="45">
        <v>12.472499576916569</v>
      </c>
    </row>
    <row r="72" spans="2:5" s="8" customFormat="1" ht="15.75" customHeight="1" x14ac:dyDescent="0.2">
      <c r="B72" s="51" t="s">
        <v>66</v>
      </c>
      <c r="C72" s="52">
        <v>57</v>
      </c>
      <c r="D72" s="52">
        <v>49</v>
      </c>
      <c r="E72" s="50">
        <v>85.964912280701753</v>
      </c>
    </row>
    <row r="73" spans="2:5" s="8" customFormat="1" ht="15.75" customHeight="1" x14ac:dyDescent="0.2">
      <c r="B73" s="51" t="s">
        <v>67</v>
      </c>
      <c r="C73" s="52">
        <v>269</v>
      </c>
      <c r="D73" s="52">
        <v>41</v>
      </c>
      <c r="E73" s="50">
        <v>15.241635687732341</v>
      </c>
    </row>
    <row r="74" spans="2:5" s="8" customFormat="1" ht="15.75" customHeight="1" x14ac:dyDescent="0.2">
      <c r="B74" s="51" t="s">
        <v>68</v>
      </c>
      <c r="C74" s="52">
        <v>327</v>
      </c>
      <c r="D74" s="52">
        <v>113</v>
      </c>
      <c r="E74" s="50">
        <v>34.556574923547402</v>
      </c>
    </row>
    <row r="75" spans="2:5" s="8" customFormat="1" ht="15.75" customHeight="1" x14ac:dyDescent="0.2">
      <c r="B75" s="51" t="s">
        <v>69</v>
      </c>
      <c r="C75" s="52">
        <v>4487</v>
      </c>
      <c r="D75" s="52">
        <v>111</v>
      </c>
      <c r="E75" s="50">
        <v>2.4738132382438152</v>
      </c>
    </row>
    <row r="76" spans="2:5" s="8" customFormat="1" ht="15.75" customHeight="1" x14ac:dyDescent="0.2">
      <c r="B76" s="51" t="s">
        <v>70</v>
      </c>
      <c r="C76" s="52">
        <v>458</v>
      </c>
      <c r="D76" s="52">
        <v>329</v>
      </c>
      <c r="E76" s="50">
        <v>71.834061135371172</v>
      </c>
    </row>
    <row r="77" spans="2:5" s="8" customFormat="1" ht="15.75" customHeight="1" x14ac:dyDescent="0.2">
      <c r="B77" s="51" t="s">
        <v>71</v>
      </c>
      <c r="C77" s="52">
        <v>311</v>
      </c>
      <c r="D77" s="52">
        <v>94</v>
      </c>
      <c r="E77" s="50">
        <v>30.225080385852088</v>
      </c>
    </row>
    <row r="78" spans="2:5" s="5" customFormat="1" ht="15.75" customHeight="1" x14ac:dyDescent="0.2">
      <c r="B78" s="43" t="s">
        <v>72</v>
      </c>
      <c r="C78" s="44">
        <v>6</v>
      </c>
      <c r="D78" s="44">
        <v>0</v>
      </c>
      <c r="E78" s="45">
        <v>0</v>
      </c>
    </row>
    <row r="79" spans="2:5" ht="15.75" customHeight="1" x14ac:dyDescent="0.2">
      <c r="B79" s="47" t="s">
        <v>73</v>
      </c>
      <c r="C79" s="48"/>
      <c r="D79" s="48"/>
      <c r="E79" s="50"/>
    </row>
    <row r="80" spans="2:5" ht="15.75" customHeight="1" x14ac:dyDescent="0.2">
      <c r="B80" s="47" t="s">
        <v>74</v>
      </c>
      <c r="C80" s="48"/>
      <c r="D80" s="48"/>
      <c r="E80" s="50"/>
    </row>
    <row r="81" spans="2:5" ht="15.75" customHeight="1" x14ac:dyDescent="0.2">
      <c r="B81" s="47" t="s">
        <v>75</v>
      </c>
      <c r="C81" s="48">
        <v>0</v>
      </c>
      <c r="D81" s="48">
        <v>0</v>
      </c>
      <c r="E81" s="50"/>
    </row>
    <row r="82" spans="2:5" ht="15.75" customHeight="1" x14ac:dyDescent="0.2">
      <c r="B82" s="47" t="s">
        <v>76</v>
      </c>
      <c r="C82" s="48"/>
      <c r="D82" s="48"/>
      <c r="E82" s="50"/>
    </row>
    <row r="83" spans="2:5" ht="15.75" customHeight="1" x14ac:dyDescent="0.2">
      <c r="B83" s="47" t="s">
        <v>77</v>
      </c>
      <c r="C83" s="48">
        <v>0</v>
      </c>
      <c r="D83" s="48">
        <v>0</v>
      </c>
      <c r="E83" s="50"/>
    </row>
    <row r="84" spans="2:5" ht="15.75" customHeight="1" x14ac:dyDescent="0.2">
      <c r="B84" s="47" t="s">
        <v>78</v>
      </c>
      <c r="C84" s="48"/>
      <c r="D84" s="48"/>
      <c r="E84" s="50"/>
    </row>
    <row r="85" spans="2:5" ht="15.75" customHeight="1" x14ac:dyDescent="0.2">
      <c r="B85" s="47" t="s">
        <v>79</v>
      </c>
      <c r="C85" s="48">
        <v>6</v>
      </c>
      <c r="D85" s="48">
        <v>0</v>
      </c>
      <c r="E85" s="50">
        <v>0</v>
      </c>
    </row>
    <row r="86" spans="2:5" ht="15.75" customHeight="1" x14ac:dyDescent="0.2">
      <c r="B86" s="47" t="s">
        <v>80</v>
      </c>
      <c r="C86" s="48"/>
      <c r="D86" s="48"/>
      <c r="E86" s="50"/>
    </row>
    <row r="87" spans="2:5" s="5" customFormat="1" ht="15.75" customHeight="1" x14ac:dyDescent="0.2">
      <c r="B87" s="43" t="s">
        <v>81</v>
      </c>
      <c r="C87" s="44">
        <v>1858</v>
      </c>
      <c r="D87" s="44">
        <v>1773</v>
      </c>
      <c r="E87" s="45">
        <v>95.425188374596331</v>
      </c>
    </row>
    <row r="88" spans="2:5" ht="15.75" customHeight="1" x14ac:dyDescent="0.2">
      <c r="B88" s="53" t="s">
        <v>82</v>
      </c>
      <c r="C88" s="48"/>
      <c r="D88" s="48"/>
      <c r="E88" s="50"/>
    </row>
    <row r="89" spans="2:5" ht="15.75" customHeight="1" x14ac:dyDescent="0.2">
      <c r="B89" s="53" t="s">
        <v>83</v>
      </c>
      <c r="C89" s="48"/>
      <c r="D89" s="48"/>
      <c r="E89" s="50"/>
    </row>
    <row r="90" spans="2:5" ht="15.75" customHeight="1" x14ac:dyDescent="0.2">
      <c r="B90" s="47" t="s">
        <v>84</v>
      </c>
      <c r="C90" s="48">
        <v>37</v>
      </c>
      <c r="D90" s="48">
        <v>37</v>
      </c>
      <c r="E90" s="50">
        <v>100</v>
      </c>
    </row>
    <row r="91" spans="2:5" ht="15.75" customHeight="1" x14ac:dyDescent="0.2">
      <c r="B91" s="47" t="s">
        <v>85</v>
      </c>
      <c r="C91" s="48">
        <v>290</v>
      </c>
      <c r="D91" s="48">
        <v>283</v>
      </c>
      <c r="E91" s="50">
        <v>97.586206896551715</v>
      </c>
    </row>
    <row r="92" spans="2:5" ht="15.75" customHeight="1" x14ac:dyDescent="0.2">
      <c r="B92" s="47" t="s">
        <v>86</v>
      </c>
      <c r="C92" s="48">
        <v>44</v>
      </c>
      <c r="D92" s="48">
        <v>44</v>
      </c>
      <c r="E92" s="50">
        <v>100</v>
      </c>
    </row>
    <row r="93" spans="2:5" ht="15.75" customHeight="1" x14ac:dyDescent="0.2">
      <c r="B93" s="47" t="s">
        <v>87</v>
      </c>
      <c r="C93" s="48">
        <v>507</v>
      </c>
      <c r="D93" s="48">
        <v>507</v>
      </c>
      <c r="E93" s="50">
        <v>100</v>
      </c>
    </row>
    <row r="94" spans="2:5" ht="15.75" customHeight="1" x14ac:dyDescent="0.2">
      <c r="B94" s="47" t="s">
        <v>88</v>
      </c>
      <c r="C94" s="48">
        <v>980</v>
      </c>
      <c r="D94" s="48">
        <v>902</v>
      </c>
      <c r="E94" s="50">
        <v>92.040816326530617</v>
      </c>
    </row>
    <row r="95" spans="2:5" s="5" customFormat="1" ht="15.75" customHeight="1" x14ac:dyDescent="0.2">
      <c r="B95" s="43" t="s">
        <v>89</v>
      </c>
      <c r="C95" s="44">
        <v>344</v>
      </c>
      <c r="D95" s="44">
        <v>219</v>
      </c>
      <c r="E95" s="54">
        <v>63.662790697674424</v>
      </c>
    </row>
    <row r="96" spans="2:5" s="5" customFormat="1" ht="15.75" customHeight="1" x14ac:dyDescent="0.2">
      <c r="B96" s="43" t="s">
        <v>90</v>
      </c>
      <c r="C96" s="44">
        <v>340</v>
      </c>
      <c r="D96" s="44">
        <v>214</v>
      </c>
      <c r="E96" s="54">
        <v>62.941176470588232</v>
      </c>
    </row>
    <row r="97" spans="2:5" ht="15.75" customHeight="1" x14ac:dyDescent="0.2">
      <c r="B97" s="47" t="s">
        <v>91</v>
      </c>
      <c r="C97" s="48"/>
      <c r="D97" s="48"/>
      <c r="E97" s="55"/>
    </row>
    <row r="98" spans="2:5" ht="15.75" customHeight="1" x14ac:dyDescent="0.2">
      <c r="B98" s="47" t="s">
        <v>92</v>
      </c>
      <c r="C98" s="48"/>
      <c r="D98" s="48"/>
      <c r="E98" s="55"/>
    </row>
    <row r="99" spans="2:5" ht="15.75" customHeight="1" x14ac:dyDescent="0.2">
      <c r="B99" s="47" t="s">
        <v>93</v>
      </c>
      <c r="C99" s="48"/>
      <c r="D99" s="48"/>
      <c r="E99" s="55"/>
    </row>
    <row r="100" spans="2:5" ht="15.75" customHeight="1" x14ac:dyDescent="0.2">
      <c r="B100" s="47" t="s">
        <v>94</v>
      </c>
      <c r="C100" s="48">
        <v>340</v>
      </c>
      <c r="D100" s="48">
        <v>214</v>
      </c>
      <c r="E100" s="55">
        <v>62.941176470588232</v>
      </c>
    </row>
    <row r="101" spans="2:5" ht="15.75" customHeight="1" x14ac:dyDescent="0.2">
      <c r="B101" s="47" t="s">
        <v>95</v>
      </c>
      <c r="C101" s="48">
        <v>0</v>
      </c>
      <c r="D101" s="48">
        <v>0</v>
      </c>
      <c r="E101" s="55"/>
    </row>
    <row r="102" spans="2:5" s="5" customFormat="1" ht="15.75" customHeight="1" x14ac:dyDescent="0.2">
      <c r="B102" s="43" t="s">
        <v>96</v>
      </c>
      <c r="C102" s="44">
        <v>4</v>
      </c>
      <c r="D102" s="44">
        <v>5</v>
      </c>
      <c r="E102" s="54">
        <v>125</v>
      </c>
    </row>
    <row r="103" spans="2:5" s="5" customFormat="1" ht="15.75" customHeight="1" x14ac:dyDescent="0.2">
      <c r="B103" s="43" t="s">
        <v>97</v>
      </c>
      <c r="C103" s="44">
        <v>0</v>
      </c>
      <c r="D103" s="44">
        <v>0</v>
      </c>
      <c r="E103" s="54"/>
    </row>
    <row r="104" spans="2:5" ht="15.75" customHeight="1" x14ac:dyDescent="0.2">
      <c r="B104" s="47" t="s">
        <v>98</v>
      </c>
      <c r="C104" s="48"/>
      <c r="D104" s="48"/>
      <c r="E104" s="55"/>
    </row>
    <row r="105" spans="2:5" ht="15.75" customHeight="1" x14ac:dyDescent="0.2">
      <c r="B105" s="47" t="s">
        <v>99</v>
      </c>
      <c r="C105" s="48"/>
      <c r="D105" s="48"/>
      <c r="E105" s="55"/>
    </row>
    <row r="106" spans="2:5" s="5" customFormat="1" ht="15.75" customHeight="1" x14ac:dyDescent="0.2">
      <c r="B106" s="43" t="s">
        <v>100</v>
      </c>
      <c r="C106" s="44">
        <v>0</v>
      </c>
      <c r="D106" s="44">
        <v>0</v>
      </c>
      <c r="E106" s="54"/>
    </row>
    <row r="107" spans="2:5" s="5" customFormat="1" ht="15.75" customHeight="1" x14ac:dyDescent="0.2">
      <c r="B107" s="43" t="s">
        <v>101</v>
      </c>
      <c r="C107" s="44">
        <v>0</v>
      </c>
      <c r="D107" s="44">
        <v>0</v>
      </c>
      <c r="E107" s="54"/>
    </row>
    <row r="108" spans="2:5" ht="15.75" customHeight="1" x14ac:dyDescent="0.2">
      <c r="B108" s="47" t="s">
        <v>102</v>
      </c>
      <c r="C108" s="48"/>
      <c r="D108" s="48"/>
      <c r="E108" s="55"/>
    </row>
    <row r="109" spans="2:5" ht="15.75" customHeight="1" x14ac:dyDescent="0.2">
      <c r="B109" s="47" t="s">
        <v>103</v>
      </c>
      <c r="C109" s="48"/>
      <c r="D109" s="48"/>
      <c r="E109" s="55"/>
    </row>
    <row r="110" spans="2:5" ht="15.75" customHeight="1" x14ac:dyDescent="0.2">
      <c r="B110" s="47" t="s">
        <v>104</v>
      </c>
      <c r="C110" s="48"/>
      <c r="D110" s="48"/>
      <c r="E110" s="55"/>
    </row>
    <row r="111" spans="2:5" ht="15.75" customHeight="1" x14ac:dyDescent="0.2">
      <c r="B111" s="47" t="s">
        <v>105</v>
      </c>
      <c r="C111" s="48"/>
      <c r="D111" s="48"/>
      <c r="E111" s="55"/>
    </row>
    <row r="112" spans="2:5" s="5" customFormat="1" ht="15.75" customHeight="1" x14ac:dyDescent="0.2">
      <c r="B112" s="43" t="s">
        <v>106</v>
      </c>
      <c r="C112" s="44"/>
      <c r="D112" s="44"/>
      <c r="E112" s="54"/>
    </row>
  </sheetData>
  <phoneticPr fontId="0" type="noConversion"/>
  <hyperlinks>
    <hyperlink ref="C4" location="Ocak!A1" display="Ocak" xr:uid="{6B5973FE-CBC4-462D-A8AA-D36BFE7E74FB}"/>
    <hyperlink ref="D4" location="Şubat!A1" display="Şubat" xr:uid="{D43D6A9E-F744-4348-BBDD-4FAB7D796289}"/>
    <hyperlink ref="E4" location="Mart!A1" display="Mart" xr:uid="{A11976AE-8C6D-4831-9ED2-88ACACA57C09}"/>
    <hyperlink ref="C5" location="Nisan!A1" display="Nisan" xr:uid="{F128DF6E-09EF-443D-B530-4F0DD5CF1BA7}"/>
    <hyperlink ref="D5" location="Mayıs!A1" display="Mayıs" xr:uid="{7B4D1179-E8C4-4528-8117-60DDBF934932}"/>
    <hyperlink ref="E5" location="Haziran!A1" display="Haziran" xr:uid="{F5CEA835-19AE-41A9-A4F4-A3CBDEE6D932}"/>
    <hyperlink ref="C6" location="Temmuz!A1" display="Temmuz" xr:uid="{08572D34-D91A-42D3-8D12-0A1BDC434D0D}"/>
    <hyperlink ref="D6" location="Ağustos!A1" display="Ağustos" xr:uid="{CA906E35-F4CD-45E4-BF2A-61A820241C8D}"/>
    <hyperlink ref="E6" location="Eylül!A1" display="Eylül" xr:uid="{AE573139-2E21-4459-B111-E836727F5825}"/>
    <hyperlink ref="C7" location="Ekim!A1" display="Ekim" xr:uid="{3D87C7FD-87F4-4FFE-919C-83882B36FCAC}"/>
    <hyperlink ref="D7" location="Kasım!A1" display="Kasım" xr:uid="{33329106-6FD9-4874-BADD-67FC6BEB1E7A}"/>
    <hyperlink ref="E7" location="Aralık!A1" display="Aralık" xr:uid="{860CA329-68ED-42E2-9B81-EB739C43960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Aralık</vt:lpstr>
      <vt:lpstr>Kasım</vt:lpstr>
      <vt:lpstr>Ekim</vt:lpstr>
      <vt:lpstr>Eylül</vt:lpstr>
      <vt:lpstr>Ağustos</vt:lpstr>
      <vt:lpstr>Temmuz</vt:lpstr>
      <vt:lpstr>Haziran</vt:lpstr>
      <vt:lpstr>Mayıs</vt:lpstr>
      <vt:lpstr>Nisan</vt:lpstr>
      <vt:lpstr>Mart</vt:lpstr>
      <vt:lpstr>Şubat</vt:lpstr>
      <vt:lpstr>Ocak</vt:lpstr>
    </vt:vector>
  </TitlesOfParts>
  <Company>Maliye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Elif</dc:creator>
  <cp:lastModifiedBy>Hüseyin Berat Özen</cp:lastModifiedBy>
  <dcterms:created xsi:type="dcterms:W3CDTF">2006-04-21T07:06:28Z</dcterms:created>
  <dcterms:modified xsi:type="dcterms:W3CDTF">2025-07-29T13:14:12Z</dcterms:modified>
</cp:coreProperties>
</file>