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D7B7EEFA-2C14-4478-B46A-1316E38C2BBD}" xr6:coauthVersionLast="47" xr6:coauthVersionMax="47" xr10:uidLastSave="{00000000-0000-0000-0000-000000000000}"/>
  <bookViews>
    <workbookView xWindow="-108" yWindow="-108" windowWidth="23256" windowHeight="12456" tabRatio="859" xr2:uid="{5E02C082-97BB-47BC-915D-C2E1AD82DD4D}"/>
  </bookViews>
  <sheets>
    <sheet name="Aralık" sheetId="70" r:id="rId1"/>
    <sheet name="Kasım" sheetId="69" r:id="rId2"/>
    <sheet name="Ekim" sheetId="68" r:id="rId3"/>
    <sheet name="Eylül" sheetId="67" r:id="rId4"/>
    <sheet name="Ağustos" sheetId="66" r:id="rId5"/>
    <sheet name="Temmuz" sheetId="65" r:id="rId6"/>
    <sheet name="Haziran" sheetId="59" r:id="rId7"/>
    <sheet name="Mayıs" sheetId="64" r:id="rId8"/>
    <sheet name="Nisan" sheetId="63" r:id="rId9"/>
    <sheet name="Mart" sheetId="62" r:id="rId10"/>
    <sheet name="Şubat" sheetId="61" r:id="rId11"/>
    <sheet name="Ocak" sheetId="60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{"'58  Sivas'!$B$3:$D$105"}</definedName>
    <definedName name="HTML_Control" localSheetId="0" hidden="1">{"'58  Sivas'!$B$3:$D$105"}</definedName>
    <definedName name="HTML_Control" localSheetId="2" hidden="1">{"'58  Sivas'!$B$3:$D$105"}</definedName>
    <definedName name="HTML_Control" localSheetId="3" hidden="1">{"'58  Sivas'!$B$3:$D$105"}</definedName>
    <definedName name="HTML_Control" localSheetId="6" hidden="1">{"'58  Sivas'!$B$3:$D$105"}</definedName>
    <definedName name="HTML_Control" localSheetId="1" hidden="1">{"'58  Sivas'!$B$3:$D$105"}</definedName>
    <definedName name="HTML_Control" localSheetId="9" hidden="1">{"'58  Sivas'!$B$3:$D$105"}</definedName>
    <definedName name="HTML_Control" localSheetId="7" hidden="1">{"'58  Sivas'!$B$3:$D$105"}</definedName>
    <definedName name="HTML_Control" localSheetId="8" hidden="1">{"'58  Sivas'!$B$3:$D$105"}</definedName>
    <definedName name="HTML_Control" localSheetId="11" hidden="1">{"'58  Sivas'!$B$3:$D$90"}</definedName>
    <definedName name="HTML_Control" localSheetId="10" hidden="1">{"'58  Sivas'!$B$3:$D$90"}</definedName>
    <definedName name="HTML_Control" localSheetId="5" hidden="1">{"'58  Sivas'!$B$3:$D$105"}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Settings\hersan.MUHASEBAT\Desktop\htm\58.htm"</definedName>
    <definedName name="HTML_PathFile" localSheetId="0" hidden="1">"C:\Documents and Settings\hersan.MUHASEBAT\Desktop\htm\58.htm"</definedName>
    <definedName name="HTML_PathFile" localSheetId="2" hidden="1">"C:\Documents and Settings\hersan.MUHASEBAT\Desktop\htm\58.htm"</definedName>
    <definedName name="HTML_PathFile" localSheetId="3" hidden="1">"C:\Documents and Settings\hersan.MUHASEBAT\Desktop\htm\58.htm"</definedName>
    <definedName name="HTML_PathFile" localSheetId="6" hidden="1">"C:\Documents and Settings\hersan.MUHASEBAT\Desktop\htm\58.htm"</definedName>
    <definedName name="HTML_PathFile" localSheetId="1" hidden="1">"C:\Documents and Settings\hersan.MUHASEBAT\Desktop\htm\58.htm"</definedName>
    <definedName name="HTML_PathFile" localSheetId="9" hidden="1">"\\M-pc-00000-20\il_2005_2006hazırlık\docs\58.htm"</definedName>
    <definedName name="HTML_PathFile" localSheetId="7" hidden="1">"C:\Documents and Settings\eakgonullu\Belgelerim\internet\docs\il_81\htm\58.htm"</definedName>
    <definedName name="HTML_PathFile" localSheetId="8" hidden="1">"C:\Documents and Settings\hersan\Belgelerim\int-hazırlık\htm\58.htm"</definedName>
    <definedName name="HTML_PathFile" localSheetId="11" hidden="1">"C:\Documents and Settings\hersan\Belgelerim\int-hazırlık\htm\58.htm"</definedName>
    <definedName name="HTML_PathFile" localSheetId="10" hidden="1">"\\M-pc-00000-20\il_2005_2006hazırlık\docs\htm\58.htm"</definedName>
    <definedName name="HTML_PathFile" localSheetId="5" hidden="1">"C:\Documents and Settings\hersan.MUHASEBAT\Desktop\htm\58.htm"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customWorkbookViews>
    <customWorkbookView name="Elif - Kişisel Görünüm" guid="{4FF8C327-9D71-4B36-9FE3-C734718C4BCB}" mergeInterval="0" personalView="1" maximized="1" windowWidth="1276" windowHeight="835" tabRatio="703" activeSheetId="59"/>
    <customWorkbookView name="Havva Ersan - Kişisel Görünüm" guid="{DD2E6769-394D-42AA-8A32-C5F641B340DF}" mergeInterval="0" personalView="1" maximized="1" windowWidth="1264" windowHeight="822" tabRatio="859" activeSheetId="1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6" l="1"/>
  <c r="C12" i="66" s="1"/>
  <c r="D13" i="66"/>
  <c r="D12" i="66" s="1"/>
  <c r="E13" i="66"/>
  <c r="E14" i="66"/>
  <c r="E15" i="66"/>
  <c r="E16" i="66"/>
  <c r="E17" i="66"/>
  <c r="C18" i="66"/>
  <c r="D18" i="66"/>
  <c r="E18" i="66"/>
  <c r="E19" i="66"/>
  <c r="E21" i="66"/>
  <c r="C22" i="66"/>
  <c r="D22" i="66"/>
  <c r="E22" i="66"/>
  <c r="E23" i="66"/>
  <c r="E24" i="66"/>
  <c r="C26" i="66"/>
  <c r="C25" i="66" s="1"/>
  <c r="D26" i="66"/>
  <c r="E26" i="66" s="1"/>
  <c r="E27" i="66"/>
  <c r="E28" i="66"/>
  <c r="C29" i="66"/>
  <c r="D29" i="66"/>
  <c r="E29" i="66" s="1"/>
  <c r="E30" i="66"/>
  <c r="E31" i="66"/>
  <c r="E36" i="66"/>
  <c r="C39" i="66"/>
  <c r="D39" i="66"/>
  <c r="E39" i="66"/>
  <c r="E40" i="66"/>
  <c r="E41" i="66"/>
  <c r="E43" i="66"/>
  <c r="E44" i="66"/>
  <c r="E45" i="66"/>
  <c r="C47" i="66"/>
  <c r="C46" i="66" s="1"/>
  <c r="D47" i="66"/>
  <c r="D46" i="66" s="1"/>
  <c r="E47" i="66"/>
  <c r="E48" i="66"/>
  <c r="E50" i="66"/>
  <c r="C51" i="66"/>
  <c r="D51" i="66"/>
  <c r="E51" i="66"/>
  <c r="E52" i="66"/>
  <c r="C54" i="66"/>
  <c r="D54" i="66"/>
  <c r="C62" i="66"/>
  <c r="C61" i="66" s="1"/>
  <c r="D62" i="66"/>
  <c r="D61" i="66" s="1"/>
  <c r="E61" i="66" s="1"/>
  <c r="E62" i="66"/>
  <c r="E63" i="66"/>
  <c r="E64" i="66"/>
  <c r="E65" i="66"/>
  <c r="C66" i="66"/>
  <c r="D66" i="66"/>
  <c r="E66" i="66" s="1"/>
  <c r="E68" i="66"/>
  <c r="E69" i="66"/>
  <c r="C71" i="66"/>
  <c r="D71" i="66"/>
  <c r="E71" i="66"/>
  <c r="E72" i="66"/>
  <c r="E74" i="66"/>
  <c r="E75" i="66"/>
  <c r="E76" i="66"/>
  <c r="E77" i="66"/>
  <c r="C78" i="66"/>
  <c r="D78" i="66"/>
  <c r="E78" i="66" s="1"/>
  <c r="E81" i="66"/>
  <c r="C87" i="66"/>
  <c r="D87" i="66"/>
  <c r="E87" i="66"/>
  <c r="E90" i="66"/>
  <c r="E91" i="66"/>
  <c r="E92" i="66"/>
  <c r="E93" i="66"/>
  <c r="E94" i="66"/>
  <c r="C96" i="66"/>
  <c r="C95" i="66" s="1"/>
  <c r="D96" i="66"/>
  <c r="D95" i="66" s="1"/>
  <c r="E95" i="66" s="1"/>
  <c r="E96" i="66"/>
  <c r="E97" i="66"/>
  <c r="E100" i="66"/>
  <c r="E101" i="66"/>
  <c r="E102" i="66"/>
  <c r="C103" i="66"/>
  <c r="D103" i="66"/>
  <c r="C107" i="66"/>
  <c r="C106" i="66" s="1"/>
  <c r="D107" i="66"/>
  <c r="D106" i="66" s="1"/>
  <c r="E46" i="66" l="1"/>
  <c r="E12" i="66"/>
  <c r="C11" i="66"/>
  <c r="C10" i="66" s="1"/>
  <c r="D25" i="66"/>
  <c r="E25" i="66" s="1"/>
  <c r="D11" i="66" l="1"/>
  <c r="D10" i="66" l="1"/>
  <c r="E10" i="66" s="1"/>
  <c r="E11" i="66"/>
</calcChain>
</file>

<file path=xl/sharedStrings.xml><?xml version="1.0" encoding="utf-8"?>
<sst xmlns="http://schemas.openxmlformats.org/spreadsheetml/2006/main" count="1418" uniqueCount="211">
  <si>
    <t>Tahakkuk</t>
  </si>
  <si>
    <t>Tahsilat</t>
  </si>
  <si>
    <t>Tahsilat / Tahakkuk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</si>
  <si>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</si>
  <si>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</si>
  <si>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</si>
  <si>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</si>
  <si>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</si>
  <si>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</si>
  <si>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</si>
  <si>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>(Bin YTL)</t>
  </si>
  <si>
    <t xml:space="preserve">  I-Vergi Gelirleri</t>
  </si>
  <si>
    <t xml:space="preserve">  II-Vergi Dışı Gelirler</t>
  </si>
  <si>
    <t xml:space="preserve">        GSM İşletmelerinden Alınan Hazine Payları</t>
  </si>
  <si>
    <t xml:space="preserve">  III-Sermaye Gelirleri</t>
  </si>
  <si>
    <t xml:space="preserve">    1. Gelir ve  Kazanç Üzerinden Alınan Vergiler</t>
  </si>
  <si>
    <t xml:space="preserve">    a) Gelir Vergisi</t>
  </si>
  <si>
    <t xml:space="preserve">    b) Kurumlar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</si>
  <si>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</si>
  <si>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</si>
  <si>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</si>
  <si>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</si>
  <si>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</si>
  <si>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</si>
  <si>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</si>
  <si>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</si>
  <si>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</si>
  <si>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</si>
  <si>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</si>
  <si>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</si>
  <si>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</si>
  <si>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</si>
  <si>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</si>
  <si>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</si>
  <si>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</si>
  <si>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</si>
  <si>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</si>
  <si>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</si>
  <si>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</si>
  <si>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</si>
  <si>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</si>
  <si>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</si>
  <si>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</si>
  <si>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</si>
  <si>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</si>
  <si>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</si>
  <si>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</si>
  <si>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</si>
  <si>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</si>
  <si>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</si>
  <si>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</si>
  <si>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</si>
  <si>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</si>
  <si>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</si>
  <si>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</si>
  <si>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</si>
  <si>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</si>
  <si>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</si>
  <si>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</si>
  <si>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</si>
  <si>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</si>
  <si>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</si>
  <si>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</si>
  <si>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</si>
  <si>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</si>
  <si>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</si>
  <si>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</si>
  <si>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</si>
  <si>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</si>
  <si>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</si>
  <si>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</si>
  <si>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</si>
  <si>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</si>
  <si>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 Evrensel Hizmet Gelirleri</t>
  </si>
  <si>
    <t xml:space="preserve">         Diğer Paylar</t>
  </si>
  <si>
    <t xml:space="preserve">         Para Basımı Gelirleri</t>
  </si>
  <si>
    <t xml:space="preserve">         Yurt Dışı Bedelli Askerlik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</si>
  <si>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</si>
  <si>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</si>
  <si>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</si>
  <si>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</si>
  <si>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</si>
  <si>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</si>
  <si>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</si>
  <si>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</si>
  <si>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</si>
  <si>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</si>
  <si>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</si>
  <si>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</si>
  <si>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</si>
  <si>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</si>
  <si>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</si>
  <si>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</si>
  <si>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</si>
  <si>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</si>
  <si>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</si>
  <si>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</si>
  <si>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5. Kişi ve Kurumlardan Alınan Paylar</t>
  </si>
  <si>
    <t xml:space="preserve">    6. Çeşitli Vergi Dışı Gelirler</t>
  </si>
  <si>
    <t xml:space="preserve">         İthalatta Kaynak Kullanımı Destekleme Fonu Kesintisi</t>
  </si>
  <si>
    <t xml:space="preserve">         Kaynak Kullanımı Destekleme Fonu Kesintisi</t>
  </si>
  <si>
    <t xml:space="preserve">          Kişilerden Alacaklar</t>
  </si>
  <si>
    <t xml:space="preserve">          Kaldırılan Özel Gelirlerden  Genel Bütçeye Gelir Kaydedilenler</t>
  </si>
  <si>
    <t xml:space="preserve">          Banka Çekleri Değerli Kağıt Bedelleri</t>
  </si>
  <si>
    <t xml:space="preserve">          Değerli Kağıtlar Satış Gelirleri</t>
  </si>
  <si>
    <t xml:space="preserve">          Diğer Çeşitli Vergi Dışı Gelirler</t>
  </si>
  <si>
    <t>Genel Bütçe Gelirleri</t>
  </si>
  <si>
    <t>SİVAS İLİ GENEL  BÜTÇE GELİRLERİNİN TAHSİLATI, TAHAKKUKU VE TAHSİLATIN TAHAKKUKA  ORANI (KÜMÜLATİF) HAZİRAN 2006</t>
  </si>
  <si>
    <t>SİVAS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</si>
  <si>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</si>
  <si>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</si>
  <si>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</si>
  <si>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</si>
  <si>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</si>
  <si>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</si>
  <si>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</si>
  <si>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</si>
  <si>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</si>
  <si>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</si>
  <si>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</si>
  <si>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</si>
  <si>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</si>
  <si>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</si>
  <si>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</si>
  <si>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</si>
  <si>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</si>
  <si>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</si>
  <si>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</si>
  <si>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</si>
  <si>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</si>
  <si>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</si>
  <si>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</si>
  <si>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</si>
  <si>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</si>
  <si>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</si>
  <si>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</si>
  <si>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</si>
  <si>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</si>
  <si>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</si>
  <si>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</si>
  <si>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</si>
  <si>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</si>
  <si>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</si>
  <si>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</si>
  <si>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</si>
  <si>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</si>
  <si>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</si>
  <si>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</si>
  <si>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</si>
  <si>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</si>
  <si>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</si>
  <si>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</si>
  <si>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</si>
  <si>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</si>
  <si>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</si>
  <si>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</si>
  <si>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</si>
  <si>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</si>
  <si>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</si>
  <si>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</si>
  <si>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</si>
  <si>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</si>
  <si>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</si>
  <si>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</si>
  <si>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</si>
  <si>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</si>
  <si>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</si>
  <si>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</si>
  <si>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</si>
  <si>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</si>
  <si>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</si>
  <si>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</si>
  <si>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</si>
  <si>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</si>
  <si>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</si>
  <si>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</si>
  <si>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</si>
  <si>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</si>
  <si>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</si>
  <si>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</si>
  <si>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</si>
  <si>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</si>
  <si>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</si>
  <si>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</si>
  <si>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SİVAS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</si>
  <si>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</si>
  <si>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</si>
  <si>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</si>
  <si>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SİVAS İLİ GENEL  BÜTÇE GELİRLERİNİN TAHSİLATI, TAHAKKUKU VE TAHSİLATIN TAHAKKUKA  ORANI (KÜMÜLATİF) MART 2006</t>
  </si>
  <si>
    <t>Mart</t>
  </si>
  <si>
    <t>SİVAS İLİ GENEL  BÜTÇE GELİRLERİNİN TAHSİLATI, TAHAKKUKU VE TAHSİLATIN TAHAKKUKA  ORANI (KÜMÜLATİF) NİSAN 2006</t>
  </si>
  <si>
    <t>SİVAS İLİ GENEL  BÜTÇE GELİRLERİNİN TAHSİLATI, TAHAKKUKU VE TAHSİLATIN TAHAKKUKA  ORANI (KÜMÜLATİF) MAYIS 2006</t>
  </si>
  <si>
    <t>Ocak</t>
  </si>
  <si>
    <t>Şubat</t>
  </si>
  <si>
    <t>Nisan</t>
  </si>
  <si>
    <t>Mayıs</t>
  </si>
  <si>
    <t>Haziran</t>
  </si>
  <si>
    <t>SİVAS İLİ GENEL  BÜTÇE GELİRLERİNİN TAHSİLATI, TAHAKKUKU VE TAHSİLATIN TAHAKKUKA  ORANI (KÜMÜLATİF) TEMMUZ 2006</t>
  </si>
  <si>
    <t>Temmuz</t>
  </si>
  <si>
    <t>SİVAS İLİ GENEL  BÜTÇE GELİRLERİNİN TAHSİLATI, TAHAKKUKU VE TAHSİLATIN TAHAKKUKA  ORANI (KÜMÜLATİF) AĞUSTOS 2006</t>
  </si>
  <si>
    <t>Ağustos</t>
  </si>
  <si>
    <t>SİVAS İLİ GENEL  BÜTÇE GELİRLERİNİN TAHSİLATI, TAHAKKUKU VE TAHSİLATIN TAHAKKUKA  ORANI (KÜMÜLATİF) EYLÜL 2006</t>
  </si>
  <si>
    <t>Eylül</t>
  </si>
  <si>
    <t xml:space="preserve">        Motorlu Taşıtlar (II)</t>
  </si>
  <si>
    <t>SİVAS İLİ GENEL  BÜTÇE GELİRLERİNİN TAHSİLATI, TAHAKKUKU VE TAHSİLATIN TAHAKKUKA  ORANI (KÜMÜLATİF) EKİM 2006</t>
  </si>
  <si>
    <t>Ekim</t>
  </si>
  <si>
    <t>SİVAS İLİ GENEL  BÜTÇE GELİRLERİNİN TAHSİLATI, TAHAKKUKU VE TAHSİLATIN TAHAKKUKA  ORANI (KÜMÜLATİF) KASIM 2006</t>
  </si>
  <si>
    <t>Kasım</t>
  </si>
  <si>
    <t>SİVAS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</si>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</sst>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608820D1-C6F3-49AF-AB63-0F6ECC3681D8}"/>
    <cellStyle name="Normal_genelgelirtahk_tahs" xfId="3" xr:uid="{538B0430-F210-4AA2-977B-7E8C4DE54BE7}"/>
    <cellStyle name="Virgül [0]_29dan32ye" xfId="4" xr:uid="{D0385938-1DCD-4F7E-AD6F-D69BD5E1AAA8}"/>
    <cellStyle name="Virgül_29dan32ye" xfId="5" xr:uid="{2CB578A9-324E-4438-94AE-AAA6289229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E67C-7276-4B32-B4FC-F15DC5320C0A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v>382718</v>
      </c>
      <c r="D10" s="27">
        <v>290432</v>
      </c>
      <c r="E10" s="28">
        <v>75.886684190448321</v>
      </c>
    </row>
    <row r="11" spans="2:7" s="5" customFormat="1" ht="15.75" customHeight="1" x14ac:dyDescent="0.2">
      <c r="B11" s="26" t="s">
        <v>11</v>
      </c>
      <c r="C11" s="27">
        <v>298982</v>
      </c>
      <c r="D11" s="27">
        <v>230946</v>
      </c>
      <c r="E11" s="29">
        <v>77.244115030336275</v>
      </c>
    </row>
    <row r="12" spans="2:7" s="5" customFormat="1" ht="15.75" customHeight="1" x14ac:dyDescent="0.2">
      <c r="B12" s="26" t="s">
        <v>15</v>
      </c>
      <c r="C12" s="27">
        <v>147003</v>
      </c>
      <c r="D12" s="27">
        <v>117391</v>
      </c>
      <c r="E12" s="29">
        <v>79.856193411018822</v>
      </c>
      <c r="G12" s="6"/>
    </row>
    <row r="13" spans="2:7" s="5" customFormat="1" ht="15.75" customHeight="1" x14ac:dyDescent="0.2">
      <c r="B13" s="26" t="s">
        <v>16</v>
      </c>
      <c r="C13" s="27">
        <v>138852</v>
      </c>
      <c r="D13" s="27">
        <v>111149</v>
      </c>
      <c r="E13" s="29">
        <v>80.048540892461034</v>
      </c>
    </row>
    <row r="14" spans="2:7" ht="15.75" customHeight="1" x14ac:dyDescent="0.2">
      <c r="B14" s="30" t="s">
        <v>3</v>
      </c>
      <c r="C14" s="31">
        <v>7964</v>
      </c>
      <c r="D14" s="31">
        <v>5212</v>
      </c>
      <c r="E14" s="32">
        <v>65.444500251130094</v>
      </c>
    </row>
    <row r="15" spans="2:7" ht="15.75" customHeight="1" x14ac:dyDescent="0.2">
      <c r="B15" s="30" t="s">
        <v>4</v>
      </c>
      <c r="C15" s="31">
        <v>911</v>
      </c>
      <c r="D15" s="31">
        <v>594</v>
      </c>
      <c r="E15" s="32">
        <v>65.203073545554332</v>
      </c>
    </row>
    <row r="16" spans="2:7" ht="15.75" customHeight="1" x14ac:dyDescent="0.2">
      <c r="B16" s="30" t="s">
        <v>5</v>
      </c>
      <c r="C16" s="31">
        <v>122439</v>
      </c>
      <c r="D16" s="31">
        <v>98967</v>
      </c>
      <c r="E16" s="32">
        <v>80.829637615465671</v>
      </c>
    </row>
    <row r="17" spans="2:5" ht="15.75" customHeight="1" x14ac:dyDescent="0.2">
      <c r="B17" s="30" t="s">
        <v>6</v>
      </c>
      <c r="C17" s="31">
        <v>7538</v>
      </c>
      <c r="D17" s="31">
        <v>6376</v>
      </c>
      <c r="E17" s="32">
        <v>84.584770496152828</v>
      </c>
    </row>
    <row r="18" spans="2:5" s="5" customFormat="1" ht="15.75" customHeight="1" x14ac:dyDescent="0.2">
      <c r="B18" s="26" t="s">
        <v>17</v>
      </c>
      <c r="C18" s="27">
        <v>8151</v>
      </c>
      <c r="D18" s="27">
        <v>6242</v>
      </c>
      <c r="E18" s="29">
        <v>76.579560790087115</v>
      </c>
    </row>
    <row r="19" spans="2:5" ht="15.75" customHeight="1" x14ac:dyDescent="0.2">
      <c r="B19" s="30" t="s">
        <v>7</v>
      </c>
      <c r="C19" s="31">
        <v>1598</v>
      </c>
      <c r="D19" s="31">
        <v>522</v>
      </c>
      <c r="E19" s="32">
        <v>32.665832290362957</v>
      </c>
    </row>
    <row r="20" spans="2:5" ht="15.75" customHeight="1" x14ac:dyDescent="0.2">
      <c r="B20" s="30" t="s">
        <v>8</v>
      </c>
      <c r="C20" s="31">
        <v>7</v>
      </c>
      <c r="D20" s="31">
        <v>7</v>
      </c>
      <c r="E20" s="32">
        <v>100</v>
      </c>
    </row>
    <row r="21" spans="2:5" ht="15.75" customHeight="1" x14ac:dyDescent="0.2">
      <c r="B21" s="30" t="s">
        <v>9</v>
      </c>
      <c r="C21" s="31">
        <v>6546</v>
      </c>
      <c r="D21" s="31">
        <v>5713</v>
      </c>
      <c r="E21" s="32">
        <v>87.274671555148188</v>
      </c>
    </row>
    <row r="22" spans="2:5" s="4" customFormat="1" ht="15.75" customHeight="1" x14ac:dyDescent="0.2">
      <c r="B22" s="26" t="s">
        <v>18</v>
      </c>
      <c r="C22" s="27">
        <v>18027</v>
      </c>
      <c r="D22" s="27">
        <v>14350</v>
      </c>
      <c r="E22" s="28">
        <v>79.602817995229387</v>
      </c>
    </row>
    <row r="23" spans="2:5" s="8" customFormat="1" ht="15.75" customHeight="1" x14ac:dyDescent="0.2">
      <c r="B23" s="30" t="s">
        <v>19</v>
      </c>
      <c r="C23" s="31">
        <v>235</v>
      </c>
      <c r="D23" s="31">
        <v>191</v>
      </c>
      <c r="E23" s="33">
        <v>81.276595744680847</v>
      </c>
    </row>
    <row r="24" spans="2:5" s="8" customFormat="1" ht="15.75" customHeight="1" x14ac:dyDescent="0.2">
      <c r="B24" s="30" t="s">
        <v>20</v>
      </c>
      <c r="C24" s="31">
        <v>17792</v>
      </c>
      <c r="D24" s="31">
        <v>14159</v>
      </c>
      <c r="E24" s="33">
        <v>79.58071043165468</v>
      </c>
    </row>
    <row r="25" spans="2:5" s="4" customFormat="1" ht="15.75" customHeight="1" x14ac:dyDescent="0.2">
      <c r="B25" s="26" t="s">
        <v>21</v>
      </c>
      <c r="C25" s="27">
        <v>90423</v>
      </c>
      <c r="D25" s="27">
        <v>61267</v>
      </c>
      <c r="E25" s="28">
        <v>67.755991285403056</v>
      </c>
    </row>
    <row r="26" spans="2:5" s="4" customFormat="1" ht="15.75" customHeight="1" x14ac:dyDescent="0.2">
      <c r="B26" s="26" t="s">
        <v>22</v>
      </c>
      <c r="C26" s="27">
        <v>71987</v>
      </c>
      <c r="D26" s="27">
        <v>43060</v>
      </c>
      <c r="E26" s="28">
        <v>59.81635573089585</v>
      </c>
    </row>
    <row r="27" spans="2:5" s="8" customFormat="1" ht="15.75" customHeight="1" x14ac:dyDescent="0.2">
      <c r="B27" s="30" t="s">
        <v>23</v>
      </c>
      <c r="C27" s="31">
        <v>64739</v>
      </c>
      <c r="D27" s="31">
        <v>36621</v>
      </c>
      <c r="E27" s="33">
        <v>56.567138818949935</v>
      </c>
    </row>
    <row r="28" spans="2:5" s="8" customFormat="1" ht="15.75" customHeight="1" x14ac:dyDescent="0.2">
      <c r="B28" s="30" t="s">
        <v>24</v>
      </c>
      <c r="C28" s="31">
        <v>7248</v>
      </c>
      <c r="D28" s="31">
        <v>6439</v>
      </c>
      <c r="E28" s="33">
        <v>88.838300220750554</v>
      </c>
    </row>
    <row r="29" spans="2:5" s="4" customFormat="1" ht="15.75" customHeight="1" x14ac:dyDescent="0.2">
      <c r="B29" s="26" t="s">
        <v>25</v>
      </c>
      <c r="C29" s="27">
        <v>11492</v>
      </c>
      <c r="D29" s="27">
        <v>11482</v>
      </c>
      <c r="E29" s="28">
        <v>99.912982944657159</v>
      </c>
    </row>
    <row r="30" spans="2:5" s="8" customFormat="1" ht="15.75" customHeight="1" x14ac:dyDescent="0.2">
      <c r="B30" s="30" t="s">
        <v>26</v>
      </c>
      <c r="C30" s="31">
        <v>143</v>
      </c>
      <c r="D30" s="31">
        <v>143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11341</v>
      </c>
      <c r="D31" s="31">
        <v>11331</v>
      </c>
      <c r="E31" s="33">
        <v>99.911824354113392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>
        <v>8</v>
      </c>
      <c r="D35" s="31">
        <v>8</v>
      </c>
      <c r="E35" s="32"/>
    </row>
    <row r="36" spans="2:5" s="5" customFormat="1" ht="15.75" customHeight="1" x14ac:dyDescent="0.2">
      <c r="B36" s="26" t="s">
        <v>32</v>
      </c>
      <c r="C36" s="27">
        <v>6943</v>
      </c>
      <c r="D36" s="27">
        <v>6724</v>
      </c>
      <c r="E36" s="29">
        <v>96.845743914734257</v>
      </c>
    </row>
    <row r="37" spans="2:5" s="5" customFormat="1" ht="15.75" customHeight="1" x14ac:dyDescent="0.2">
      <c r="B37" s="26" t="s">
        <v>33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34</v>
      </c>
      <c r="C38" s="27">
        <v>1</v>
      </c>
      <c r="D38" s="27">
        <v>1</v>
      </c>
      <c r="E38" s="28">
        <v>100</v>
      </c>
    </row>
    <row r="39" spans="2:5" s="4" customFormat="1" ht="15.75" customHeight="1" x14ac:dyDescent="0.2">
      <c r="B39" s="26" t="s">
        <v>35</v>
      </c>
      <c r="C39" s="27">
        <v>266</v>
      </c>
      <c r="D39" s="27">
        <v>266</v>
      </c>
      <c r="E39" s="28">
        <v>100</v>
      </c>
    </row>
    <row r="40" spans="2:5" s="8" customFormat="1" ht="15.75" customHeight="1" x14ac:dyDescent="0.2">
      <c r="B40" s="30" t="s">
        <v>36</v>
      </c>
      <c r="C40" s="31">
        <v>50</v>
      </c>
      <c r="D40" s="31">
        <v>50</v>
      </c>
      <c r="E40" s="33">
        <v>100</v>
      </c>
    </row>
    <row r="41" spans="2:5" s="8" customFormat="1" ht="15.75" customHeight="1" x14ac:dyDescent="0.2">
      <c r="B41" s="30" t="s">
        <v>37</v>
      </c>
      <c r="C41" s="31">
        <v>216</v>
      </c>
      <c r="D41" s="31">
        <v>216</v>
      </c>
      <c r="E41" s="33"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23685</v>
      </c>
      <c r="D43" s="27">
        <v>19431</v>
      </c>
      <c r="E43" s="28">
        <v>82.039265357821407</v>
      </c>
    </row>
    <row r="44" spans="2:5" s="4" customFormat="1" ht="15.75" customHeight="1" x14ac:dyDescent="0.2">
      <c r="B44" s="26" t="s">
        <v>95</v>
      </c>
      <c r="C44" s="27">
        <v>19120</v>
      </c>
      <c r="D44" s="27">
        <v>18168</v>
      </c>
      <c r="E44" s="28">
        <v>95.020920502092054</v>
      </c>
    </row>
    <row r="45" spans="2:5" s="4" customFormat="1" ht="15.75" customHeight="1" x14ac:dyDescent="0.2">
      <c r="B45" s="26" t="s">
        <v>96</v>
      </c>
      <c r="C45" s="27">
        <v>458</v>
      </c>
      <c r="D45" s="27">
        <v>73</v>
      </c>
      <c r="E45" s="28">
        <v>15.938864628820962</v>
      </c>
    </row>
    <row r="46" spans="2:5" s="4" customFormat="1" ht="15.75" customHeight="1" x14ac:dyDescent="0.2">
      <c r="B46" s="26" t="s">
        <v>12</v>
      </c>
      <c r="C46" s="27">
        <v>82749</v>
      </c>
      <c r="D46" s="27">
        <v>58507</v>
      </c>
      <c r="E46" s="28">
        <v>70.70417769399026</v>
      </c>
    </row>
    <row r="47" spans="2:5" s="4" customFormat="1" ht="15.75" customHeight="1" x14ac:dyDescent="0.2">
      <c r="B47" s="26" t="s">
        <v>39</v>
      </c>
      <c r="C47" s="27">
        <v>15044</v>
      </c>
      <c r="D47" s="27">
        <v>15044</v>
      </c>
      <c r="E47" s="28">
        <v>100</v>
      </c>
    </row>
    <row r="48" spans="2:5" s="8" customFormat="1" ht="15.75" customHeight="1" x14ac:dyDescent="0.2">
      <c r="B48" s="30" t="s">
        <v>40</v>
      </c>
      <c r="C48" s="31">
        <v>15038</v>
      </c>
      <c r="D48" s="31">
        <v>15038</v>
      </c>
      <c r="E48" s="33"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43</v>
      </c>
      <c r="C51" s="27">
        <v>67</v>
      </c>
      <c r="D51" s="27">
        <v>56</v>
      </c>
      <c r="E51" s="28">
        <v>83.582089552238799</v>
      </c>
    </row>
    <row r="52" spans="2:5" s="4" customFormat="1" ht="15.75" customHeight="1" x14ac:dyDescent="0.2">
      <c r="B52" s="26" t="s">
        <v>44</v>
      </c>
      <c r="C52" s="27">
        <v>67</v>
      </c>
      <c r="D52" s="27">
        <v>56</v>
      </c>
      <c r="E52" s="28">
        <v>83.582089552238799</v>
      </c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49</v>
      </c>
      <c r="C56" s="31"/>
      <c r="D56" s="31"/>
      <c r="E56" s="33"/>
    </row>
    <row r="57" spans="2:5" s="8" customFormat="1" ht="15.75" customHeight="1" x14ac:dyDescent="0.2">
      <c r="B57" s="30" t="s">
        <v>50</v>
      </c>
      <c r="C57" s="31"/>
      <c r="D57" s="31"/>
      <c r="E57" s="33"/>
    </row>
    <row r="58" spans="2:5" s="8" customFormat="1" ht="15.75" customHeight="1" x14ac:dyDescent="0.2">
      <c r="B58" s="30" t="s">
        <v>51</v>
      </c>
      <c r="C58" s="31"/>
      <c r="D58" s="31"/>
      <c r="E58" s="33"/>
    </row>
    <row r="59" spans="2:5" s="8" customFormat="1" ht="15.75" customHeight="1" x14ac:dyDescent="0.2">
      <c r="B59" s="30" t="s">
        <v>52</v>
      </c>
      <c r="C59" s="31"/>
      <c r="D59" s="31"/>
      <c r="E59" s="33"/>
    </row>
    <row r="60" spans="2:5" s="4" customFormat="1" ht="15.75" customHeight="1" x14ac:dyDescent="0.2">
      <c r="B60" s="26" t="s">
        <v>53</v>
      </c>
      <c r="C60" s="27">
        <v>15631</v>
      </c>
      <c r="D60" s="27">
        <v>8422</v>
      </c>
      <c r="E60" s="28">
        <v>53.88011003774551</v>
      </c>
    </row>
    <row r="61" spans="2:5" s="4" customFormat="1" ht="15.75" customHeight="1" x14ac:dyDescent="0.2">
      <c r="B61" s="26" t="s">
        <v>54</v>
      </c>
      <c r="C61" s="27">
        <v>3777</v>
      </c>
      <c r="D61" s="27">
        <v>3517</v>
      </c>
      <c r="E61" s="28">
        <v>93.116229812020123</v>
      </c>
    </row>
    <row r="62" spans="2:5" s="8" customFormat="1" ht="15.75" customHeight="1" x14ac:dyDescent="0.2">
      <c r="B62" s="30" t="s">
        <v>55</v>
      </c>
      <c r="C62" s="31">
        <v>2621</v>
      </c>
      <c r="D62" s="31">
        <v>2621</v>
      </c>
      <c r="E62" s="33">
        <v>100</v>
      </c>
    </row>
    <row r="63" spans="2:5" s="8" customFormat="1" ht="15.75" customHeight="1" x14ac:dyDescent="0.2">
      <c r="B63" s="30" t="s">
        <v>56</v>
      </c>
      <c r="C63" s="31">
        <v>672</v>
      </c>
      <c r="D63" s="31">
        <v>413</v>
      </c>
      <c r="E63" s="33">
        <v>61.458333333333336</v>
      </c>
    </row>
    <row r="64" spans="2:5" s="8" customFormat="1" ht="15.75" customHeight="1" x14ac:dyDescent="0.2">
      <c r="B64" s="30" t="s">
        <v>57</v>
      </c>
      <c r="C64" s="31">
        <v>484</v>
      </c>
      <c r="D64" s="31">
        <v>483</v>
      </c>
      <c r="E64" s="33">
        <v>99.793388429752056</v>
      </c>
    </row>
    <row r="65" spans="2:5" s="4" customFormat="1" ht="15.75" customHeight="1" x14ac:dyDescent="0.2">
      <c r="B65" s="26" t="s">
        <v>58</v>
      </c>
      <c r="C65" s="27">
        <v>11846</v>
      </c>
      <c r="D65" s="27">
        <v>4897</v>
      </c>
      <c r="E65" s="28">
        <v>41.338848556474758</v>
      </c>
    </row>
    <row r="66" spans="2:5" s="8" customFormat="1" ht="15.75" customHeight="1" x14ac:dyDescent="0.2">
      <c r="B66" s="30" t="s">
        <v>59</v>
      </c>
      <c r="C66" s="31"/>
      <c r="D66" s="31"/>
      <c r="E66" s="33"/>
    </row>
    <row r="67" spans="2:5" s="8" customFormat="1" ht="15.75" customHeight="1" x14ac:dyDescent="0.2">
      <c r="B67" s="30" t="s">
        <v>60</v>
      </c>
      <c r="C67" s="31">
        <v>11501</v>
      </c>
      <c r="D67" s="31">
        <v>4622</v>
      </c>
      <c r="E67" s="33">
        <v>40.18780975567342</v>
      </c>
    </row>
    <row r="68" spans="2:5" s="8" customFormat="1" ht="15.75" customHeight="1" x14ac:dyDescent="0.2">
      <c r="B68" s="30" t="s">
        <v>61</v>
      </c>
      <c r="C68" s="31">
        <v>345</v>
      </c>
      <c r="D68" s="31">
        <v>275</v>
      </c>
      <c r="E68" s="33">
        <v>79.710144927536234</v>
      </c>
    </row>
    <row r="69" spans="2:5" s="4" customFormat="1" ht="15.75" customHeight="1" x14ac:dyDescent="0.2">
      <c r="B69" s="26" t="s">
        <v>62</v>
      </c>
      <c r="C69" s="27">
        <v>8</v>
      </c>
      <c r="D69" s="27">
        <v>8</v>
      </c>
      <c r="E69" s="28"/>
    </row>
    <row r="70" spans="2:5" s="4" customFormat="1" ht="15.75" customHeight="1" x14ac:dyDescent="0.2">
      <c r="B70" s="26" t="s">
        <v>63</v>
      </c>
      <c r="C70" s="27">
        <v>41437</v>
      </c>
      <c r="D70" s="27">
        <v>28236</v>
      </c>
      <c r="E70" s="28">
        <v>68.141998696816856</v>
      </c>
    </row>
    <row r="71" spans="2:5" s="8" customFormat="1" ht="15.75" customHeight="1" x14ac:dyDescent="0.2">
      <c r="B71" s="34" t="s">
        <v>64</v>
      </c>
      <c r="C71" s="35">
        <v>848</v>
      </c>
      <c r="D71" s="35">
        <v>614</v>
      </c>
      <c r="E71" s="33">
        <v>72.405660377358487</v>
      </c>
    </row>
    <row r="72" spans="2:5" s="8" customFormat="1" ht="15.75" customHeight="1" x14ac:dyDescent="0.2">
      <c r="B72" s="34" t="s">
        <v>65</v>
      </c>
      <c r="C72" s="35">
        <v>3099</v>
      </c>
      <c r="D72" s="35">
        <v>674</v>
      </c>
      <c r="E72" s="33"/>
    </row>
    <row r="73" spans="2:5" s="8" customFormat="1" ht="15.75" customHeight="1" x14ac:dyDescent="0.2">
      <c r="B73" s="34" t="s">
        <v>66</v>
      </c>
      <c r="C73" s="35">
        <v>2284</v>
      </c>
      <c r="D73" s="35">
        <v>1232</v>
      </c>
      <c r="E73" s="33">
        <v>53.94045534150613</v>
      </c>
    </row>
    <row r="74" spans="2:5" s="8" customFormat="1" ht="15.75" customHeight="1" x14ac:dyDescent="0.2">
      <c r="B74" s="34" t="s">
        <v>67</v>
      </c>
      <c r="C74" s="35">
        <v>21790</v>
      </c>
      <c r="D74" s="35">
        <v>13793</v>
      </c>
      <c r="E74" s="33">
        <v>63.299678751720975</v>
      </c>
    </row>
    <row r="75" spans="2:5" s="8" customFormat="1" ht="15.75" customHeight="1" x14ac:dyDescent="0.2">
      <c r="B75" s="34" t="s">
        <v>68</v>
      </c>
      <c r="C75" s="35">
        <v>10578</v>
      </c>
      <c r="D75" s="35">
        <v>10423</v>
      </c>
      <c r="E75" s="33">
        <v>98.534694649272069</v>
      </c>
    </row>
    <row r="76" spans="2:5" s="8" customFormat="1" ht="15.75" customHeight="1" x14ac:dyDescent="0.2">
      <c r="B76" s="34" t="s">
        <v>69</v>
      </c>
      <c r="C76" s="35">
        <v>2838</v>
      </c>
      <c r="D76" s="35">
        <v>1500</v>
      </c>
      <c r="E76" s="33">
        <v>52.854122621564478</v>
      </c>
    </row>
    <row r="77" spans="2:5" s="5" customFormat="1" ht="15.75" customHeight="1" x14ac:dyDescent="0.2">
      <c r="B77" s="26" t="s">
        <v>97</v>
      </c>
      <c r="C77" s="27">
        <v>1</v>
      </c>
      <c r="D77" s="27">
        <v>0</v>
      </c>
      <c r="E77" s="28">
        <v>0</v>
      </c>
    </row>
    <row r="78" spans="2:5" ht="15.75" customHeight="1" x14ac:dyDescent="0.2">
      <c r="B78" s="30" t="s">
        <v>70</v>
      </c>
      <c r="C78" s="31"/>
      <c r="D78" s="31"/>
      <c r="E78" s="33"/>
    </row>
    <row r="79" spans="2:5" ht="15.75" customHeight="1" x14ac:dyDescent="0.2">
      <c r="B79" s="30" t="s">
        <v>71</v>
      </c>
      <c r="C79" s="31"/>
      <c r="D79" s="31"/>
      <c r="E79" s="33"/>
    </row>
    <row r="80" spans="2:5" ht="15.75" customHeight="1" x14ac:dyDescent="0.2">
      <c r="B80" s="30" t="s">
        <v>72</v>
      </c>
      <c r="C80" s="31">
        <v>1</v>
      </c>
      <c r="D80" s="31">
        <v>0</v>
      </c>
      <c r="E80" s="33">
        <v>0</v>
      </c>
    </row>
    <row r="81" spans="2:5" ht="15.75" customHeight="1" x14ac:dyDescent="0.2">
      <c r="B81" s="30" t="s">
        <v>13</v>
      </c>
      <c r="C81" s="31"/>
      <c r="D81" s="31"/>
      <c r="E81" s="33"/>
    </row>
    <row r="82" spans="2:5" ht="15.75" customHeight="1" x14ac:dyDescent="0.2">
      <c r="B82" s="30" t="s">
        <v>73</v>
      </c>
      <c r="C82" s="31"/>
      <c r="D82" s="31"/>
      <c r="E82" s="33"/>
    </row>
    <row r="83" spans="2:5" ht="15.75" customHeight="1" x14ac:dyDescent="0.2">
      <c r="B83" s="30" t="s">
        <v>99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100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74</v>
      </c>
      <c r="C85" s="31"/>
      <c r="D85" s="31"/>
      <c r="E85" s="33"/>
    </row>
    <row r="86" spans="2:5" s="5" customFormat="1" ht="15.75" customHeight="1" x14ac:dyDescent="0.2">
      <c r="B86" s="26" t="s">
        <v>98</v>
      </c>
      <c r="C86" s="27">
        <v>10569</v>
      </c>
      <c r="D86" s="27">
        <v>6749</v>
      </c>
      <c r="E86" s="28">
        <v>63.856561642539504</v>
      </c>
    </row>
    <row r="87" spans="2:5" ht="15.75" customHeight="1" x14ac:dyDescent="0.2">
      <c r="B87" s="36" t="s">
        <v>75</v>
      </c>
      <c r="C87" s="31"/>
      <c r="D87" s="31"/>
      <c r="E87" s="33"/>
    </row>
    <row r="88" spans="2:5" ht="15.75" customHeight="1" x14ac:dyDescent="0.2">
      <c r="B88" s="36" t="s">
        <v>76</v>
      </c>
      <c r="C88" s="31"/>
      <c r="D88" s="31"/>
      <c r="E88" s="33"/>
    </row>
    <row r="89" spans="2:5" ht="15.75" customHeight="1" x14ac:dyDescent="0.2">
      <c r="B89" s="30" t="s">
        <v>103</v>
      </c>
      <c r="C89" s="31">
        <v>325</v>
      </c>
      <c r="D89" s="31">
        <v>325</v>
      </c>
      <c r="E89" s="33">
        <v>100</v>
      </c>
    </row>
    <row r="90" spans="2:5" ht="15.75" customHeight="1" x14ac:dyDescent="0.2">
      <c r="B90" s="30" t="s">
        <v>104</v>
      </c>
      <c r="C90" s="31">
        <v>3696</v>
      </c>
      <c r="D90" s="31">
        <v>3696</v>
      </c>
      <c r="E90" s="33">
        <v>100</v>
      </c>
    </row>
    <row r="91" spans="2:5" ht="15.75" customHeight="1" x14ac:dyDescent="0.2">
      <c r="B91" s="30" t="s">
        <v>101</v>
      </c>
      <c r="C91" s="31">
        <v>736</v>
      </c>
      <c r="D91" s="31">
        <v>499</v>
      </c>
      <c r="E91" s="33">
        <v>67.798913043478265</v>
      </c>
    </row>
    <row r="92" spans="2:5" ht="15.75" customHeight="1" x14ac:dyDescent="0.2">
      <c r="B92" s="30" t="s">
        <v>102</v>
      </c>
      <c r="C92" s="31">
        <v>620</v>
      </c>
      <c r="D92" s="31">
        <v>620</v>
      </c>
      <c r="E92" s="33">
        <v>100</v>
      </c>
    </row>
    <row r="93" spans="2:5" ht="15.75" customHeight="1" x14ac:dyDescent="0.2">
      <c r="B93" s="30" t="s">
        <v>105</v>
      </c>
      <c r="C93" s="31">
        <v>5192</v>
      </c>
      <c r="D93" s="31">
        <v>1609</v>
      </c>
      <c r="E93" s="33">
        <v>30.989984591679509</v>
      </c>
    </row>
    <row r="94" spans="2:5" s="5" customFormat="1" ht="15.75" customHeight="1" x14ac:dyDescent="0.2">
      <c r="B94" s="26" t="s">
        <v>14</v>
      </c>
      <c r="C94" s="27">
        <v>987</v>
      </c>
      <c r="D94" s="27">
        <v>979</v>
      </c>
      <c r="E94" s="37">
        <v>99.189463019250255</v>
      </c>
    </row>
    <row r="95" spans="2:5" s="5" customFormat="1" ht="15.75" customHeight="1" x14ac:dyDescent="0.2">
      <c r="B95" s="26" t="s">
        <v>77</v>
      </c>
      <c r="C95" s="27">
        <v>926</v>
      </c>
      <c r="D95" s="27">
        <v>918</v>
      </c>
      <c r="E95" s="37">
        <v>99.136069114470843</v>
      </c>
    </row>
    <row r="96" spans="2:5" ht="15.75" customHeight="1" x14ac:dyDescent="0.2">
      <c r="B96" s="30" t="s">
        <v>78</v>
      </c>
      <c r="C96" s="31">
        <v>19</v>
      </c>
      <c r="D96" s="31">
        <v>19</v>
      </c>
      <c r="E96" s="38">
        <v>100</v>
      </c>
    </row>
    <row r="97" spans="2:5" ht="15.75" customHeight="1" x14ac:dyDescent="0.2">
      <c r="B97" s="30" t="s">
        <v>79</v>
      </c>
      <c r="C97" s="31"/>
      <c r="D97" s="31"/>
      <c r="E97" s="38"/>
    </row>
    <row r="98" spans="2:5" ht="15.75" customHeight="1" x14ac:dyDescent="0.2">
      <c r="B98" s="30" t="s">
        <v>80</v>
      </c>
      <c r="C98" s="31"/>
      <c r="D98" s="31"/>
      <c r="E98" s="38"/>
    </row>
    <row r="99" spans="2:5" ht="15.75" customHeight="1" x14ac:dyDescent="0.2">
      <c r="B99" s="30" t="s">
        <v>81</v>
      </c>
      <c r="C99" s="31">
        <v>845</v>
      </c>
      <c r="D99" s="31">
        <v>837</v>
      </c>
      <c r="E99" s="38">
        <v>99.053254437869825</v>
      </c>
    </row>
    <row r="100" spans="2:5" ht="15.75" customHeight="1" x14ac:dyDescent="0.2">
      <c r="B100" s="30" t="s">
        <v>82</v>
      </c>
      <c r="C100" s="31">
        <v>62</v>
      </c>
      <c r="D100" s="31">
        <v>62</v>
      </c>
      <c r="E100" s="38">
        <v>100</v>
      </c>
    </row>
    <row r="101" spans="2:5" s="5" customFormat="1" ht="15.75" customHeight="1" x14ac:dyDescent="0.2">
      <c r="B101" s="26" t="s">
        <v>83</v>
      </c>
      <c r="C101" s="27">
        <v>61</v>
      </c>
      <c r="D101" s="27">
        <v>61</v>
      </c>
      <c r="E101" s="37">
        <v>100</v>
      </c>
    </row>
    <row r="102" spans="2:5" s="5" customFormat="1" ht="15.75" customHeight="1" x14ac:dyDescent="0.2">
      <c r="B102" s="26" t="s">
        <v>84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85</v>
      </c>
      <c r="C103" s="31"/>
      <c r="D103" s="31"/>
      <c r="E103" s="38"/>
    </row>
    <row r="104" spans="2:5" ht="15.75" customHeight="1" x14ac:dyDescent="0.2">
      <c r="B104" s="30" t="s">
        <v>86</v>
      </c>
      <c r="C104" s="31"/>
      <c r="D104" s="31"/>
      <c r="E104" s="38"/>
    </row>
    <row r="105" spans="2:5" s="5" customFormat="1" ht="15.75" customHeight="1" x14ac:dyDescent="0.2">
      <c r="B105" s="26" t="s">
        <v>87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88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89</v>
      </c>
      <c r="C107" s="31"/>
      <c r="D107" s="31"/>
      <c r="E107" s="38"/>
    </row>
    <row r="108" spans="2:5" ht="15.75" customHeight="1" x14ac:dyDescent="0.2">
      <c r="B108" s="30" t="s">
        <v>90</v>
      </c>
      <c r="C108" s="31"/>
      <c r="D108" s="31"/>
      <c r="E108" s="38"/>
    </row>
    <row r="109" spans="2:5" ht="15.75" customHeight="1" x14ac:dyDescent="0.2">
      <c r="B109" s="30" t="s">
        <v>91</v>
      </c>
      <c r="C109" s="31"/>
      <c r="D109" s="31"/>
      <c r="E109" s="38"/>
    </row>
    <row r="110" spans="2:5" ht="15.75" customHeight="1" x14ac:dyDescent="0.2">
      <c r="B110" s="30" t="s">
        <v>92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93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144F5940-CBD2-4A3E-B698-F93CCECF21FE}"/>
    <hyperlink ref="D4" location="Şubat!A1" display="Şubat" xr:uid="{AA981624-C4A8-4D45-9500-0F1F8593AC05}"/>
    <hyperlink ref="E4" location="Mart!A1" display="Mart" xr:uid="{E1D6EADA-9C0D-40C1-9210-6B5CDFD3028F}"/>
    <hyperlink ref="C5" location="Nisan!A1" display="Nisan" xr:uid="{6CE891E8-C418-47CD-BF8C-B6A129C1E43A}"/>
    <hyperlink ref="D5" location="Mayıs!A1" display="Mayıs" xr:uid="{D2F3922A-AE2E-4619-AFAF-A65FC190B8C5}"/>
    <hyperlink ref="E5" location="Haziran!A1" display="Haziran" xr:uid="{B55FB44B-3B2F-44AF-B471-8EC56CA5D21D}"/>
    <hyperlink ref="C6" location="Temmuz!A1" display="Temmuz" xr:uid="{D3E07A22-CAD6-45CD-A430-D698CC7BAFF9}"/>
    <hyperlink ref="D6" location="Ağustos!A1" display="Ağustos" xr:uid="{A4F88CF9-E554-4E16-8A12-2F4B5B1C1E4E}"/>
    <hyperlink ref="E6" location="Eylül!A1" display="Eylül" xr:uid="{FD949827-86A7-4E04-B446-016E3D2A2E3A}"/>
    <hyperlink ref="C7" location="Ekim!A1" display="Ekim" xr:uid="{06B445DB-41C5-48DC-A2E2-F9729FA37931}"/>
    <hyperlink ref="D7" location="Kasım!A1" display="Kasım" xr:uid="{77C9DDBD-B928-48BE-A3EA-AF22F9EB61BF}"/>
    <hyperlink ref="E7" location="Aralık!A1" display="Aralık" xr:uid="{33F799E2-3BF4-4243-ABCC-7F92B810778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4526-FDD1-478F-8FE2-CF2C676FA12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v>160699</v>
      </c>
      <c r="D10" s="27">
        <v>57290</v>
      </c>
      <c r="E10" s="28">
        <v>35.650501869955633</v>
      </c>
    </row>
    <row r="11" spans="2:7" s="5" customFormat="1" ht="15.75" customHeight="1" x14ac:dyDescent="0.2">
      <c r="B11" s="26" t="s">
        <v>11</v>
      </c>
      <c r="C11" s="27">
        <v>117938</v>
      </c>
      <c r="D11" s="27">
        <v>49378</v>
      </c>
      <c r="E11" s="29">
        <v>41.867761026980276</v>
      </c>
    </row>
    <row r="12" spans="2:7" s="5" customFormat="1" ht="15.75" customHeight="1" x14ac:dyDescent="0.2">
      <c r="B12" s="26" t="s">
        <v>15</v>
      </c>
      <c r="C12" s="27">
        <v>59024</v>
      </c>
      <c r="D12" s="27">
        <v>23549</v>
      </c>
      <c r="E12" s="29">
        <v>39.897329899701816</v>
      </c>
      <c r="G12" s="6"/>
    </row>
    <row r="13" spans="2:7" s="5" customFormat="1" ht="15.75" customHeight="1" x14ac:dyDescent="0.2">
      <c r="B13" s="26" t="s">
        <v>16</v>
      </c>
      <c r="C13" s="27">
        <v>54741</v>
      </c>
      <c r="D13" s="27">
        <v>21286</v>
      </c>
      <c r="E13" s="29">
        <v>38.884930856213806</v>
      </c>
    </row>
    <row r="14" spans="2:7" ht="15.75" customHeight="1" x14ac:dyDescent="0.2">
      <c r="B14" s="30" t="s">
        <v>3</v>
      </c>
      <c r="C14" s="31">
        <v>7961</v>
      </c>
      <c r="D14" s="31">
        <v>1194</v>
      </c>
      <c r="E14" s="32">
        <v>14.998115814596154</v>
      </c>
    </row>
    <row r="15" spans="2:7" ht="15.75" customHeight="1" x14ac:dyDescent="0.2">
      <c r="B15" s="30" t="s">
        <v>4</v>
      </c>
      <c r="C15" s="31">
        <v>856</v>
      </c>
      <c r="D15" s="31">
        <v>361</v>
      </c>
      <c r="E15" s="32">
        <v>42.17289719626168</v>
      </c>
    </row>
    <row r="16" spans="2:7" ht="15.75" customHeight="1" x14ac:dyDescent="0.2">
      <c r="B16" s="30" t="s">
        <v>5</v>
      </c>
      <c r="C16" s="31">
        <v>42228</v>
      </c>
      <c r="D16" s="31">
        <v>17579</v>
      </c>
      <c r="E16" s="32">
        <v>41.628777114710616</v>
      </c>
    </row>
    <row r="17" spans="2:5" ht="15.75" customHeight="1" x14ac:dyDescent="0.2">
      <c r="B17" s="30" t="s">
        <v>6</v>
      </c>
      <c r="C17" s="31">
        <v>3696</v>
      </c>
      <c r="D17" s="31">
        <v>2152</v>
      </c>
      <c r="E17" s="32">
        <v>58.225108225108222</v>
      </c>
    </row>
    <row r="18" spans="2:5" s="5" customFormat="1" ht="15.75" customHeight="1" x14ac:dyDescent="0.2">
      <c r="B18" s="26" t="s">
        <v>17</v>
      </c>
      <c r="C18" s="27">
        <v>4283</v>
      </c>
      <c r="D18" s="27">
        <v>2263</v>
      </c>
      <c r="E18" s="29">
        <v>52.836796637870656</v>
      </c>
    </row>
    <row r="19" spans="2:5" ht="15.75" customHeight="1" x14ac:dyDescent="0.2">
      <c r="B19" s="30" t="s">
        <v>7</v>
      </c>
      <c r="C19" s="31">
        <v>787</v>
      </c>
      <c r="D19" s="31">
        <v>64</v>
      </c>
      <c r="E19" s="32">
        <v>8.132147395171538</v>
      </c>
    </row>
    <row r="20" spans="2:5" ht="15.75" customHeight="1" x14ac:dyDescent="0.2">
      <c r="B20" s="30" t="s">
        <v>8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9</v>
      </c>
      <c r="C21" s="31">
        <v>3496</v>
      </c>
      <c r="D21" s="31">
        <v>2199</v>
      </c>
      <c r="E21" s="32">
        <v>62.900457665903886</v>
      </c>
    </row>
    <row r="22" spans="2:5" s="4" customFormat="1" ht="15.75" customHeight="1" x14ac:dyDescent="0.2">
      <c r="B22" s="26" t="s">
        <v>18</v>
      </c>
      <c r="C22" s="27">
        <v>16730</v>
      </c>
      <c r="D22" s="27">
        <v>5917</v>
      </c>
      <c r="E22" s="28">
        <v>35.367603108188881</v>
      </c>
    </row>
    <row r="23" spans="2:5" s="8" customFormat="1" ht="15.75" customHeight="1" x14ac:dyDescent="0.2">
      <c r="B23" s="30" t="s">
        <v>19</v>
      </c>
      <c r="C23" s="31">
        <v>38</v>
      </c>
      <c r="D23" s="31">
        <v>8</v>
      </c>
      <c r="E23" s="33">
        <v>21.052631578947366</v>
      </c>
    </row>
    <row r="24" spans="2:5" s="8" customFormat="1" ht="15.75" customHeight="1" x14ac:dyDescent="0.2">
      <c r="B24" s="30" t="s">
        <v>20</v>
      </c>
      <c r="C24" s="31">
        <v>16692</v>
      </c>
      <c r="D24" s="31">
        <v>5909</v>
      </c>
      <c r="E24" s="33">
        <v>35.400191708602925</v>
      </c>
    </row>
    <row r="25" spans="2:5" s="4" customFormat="1" ht="15.75" customHeight="1" x14ac:dyDescent="0.2">
      <c r="B25" s="26" t="s">
        <v>21</v>
      </c>
      <c r="C25" s="27">
        <v>27899</v>
      </c>
      <c r="D25" s="27">
        <v>11509</v>
      </c>
      <c r="E25" s="28">
        <v>41.252374637083769</v>
      </c>
    </row>
    <row r="26" spans="2:5" s="4" customFormat="1" ht="15.75" customHeight="1" x14ac:dyDescent="0.2">
      <c r="B26" s="26" t="s">
        <v>22</v>
      </c>
      <c r="C26" s="27">
        <v>23672</v>
      </c>
      <c r="D26" s="27">
        <v>7436</v>
      </c>
      <c r="E26" s="28">
        <v>31.412639405204462</v>
      </c>
    </row>
    <row r="27" spans="2:5" s="8" customFormat="1" ht="15.75" customHeight="1" x14ac:dyDescent="0.2">
      <c r="B27" s="30" t="s">
        <v>23</v>
      </c>
      <c r="C27" s="31">
        <v>21216</v>
      </c>
      <c r="D27" s="31">
        <v>5575</v>
      </c>
      <c r="E27" s="33">
        <v>26.277337858220211</v>
      </c>
    </row>
    <row r="28" spans="2:5" s="8" customFormat="1" ht="15.75" customHeight="1" x14ac:dyDescent="0.2">
      <c r="B28" s="30" t="s">
        <v>24</v>
      </c>
      <c r="C28" s="31">
        <v>2456</v>
      </c>
      <c r="D28" s="31">
        <v>1861</v>
      </c>
      <c r="E28" s="33">
        <v>75.773615635179141</v>
      </c>
    </row>
    <row r="29" spans="2:5" s="4" customFormat="1" ht="15.75" customHeight="1" x14ac:dyDescent="0.2">
      <c r="B29" s="26" t="s">
        <v>25</v>
      </c>
      <c r="C29" s="27">
        <v>2643</v>
      </c>
      <c r="D29" s="27">
        <v>2634</v>
      </c>
      <c r="E29" s="28">
        <v>99.659477866061295</v>
      </c>
    </row>
    <row r="30" spans="2:5" s="8" customFormat="1" ht="15.75" customHeight="1" x14ac:dyDescent="0.2">
      <c r="B30" s="30" t="s">
        <v>26</v>
      </c>
      <c r="C30" s="31">
        <v>16</v>
      </c>
      <c r="D30" s="31">
        <v>16</v>
      </c>
      <c r="E30" s="33">
        <v>100</v>
      </c>
    </row>
    <row r="31" spans="2:5" s="8" customFormat="1" ht="15.75" customHeight="1" x14ac:dyDescent="0.2">
      <c r="B31" s="30" t="s">
        <v>27</v>
      </c>
      <c r="C31" s="31">
        <v>2627</v>
      </c>
      <c r="D31" s="31">
        <v>2618</v>
      </c>
      <c r="E31" s="33">
        <v>99.657403882755986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/>
      <c r="D35" s="31"/>
      <c r="E35" s="32"/>
    </row>
    <row r="36" spans="2:5" s="5" customFormat="1" ht="15.75" customHeight="1" x14ac:dyDescent="0.2">
      <c r="B36" s="26" t="s">
        <v>32</v>
      </c>
      <c r="C36" s="27">
        <v>1584</v>
      </c>
      <c r="D36" s="27">
        <v>1439</v>
      </c>
      <c r="E36" s="29">
        <v>90.845959595959584</v>
      </c>
    </row>
    <row r="37" spans="2:5" s="5" customFormat="1" ht="15.75" customHeight="1" x14ac:dyDescent="0.2">
      <c r="B37" s="26" t="s">
        <v>33</v>
      </c>
      <c r="C37" s="27"/>
      <c r="D37" s="27"/>
      <c r="E37" s="29"/>
    </row>
    <row r="38" spans="2:5" s="4" customFormat="1" ht="15.75" customHeight="1" x14ac:dyDescent="0.2">
      <c r="B38" s="26" t="s">
        <v>34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35</v>
      </c>
      <c r="C39" s="27">
        <v>37</v>
      </c>
      <c r="D39" s="27">
        <v>37</v>
      </c>
      <c r="E39" s="28">
        <v>100</v>
      </c>
    </row>
    <row r="40" spans="2:5" s="8" customFormat="1" ht="15.75" customHeight="1" x14ac:dyDescent="0.2">
      <c r="B40" s="30" t="s">
        <v>36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37</v>
      </c>
      <c r="C41" s="31">
        <v>37</v>
      </c>
      <c r="D41" s="31">
        <v>37</v>
      </c>
      <c r="E41" s="33"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9234</v>
      </c>
      <c r="D43" s="27">
        <v>4667</v>
      </c>
      <c r="E43" s="28">
        <v>50.541477149664281</v>
      </c>
    </row>
    <row r="44" spans="2:5" s="4" customFormat="1" ht="15.75" customHeight="1" x14ac:dyDescent="0.2">
      <c r="B44" s="26" t="s">
        <v>95</v>
      </c>
      <c r="C44" s="27">
        <v>4575</v>
      </c>
      <c r="D44" s="27">
        <v>3685</v>
      </c>
      <c r="E44" s="28">
        <v>80.546448087431699</v>
      </c>
    </row>
    <row r="45" spans="2:5" s="4" customFormat="1" ht="15.75" customHeight="1" x14ac:dyDescent="0.2">
      <c r="B45" s="26" t="s">
        <v>96</v>
      </c>
      <c r="C45" s="27">
        <v>439</v>
      </c>
      <c r="D45" s="27">
        <v>14</v>
      </c>
      <c r="E45" s="28">
        <v>3.1890660592255129</v>
      </c>
    </row>
    <row r="46" spans="2:5" s="4" customFormat="1" ht="15.75" customHeight="1" x14ac:dyDescent="0.2">
      <c r="B46" s="26" t="s">
        <v>12</v>
      </c>
      <c r="C46" s="27">
        <v>42637</v>
      </c>
      <c r="D46" s="27">
        <v>7798</v>
      </c>
      <c r="E46" s="28">
        <v>18.289279264488588</v>
      </c>
    </row>
    <row r="47" spans="2:5" s="4" customFormat="1" ht="15.75" customHeight="1" x14ac:dyDescent="0.2">
      <c r="B47" s="26" t="s">
        <v>39</v>
      </c>
      <c r="C47" s="27">
        <v>3619</v>
      </c>
      <c r="D47" s="27">
        <v>3619</v>
      </c>
      <c r="E47" s="28">
        <v>100</v>
      </c>
    </row>
    <row r="48" spans="2:5" s="8" customFormat="1" ht="15.75" customHeight="1" x14ac:dyDescent="0.2">
      <c r="B48" s="30" t="s">
        <v>40</v>
      </c>
      <c r="C48" s="31">
        <v>3618</v>
      </c>
      <c r="D48" s="31">
        <v>3618</v>
      </c>
      <c r="E48" s="33"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43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44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48</v>
      </c>
      <c r="C56" s="31"/>
      <c r="D56" s="31"/>
      <c r="E56" s="33"/>
    </row>
    <row r="57" spans="2:5" s="8" customFormat="1" ht="15.75" customHeight="1" x14ac:dyDescent="0.2">
      <c r="B57" s="30" t="s">
        <v>49</v>
      </c>
      <c r="C57" s="31"/>
      <c r="D57" s="31"/>
      <c r="E57" s="33"/>
    </row>
    <row r="58" spans="2:5" s="8" customFormat="1" ht="15.75" customHeight="1" x14ac:dyDescent="0.2">
      <c r="B58" s="30" t="s">
        <v>50</v>
      </c>
      <c r="C58" s="31"/>
      <c r="D58" s="31"/>
      <c r="E58" s="33"/>
    </row>
    <row r="59" spans="2:5" s="8" customFormat="1" ht="15.75" customHeight="1" x14ac:dyDescent="0.2">
      <c r="B59" s="30" t="s">
        <v>51</v>
      </c>
      <c r="C59" s="31"/>
      <c r="D59" s="31"/>
      <c r="E59" s="33"/>
    </row>
    <row r="60" spans="2:5" s="8" customFormat="1" ht="15.75" customHeight="1" x14ac:dyDescent="0.2">
      <c r="B60" s="30" t="s">
        <v>52</v>
      </c>
      <c r="C60" s="31"/>
      <c r="D60" s="31"/>
      <c r="E60" s="33"/>
    </row>
    <row r="61" spans="2:5" s="4" customFormat="1" ht="15.75" customHeight="1" x14ac:dyDescent="0.2">
      <c r="B61" s="26" t="s">
        <v>53</v>
      </c>
      <c r="C61" s="27">
        <v>12040</v>
      </c>
      <c r="D61" s="27">
        <v>1046</v>
      </c>
      <c r="E61" s="28">
        <v>8.6877076411960132</v>
      </c>
    </row>
    <row r="62" spans="2:5" s="4" customFormat="1" ht="15.75" customHeight="1" x14ac:dyDescent="0.2">
      <c r="B62" s="26" t="s">
        <v>54</v>
      </c>
      <c r="C62" s="27">
        <v>1042</v>
      </c>
      <c r="D62" s="27">
        <v>872</v>
      </c>
      <c r="E62" s="28">
        <v>83.685220729366605</v>
      </c>
    </row>
    <row r="63" spans="2:5" s="8" customFormat="1" ht="15.75" customHeight="1" x14ac:dyDescent="0.2">
      <c r="B63" s="30" t="s">
        <v>55</v>
      </c>
      <c r="C63" s="31">
        <v>646</v>
      </c>
      <c r="D63" s="31">
        <v>646</v>
      </c>
      <c r="E63" s="33">
        <v>100</v>
      </c>
    </row>
    <row r="64" spans="2:5" s="8" customFormat="1" ht="15.75" customHeight="1" x14ac:dyDescent="0.2">
      <c r="B64" s="30" t="s">
        <v>56</v>
      </c>
      <c r="C64" s="31">
        <v>255</v>
      </c>
      <c r="D64" s="31">
        <v>85</v>
      </c>
      <c r="E64" s="33">
        <v>33.333333333333329</v>
      </c>
    </row>
    <row r="65" spans="2:5" s="8" customFormat="1" ht="15.75" customHeight="1" x14ac:dyDescent="0.2">
      <c r="B65" s="30" t="s">
        <v>57</v>
      </c>
      <c r="C65" s="31">
        <v>141</v>
      </c>
      <c r="D65" s="31">
        <v>141</v>
      </c>
      <c r="E65" s="33">
        <v>100</v>
      </c>
    </row>
    <row r="66" spans="2:5" s="4" customFormat="1" ht="15.75" customHeight="1" x14ac:dyDescent="0.2">
      <c r="B66" s="26" t="s">
        <v>58</v>
      </c>
      <c r="C66" s="27">
        <v>10998</v>
      </c>
      <c r="D66" s="27">
        <v>174</v>
      </c>
      <c r="E66" s="28">
        <v>1.5821058374249863</v>
      </c>
    </row>
    <row r="67" spans="2:5" s="8" customFormat="1" ht="15.75" customHeight="1" x14ac:dyDescent="0.2">
      <c r="B67" s="30" t="s">
        <v>59</v>
      </c>
      <c r="C67" s="31"/>
      <c r="D67" s="31"/>
      <c r="E67" s="33"/>
    </row>
    <row r="68" spans="2:5" s="8" customFormat="1" ht="15.75" customHeight="1" x14ac:dyDescent="0.2">
      <c r="B68" s="30" t="s">
        <v>60</v>
      </c>
      <c r="C68" s="31">
        <v>10900</v>
      </c>
      <c r="D68" s="31">
        <v>159</v>
      </c>
      <c r="E68" s="33">
        <v>1.4587155963302754</v>
      </c>
    </row>
    <row r="69" spans="2:5" s="8" customFormat="1" ht="15.75" customHeight="1" x14ac:dyDescent="0.2">
      <c r="B69" s="30" t="s">
        <v>61</v>
      </c>
      <c r="C69" s="31">
        <v>98</v>
      </c>
      <c r="D69" s="31">
        <v>15</v>
      </c>
      <c r="E69" s="33">
        <v>15.306122448979592</v>
      </c>
    </row>
    <row r="70" spans="2:5" s="4" customFormat="1" ht="15.75" customHeight="1" x14ac:dyDescent="0.2">
      <c r="B70" s="26" t="s">
        <v>62</v>
      </c>
      <c r="C70" s="27"/>
      <c r="D70" s="27"/>
      <c r="E70" s="28"/>
    </row>
    <row r="71" spans="2:5" s="4" customFormat="1" ht="15.75" customHeight="1" x14ac:dyDescent="0.2">
      <c r="B71" s="26" t="s">
        <v>63</v>
      </c>
      <c r="C71" s="27">
        <v>25152</v>
      </c>
      <c r="D71" s="27">
        <v>1928</v>
      </c>
      <c r="E71" s="28">
        <v>7.6653944020356235</v>
      </c>
    </row>
    <row r="72" spans="2:5" s="8" customFormat="1" ht="15.75" customHeight="1" x14ac:dyDescent="0.2">
      <c r="B72" s="34" t="s">
        <v>64</v>
      </c>
      <c r="C72" s="35">
        <v>177</v>
      </c>
      <c r="D72" s="35">
        <v>87</v>
      </c>
      <c r="E72" s="33">
        <v>49.152542372881356</v>
      </c>
    </row>
    <row r="73" spans="2:5" s="8" customFormat="1" ht="15.75" customHeight="1" x14ac:dyDescent="0.2">
      <c r="B73" s="34" t="s">
        <v>65</v>
      </c>
      <c r="C73" s="35">
        <v>448</v>
      </c>
      <c r="D73" s="35">
        <v>39</v>
      </c>
      <c r="E73" s="33">
        <v>8.7053571428571423</v>
      </c>
    </row>
    <row r="74" spans="2:5" s="8" customFormat="1" ht="15.75" customHeight="1" x14ac:dyDescent="0.2">
      <c r="B74" s="34" t="s">
        <v>66</v>
      </c>
      <c r="C74" s="35">
        <v>1306</v>
      </c>
      <c r="D74" s="35">
        <v>397</v>
      </c>
      <c r="E74" s="33">
        <v>30.398162327718225</v>
      </c>
    </row>
    <row r="75" spans="2:5" s="8" customFormat="1" ht="15.75" customHeight="1" x14ac:dyDescent="0.2">
      <c r="B75" s="34" t="s">
        <v>67</v>
      </c>
      <c r="C75" s="35">
        <v>20583</v>
      </c>
      <c r="D75" s="35">
        <v>166</v>
      </c>
      <c r="E75" s="33">
        <v>0.80649079337317198</v>
      </c>
    </row>
    <row r="76" spans="2:5" s="8" customFormat="1" ht="15.75" customHeight="1" x14ac:dyDescent="0.2">
      <c r="B76" s="34" t="s">
        <v>68</v>
      </c>
      <c r="C76" s="35">
        <v>1181</v>
      </c>
      <c r="D76" s="35">
        <v>1021</v>
      </c>
      <c r="E76" s="33">
        <v>86.452159187129553</v>
      </c>
    </row>
    <row r="77" spans="2:5" s="8" customFormat="1" ht="15.75" customHeight="1" x14ac:dyDescent="0.2">
      <c r="B77" s="34" t="s">
        <v>69</v>
      </c>
      <c r="C77" s="35">
        <v>1457</v>
      </c>
      <c r="D77" s="35">
        <v>218</v>
      </c>
      <c r="E77" s="33">
        <v>14.962251201098148</v>
      </c>
    </row>
    <row r="78" spans="2:5" s="5" customFormat="1" ht="15.75" customHeight="1" x14ac:dyDescent="0.2">
      <c r="B78" s="26" t="s">
        <v>97</v>
      </c>
      <c r="C78" s="27">
        <v>1</v>
      </c>
      <c r="D78" s="27">
        <v>0</v>
      </c>
      <c r="E78" s="28">
        <v>0</v>
      </c>
    </row>
    <row r="79" spans="2:5" ht="15.75" customHeight="1" x14ac:dyDescent="0.2">
      <c r="B79" s="30" t="s">
        <v>70</v>
      </c>
      <c r="C79" s="31"/>
      <c r="D79" s="31"/>
      <c r="E79" s="33"/>
    </row>
    <row r="80" spans="2:5" ht="15.75" customHeight="1" x14ac:dyDescent="0.2">
      <c r="B80" s="30" t="s">
        <v>71</v>
      </c>
      <c r="C80" s="31"/>
      <c r="D80" s="31"/>
      <c r="E80" s="33"/>
    </row>
    <row r="81" spans="2:5" ht="15.75" customHeight="1" x14ac:dyDescent="0.2">
      <c r="B81" s="30" t="s">
        <v>72</v>
      </c>
      <c r="C81" s="31">
        <v>1</v>
      </c>
      <c r="D81" s="31">
        <v>0</v>
      </c>
      <c r="E81" s="33">
        <v>0</v>
      </c>
    </row>
    <row r="82" spans="2:5" ht="15.75" customHeight="1" x14ac:dyDescent="0.2">
      <c r="B82" s="30" t="s">
        <v>13</v>
      </c>
      <c r="C82" s="31"/>
      <c r="D82" s="31"/>
      <c r="E82" s="33"/>
    </row>
    <row r="83" spans="2:5" ht="15.75" customHeight="1" x14ac:dyDescent="0.2">
      <c r="B83" s="30" t="s">
        <v>73</v>
      </c>
      <c r="C83" s="31"/>
      <c r="D83" s="31"/>
      <c r="E83" s="33"/>
    </row>
    <row r="84" spans="2:5" ht="15.75" customHeight="1" x14ac:dyDescent="0.2">
      <c r="B84" s="30" t="s">
        <v>99</v>
      </c>
      <c r="C84" s="31"/>
      <c r="D84" s="31"/>
      <c r="E84" s="33"/>
    </row>
    <row r="85" spans="2:5" ht="15.75" customHeight="1" x14ac:dyDescent="0.2">
      <c r="B85" s="30" t="s">
        <v>100</v>
      </c>
      <c r="C85" s="31"/>
      <c r="D85" s="31"/>
      <c r="E85" s="33"/>
    </row>
    <row r="86" spans="2:5" ht="15.75" customHeight="1" x14ac:dyDescent="0.2">
      <c r="B86" s="30" t="s">
        <v>74</v>
      </c>
      <c r="C86" s="31"/>
      <c r="D86" s="31"/>
      <c r="E86" s="33"/>
    </row>
    <row r="87" spans="2:5" s="5" customFormat="1" ht="15.75" customHeight="1" x14ac:dyDescent="0.2">
      <c r="B87" s="26" t="s">
        <v>98</v>
      </c>
      <c r="C87" s="27">
        <v>1825</v>
      </c>
      <c r="D87" s="27">
        <v>1205</v>
      </c>
      <c r="E87" s="28">
        <v>66.027397260273972</v>
      </c>
    </row>
    <row r="88" spans="2:5" ht="15.75" customHeight="1" x14ac:dyDescent="0.2">
      <c r="B88" s="36" t="s">
        <v>75</v>
      </c>
      <c r="C88" s="31"/>
      <c r="D88" s="31"/>
      <c r="E88" s="33"/>
    </row>
    <row r="89" spans="2:5" ht="15.75" customHeight="1" x14ac:dyDescent="0.2">
      <c r="B89" s="36" t="s">
        <v>76</v>
      </c>
      <c r="C89" s="31"/>
      <c r="D89" s="31"/>
      <c r="E89" s="33"/>
    </row>
    <row r="90" spans="2:5" ht="15.75" customHeight="1" x14ac:dyDescent="0.2">
      <c r="B90" s="30" t="s">
        <v>103</v>
      </c>
      <c r="C90" s="31">
        <v>62</v>
      </c>
      <c r="D90" s="31">
        <v>62</v>
      </c>
      <c r="E90" s="33">
        <v>100</v>
      </c>
    </row>
    <row r="91" spans="2:5" ht="15.75" customHeight="1" x14ac:dyDescent="0.2">
      <c r="B91" s="30" t="s">
        <v>104</v>
      </c>
      <c r="C91" s="31">
        <v>765</v>
      </c>
      <c r="D91" s="31">
        <v>748</v>
      </c>
      <c r="E91" s="33">
        <v>97.777777777777771</v>
      </c>
    </row>
    <row r="92" spans="2:5" ht="15.75" customHeight="1" x14ac:dyDescent="0.2">
      <c r="B92" s="30" t="s">
        <v>101</v>
      </c>
      <c r="C92" s="31">
        <v>97</v>
      </c>
      <c r="D92" s="31">
        <v>97</v>
      </c>
      <c r="E92" s="33">
        <v>100</v>
      </c>
    </row>
    <row r="93" spans="2:5" ht="15.75" customHeight="1" x14ac:dyDescent="0.2">
      <c r="B93" s="30" t="s">
        <v>102</v>
      </c>
      <c r="C93" s="31">
        <v>42</v>
      </c>
      <c r="D93" s="31">
        <v>42</v>
      </c>
      <c r="E93" s="33">
        <v>100</v>
      </c>
    </row>
    <row r="94" spans="2:5" ht="15.75" customHeight="1" x14ac:dyDescent="0.2">
      <c r="B94" s="30" t="s">
        <v>105</v>
      </c>
      <c r="C94" s="31">
        <v>859</v>
      </c>
      <c r="D94" s="31">
        <v>256</v>
      </c>
      <c r="E94" s="33">
        <v>29.80209545983702</v>
      </c>
    </row>
    <row r="95" spans="2:5" s="5" customFormat="1" ht="15.75" customHeight="1" x14ac:dyDescent="0.2">
      <c r="B95" s="26" t="s">
        <v>14</v>
      </c>
      <c r="C95" s="27">
        <v>124</v>
      </c>
      <c r="D95" s="27">
        <v>114</v>
      </c>
      <c r="E95" s="37">
        <v>91.935483870967744</v>
      </c>
    </row>
    <row r="96" spans="2:5" s="5" customFormat="1" ht="15.75" customHeight="1" x14ac:dyDescent="0.2">
      <c r="B96" s="26" t="s">
        <v>77</v>
      </c>
      <c r="C96" s="27">
        <v>115</v>
      </c>
      <c r="D96" s="27">
        <v>105</v>
      </c>
      <c r="E96" s="37">
        <v>91.304347826086953</v>
      </c>
    </row>
    <row r="97" spans="2:5" ht="15.75" customHeight="1" x14ac:dyDescent="0.2">
      <c r="B97" s="30" t="s">
        <v>78</v>
      </c>
      <c r="C97" s="31">
        <v>6</v>
      </c>
      <c r="D97" s="31">
        <v>6</v>
      </c>
      <c r="E97" s="38">
        <v>100</v>
      </c>
    </row>
    <row r="98" spans="2:5" ht="15.75" customHeight="1" x14ac:dyDescent="0.2">
      <c r="B98" s="30" t="s">
        <v>79</v>
      </c>
      <c r="C98" s="31"/>
      <c r="D98" s="31"/>
      <c r="E98" s="38"/>
    </row>
    <row r="99" spans="2:5" ht="15.75" customHeight="1" x14ac:dyDescent="0.2">
      <c r="B99" s="30" t="s">
        <v>80</v>
      </c>
      <c r="C99" s="31"/>
      <c r="D99" s="31"/>
      <c r="E99" s="38"/>
    </row>
    <row r="100" spans="2:5" ht="15.75" customHeight="1" x14ac:dyDescent="0.2">
      <c r="B100" s="30" t="s">
        <v>81</v>
      </c>
      <c r="C100" s="31">
        <v>102</v>
      </c>
      <c r="D100" s="31">
        <v>92</v>
      </c>
      <c r="E100" s="38">
        <v>90.196078431372555</v>
      </c>
    </row>
    <row r="101" spans="2:5" ht="15.75" customHeight="1" x14ac:dyDescent="0.2">
      <c r="B101" s="30" t="s">
        <v>82</v>
      </c>
      <c r="C101" s="31">
        <v>7</v>
      </c>
      <c r="D101" s="31">
        <v>7</v>
      </c>
      <c r="E101" s="38">
        <v>100</v>
      </c>
    </row>
    <row r="102" spans="2:5" s="5" customFormat="1" ht="15.75" customHeight="1" x14ac:dyDescent="0.2">
      <c r="B102" s="26" t="s">
        <v>83</v>
      </c>
      <c r="C102" s="27">
        <v>9</v>
      </c>
      <c r="D102" s="27">
        <v>9</v>
      </c>
      <c r="E102" s="37">
        <v>100</v>
      </c>
    </row>
    <row r="103" spans="2:5" s="5" customFormat="1" ht="15.75" customHeight="1" x14ac:dyDescent="0.2">
      <c r="B103" s="26" t="s">
        <v>84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85</v>
      </c>
      <c r="C104" s="31"/>
      <c r="D104" s="31"/>
      <c r="E104" s="38"/>
    </row>
    <row r="105" spans="2:5" ht="15.75" customHeight="1" x14ac:dyDescent="0.2">
      <c r="B105" s="30" t="s">
        <v>86</v>
      </c>
      <c r="C105" s="31"/>
      <c r="D105" s="31"/>
      <c r="E105" s="38"/>
    </row>
    <row r="106" spans="2:5" s="5" customFormat="1" ht="15.75" customHeight="1" x14ac:dyDescent="0.2">
      <c r="B106" s="26" t="s">
        <v>87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88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89</v>
      </c>
      <c r="C108" s="31"/>
      <c r="D108" s="31"/>
      <c r="E108" s="38"/>
    </row>
    <row r="109" spans="2:5" ht="15.75" customHeight="1" x14ac:dyDescent="0.2">
      <c r="B109" s="30" t="s">
        <v>90</v>
      </c>
      <c r="C109" s="31"/>
      <c r="D109" s="31"/>
      <c r="E109" s="38"/>
    </row>
    <row r="110" spans="2:5" ht="15.75" customHeight="1" x14ac:dyDescent="0.2">
      <c r="B110" s="30" t="s">
        <v>91</v>
      </c>
      <c r="C110" s="31"/>
      <c r="D110" s="31"/>
      <c r="E110" s="38"/>
    </row>
    <row r="111" spans="2:5" ht="15.75" customHeight="1" x14ac:dyDescent="0.2">
      <c r="B111" s="30" t="s">
        <v>92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93</v>
      </c>
      <c r="C112" s="27"/>
      <c r="D112" s="27"/>
      <c r="E112" s="37"/>
    </row>
  </sheetData>
  <phoneticPr fontId="0" type="noConversion"/>
  <hyperlinks>
    <hyperlink ref="C4" location="Ocak!A1" display="Ocak" xr:uid="{68CC4B33-C491-4443-8837-AD8169C70932}"/>
    <hyperlink ref="D4" location="Şubat!A1" display="Şubat" xr:uid="{CCD2E778-8967-4A41-B5A0-D7A74A598B15}"/>
    <hyperlink ref="E4" location="Mart!A1" display="Mart" xr:uid="{02E5CB8C-4375-4AAF-826E-1769C221B50F}"/>
    <hyperlink ref="C5" location="Nisan!A1" display="Nisan" xr:uid="{0D1FE416-7E8E-4608-A69C-D822829A4A88}"/>
    <hyperlink ref="D5" location="Mayıs!A1" display="Mayıs" xr:uid="{AF5F2B32-40B8-49BE-A7F1-137F64579142}"/>
    <hyperlink ref="E5" location="Haziran!A1" display="Haziran" xr:uid="{99A33D87-F47D-43B9-B5C0-1FD3B93CA2F9}"/>
    <hyperlink ref="C6" location="Temmuz!A1" display="Temmuz" xr:uid="{587A28A5-77DD-43B4-A0AD-7921CD1A1404}"/>
    <hyperlink ref="D6" location="Ağustos!A1" display="Ağustos" xr:uid="{5F9949F1-1AAD-4B44-9877-91F388085327}"/>
    <hyperlink ref="E6" location="Eylül!A1" display="Eylül" xr:uid="{FAFB984A-EE4F-4B1B-904F-DFD843FE1940}"/>
    <hyperlink ref="C7" location="Ekim!A1" display="Ekim" xr:uid="{86871101-B80B-485E-8EF6-81EBB3C729FD}"/>
    <hyperlink ref="D7" location="Kasım!A1" display="Kasım" xr:uid="{9BCADD08-EF01-48AA-B47F-3E02677B076B}"/>
    <hyperlink ref="E7" location="Aralık!A1" display="Aralık" xr:uid="{F0678100-DD33-4BBF-97D0-74C89C5C1F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6717-2DEE-4B65-8A20-666F8BC4B1EC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8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10</v>
      </c>
      <c r="C9" s="24" t="s">
        <v>0</v>
      </c>
      <c r="D9" s="24" t="s">
        <v>1</v>
      </c>
      <c r="E9" s="39" t="s">
        <v>2</v>
      </c>
    </row>
    <row r="10" spans="2:5" s="10" customFormat="1" ht="15.9" customHeight="1" x14ac:dyDescent="0.25">
      <c r="B10" s="40" t="s">
        <v>106</v>
      </c>
      <c r="C10" s="41">
        <v>142235</v>
      </c>
      <c r="D10" s="41">
        <v>39657</v>
      </c>
      <c r="E10" s="42">
        <v>27.88132316237213</v>
      </c>
    </row>
    <row r="11" spans="2:5" s="11" customFormat="1" ht="15.75" customHeight="1" x14ac:dyDescent="0.25">
      <c r="B11" s="40" t="s">
        <v>11</v>
      </c>
      <c r="C11" s="43">
        <v>102972</v>
      </c>
      <c r="D11" s="43">
        <v>34973</v>
      </c>
      <c r="E11" s="44">
        <v>33.963601755817116</v>
      </c>
    </row>
    <row r="12" spans="2:5" s="11" customFormat="1" ht="15.9" customHeight="1" x14ac:dyDescent="0.25">
      <c r="B12" s="40" t="s">
        <v>109</v>
      </c>
      <c r="C12" s="43">
        <v>51357</v>
      </c>
      <c r="D12" s="43">
        <v>16515</v>
      </c>
      <c r="E12" s="44">
        <v>32.157252175944855</v>
      </c>
    </row>
    <row r="13" spans="2:5" s="11" customFormat="1" ht="15.9" customHeight="1" x14ac:dyDescent="0.25">
      <c r="B13" s="40" t="s">
        <v>110</v>
      </c>
      <c r="C13" s="43">
        <v>47058</v>
      </c>
      <c r="D13" s="43">
        <v>15266</v>
      </c>
      <c r="E13" s="44">
        <v>32.44081771431</v>
      </c>
    </row>
    <row r="14" spans="2:5" s="12" customFormat="1" ht="15.9" customHeight="1" x14ac:dyDescent="0.2">
      <c r="B14" s="45" t="s">
        <v>3</v>
      </c>
      <c r="C14" s="46">
        <v>2283</v>
      </c>
      <c r="D14" s="46">
        <v>108</v>
      </c>
      <c r="E14" s="47">
        <v>4.7306176084099869</v>
      </c>
    </row>
    <row r="15" spans="2:5" s="12" customFormat="1" ht="15.9" customHeight="1" x14ac:dyDescent="0.2">
      <c r="B15" s="45" t="s">
        <v>4</v>
      </c>
      <c r="C15" s="46">
        <v>837</v>
      </c>
      <c r="D15" s="46">
        <v>328</v>
      </c>
      <c r="E15" s="47">
        <v>39.187574671445638</v>
      </c>
    </row>
    <row r="16" spans="2:5" s="12" customFormat="1" ht="15.9" customHeight="1" x14ac:dyDescent="0.2">
      <c r="B16" s="45" t="s">
        <v>5</v>
      </c>
      <c r="C16" s="46">
        <v>39950</v>
      </c>
      <c r="D16" s="46">
        <v>13342</v>
      </c>
      <c r="E16" s="47">
        <v>33.39674593241552</v>
      </c>
    </row>
    <row r="17" spans="2:5" s="12" customFormat="1" ht="15.9" customHeight="1" x14ac:dyDescent="0.2">
      <c r="B17" s="45" t="s">
        <v>6</v>
      </c>
      <c r="C17" s="46">
        <v>3988</v>
      </c>
      <c r="D17" s="46">
        <v>1488</v>
      </c>
      <c r="E17" s="47">
        <v>37.311935807422273</v>
      </c>
    </row>
    <row r="18" spans="2:5" s="11" customFormat="1" ht="15.9" customHeight="1" x14ac:dyDescent="0.25">
      <c r="B18" s="40" t="s">
        <v>111</v>
      </c>
      <c r="C18" s="43">
        <v>4299</v>
      </c>
      <c r="D18" s="43">
        <v>1249</v>
      </c>
      <c r="E18" s="44">
        <v>29.053268201907422</v>
      </c>
    </row>
    <row r="19" spans="2:5" s="12" customFormat="1" ht="15.9" customHeight="1" x14ac:dyDescent="0.2">
      <c r="B19" s="45" t="s">
        <v>7</v>
      </c>
      <c r="C19" s="46">
        <v>772</v>
      </c>
      <c r="D19" s="46">
        <v>39</v>
      </c>
      <c r="E19" s="47">
        <v>5.0518134715025909</v>
      </c>
    </row>
    <row r="20" spans="2:5" s="12" customFormat="1" ht="15.9" customHeight="1" x14ac:dyDescent="0.2">
      <c r="B20" s="45" t="s">
        <v>8</v>
      </c>
      <c r="C20" s="46" t="s">
        <v>185</v>
      </c>
      <c r="D20" s="46" t="s">
        <v>185</v>
      </c>
      <c r="E20" s="47"/>
    </row>
    <row r="21" spans="2:5" s="12" customFormat="1" ht="15.9" customHeight="1" x14ac:dyDescent="0.2">
      <c r="B21" s="45" t="s">
        <v>9</v>
      </c>
      <c r="C21" s="46">
        <v>3527</v>
      </c>
      <c r="D21" s="46">
        <v>1210</v>
      </c>
      <c r="E21" s="47">
        <v>34.306776297136373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17691</v>
      </c>
      <c r="D23" s="49">
        <v>6093</v>
      </c>
      <c r="E23" s="42">
        <v>34.441241309140239</v>
      </c>
    </row>
    <row r="24" spans="2:5" s="10" customFormat="1" ht="15.9" customHeight="1" x14ac:dyDescent="0.25">
      <c r="B24" s="40" t="s">
        <v>114</v>
      </c>
      <c r="C24" s="48">
        <v>1</v>
      </c>
      <c r="D24" s="48">
        <v>1</v>
      </c>
      <c r="E24" s="42"/>
    </row>
    <row r="25" spans="2:5" s="10" customFormat="1" ht="15.9" customHeight="1" x14ac:dyDescent="0.25">
      <c r="B25" s="40" t="s">
        <v>115</v>
      </c>
      <c r="C25" s="48">
        <v>30</v>
      </c>
      <c r="D25" s="48">
        <v>6</v>
      </c>
      <c r="E25" s="42">
        <v>20</v>
      </c>
    </row>
    <row r="26" spans="2:5" s="10" customFormat="1" ht="15.9" customHeight="1" x14ac:dyDescent="0.25">
      <c r="B26" s="40" t="s">
        <v>116</v>
      </c>
      <c r="C26" s="48">
        <v>1176</v>
      </c>
      <c r="D26" s="48">
        <v>801</v>
      </c>
      <c r="E26" s="42"/>
    </row>
    <row r="27" spans="2:5" s="13" customFormat="1" ht="15.9" customHeight="1" x14ac:dyDescent="0.2">
      <c r="B27" s="45" t="s">
        <v>186</v>
      </c>
      <c r="C27" s="46">
        <v>1176</v>
      </c>
      <c r="D27" s="46">
        <v>801</v>
      </c>
      <c r="E27" s="50">
        <v>68.112244897959187</v>
      </c>
    </row>
    <row r="28" spans="2:5" s="10" customFormat="1" ht="15.9" customHeight="1" x14ac:dyDescent="0.25">
      <c r="B28" s="40" t="s">
        <v>118</v>
      </c>
      <c r="C28" s="48">
        <v>16484</v>
      </c>
      <c r="D28" s="48">
        <v>5285</v>
      </c>
      <c r="E28" s="42"/>
    </row>
    <row r="29" spans="2:5" s="13" customFormat="1" ht="15.9" customHeight="1" x14ac:dyDescent="0.2">
      <c r="B29" s="45" t="s">
        <v>187</v>
      </c>
      <c r="C29" s="46">
        <v>16484</v>
      </c>
      <c r="D29" s="46">
        <v>5285</v>
      </c>
      <c r="E29" s="50">
        <v>32.061392865809268</v>
      </c>
    </row>
    <row r="30" spans="2:5" s="10" customFormat="1" ht="15.9" customHeight="1" x14ac:dyDescent="0.25">
      <c r="B30" s="40" t="s">
        <v>119</v>
      </c>
      <c r="C30" s="48">
        <v>22632</v>
      </c>
      <c r="D30" s="48">
        <v>6785</v>
      </c>
      <c r="E30" s="42">
        <v>29.979674796747968</v>
      </c>
    </row>
    <row r="31" spans="2:5" s="10" customFormat="1" ht="15.9" customHeight="1" x14ac:dyDescent="0.25">
      <c r="B31" s="40" t="s">
        <v>120</v>
      </c>
      <c r="C31" s="49">
        <v>21026</v>
      </c>
      <c r="D31" s="49">
        <v>5355</v>
      </c>
      <c r="E31" s="42">
        <v>25.468467611528585</v>
      </c>
    </row>
    <row r="32" spans="2:5" s="10" customFormat="1" ht="15.9" customHeight="1" x14ac:dyDescent="0.25">
      <c r="B32" s="40" t="s">
        <v>121</v>
      </c>
      <c r="C32" s="48">
        <v>1432</v>
      </c>
      <c r="D32" s="48">
        <v>1425</v>
      </c>
      <c r="E32" s="42">
        <v>99.511173184357531</v>
      </c>
    </row>
    <row r="33" spans="2:5" s="12" customFormat="1" ht="15.9" customHeight="1" x14ac:dyDescent="0.2">
      <c r="B33" s="45" t="s">
        <v>122</v>
      </c>
      <c r="C33" s="51">
        <v>16</v>
      </c>
      <c r="D33" s="51">
        <v>16</v>
      </c>
      <c r="E33" s="47">
        <v>100</v>
      </c>
    </row>
    <row r="34" spans="2:5" s="12" customFormat="1" ht="15.9" customHeight="1" x14ac:dyDescent="0.2">
      <c r="B34" s="45" t="s">
        <v>123</v>
      </c>
      <c r="C34" s="46">
        <v>1416</v>
      </c>
      <c r="D34" s="46">
        <v>1409</v>
      </c>
      <c r="E34" s="47">
        <v>99.505649717514117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174</v>
      </c>
      <c r="D41" s="48">
        <v>5</v>
      </c>
      <c r="E41" s="42">
        <v>2.8735632183908044</v>
      </c>
    </row>
    <row r="42" spans="2:5" s="10" customFormat="1" ht="15.9" customHeight="1" x14ac:dyDescent="0.25">
      <c r="B42" s="40" t="s">
        <v>131</v>
      </c>
      <c r="C42" s="49">
        <v>6</v>
      </c>
      <c r="D42" s="49">
        <v>6</v>
      </c>
      <c r="E42" s="42"/>
    </row>
    <row r="43" spans="2:5" s="10" customFormat="1" ht="15.9" customHeight="1" x14ac:dyDescent="0.25">
      <c r="B43" s="40" t="s">
        <v>132</v>
      </c>
      <c r="C43" s="48" t="s">
        <v>185</v>
      </c>
      <c r="D43" s="48" t="s">
        <v>185</v>
      </c>
      <c r="E43" s="42"/>
    </row>
    <row r="44" spans="2:5" s="10" customFormat="1" ht="15.9" customHeight="1" x14ac:dyDescent="0.25">
      <c r="B44" s="40" t="s">
        <v>133</v>
      </c>
      <c r="C44" s="48">
        <v>6</v>
      </c>
      <c r="D44" s="48">
        <v>6</v>
      </c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8122</v>
      </c>
      <c r="D47" s="48">
        <v>3243</v>
      </c>
      <c r="E47" s="42">
        <v>39.928589017483382</v>
      </c>
    </row>
    <row r="48" spans="2:5" s="10" customFormat="1" ht="15.9" customHeight="1" x14ac:dyDescent="0.25">
      <c r="B48" s="40" t="s">
        <v>137</v>
      </c>
      <c r="C48" s="48">
        <v>7859</v>
      </c>
      <c r="D48" s="48">
        <v>3242</v>
      </c>
      <c r="E48" s="42">
        <v>41.252067693090723</v>
      </c>
    </row>
    <row r="49" spans="2:5" s="10" customFormat="1" ht="15.9" customHeight="1" x14ac:dyDescent="0.25">
      <c r="B49" s="40" t="s">
        <v>138</v>
      </c>
      <c r="C49" s="48">
        <v>263</v>
      </c>
      <c r="D49" s="48">
        <v>1</v>
      </c>
      <c r="E49" s="42">
        <v>0.38022813688212925</v>
      </c>
    </row>
    <row r="50" spans="2:5" s="10" customFormat="1" ht="15.9" customHeight="1" x14ac:dyDescent="0.25">
      <c r="B50" s="40" t="s">
        <v>139</v>
      </c>
      <c r="C50" s="49">
        <v>3164</v>
      </c>
      <c r="D50" s="49">
        <v>2331</v>
      </c>
      <c r="E50" s="42">
        <v>73.672566371681413</v>
      </c>
    </row>
    <row r="51" spans="2:5" s="10" customFormat="1" ht="15.9" customHeight="1" x14ac:dyDescent="0.25">
      <c r="B51" s="40" t="s">
        <v>140</v>
      </c>
      <c r="C51" s="48">
        <v>3164</v>
      </c>
      <c r="D51" s="48">
        <v>2331</v>
      </c>
      <c r="E51" s="42">
        <v>73.672566371681413</v>
      </c>
    </row>
    <row r="52" spans="2:5" s="10" customFormat="1" ht="15.9" customHeight="1" x14ac:dyDescent="0.25">
      <c r="B52" s="40" t="s">
        <v>12</v>
      </c>
      <c r="C52" s="48">
        <v>39181</v>
      </c>
      <c r="D52" s="48">
        <v>4613</v>
      </c>
      <c r="E52" s="42">
        <v>11.773563717107782</v>
      </c>
    </row>
    <row r="53" spans="2:5" s="10" customFormat="1" ht="15.9" customHeight="1" x14ac:dyDescent="0.25">
      <c r="B53" s="40" t="s">
        <v>141</v>
      </c>
      <c r="C53" s="48">
        <v>2084</v>
      </c>
      <c r="D53" s="48">
        <v>2084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2084</v>
      </c>
      <c r="D55" s="48">
        <v>2084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 t="s">
        <v>185</v>
      </c>
      <c r="D57" s="48" t="s">
        <v>185</v>
      </c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 t="s">
        <v>185</v>
      </c>
      <c r="D60" s="48" t="s">
        <v>185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11544</v>
      </c>
      <c r="D63" s="48">
        <v>624</v>
      </c>
      <c r="E63" s="42">
        <v>5.4054054054054053</v>
      </c>
    </row>
    <row r="64" spans="2:5" s="10" customFormat="1" ht="15.9" customHeight="1" x14ac:dyDescent="0.25">
      <c r="B64" s="40" t="s">
        <v>152</v>
      </c>
      <c r="C64" s="48">
        <v>690</v>
      </c>
      <c r="D64" s="48">
        <v>558</v>
      </c>
      <c r="E64" s="42">
        <v>80.869565217391298</v>
      </c>
    </row>
    <row r="65" spans="2:5" s="10" customFormat="1" ht="15.9" customHeight="1" x14ac:dyDescent="0.25">
      <c r="B65" s="40" t="s">
        <v>153</v>
      </c>
      <c r="C65" s="48">
        <v>10854</v>
      </c>
      <c r="D65" s="48">
        <v>66</v>
      </c>
      <c r="E65" s="42">
        <v>0.60807075732448868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24198</v>
      </c>
      <c r="D67" s="49">
        <v>1206</v>
      </c>
      <c r="E67" s="42">
        <v>4.9838829655343417</v>
      </c>
    </row>
    <row r="68" spans="2:5" s="10" customFormat="1" ht="15.9" customHeight="1" x14ac:dyDescent="0.25">
      <c r="B68" s="40" t="s">
        <v>156</v>
      </c>
      <c r="C68" s="48">
        <v>24198</v>
      </c>
      <c r="D68" s="48">
        <v>1206</v>
      </c>
      <c r="E68" s="42">
        <v>4.9838829655343417</v>
      </c>
    </row>
    <row r="69" spans="2:5" s="10" customFormat="1" ht="15.9" customHeight="1" x14ac:dyDescent="0.25">
      <c r="B69" s="40" t="s">
        <v>157</v>
      </c>
      <c r="C69" s="48">
        <v>852</v>
      </c>
      <c r="D69" s="48">
        <v>244</v>
      </c>
      <c r="E69" s="42">
        <v>28.638497652582164</v>
      </c>
    </row>
    <row r="70" spans="2:5" s="4" customFormat="1" ht="15.9" customHeight="1" x14ac:dyDescent="0.2">
      <c r="B70" s="40" t="s">
        <v>158</v>
      </c>
      <c r="C70" s="48">
        <v>315</v>
      </c>
      <c r="D70" s="48">
        <v>148</v>
      </c>
      <c r="E70" s="42">
        <v>46.984126984126981</v>
      </c>
    </row>
    <row r="71" spans="2:5" s="10" customFormat="1" ht="15.9" customHeight="1" x14ac:dyDescent="0.25">
      <c r="B71" s="40" t="s">
        <v>159</v>
      </c>
      <c r="C71" s="48">
        <v>445</v>
      </c>
      <c r="D71" s="48">
        <v>4</v>
      </c>
      <c r="E71" s="42">
        <v>0.89887640449438211</v>
      </c>
    </row>
    <row r="72" spans="2:5" s="10" customFormat="1" ht="15.9" customHeight="1" x14ac:dyDescent="0.25">
      <c r="B72" s="40" t="s">
        <v>160</v>
      </c>
      <c r="C72" s="49">
        <v>55</v>
      </c>
      <c r="D72" s="49">
        <v>55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37</v>
      </c>
      <c r="D73" s="48">
        <v>37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1</v>
      </c>
      <c r="D74" s="49">
        <v>0</v>
      </c>
      <c r="E74" s="42">
        <v>0</v>
      </c>
    </row>
    <row r="75" spans="2:5" s="10" customFormat="1" ht="15.9" customHeight="1" x14ac:dyDescent="0.25">
      <c r="B75" s="40" t="s">
        <v>163</v>
      </c>
      <c r="C75" s="48">
        <v>1</v>
      </c>
      <c r="D75" s="48">
        <v>0</v>
      </c>
      <c r="E75" s="42">
        <v>0</v>
      </c>
    </row>
    <row r="76" spans="2:5" s="13" customFormat="1" ht="15.9" customHeight="1" x14ac:dyDescent="0.2">
      <c r="B76" s="45" t="s">
        <v>13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1</v>
      </c>
      <c r="D78" s="46" t="s">
        <v>185</v>
      </c>
      <c r="E78" s="50"/>
    </row>
    <row r="79" spans="2:5" s="11" customFormat="1" ht="15.75" customHeight="1" x14ac:dyDescent="0.25">
      <c r="B79" s="40" t="s">
        <v>166</v>
      </c>
      <c r="C79" s="53">
        <v>502</v>
      </c>
      <c r="D79" s="53">
        <v>455</v>
      </c>
      <c r="E79" s="44">
        <v>90.637450199203187</v>
      </c>
    </row>
    <row r="80" spans="2:5" s="11" customFormat="1" ht="15.75" customHeight="1" x14ac:dyDescent="0.25">
      <c r="B80" s="40" t="s">
        <v>14</v>
      </c>
      <c r="C80" s="53">
        <v>82</v>
      </c>
      <c r="D80" s="53">
        <v>71</v>
      </c>
      <c r="E80" s="44">
        <v>86.58536585365853</v>
      </c>
    </row>
    <row r="81" spans="2:5" s="11" customFormat="1" ht="15.75" customHeight="1" x14ac:dyDescent="0.25">
      <c r="B81" s="40" t="s">
        <v>168</v>
      </c>
      <c r="C81" s="53">
        <v>11</v>
      </c>
      <c r="D81" s="53">
        <v>11</v>
      </c>
      <c r="E81" s="44">
        <v>100</v>
      </c>
    </row>
    <row r="82" spans="2:5" s="11" customFormat="1" ht="15.75" customHeight="1" x14ac:dyDescent="0.25">
      <c r="B82" s="40" t="s">
        <v>169</v>
      </c>
      <c r="C82" s="53">
        <v>6</v>
      </c>
      <c r="D82" s="53">
        <v>6</v>
      </c>
      <c r="E82" s="44">
        <v>100</v>
      </c>
    </row>
    <row r="83" spans="2:5" s="11" customFormat="1" ht="15.75" customHeight="1" x14ac:dyDescent="0.25">
      <c r="B83" s="40" t="s">
        <v>170</v>
      </c>
      <c r="C83" s="53">
        <v>5</v>
      </c>
      <c r="D83" s="53">
        <v>5</v>
      </c>
      <c r="E83" s="44">
        <v>100</v>
      </c>
    </row>
    <row r="84" spans="2:5" s="11" customFormat="1" ht="15.75" customHeight="1" x14ac:dyDescent="0.25">
      <c r="B84" s="40" t="s">
        <v>171</v>
      </c>
      <c r="C84" s="53">
        <v>1</v>
      </c>
      <c r="D84" s="53">
        <v>1</v>
      </c>
      <c r="E84" s="44"/>
    </row>
    <row r="85" spans="2:5" s="11" customFormat="1" ht="15.75" customHeight="1" x14ac:dyDescent="0.25">
      <c r="B85" s="40" t="s">
        <v>172</v>
      </c>
      <c r="C85" s="53">
        <v>1</v>
      </c>
      <c r="D85" s="53">
        <v>1</v>
      </c>
      <c r="E85" s="44"/>
    </row>
    <row r="86" spans="2:5" s="11" customFormat="1" ht="15.75" customHeight="1" x14ac:dyDescent="0.25">
      <c r="B86" s="40" t="s">
        <v>173</v>
      </c>
      <c r="C86" s="53">
        <v>70</v>
      </c>
      <c r="D86" s="53">
        <v>59</v>
      </c>
      <c r="E86" s="44">
        <v>84.285714285714292</v>
      </c>
    </row>
    <row r="87" spans="2:5" s="11" customFormat="1" ht="15.75" customHeight="1" x14ac:dyDescent="0.25">
      <c r="B87" s="40" t="s">
        <v>174</v>
      </c>
      <c r="C87" s="53">
        <v>70</v>
      </c>
      <c r="D87" s="53">
        <v>59</v>
      </c>
      <c r="E87" s="44">
        <v>84.285714285714292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185</v>
      </c>
      <c r="D97" s="53" t="s">
        <v>185</v>
      </c>
      <c r="E97" s="44"/>
    </row>
  </sheetData>
  <phoneticPr fontId="0" type="noConversion"/>
  <hyperlinks>
    <hyperlink ref="C4" location="Ocak!A1" display="Ocak" xr:uid="{BDB24664-E881-439E-9928-E84314DA526F}"/>
    <hyperlink ref="D4" location="Şubat!A1" display="Şubat" xr:uid="{796287DD-97F8-4FE4-A7C2-C012C7787CD1}"/>
    <hyperlink ref="E4" location="Mart!A1" display="Mart" xr:uid="{E1E9EAC0-44A6-4B85-BF2F-300E29465DB0}"/>
    <hyperlink ref="C5" location="Nisan!A1" display="Nisan" xr:uid="{21EAC0C2-79AD-4C28-8150-9DFA8C61C3EB}"/>
    <hyperlink ref="D5" location="Mayıs!A1" display="Mayıs" xr:uid="{7643602D-295B-423D-93D0-C0D8F4AEC8A2}"/>
    <hyperlink ref="E5" location="Haziran!A1" display="Haziran" xr:uid="{CCF6172B-A17A-4401-A5F8-D9E5A62900A0}"/>
    <hyperlink ref="C6" location="Temmuz!A1" display="Temmuz" xr:uid="{72198584-A9E7-437C-BE9D-D441924ECFCB}"/>
    <hyperlink ref="D6" location="Ağustos!A1" display="Ağustos" xr:uid="{C2775FA1-FB2D-4973-8D12-CB2690A993D4}"/>
    <hyperlink ref="E6" location="Eylül!A1" display="Eylül" xr:uid="{876B2613-729D-44F5-866E-6A7C7DBDAC29}"/>
    <hyperlink ref="C7" location="Ekim!A1" display="Ekim" xr:uid="{92D859B6-DC52-4B18-AE57-214C17BE4853}"/>
    <hyperlink ref="D7" location="Kasım!A1" display="Kasım" xr:uid="{BFBF41A4-9140-41A6-A1C9-75DA9EB056A4}"/>
    <hyperlink ref="E7" location="Aralık!A1" display="Aralık" xr:uid="{1107A066-9624-48FA-B888-2AD5C746C29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9583-CEAA-4BF4-A952-6A2C076B89CE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8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10</v>
      </c>
      <c r="C9" s="24" t="s">
        <v>0</v>
      </c>
      <c r="D9" s="24" t="s">
        <v>1</v>
      </c>
      <c r="E9" s="39" t="s">
        <v>2</v>
      </c>
    </row>
    <row r="10" spans="2:5" s="10" customFormat="1" ht="15.9" customHeight="1" x14ac:dyDescent="0.25">
      <c r="B10" s="40" t="s">
        <v>106</v>
      </c>
      <c r="C10" s="41">
        <v>121506</v>
      </c>
      <c r="D10" s="41">
        <v>21455</v>
      </c>
      <c r="E10" s="42">
        <v>17.657564235511003</v>
      </c>
    </row>
    <row r="11" spans="2:5" s="11" customFormat="1" ht="15.75" customHeight="1" x14ac:dyDescent="0.25">
      <c r="B11" s="40" t="s">
        <v>11</v>
      </c>
      <c r="C11" s="43">
        <v>85106</v>
      </c>
      <c r="D11" s="43">
        <v>19386</v>
      </c>
      <c r="E11" s="44">
        <v>22.778652503936268</v>
      </c>
    </row>
    <row r="12" spans="2:5" s="11" customFormat="1" ht="15.9" customHeight="1" x14ac:dyDescent="0.25">
      <c r="B12" s="40" t="s">
        <v>109</v>
      </c>
      <c r="C12" s="43">
        <v>39844</v>
      </c>
      <c r="D12" s="43">
        <v>8984</v>
      </c>
      <c r="E12" s="44">
        <v>22.547936954121074</v>
      </c>
    </row>
    <row r="13" spans="2:5" s="11" customFormat="1" ht="15.9" customHeight="1" x14ac:dyDescent="0.25">
      <c r="B13" s="40" t="s">
        <v>110</v>
      </c>
      <c r="C13" s="43">
        <v>38224</v>
      </c>
      <c r="D13" s="43">
        <v>8908</v>
      </c>
      <c r="E13" s="44">
        <v>23.304730012557556</v>
      </c>
    </row>
    <row r="14" spans="2:5" s="12" customFormat="1" ht="15.9" customHeight="1" x14ac:dyDescent="0.2">
      <c r="B14" s="45" t="s">
        <v>3</v>
      </c>
      <c r="C14" s="46">
        <v>2262</v>
      </c>
      <c r="D14" s="46">
        <v>59</v>
      </c>
      <c r="E14" s="47">
        <v>2.6083112290008841</v>
      </c>
    </row>
    <row r="15" spans="2:5" s="12" customFormat="1" ht="15.9" customHeight="1" x14ac:dyDescent="0.2">
      <c r="B15" s="45" t="s">
        <v>4</v>
      </c>
      <c r="C15" s="46">
        <v>285</v>
      </c>
      <c r="D15" s="46">
        <v>8</v>
      </c>
      <c r="E15" s="47">
        <v>2.807017543859649</v>
      </c>
    </row>
    <row r="16" spans="2:5" s="12" customFormat="1" ht="15.9" customHeight="1" x14ac:dyDescent="0.2">
      <c r="B16" s="45" t="s">
        <v>5</v>
      </c>
      <c r="C16" s="46">
        <v>34404</v>
      </c>
      <c r="D16" s="46">
        <v>8799</v>
      </c>
      <c r="E16" s="47">
        <v>25.575514475061041</v>
      </c>
    </row>
    <row r="17" spans="2:5" s="12" customFormat="1" ht="15.9" customHeight="1" x14ac:dyDescent="0.2">
      <c r="B17" s="45" t="s">
        <v>6</v>
      </c>
      <c r="C17" s="46">
        <v>1273</v>
      </c>
      <c r="D17" s="46">
        <v>42</v>
      </c>
      <c r="E17" s="47">
        <v>3.2992930086410057</v>
      </c>
    </row>
    <row r="18" spans="2:5" s="11" customFormat="1" ht="15.9" customHeight="1" x14ac:dyDescent="0.25">
      <c r="B18" s="40" t="s">
        <v>111</v>
      </c>
      <c r="C18" s="43">
        <v>1620</v>
      </c>
      <c r="D18" s="43">
        <v>76</v>
      </c>
      <c r="E18" s="44">
        <v>4.6913580246913584</v>
      </c>
    </row>
    <row r="19" spans="2:5" s="12" customFormat="1" ht="15.9" customHeight="1" x14ac:dyDescent="0.2">
      <c r="B19" s="45" t="s">
        <v>7</v>
      </c>
      <c r="C19" s="46">
        <v>773</v>
      </c>
      <c r="D19" s="46">
        <v>15</v>
      </c>
      <c r="E19" s="47">
        <v>1.9404915912031047</v>
      </c>
    </row>
    <row r="20" spans="2:5" s="12" customFormat="1" ht="15.9" customHeight="1" x14ac:dyDescent="0.2">
      <c r="B20" s="45" t="s">
        <v>8</v>
      </c>
      <c r="C20" s="46">
        <v>0</v>
      </c>
      <c r="D20" s="46">
        <v>0</v>
      </c>
      <c r="E20" s="47"/>
    </row>
    <row r="21" spans="2:5" s="12" customFormat="1" ht="15.9" customHeight="1" x14ac:dyDescent="0.2">
      <c r="B21" s="45" t="s">
        <v>9</v>
      </c>
      <c r="C21" s="46">
        <v>847</v>
      </c>
      <c r="D21" s="46">
        <v>61</v>
      </c>
      <c r="E21" s="47">
        <v>7.2018890200708379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16849</v>
      </c>
      <c r="D23" s="49">
        <v>3134</v>
      </c>
      <c r="E23" s="42">
        <v>18.600510416048429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26</v>
      </c>
      <c r="D25" s="48">
        <v>3</v>
      </c>
      <c r="E25" s="42">
        <v>11.538461538461538</v>
      </c>
    </row>
    <row r="26" spans="2:5" s="10" customFormat="1" ht="15.9" customHeight="1" x14ac:dyDescent="0.25">
      <c r="B26" s="40" t="s">
        <v>116</v>
      </c>
      <c r="C26" s="48">
        <v>711</v>
      </c>
      <c r="D26" s="48">
        <v>306</v>
      </c>
      <c r="E26" s="42">
        <v>43.037974683544306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16112</v>
      </c>
      <c r="D28" s="48">
        <v>2825</v>
      </c>
      <c r="E28" s="42">
        <v>17.53351539225422</v>
      </c>
    </row>
    <row r="29" spans="2:5" s="10" customFormat="1" ht="15.9" customHeight="1" x14ac:dyDescent="0.25">
      <c r="B29" s="40" t="s">
        <v>119</v>
      </c>
      <c r="C29" s="48">
        <v>19824</v>
      </c>
      <c r="D29" s="48">
        <v>4601</v>
      </c>
      <c r="E29" s="42">
        <v>23.209241323648104</v>
      </c>
    </row>
    <row r="30" spans="2:5" s="10" customFormat="1" ht="15.9" customHeight="1" x14ac:dyDescent="0.25">
      <c r="B30" s="40" t="s">
        <v>120</v>
      </c>
      <c r="C30" s="49">
        <v>18966</v>
      </c>
      <c r="D30" s="49">
        <v>3923</v>
      </c>
      <c r="E30" s="42">
        <v>20.684382579352526</v>
      </c>
    </row>
    <row r="31" spans="2:5" s="10" customFormat="1" ht="15.9" customHeight="1" x14ac:dyDescent="0.25">
      <c r="B31" s="40" t="s">
        <v>121</v>
      </c>
      <c r="C31" s="48">
        <v>684</v>
      </c>
      <c r="D31" s="48">
        <v>676</v>
      </c>
      <c r="E31" s="42">
        <v>98.830409356725141</v>
      </c>
    </row>
    <row r="32" spans="2:5" s="12" customFormat="1" ht="15.9" customHeight="1" x14ac:dyDescent="0.2">
      <c r="B32" s="45" t="s">
        <v>122</v>
      </c>
      <c r="C32" s="55">
        <v>15</v>
      </c>
      <c r="D32" s="55">
        <v>15</v>
      </c>
      <c r="E32" s="47">
        <v>100</v>
      </c>
    </row>
    <row r="33" spans="2:5" s="12" customFormat="1" ht="15.9" customHeight="1" x14ac:dyDescent="0.2">
      <c r="B33" s="45" t="s">
        <v>123</v>
      </c>
      <c r="C33" s="46">
        <v>669</v>
      </c>
      <c r="D33" s="46">
        <v>661</v>
      </c>
      <c r="E33" s="47">
        <v>98.804185351270561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174</v>
      </c>
      <c r="D40" s="48">
        <v>2</v>
      </c>
      <c r="E40" s="42">
        <v>1.1494252873563218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6520</v>
      </c>
      <c r="D46" s="48">
        <v>1507</v>
      </c>
      <c r="E46" s="42">
        <v>23.113496932515336</v>
      </c>
    </row>
    <row r="47" spans="2:5" s="10" customFormat="1" ht="15.9" customHeight="1" x14ac:dyDescent="0.25">
      <c r="B47" s="40" t="s">
        <v>137</v>
      </c>
      <c r="C47" s="48">
        <v>6255</v>
      </c>
      <c r="D47" s="48">
        <v>1505</v>
      </c>
      <c r="E47" s="42">
        <v>24.060751398880896</v>
      </c>
    </row>
    <row r="48" spans="2:5" s="10" customFormat="1" ht="15.9" customHeight="1" x14ac:dyDescent="0.25">
      <c r="B48" s="40" t="s">
        <v>138</v>
      </c>
      <c r="C48" s="48">
        <v>265</v>
      </c>
      <c r="D48" s="48">
        <v>2</v>
      </c>
      <c r="E48" s="42">
        <v>0.75471698113207553</v>
      </c>
    </row>
    <row r="49" spans="2:5" s="10" customFormat="1" ht="15.9" customHeight="1" x14ac:dyDescent="0.25">
      <c r="B49" s="40" t="s">
        <v>139</v>
      </c>
      <c r="C49" s="49">
        <v>2069</v>
      </c>
      <c r="D49" s="49">
        <v>1160</v>
      </c>
      <c r="E49" s="42">
        <v>56.065732237796041</v>
      </c>
    </row>
    <row r="50" spans="2:5" s="10" customFormat="1" ht="15.9" customHeight="1" x14ac:dyDescent="0.25">
      <c r="B50" s="40" t="s">
        <v>140</v>
      </c>
      <c r="C50" s="48">
        <v>2069</v>
      </c>
      <c r="D50" s="48">
        <v>1160</v>
      </c>
      <c r="E50" s="42">
        <v>56.065732237796041</v>
      </c>
    </row>
    <row r="51" spans="2:5" s="10" customFormat="1" ht="15.9" customHeight="1" x14ac:dyDescent="0.25">
      <c r="B51" s="40" t="s">
        <v>12</v>
      </c>
      <c r="C51" s="48">
        <v>36351</v>
      </c>
      <c r="D51" s="48">
        <v>2035</v>
      </c>
      <c r="E51" s="42">
        <v>5.5981953728920804</v>
      </c>
    </row>
    <row r="52" spans="2:5" s="10" customFormat="1" ht="15.9" customHeight="1" x14ac:dyDescent="0.25">
      <c r="B52" s="40" t="s">
        <v>141</v>
      </c>
      <c r="C52" s="48">
        <v>953</v>
      </c>
      <c r="D52" s="48">
        <v>953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953</v>
      </c>
      <c r="D54" s="48">
        <v>953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>
        <v>0</v>
      </c>
      <c r="D56" s="48">
        <v>0</v>
      </c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11179</v>
      </c>
      <c r="D62" s="48">
        <v>287</v>
      </c>
      <c r="E62" s="42">
        <v>2.5673137132122732</v>
      </c>
    </row>
    <row r="63" spans="2:5" s="10" customFormat="1" ht="15.9" customHeight="1" x14ac:dyDescent="0.25">
      <c r="B63" s="40" t="s">
        <v>152</v>
      </c>
      <c r="C63" s="48">
        <v>386</v>
      </c>
      <c r="D63" s="48">
        <v>254</v>
      </c>
      <c r="E63" s="42">
        <v>65.803108808290162</v>
      </c>
    </row>
    <row r="64" spans="2:5" s="10" customFormat="1" ht="15.9" customHeight="1" x14ac:dyDescent="0.25">
      <c r="B64" s="40" t="s">
        <v>153</v>
      </c>
      <c r="C64" s="48">
        <v>10793</v>
      </c>
      <c r="D64" s="48">
        <v>33</v>
      </c>
      <c r="E64" s="42">
        <v>0.3057537292689706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23287</v>
      </c>
      <c r="D66" s="49">
        <v>492</v>
      </c>
      <c r="E66" s="42">
        <v>2.1127667797483576</v>
      </c>
    </row>
    <row r="67" spans="2:5" s="10" customFormat="1" ht="15.9" customHeight="1" x14ac:dyDescent="0.25">
      <c r="B67" s="40" t="s">
        <v>156</v>
      </c>
      <c r="C67" s="48">
        <v>23287</v>
      </c>
      <c r="D67" s="48">
        <v>492</v>
      </c>
      <c r="E67" s="42">
        <v>2.1127667797483576</v>
      </c>
    </row>
    <row r="68" spans="2:5" s="10" customFormat="1" ht="15.9" customHeight="1" x14ac:dyDescent="0.25">
      <c r="B68" s="40" t="s">
        <v>157</v>
      </c>
      <c r="C68" s="48">
        <v>694</v>
      </c>
      <c r="D68" s="48">
        <v>129</v>
      </c>
      <c r="E68" s="42">
        <v>18.587896253602306</v>
      </c>
    </row>
    <row r="69" spans="2:5" s="4" customFormat="1" ht="15.9" customHeight="1" x14ac:dyDescent="0.2">
      <c r="B69" s="40" t="s">
        <v>158</v>
      </c>
      <c r="C69" s="48">
        <v>192</v>
      </c>
      <c r="D69" s="48">
        <v>70</v>
      </c>
      <c r="E69" s="42">
        <v>36.458333333333329</v>
      </c>
    </row>
    <row r="70" spans="2:5" s="10" customFormat="1" ht="15.9" customHeight="1" x14ac:dyDescent="0.25">
      <c r="B70" s="40" t="s">
        <v>159</v>
      </c>
      <c r="C70" s="48">
        <v>444</v>
      </c>
      <c r="D70" s="48">
        <v>1</v>
      </c>
      <c r="E70" s="42">
        <v>0.22522522522522523</v>
      </c>
    </row>
    <row r="71" spans="2:5" s="10" customFormat="1" ht="15.9" customHeight="1" x14ac:dyDescent="0.25">
      <c r="B71" s="40" t="s">
        <v>160</v>
      </c>
      <c r="C71" s="49">
        <v>29</v>
      </c>
      <c r="D71" s="49">
        <v>29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29</v>
      </c>
      <c r="D72" s="48">
        <v>29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1</v>
      </c>
      <c r="D73" s="49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8">
        <v>1</v>
      </c>
      <c r="D74" s="48">
        <v>0</v>
      </c>
      <c r="E74" s="42">
        <v>0</v>
      </c>
    </row>
    <row r="75" spans="2:5" s="10" customFormat="1" ht="15.9" customHeight="1" x14ac:dyDescent="0.25">
      <c r="B75" s="45" t="s">
        <v>13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1</v>
      </c>
      <c r="D77" s="48">
        <v>0</v>
      </c>
      <c r="E77" s="50">
        <v>0</v>
      </c>
    </row>
    <row r="78" spans="2:5" s="10" customFormat="1" ht="15.9" customHeight="1" x14ac:dyDescent="0.25">
      <c r="B78" s="40" t="s">
        <v>166</v>
      </c>
      <c r="C78" s="48">
        <v>237</v>
      </c>
      <c r="D78" s="48">
        <v>174</v>
      </c>
      <c r="E78" s="42">
        <v>73.417721518987349</v>
      </c>
    </row>
    <row r="79" spans="2:5" s="11" customFormat="1" ht="15.75" customHeight="1" x14ac:dyDescent="0.25">
      <c r="B79" s="40" t="s">
        <v>167</v>
      </c>
      <c r="C79" s="53">
        <v>237</v>
      </c>
      <c r="D79" s="53">
        <v>174</v>
      </c>
      <c r="E79" s="44">
        <v>73.417721518987349</v>
      </c>
    </row>
    <row r="80" spans="2:5" s="11" customFormat="1" ht="15.75" customHeight="1" x14ac:dyDescent="0.25">
      <c r="B80" s="40" t="s">
        <v>14</v>
      </c>
      <c r="C80" s="53">
        <v>49</v>
      </c>
      <c r="D80" s="53">
        <v>34</v>
      </c>
      <c r="E80" s="44">
        <v>69.387755102040813</v>
      </c>
    </row>
    <row r="81" spans="2:5" s="11" customFormat="1" ht="15.75" customHeight="1" x14ac:dyDescent="0.25">
      <c r="B81" s="40" t="s">
        <v>168</v>
      </c>
      <c r="C81" s="53">
        <v>4</v>
      </c>
      <c r="D81" s="53">
        <v>4</v>
      </c>
      <c r="E81" s="44">
        <v>100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4</v>
      </c>
      <c r="D83" s="53">
        <v>4</v>
      </c>
      <c r="E83" s="44">
        <v>100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45</v>
      </c>
      <c r="D86" s="53">
        <v>30</v>
      </c>
      <c r="E86" s="44">
        <v>66.666666666666657</v>
      </c>
    </row>
    <row r="87" spans="2:5" s="11" customFormat="1" ht="15.75" customHeight="1" x14ac:dyDescent="0.25">
      <c r="B87" s="40" t="s">
        <v>174</v>
      </c>
      <c r="C87" s="53">
        <v>45</v>
      </c>
      <c r="D87" s="53">
        <v>30</v>
      </c>
      <c r="E87" s="44">
        <v>66.666666666666657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234C50F7-2C45-4670-9C73-DA0FD20E8144}"/>
    <hyperlink ref="D4" location="Şubat!A1" display="Şubat" xr:uid="{CAE69095-51E2-4C1B-8EEC-5410CDDFD83B}"/>
    <hyperlink ref="E4" location="Mart!A1" display="Mart" xr:uid="{071EF2BA-A58E-480B-A4D1-E2613988E5CA}"/>
    <hyperlink ref="C5" location="Nisan!A1" display="Nisan" xr:uid="{CFAA0C22-FA26-48BB-8CB6-4E942A44CB51}"/>
    <hyperlink ref="D5" location="Mayıs!A1" display="Mayıs" xr:uid="{F532437A-A635-40B1-8D5D-F53F714E0DB5}"/>
    <hyperlink ref="E5" location="Haziran!A1" display="Haziran" xr:uid="{56E2AC8B-17CE-4FAF-BABE-CDAF4A25177E}"/>
    <hyperlink ref="C6" location="Temmuz!A1" display="Temmuz" xr:uid="{255812CD-4A6D-4EBB-A2E1-8B44BA18A59D}"/>
    <hyperlink ref="D6" location="Ağustos!A1" display="Ağustos" xr:uid="{26D22969-0E12-4F10-8E02-6D04EFCEA424}"/>
    <hyperlink ref="E6" location="Eylül!A1" display="Eylül" xr:uid="{3F494472-21D9-404C-BDB3-B1741FF8289E}"/>
    <hyperlink ref="C7" location="Ekim!A1" display="Ekim" xr:uid="{D8EB8DBA-4A86-4339-B386-DDBB0FB43D9F}"/>
    <hyperlink ref="D7" location="Kasım!A1" display="Kasım" xr:uid="{C86230DF-5CB7-4500-BF22-D73449E9378B}"/>
    <hyperlink ref="E7" location="Aralık!A1" display="Aralık" xr:uid="{CBA5DDA4-D02B-475C-856E-7AC8444182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96B6-643B-4E6B-9BE0-46FE4961E96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v>354680</v>
      </c>
      <c r="D10" s="27">
        <v>258105</v>
      </c>
      <c r="E10" s="28">
        <v>72.771230404872</v>
      </c>
    </row>
    <row r="11" spans="2:7" s="5" customFormat="1" ht="15.75" customHeight="1" x14ac:dyDescent="0.2">
      <c r="B11" s="26" t="s">
        <v>11</v>
      </c>
      <c r="C11" s="27">
        <v>274618</v>
      </c>
      <c r="D11" s="27">
        <v>202019</v>
      </c>
      <c r="E11" s="29">
        <v>73.563641130588678</v>
      </c>
    </row>
    <row r="12" spans="2:7" s="5" customFormat="1" ht="15.75" customHeight="1" x14ac:dyDescent="0.2">
      <c r="B12" s="26" t="s">
        <v>15</v>
      </c>
      <c r="C12" s="27">
        <v>132465</v>
      </c>
      <c r="D12" s="27">
        <v>105400</v>
      </c>
      <c r="E12" s="29">
        <v>79.568187823198571</v>
      </c>
      <c r="G12" s="6"/>
    </row>
    <row r="13" spans="2:7" s="5" customFormat="1" ht="15.75" customHeight="1" x14ac:dyDescent="0.2">
      <c r="B13" s="26" t="s">
        <v>16</v>
      </c>
      <c r="C13" s="27">
        <v>124348</v>
      </c>
      <c r="D13" s="27">
        <v>99321</v>
      </c>
      <c r="E13" s="29">
        <v>79.873419757454883</v>
      </c>
    </row>
    <row r="14" spans="2:7" ht="15.75" customHeight="1" x14ac:dyDescent="0.2">
      <c r="B14" s="30" t="s">
        <v>3</v>
      </c>
      <c r="C14" s="31">
        <v>7934</v>
      </c>
      <c r="D14" s="31">
        <v>5099</v>
      </c>
      <c r="E14" s="32">
        <v>64.267708595916304</v>
      </c>
    </row>
    <row r="15" spans="2:7" ht="15.75" customHeight="1" x14ac:dyDescent="0.2">
      <c r="B15" s="30" t="s">
        <v>4</v>
      </c>
      <c r="C15" s="31">
        <v>908</v>
      </c>
      <c r="D15" s="31">
        <v>580</v>
      </c>
      <c r="E15" s="32">
        <v>63.876651982378853</v>
      </c>
    </row>
    <row r="16" spans="2:7" ht="15.75" customHeight="1" x14ac:dyDescent="0.2">
      <c r="B16" s="30" t="s">
        <v>5</v>
      </c>
      <c r="C16" s="31">
        <v>107961</v>
      </c>
      <c r="D16" s="31">
        <v>87411</v>
      </c>
      <c r="E16" s="32">
        <v>80.965348598104868</v>
      </c>
    </row>
    <row r="17" spans="2:5" ht="15.75" customHeight="1" x14ac:dyDescent="0.2">
      <c r="B17" s="30" t="s">
        <v>6</v>
      </c>
      <c r="C17" s="31">
        <v>7545</v>
      </c>
      <c r="D17" s="31">
        <v>6231</v>
      </c>
      <c r="E17" s="32">
        <v>82.584493041749511</v>
      </c>
    </row>
    <row r="18" spans="2:5" s="5" customFormat="1" ht="15.75" customHeight="1" x14ac:dyDescent="0.2">
      <c r="B18" s="26" t="s">
        <v>17</v>
      </c>
      <c r="C18" s="27">
        <v>8117</v>
      </c>
      <c r="D18" s="27">
        <v>6079</v>
      </c>
      <c r="E18" s="29">
        <v>74.892201552297649</v>
      </c>
    </row>
    <row r="19" spans="2:5" ht="15.75" customHeight="1" x14ac:dyDescent="0.2">
      <c r="B19" s="30" t="s">
        <v>7</v>
      </c>
      <c r="C19" s="31">
        <v>1566</v>
      </c>
      <c r="D19" s="31">
        <v>464</v>
      </c>
      <c r="E19" s="32">
        <v>29.629629629629626</v>
      </c>
    </row>
    <row r="20" spans="2:5" ht="15.75" customHeight="1" x14ac:dyDescent="0.2">
      <c r="B20" s="30" t="s">
        <v>8</v>
      </c>
      <c r="C20" s="31">
        <v>7</v>
      </c>
      <c r="D20" s="31">
        <v>7</v>
      </c>
      <c r="E20" s="32"/>
    </row>
    <row r="21" spans="2:5" ht="15.75" customHeight="1" x14ac:dyDescent="0.2">
      <c r="B21" s="30" t="s">
        <v>9</v>
      </c>
      <c r="C21" s="31">
        <v>6544</v>
      </c>
      <c r="D21" s="31">
        <v>5608</v>
      </c>
      <c r="E21" s="32">
        <v>85.696821515892424</v>
      </c>
    </row>
    <row r="22" spans="2:5" s="4" customFormat="1" ht="15.75" customHeight="1" x14ac:dyDescent="0.2">
      <c r="B22" s="26" t="s">
        <v>18</v>
      </c>
      <c r="C22" s="27">
        <v>17859</v>
      </c>
      <c r="D22" s="27">
        <v>13923</v>
      </c>
      <c r="E22" s="28">
        <v>77.960692088022839</v>
      </c>
    </row>
    <row r="23" spans="2:5" s="8" customFormat="1" ht="15.75" customHeight="1" x14ac:dyDescent="0.2">
      <c r="B23" s="30" t="s">
        <v>19</v>
      </c>
      <c r="C23" s="31">
        <v>233</v>
      </c>
      <c r="D23" s="31">
        <v>187</v>
      </c>
      <c r="E23" s="33">
        <v>80.257510729613728</v>
      </c>
    </row>
    <row r="24" spans="2:5" s="8" customFormat="1" ht="15.75" customHeight="1" x14ac:dyDescent="0.2">
      <c r="B24" s="30" t="s">
        <v>20</v>
      </c>
      <c r="C24" s="31">
        <v>17626</v>
      </c>
      <c r="D24" s="31">
        <v>13736</v>
      </c>
      <c r="E24" s="33">
        <v>77.930330194031555</v>
      </c>
    </row>
    <row r="25" spans="2:5" s="4" customFormat="1" ht="15.75" customHeight="1" x14ac:dyDescent="0.2">
      <c r="B25" s="26" t="s">
        <v>21</v>
      </c>
      <c r="C25" s="27">
        <v>84797</v>
      </c>
      <c r="D25" s="27">
        <v>48880</v>
      </c>
      <c r="E25" s="28">
        <v>57.643548710449664</v>
      </c>
    </row>
    <row r="26" spans="2:5" s="4" customFormat="1" ht="15.75" customHeight="1" x14ac:dyDescent="0.2">
      <c r="B26" s="26" t="s">
        <v>22</v>
      </c>
      <c r="C26" s="27">
        <v>67834</v>
      </c>
      <c r="D26" s="27">
        <v>32143</v>
      </c>
      <c r="E26" s="28">
        <v>47.384792287053692</v>
      </c>
    </row>
    <row r="27" spans="2:5" s="8" customFormat="1" ht="15.75" customHeight="1" x14ac:dyDescent="0.2">
      <c r="B27" s="30" t="s">
        <v>23</v>
      </c>
      <c r="C27" s="31">
        <v>61398</v>
      </c>
      <c r="D27" s="31">
        <v>26525</v>
      </c>
      <c r="E27" s="33">
        <v>43.20173295547086</v>
      </c>
    </row>
    <row r="28" spans="2:5" s="8" customFormat="1" ht="15.75" customHeight="1" x14ac:dyDescent="0.2">
      <c r="B28" s="30" t="s">
        <v>24</v>
      </c>
      <c r="C28" s="31">
        <v>6436</v>
      </c>
      <c r="D28" s="31">
        <v>5618</v>
      </c>
      <c r="E28" s="33">
        <v>87.290242386575514</v>
      </c>
    </row>
    <row r="29" spans="2:5" s="4" customFormat="1" ht="15.75" customHeight="1" x14ac:dyDescent="0.2">
      <c r="B29" s="26" t="s">
        <v>25</v>
      </c>
      <c r="C29" s="27">
        <v>10625</v>
      </c>
      <c r="D29" s="27">
        <v>10616</v>
      </c>
      <c r="E29" s="28">
        <v>99.915294117647051</v>
      </c>
    </row>
    <row r="30" spans="2:5" s="8" customFormat="1" ht="15.75" customHeight="1" x14ac:dyDescent="0.2">
      <c r="B30" s="30" t="s">
        <v>26</v>
      </c>
      <c r="C30" s="31">
        <v>139</v>
      </c>
      <c r="D30" s="31">
        <v>139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10478</v>
      </c>
      <c r="D31" s="31">
        <v>10469</v>
      </c>
      <c r="E31" s="33">
        <v>99.914105745371245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>
        <v>8</v>
      </c>
      <c r="D35" s="31">
        <v>8</v>
      </c>
      <c r="E35" s="32"/>
    </row>
    <row r="36" spans="2:5" s="5" customFormat="1" ht="15.75" customHeight="1" x14ac:dyDescent="0.2">
      <c r="B36" s="26" t="s">
        <v>32</v>
      </c>
      <c r="C36" s="27">
        <v>6337</v>
      </c>
      <c r="D36" s="27">
        <v>6120</v>
      </c>
      <c r="E36" s="29">
        <v>96.575666719267801</v>
      </c>
    </row>
    <row r="37" spans="2:5" s="5" customFormat="1" ht="15.75" customHeight="1" x14ac:dyDescent="0.2">
      <c r="B37" s="26" t="s">
        <v>33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34</v>
      </c>
      <c r="C38" s="27">
        <v>1</v>
      </c>
      <c r="D38" s="27">
        <v>1</v>
      </c>
      <c r="E38" s="28"/>
    </row>
    <row r="39" spans="2:5" s="4" customFormat="1" ht="15.75" customHeight="1" x14ac:dyDescent="0.2">
      <c r="B39" s="26" t="s">
        <v>35</v>
      </c>
      <c r="C39" s="27">
        <v>253</v>
      </c>
      <c r="D39" s="27">
        <v>253</v>
      </c>
      <c r="E39" s="28">
        <v>100</v>
      </c>
    </row>
    <row r="40" spans="2:5" s="8" customFormat="1" ht="15.75" customHeight="1" x14ac:dyDescent="0.2">
      <c r="B40" s="30" t="s">
        <v>36</v>
      </c>
      <c r="C40" s="31">
        <v>50</v>
      </c>
      <c r="D40" s="31">
        <v>50</v>
      </c>
      <c r="E40" s="33">
        <v>100</v>
      </c>
    </row>
    <row r="41" spans="2:5" s="8" customFormat="1" ht="15.75" customHeight="1" x14ac:dyDescent="0.2">
      <c r="B41" s="30" t="s">
        <v>37</v>
      </c>
      <c r="C41" s="31">
        <v>203</v>
      </c>
      <c r="D41" s="31">
        <v>203</v>
      </c>
      <c r="E41" s="33"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21844</v>
      </c>
      <c r="D43" s="27">
        <v>17493</v>
      </c>
      <c r="E43" s="28">
        <v>80.081486907159857</v>
      </c>
    </row>
    <row r="44" spans="2:5" s="4" customFormat="1" ht="15.75" customHeight="1" x14ac:dyDescent="0.2">
      <c r="B44" s="26" t="s">
        <v>95</v>
      </c>
      <c r="C44" s="27">
        <v>16936</v>
      </c>
      <c r="D44" s="27">
        <v>16003</v>
      </c>
      <c r="E44" s="28">
        <v>94.491025035427484</v>
      </c>
    </row>
    <row r="45" spans="2:5" s="4" customFormat="1" ht="15.75" customHeight="1" x14ac:dyDescent="0.2">
      <c r="B45" s="26" t="s">
        <v>96</v>
      </c>
      <c r="C45" s="27">
        <v>464</v>
      </c>
      <c r="D45" s="27">
        <v>67</v>
      </c>
      <c r="E45" s="28">
        <v>14.439655172413794</v>
      </c>
    </row>
    <row r="46" spans="2:5" s="4" customFormat="1" ht="15.75" customHeight="1" x14ac:dyDescent="0.2">
      <c r="B46" s="26" t="s">
        <v>12</v>
      </c>
      <c r="C46" s="27">
        <v>79168</v>
      </c>
      <c r="D46" s="27">
        <v>55202</v>
      </c>
      <c r="E46" s="28">
        <v>69.727667744543254</v>
      </c>
    </row>
    <row r="47" spans="2:5" s="4" customFormat="1" ht="15.75" customHeight="1" x14ac:dyDescent="0.2">
      <c r="B47" s="26" t="s">
        <v>39</v>
      </c>
      <c r="C47" s="27">
        <v>13834</v>
      </c>
      <c r="D47" s="27">
        <v>13834</v>
      </c>
      <c r="E47" s="28">
        <v>100</v>
      </c>
    </row>
    <row r="48" spans="2:5" s="8" customFormat="1" ht="15.75" customHeight="1" x14ac:dyDescent="0.2">
      <c r="B48" s="30" t="s">
        <v>40</v>
      </c>
      <c r="C48" s="31">
        <v>13828</v>
      </c>
      <c r="D48" s="31">
        <v>13828</v>
      </c>
      <c r="E48" s="33"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43</v>
      </c>
      <c r="C51" s="27">
        <v>73</v>
      </c>
      <c r="D51" s="27">
        <v>61</v>
      </c>
      <c r="E51" s="28">
        <v>83.561643835616437</v>
      </c>
    </row>
    <row r="52" spans="2:5" s="4" customFormat="1" ht="15.75" customHeight="1" x14ac:dyDescent="0.2">
      <c r="B52" s="26" t="s">
        <v>44</v>
      </c>
      <c r="C52" s="27">
        <v>73</v>
      </c>
      <c r="D52" s="27">
        <v>61</v>
      </c>
      <c r="E52" s="28">
        <v>83.561643835616437</v>
      </c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49</v>
      </c>
      <c r="C56" s="31"/>
      <c r="D56" s="31"/>
      <c r="E56" s="33"/>
    </row>
    <row r="57" spans="2:5" s="8" customFormat="1" ht="15.75" customHeight="1" x14ac:dyDescent="0.2">
      <c r="B57" s="30" t="s">
        <v>50</v>
      </c>
      <c r="C57" s="31"/>
      <c r="D57" s="31"/>
      <c r="E57" s="33"/>
    </row>
    <row r="58" spans="2:5" s="8" customFormat="1" ht="15.75" customHeight="1" x14ac:dyDescent="0.2">
      <c r="B58" s="30" t="s">
        <v>51</v>
      </c>
      <c r="C58" s="31"/>
      <c r="D58" s="31"/>
      <c r="E58" s="33"/>
    </row>
    <row r="59" spans="2:5" s="8" customFormat="1" ht="15.75" customHeight="1" x14ac:dyDescent="0.2">
      <c r="B59" s="30" t="s">
        <v>52</v>
      </c>
      <c r="C59" s="31"/>
      <c r="D59" s="31"/>
      <c r="E59" s="33"/>
    </row>
    <row r="60" spans="2:5" s="4" customFormat="1" ht="15.75" customHeight="1" x14ac:dyDescent="0.2">
      <c r="B60" s="26" t="s">
        <v>53</v>
      </c>
      <c r="C60" s="27">
        <v>15088</v>
      </c>
      <c r="D60" s="27">
        <v>7910</v>
      </c>
      <c r="E60" s="28">
        <v>52.425768822905617</v>
      </c>
    </row>
    <row r="61" spans="2:5" s="4" customFormat="1" ht="15.75" customHeight="1" x14ac:dyDescent="0.2">
      <c r="B61" s="26" t="s">
        <v>54</v>
      </c>
      <c r="C61" s="27">
        <v>3501</v>
      </c>
      <c r="D61" s="27">
        <v>3236</v>
      </c>
      <c r="E61" s="28">
        <v>92.430734075978293</v>
      </c>
    </row>
    <row r="62" spans="2:5" s="8" customFormat="1" ht="15.75" customHeight="1" x14ac:dyDescent="0.2">
      <c r="B62" s="30" t="s">
        <v>55</v>
      </c>
      <c r="C62" s="31">
        <v>2387</v>
      </c>
      <c r="D62" s="31">
        <v>2387</v>
      </c>
      <c r="E62" s="33">
        <v>100</v>
      </c>
    </row>
    <row r="63" spans="2:5" s="8" customFormat="1" ht="15.75" customHeight="1" x14ac:dyDescent="0.2">
      <c r="B63" s="30" t="s">
        <v>56</v>
      </c>
      <c r="C63" s="31">
        <v>655</v>
      </c>
      <c r="D63" s="31">
        <v>390</v>
      </c>
      <c r="E63" s="33">
        <v>59.541984732824424</v>
      </c>
    </row>
    <row r="64" spans="2:5" s="8" customFormat="1" ht="15.75" customHeight="1" x14ac:dyDescent="0.2">
      <c r="B64" s="30" t="s">
        <v>57</v>
      </c>
      <c r="C64" s="31">
        <v>459</v>
      </c>
      <c r="D64" s="31">
        <v>459</v>
      </c>
      <c r="E64" s="33">
        <v>100</v>
      </c>
    </row>
    <row r="65" spans="2:5" s="4" customFormat="1" ht="15.75" customHeight="1" x14ac:dyDescent="0.2">
      <c r="B65" s="26" t="s">
        <v>58</v>
      </c>
      <c r="C65" s="27">
        <v>11579</v>
      </c>
      <c r="D65" s="27">
        <v>4666</v>
      </c>
      <c r="E65" s="28">
        <v>40.297089558683822</v>
      </c>
    </row>
    <row r="66" spans="2:5" s="8" customFormat="1" ht="15.75" customHeight="1" x14ac:dyDescent="0.2">
      <c r="B66" s="30" t="s">
        <v>59</v>
      </c>
      <c r="C66" s="31"/>
      <c r="D66" s="31"/>
      <c r="E66" s="33"/>
    </row>
    <row r="67" spans="2:5" s="8" customFormat="1" ht="15.75" customHeight="1" x14ac:dyDescent="0.2">
      <c r="B67" s="30" t="s">
        <v>60</v>
      </c>
      <c r="C67" s="31">
        <v>11340</v>
      </c>
      <c r="D67" s="31">
        <v>4498</v>
      </c>
      <c r="E67" s="33">
        <v>39.664902998236329</v>
      </c>
    </row>
    <row r="68" spans="2:5" s="8" customFormat="1" ht="15.75" customHeight="1" x14ac:dyDescent="0.2">
      <c r="B68" s="30" t="s">
        <v>61</v>
      </c>
      <c r="C68" s="31">
        <v>239</v>
      </c>
      <c r="D68" s="31">
        <v>168</v>
      </c>
      <c r="E68" s="33">
        <v>70.292887029288693</v>
      </c>
    </row>
    <row r="69" spans="2:5" s="4" customFormat="1" ht="15.75" customHeight="1" x14ac:dyDescent="0.2">
      <c r="B69" s="26" t="s">
        <v>62</v>
      </c>
      <c r="C69" s="27">
        <v>8</v>
      </c>
      <c r="D69" s="27">
        <v>8</v>
      </c>
      <c r="E69" s="28"/>
    </row>
    <row r="70" spans="2:5" s="4" customFormat="1" ht="15.75" customHeight="1" x14ac:dyDescent="0.2">
      <c r="B70" s="26" t="s">
        <v>63</v>
      </c>
      <c r="C70" s="27">
        <v>40432</v>
      </c>
      <c r="D70" s="27">
        <v>27266</v>
      </c>
      <c r="E70" s="28">
        <v>67.436683814800162</v>
      </c>
    </row>
    <row r="71" spans="2:5" s="8" customFormat="1" ht="15.75" customHeight="1" x14ac:dyDescent="0.2">
      <c r="B71" s="34" t="s">
        <v>64</v>
      </c>
      <c r="C71" s="35">
        <v>794</v>
      </c>
      <c r="D71" s="35">
        <v>559</v>
      </c>
      <c r="E71" s="33">
        <v>70.40302267002518</v>
      </c>
    </row>
    <row r="72" spans="2:5" s="8" customFormat="1" ht="15.75" customHeight="1" x14ac:dyDescent="0.2">
      <c r="B72" s="34" t="s">
        <v>65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66</v>
      </c>
      <c r="C73" s="35">
        <v>2247</v>
      </c>
      <c r="D73" s="35">
        <v>1136</v>
      </c>
      <c r="E73" s="33">
        <v>50.556297285269245</v>
      </c>
    </row>
    <row r="74" spans="2:5" s="8" customFormat="1" ht="15.75" customHeight="1" x14ac:dyDescent="0.2">
      <c r="B74" s="34" t="s">
        <v>67</v>
      </c>
      <c r="C74" s="35">
        <v>21680</v>
      </c>
      <c r="D74" s="35">
        <v>13701</v>
      </c>
      <c r="E74" s="33">
        <v>63.196494464944649</v>
      </c>
    </row>
    <row r="75" spans="2:5" s="8" customFormat="1" ht="15.75" customHeight="1" x14ac:dyDescent="0.2">
      <c r="B75" s="34" t="s">
        <v>68</v>
      </c>
      <c r="C75" s="35">
        <v>10122</v>
      </c>
      <c r="D75" s="35">
        <v>9953</v>
      </c>
      <c r="E75" s="33">
        <v>98.330369492195217</v>
      </c>
    </row>
    <row r="76" spans="2:5" s="8" customFormat="1" ht="15.75" customHeight="1" x14ac:dyDescent="0.2">
      <c r="B76" s="34" t="s">
        <v>69</v>
      </c>
      <c r="C76" s="35">
        <v>5589</v>
      </c>
      <c r="D76" s="35">
        <v>1917</v>
      </c>
      <c r="E76" s="33">
        <v>34.29951690821256</v>
      </c>
    </row>
    <row r="77" spans="2:5" s="5" customFormat="1" ht="15.75" customHeight="1" x14ac:dyDescent="0.2">
      <c r="B77" s="26" t="s">
        <v>97</v>
      </c>
      <c r="C77" s="27">
        <v>1</v>
      </c>
      <c r="D77" s="27">
        <v>0</v>
      </c>
      <c r="E77" s="28">
        <v>0</v>
      </c>
    </row>
    <row r="78" spans="2:5" ht="15.75" customHeight="1" x14ac:dyDescent="0.2">
      <c r="B78" s="30" t="s">
        <v>70</v>
      </c>
      <c r="C78" s="31"/>
      <c r="D78" s="31"/>
      <c r="E78" s="33"/>
    </row>
    <row r="79" spans="2:5" ht="15.75" customHeight="1" x14ac:dyDescent="0.2">
      <c r="B79" s="30" t="s">
        <v>71</v>
      </c>
      <c r="C79" s="31"/>
      <c r="D79" s="31"/>
      <c r="E79" s="33"/>
    </row>
    <row r="80" spans="2:5" ht="15.75" customHeight="1" x14ac:dyDescent="0.2">
      <c r="B80" s="30" t="s">
        <v>72</v>
      </c>
      <c r="C80" s="31">
        <v>1</v>
      </c>
      <c r="D80" s="31">
        <v>0</v>
      </c>
      <c r="E80" s="33">
        <v>0</v>
      </c>
    </row>
    <row r="81" spans="2:5" ht="15.75" customHeight="1" x14ac:dyDescent="0.2">
      <c r="B81" s="30" t="s">
        <v>13</v>
      </c>
      <c r="C81" s="31"/>
      <c r="D81" s="31"/>
      <c r="E81" s="33"/>
    </row>
    <row r="82" spans="2:5" ht="15.75" customHeight="1" x14ac:dyDescent="0.2">
      <c r="B82" s="30" t="s">
        <v>73</v>
      </c>
      <c r="C82" s="31"/>
      <c r="D82" s="31"/>
      <c r="E82" s="33"/>
    </row>
    <row r="83" spans="2:5" ht="15.75" customHeight="1" x14ac:dyDescent="0.2">
      <c r="B83" s="30" t="s">
        <v>99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100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74</v>
      </c>
      <c r="C85" s="31"/>
      <c r="D85" s="31"/>
      <c r="E85" s="33"/>
    </row>
    <row r="86" spans="2:5" s="5" customFormat="1" ht="15.75" customHeight="1" x14ac:dyDescent="0.2">
      <c r="B86" s="26" t="s">
        <v>98</v>
      </c>
      <c r="C86" s="27">
        <v>9740</v>
      </c>
      <c r="D86" s="27">
        <v>6131</v>
      </c>
      <c r="E86" s="28">
        <v>62.946611909650926</v>
      </c>
    </row>
    <row r="87" spans="2:5" ht="15.75" customHeight="1" x14ac:dyDescent="0.2">
      <c r="B87" s="36" t="s">
        <v>75</v>
      </c>
      <c r="C87" s="31"/>
      <c r="D87" s="31"/>
      <c r="E87" s="33"/>
    </row>
    <row r="88" spans="2:5" ht="15.75" customHeight="1" x14ac:dyDescent="0.2">
      <c r="B88" s="36" t="s">
        <v>76</v>
      </c>
      <c r="C88" s="31"/>
      <c r="D88" s="31"/>
      <c r="E88" s="33"/>
    </row>
    <row r="89" spans="2:5" ht="15.75" customHeight="1" x14ac:dyDescent="0.2">
      <c r="B89" s="30" t="s">
        <v>103</v>
      </c>
      <c r="C89" s="31">
        <v>294</v>
      </c>
      <c r="D89" s="31">
        <v>294</v>
      </c>
      <c r="E89" s="33">
        <v>100</v>
      </c>
    </row>
    <row r="90" spans="2:5" ht="15.75" customHeight="1" x14ac:dyDescent="0.2">
      <c r="B90" s="30" t="s">
        <v>104</v>
      </c>
      <c r="C90" s="31">
        <v>3349</v>
      </c>
      <c r="D90" s="31">
        <v>3346</v>
      </c>
      <c r="E90" s="33">
        <v>99.910421021200364</v>
      </c>
    </row>
    <row r="91" spans="2:5" ht="15.75" customHeight="1" x14ac:dyDescent="0.2">
      <c r="B91" s="30" t="s">
        <v>101</v>
      </c>
      <c r="C91" s="31">
        <v>472</v>
      </c>
      <c r="D91" s="31">
        <v>472</v>
      </c>
      <c r="E91" s="33">
        <v>100</v>
      </c>
    </row>
    <row r="92" spans="2:5" ht="15.75" customHeight="1" x14ac:dyDescent="0.2">
      <c r="B92" s="30" t="s">
        <v>102</v>
      </c>
      <c r="C92" s="31">
        <v>570</v>
      </c>
      <c r="D92" s="31">
        <v>570</v>
      </c>
      <c r="E92" s="33">
        <v>100</v>
      </c>
    </row>
    <row r="93" spans="2:5" ht="15.75" customHeight="1" x14ac:dyDescent="0.2">
      <c r="B93" s="30" t="s">
        <v>105</v>
      </c>
      <c r="C93" s="31">
        <v>5055</v>
      </c>
      <c r="D93" s="31">
        <v>1449</v>
      </c>
      <c r="E93" s="33">
        <v>28.664688427299705</v>
      </c>
    </row>
    <row r="94" spans="2:5" s="5" customFormat="1" ht="15.75" customHeight="1" x14ac:dyDescent="0.2">
      <c r="B94" s="26" t="s">
        <v>14</v>
      </c>
      <c r="C94" s="27">
        <v>894</v>
      </c>
      <c r="D94" s="27">
        <v>884</v>
      </c>
      <c r="E94" s="37">
        <v>98.881431767337816</v>
      </c>
    </row>
    <row r="95" spans="2:5" s="5" customFormat="1" ht="15.75" customHeight="1" x14ac:dyDescent="0.2">
      <c r="B95" s="26" t="s">
        <v>77</v>
      </c>
      <c r="C95" s="27">
        <v>848</v>
      </c>
      <c r="D95" s="27">
        <v>838</v>
      </c>
      <c r="E95" s="37">
        <v>98.820754716981128</v>
      </c>
    </row>
    <row r="96" spans="2:5" ht="15.75" customHeight="1" x14ac:dyDescent="0.2">
      <c r="B96" s="30" t="s">
        <v>78</v>
      </c>
      <c r="C96" s="31">
        <v>19</v>
      </c>
      <c r="D96" s="31">
        <v>19</v>
      </c>
      <c r="E96" s="38">
        <v>100</v>
      </c>
    </row>
    <row r="97" spans="2:5" ht="15.75" customHeight="1" x14ac:dyDescent="0.2">
      <c r="B97" s="30" t="s">
        <v>79</v>
      </c>
      <c r="C97" s="31"/>
      <c r="D97" s="31"/>
      <c r="E97" s="38"/>
    </row>
    <row r="98" spans="2:5" ht="15.75" customHeight="1" x14ac:dyDescent="0.2">
      <c r="B98" s="30" t="s">
        <v>80</v>
      </c>
      <c r="C98" s="31"/>
      <c r="D98" s="31"/>
      <c r="E98" s="38"/>
    </row>
    <row r="99" spans="2:5" ht="15.75" customHeight="1" x14ac:dyDescent="0.2">
      <c r="B99" s="30" t="s">
        <v>81</v>
      </c>
      <c r="C99" s="31">
        <v>767</v>
      </c>
      <c r="D99" s="31">
        <v>757</v>
      </c>
      <c r="E99" s="38">
        <v>98.696219035202077</v>
      </c>
    </row>
    <row r="100" spans="2:5" ht="15.75" customHeight="1" x14ac:dyDescent="0.2">
      <c r="B100" s="30" t="s">
        <v>82</v>
      </c>
      <c r="C100" s="31">
        <v>62</v>
      </c>
      <c r="D100" s="31">
        <v>62</v>
      </c>
      <c r="E100" s="38">
        <v>100</v>
      </c>
    </row>
    <row r="101" spans="2:5" s="5" customFormat="1" ht="15.75" customHeight="1" x14ac:dyDescent="0.2">
      <c r="B101" s="26" t="s">
        <v>83</v>
      </c>
      <c r="C101" s="27">
        <v>46</v>
      </c>
      <c r="D101" s="27">
        <v>46</v>
      </c>
      <c r="E101" s="37">
        <v>100</v>
      </c>
    </row>
    <row r="102" spans="2:5" s="5" customFormat="1" ht="15.75" customHeight="1" x14ac:dyDescent="0.2">
      <c r="B102" s="26" t="s">
        <v>84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85</v>
      </c>
      <c r="C103" s="31"/>
      <c r="D103" s="31"/>
      <c r="E103" s="38"/>
    </row>
    <row r="104" spans="2:5" ht="15.75" customHeight="1" x14ac:dyDescent="0.2">
      <c r="B104" s="30" t="s">
        <v>86</v>
      </c>
      <c r="C104" s="31"/>
      <c r="D104" s="31"/>
      <c r="E104" s="38"/>
    </row>
    <row r="105" spans="2:5" s="5" customFormat="1" ht="15.75" customHeight="1" x14ac:dyDescent="0.2">
      <c r="B105" s="26" t="s">
        <v>87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88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89</v>
      </c>
      <c r="C107" s="31"/>
      <c r="D107" s="31"/>
      <c r="E107" s="38"/>
    </row>
    <row r="108" spans="2:5" ht="15.75" customHeight="1" x14ac:dyDescent="0.2">
      <c r="B108" s="30" t="s">
        <v>90</v>
      </c>
      <c r="C108" s="31"/>
      <c r="D108" s="31"/>
      <c r="E108" s="38"/>
    </row>
    <row r="109" spans="2:5" ht="15.75" customHeight="1" x14ac:dyDescent="0.2">
      <c r="B109" s="30" t="s">
        <v>91</v>
      </c>
      <c r="C109" s="31"/>
      <c r="D109" s="31"/>
      <c r="E109" s="38"/>
    </row>
    <row r="110" spans="2:5" ht="15.75" customHeight="1" x14ac:dyDescent="0.2">
      <c r="B110" s="30" t="s">
        <v>92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93</v>
      </c>
      <c r="C111" s="27"/>
      <c r="D111" s="27"/>
      <c r="E111" s="37"/>
    </row>
  </sheetData>
  <phoneticPr fontId="0" type="noConversion"/>
  <hyperlinks>
    <hyperlink ref="C4" location="Ocak!A1" display="Ocak" xr:uid="{96334485-1470-4F38-8673-F8D0C958BEBF}"/>
    <hyperlink ref="D4" location="Şubat!A1" display="Şubat" xr:uid="{A1890B9C-5414-494A-AA55-DB76884F8419}"/>
    <hyperlink ref="E4" location="Mart!A1" display="Mart" xr:uid="{4BDA5F0C-6A04-4C3F-802A-479EF55D5499}"/>
    <hyperlink ref="C5" location="Nisan!A1" display="Nisan" xr:uid="{8D82C539-19EF-4B86-BB16-AB36C5FDC4D5}"/>
    <hyperlink ref="D5" location="Mayıs!A1" display="Mayıs" xr:uid="{26CFEE48-94B7-4AE5-9522-30E737490705}"/>
    <hyperlink ref="E5" location="Haziran!A1" display="Haziran" xr:uid="{412F942E-5F30-43C3-8436-9AE5147F1BA4}"/>
    <hyperlink ref="C6" location="Temmuz!A1" display="Temmuz" xr:uid="{737BCD1A-CEF0-4983-863D-E0BD0CA87DDA}"/>
    <hyperlink ref="D6" location="Ağustos!A1" display="Ağustos" xr:uid="{528B8DE6-4819-4CBE-8259-994E44F63AFD}"/>
    <hyperlink ref="E6" location="Eylül!A1" display="Eylül" xr:uid="{2E828536-9333-4BED-A9EE-10BB39EAEF54}"/>
    <hyperlink ref="C7" location="Ekim!A1" display="Ekim" xr:uid="{8843AC26-17C0-40F6-A331-E3537228CE5A}"/>
    <hyperlink ref="D7" location="Kasım!A1" display="Kasım" xr:uid="{B8196FE4-7FF7-4FD1-ACFE-C9556F8B73F9}"/>
    <hyperlink ref="E7" location="Aralık!A1" display="Aralık" xr:uid="{B2FBE529-0526-433E-80A6-B49B2AA6908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1D02-9543-4994-98A7-C4FE149B2F5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v>325430</v>
      </c>
      <c r="D10" s="27">
        <v>229914</v>
      </c>
      <c r="E10" s="28">
        <v>70.649294779215182</v>
      </c>
    </row>
    <row r="11" spans="2:7" s="5" customFormat="1" ht="15.75" customHeight="1" x14ac:dyDescent="0.2">
      <c r="B11" s="26" t="s">
        <v>11</v>
      </c>
      <c r="C11" s="27">
        <v>249269</v>
      </c>
      <c r="D11" s="27">
        <v>176658</v>
      </c>
      <c r="E11" s="29">
        <v>70.870425123059817</v>
      </c>
    </row>
    <row r="12" spans="2:7" s="5" customFormat="1" ht="15.75" customHeight="1" x14ac:dyDescent="0.2">
      <c r="B12" s="26" t="s">
        <v>15</v>
      </c>
      <c r="C12" s="27">
        <v>115281</v>
      </c>
      <c r="D12" s="27">
        <v>87770</v>
      </c>
      <c r="E12" s="29">
        <v>76.135703194802261</v>
      </c>
      <c r="G12" s="6"/>
    </row>
    <row r="13" spans="2:7" s="5" customFormat="1" ht="15.75" customHeight="1" x14ac:dyDescent="0.2">
      <c r="B13" s="26" t="s">
        <v>16</v>
      </c>
      <c r="C13" s="27">
        <v>109068</v>
      </c>
      <c r="D13" s="27">
        <v>83265</v>
      </c>
      <c r="E13" s="29">
        <v>76.34228187919463</v>
      </c>
    </row>
    <row r="14" spans="2:7" ht="15.75" customHeight="1" x14ac:dyDescent="0.2">
      <c r="B14" s="30" t="s">
        <v>3</v>
      </c>
      <c r="C14" s="31">
        <v>7908</v>
      </c>
      <c r="D14" s="31">
        <v>4939</v>
      </c>
      <c r="E14" s="32">
        <v>62.455741021750121</v>
      </c>
    </row>
    <row r="15" spans="2:7" ht="15.75" customHeight="1" x14ac:dyDescent="0.2">
      <c r="B15" s="30" t="s">
        <v>4</v>
      </c>
      <c r="C15" s="31">
        <v>902</v>
      </c>
      <c r="D15" s="31">
        <v>571</v>
      </c>
      <c r="E15" s="32">
        <v>63.303769401330378</v>
      </c>
    </row>
    <row r="16" spans="2:7" ht="15.75" customHeight="1" x14ac:dyDescent="0.2">
      <c r="B16" s="30" t="s">
        <v>5</v>
      </c>
      <c r="C16" s="31">
        <v>94673</v>
      </c>
      <c r="D16" s="31">
        <v>73102</v>
      </c>
      <c r="E16" s="32">
        <v>77.215256725782439</v>
      </c>
    </row>
    <row r="17" spans="2:5" ht="15.75" customHeight="1" x14ac:dyDescent="0.2">
      <c r="B17" s="30" t="s">
        <v>6</v>
      </c>
      <c r="C17" s="31">
        <v>5585</v>
      </c>
      <c r="D17" s="31">
        <v>4653</v>
      </c>
      <c r="E17" s="32">
        <v>83.312444046553267</v>
      </c>
    </row>
    <row r="18" spans="2:5" s="5" customFormat="1" ht="15.75" customHeight="1" x14ac:dyDescent="0.2">
      <c r="B18" s="26" t="s">
        <v>17</v>
      </c>
      <c r="C18" s="27">
        <v>6213</v>
      </c>
      <c r="D18" s="27">
        <v>4505</v>
      </c>
      <c r="E18" s="29">
        <v>72.509254788347008</v>
      </c>
    </row>
    <row r="19" spans="2:5" ht="15.75" customHeight="1" x14ac:dyDescent="0.2">
      <c r="B19" s="30" t="s">
        <v>7</v>
      </c>
      <c r="C19" s="31">
        <v>1505</v>
      </c>
      <c r="D19" s="31">
        <v>428</v>
      </c>
      <c r="E19" s="32">
        <v>28.43853820598007</v>
      </c>
    </row>
    <row r="20" spans="2:5" ht="15.75" customHeight="1" x14ac:dyDescent="0.2">
      <c r="B20" s="30" t="s">
        <v>8</v>
      </c>
      <c r="C20" s="31">
        <v>7</v>
      </c>
      <c r="D20" s="31">
        <v>0</v>
      </c>
      <c r="E20" s="32"/>
    </row>
    <row r="21" spans="2:5" ht="15.75" customHeight="1" x14ac:dyDescent="0.2">
      <c r="B21" s="30" t="s">
        <v>9</v>
      </c>
      <c r="C21" s="31">
        <v>4701</v>
      </c>
      <c r="D21" s="31">
        <v>4077</v>
      </c>
      <c r="E21" s="32">
        <v>86.726228462029354</v>
      </c>
    </row>
    <row r="22" spans="2:5" s="4" customFormat="1" ht="15.75" customHeight="1" x14ac:dyDescent="0.2">
      <c r="B22" s="26" t="s">
        <v>18</v>
      </c>
      <c r="C22" s="27">
        <v>17831</v>
      </c>
      <c r="D22" s="27">
        <v>13563</v>
      </c>
      <c r="E22" s="28">
        <v>76.064157927205429</v>
      </c>
    </row>
    <row r="23" spans="2:5" s="8" customFormat="1" ht="15.75" customHeight="1" x14ac:dyDescent="0.2">
      <c r="B23" s="30" t="s">
        <v>19</v>
      </c>
      <c r="C23" s="31">
        <v>232</v>
      </c>
      <c r="D23" s="31">
        <v>184</v>
      </c>
      <c r="E23" s="33">
        <v>79.310344827586206</v>
      </c>
    </row>
    <row r="24" spans="2:5" s="8" customFormat="1" ht="15.75" customHeight="1" x14ac:dyDescent="0.2">
      <c r="B24" s="30" t="s">
        <v>20</v>
      </c>
      <c r="C24" s="31">
        <v>17599</v>
      </c>
      <c r="D24" s="31">
        <v>13379</v>
      </c>
      <c r="E24" s="33">
        <v>76.021364850275589</v>
      </c>
    </row>
    <row r="25" spans="2:5" s="4" customFormat="1" ht="15.75" customHeight="1" x14ac:dyDescent="0.2">
      <c r="B25" s="26" t="s">
        <v>21</v>
      </c>
      <c r="C25" s="27">
        <v>79804</v>
      </c>
      <c r="D25" s="27">
        <v>45202</v>
      </c>
      <c r="E25" s="28">
        <v>56.641271114229866</v>
      </c>
    </row>
    <row r="26" spans="2:5" s="4" customFormat="1" ht="15.75" customHeight="1" x14ac:dyDescent="0.2">
      <c r="B26" s="26" t="s">
        <v>22</v>
      </c>
      <c r="C26" s="27">
        <v>64384</v>
      </c>
      <c r="D26" s="27">
        <v>30313</v>
      </c>
      <c r="E26" s="28">
        <v>47.081573061630216</v>
      </c>
    </row>
    <row r="27" spans="2:5" s="8" customFormat="1" ht="15.75" customHeight="1" x14ac:dyDescent="0.2">
      <c r="B27" s="30" t="s">
        <v>23</v>
      </c>
      <c r="C27" s="31">
        <v>58488</v>
      </c>
      <c r="D27" s="31">
        <v>25357</v>
      </c>
      <c r="E27" s="33">
        <v>43.354192312953082</v>
      </c>
    </row>
    <row r="28" spans="2:5" s="8" customFormat="1" ht="15.75" customHeight="1" x14ac:dyDescent="0.2">
      <c r="B28" s="30" t="s">
        <v>24</v>
      </c>
      <c r="C28" s="31">
        <v>5896</v>
      </c>
      <c r="D28" s="31">
        <v>4956</v>
      </c>
      <c r="E28" s="33">
        <v>84.056987788331071</v>
      </c>
    </row>
    <row r="29" spans="2:5" s="4" customFormat="1" ht="15.75" customHeight="1" x14ac:dyDescent="0.2">
      <c r="B29" s="26" t="s">
        <v>25</v>
      </c>
      <c r="C29" s="27">
        <v>9651</v>
      </c>
      <c r="D29" s="27">
        <v>9642</v>
      </c>
      <c r="E29" s="28">
        <v>99.906745414982908</v>
      </c>
    </row>
    <row r="30" spans="2:5" s="8" customFormat="1" ht="15.75" customHeight="1" x14ac:dyDescent="0.2">
      <c r="B30" s="30" t="s">
        <v>26</v>
      </c>
      <c r="C30" s="31">
        <v>81</v>
      </c>
      <c r="D30" s="31">
        <v>81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9562</v>
      </c>
      <c r="D31" s="31">
        <v>9553</v>
      </c>
      <c r="E31" s="33">
        <v>99.90587743149969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>
        <v>8</v>
      </c>
      <c r="D35" s="31">
        <v>8</v>
      </c>
      <c r="E35" s="32"/>
    </row>
    <row r="36" spans="2:5" s="5" customFormat="1" ht="15.75" customHeight="1" x14ac:dyDescent="0.2">
      <c r="B36" s="26" t="s">
        <v>32</v>
      </c>
      <c r="C36" s="27">
        <v>5768</v>
      </c>
      <c r="D36" s="27">
        <v>5246</v>
      </c>
      <c r="E36" s="29">
        <v>90.950069348127599</v>
      </c>
    </row>
    <row r="37" spans="2:5" s="5" customFormat="1" ht="15.75" customHeight="1" x14ac:dyDescent="0.2">
      <c r="B37" s="26" t="s">
        <v>33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34</v>
      </c>
      <c r="C38" s="27">
        <v>1</v>
      </c>
      <c r="D38" s="27">
        <v>1</v>
      </c>
      <c r="E38" s="28"/>
    </row>
    <row r="39" spans="2:5" s="4" customFormat="1" ht="15.75" customHeight="1" x14ac:dyDescent="0.2">
      <c r="B39" s="26" t="s">
        <v>35</v>
      </c>
      <c r="C39" s="27">
        <v>214</v>
      </c>
      <c r="D39" s="27">
        <v>214</v>
      </c>
      <c r="E39" s="28">
        <v>100</v>
      </c>
    </row>
    <row r="40" spans="2:5" s="8" customFormat="1" ht="15.75" customHeight="1" x14ac:dyDescent="0.2">
      <c r="B40" s="30" t="s">
        <v>36</v>
      </c>
      <c r="C40" s="31">
        <v>48</v>
      </c>
      <c r="D40" s="31">
        <v>48</v>
      </c>
      <c r="E40" s="33">
        <v>100</v>
      </c>
    </row>
    <row r="41" spans="2:5" s="8" customFormat="1" ht="15.75" customHeight="1" x14ac:dyDescent="0.2">
      <c r="B41" s="30" t="s">
        <v>37</v>
      </c>
      <c r="C41" s="31">
        <v>166</v>
      </c>
      <c r="D41" s="31">
        <v>166</v>
      </c>
      <c r="E41" s="33"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20314</v>
      </c>
      <c r="D43" s="27">
        <v>15428</v>
      </c>
      <c r="E43" s="28">
        <v>75.947622329427972</v>
      </c>
    </row>
    <row r="44" spans="2:5" s="4" customFormat="1" ht="15.75" customHeight="1" x14ac:dyDescent="0.2">
      <c r="B44" s="26" t="s">
        <v>95</v>
      </c>
      <c r="C44" s="27">
        <v>15361</v>
      </c>
      <c r="D44" s="27">
        <v>14417</v>
      </c>
      <c r="E44" s="28">
        <v>93.854566759976564</v>
      </c>
    </row>
    <row r="45" spans="2:5" s="4" customFormat="1" ht="15.75" customHeight="1" x14ac:dyDescent="0.2">
      <c r="B45" s="26" t="s">
        <v>96</v>
      </c>
      <c r="C45" s="27">
        <v>464</v>
      </c>
      <c r="D45" s="27">
        <v>64</v>
      </c>
      <c r="E45" s="28">
        <v>13.793103448275861</v>
      </c>
    </row>
    <row r="46" spans="2:5" s="4" customFormat="1" ht="15.75" customHeight="1" x14ac:dyDescent="0.2">
      <c r="B46" s="26" t="s">
        <v>12</v>
      </c>
      <c r="C46" s="27">
        <v>75432</v>
      </c>
      <c r="D46" s="27">
        <v>52537</v>
      </c>
      <c r="E46" s="28">
        <v>69.648159932124301</v>
      </c>
    </row>
    <row r="47" spans="2:5" s="4" customFormat="1" ht="15.75" customHeight="1" x14ac:dyDescent="0.2">
      <c r="B47" s="26" t="s">
        <v>39</v>
      </c>
      <c r="C47" s="27">
        <v>13062</v>
      </c>
      <c r="D47" s="27">
        <v>13062</v>
      </c>
      <c r="E47" s="28">
        <v>100</v>
      </c>
    </row>
    <row r="48" spans="2:5" s="8" customFormat="1" ht="15.75" customHeight="1" x14ac:dyDescent="0.2">
      <c r="B48" s="30" t="s">
        <v>40</v>
      </c>
      <c r="C48" s="31">
        <v>13056</v>
      </c>
      <c r="D48" s="31">
        <v>13056</v>
      </c>
      <c r="E48" s="33"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43</v>
      </c>
      <c r="C51" s="27">
        <v>73</v>
      </c>
      <c r="D51" s="27">
        <v>61</v>
      </c>
      <c r="E51" s="28">
        <v>83.561643835616437</v>
      </c>
    </row>
    <row r="52" spans="2:5" s="4" customFormat="1" ht="15.75" customHeight="1" x14ac:dyDescent="0.2">
      <c r="B52" s="26" t="s">
        <v>44</v>
      </c>
      <c r="C52" s="27">
        <v>73</v>
      </c>
      <c r="D52" s="27">
        <v>61</v>
      </c>
      <c r="E52" s="28">
        <v>83.561643835616437</v>
      </c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49</v>
      </c>
      <c r="C56" s="31"/>
      <c r="D56" s="31"/>
      <c r="E56" s="33"/>
    </row>
    <row r="57" spans="2:5" s="8" customFormat="1" ht="15.75" customHeight="1" x14ac:dyDescent="0.2">
      <c r="B57" s="30" t="s">
        <v>50</v>
      </c>
      <c r="C57" s="31"/>
      <c r="D57" s="31"/>
      <c r="E57" s="33"/>
    </row>
    <row r="58" spans="2:5" s="8" customFormat="1" ht="15.75" customHeight="1" x14ac:dyDescent="0.2">
      <c r="B58" s="30" t="s">
        <v>51</v>
      </c>
      <c r="C58" s="31"/>
      <c r="D58" s="31"/>
      <c r="E58" s="33"/>
    </row>
    <row r="59" spans="2:5" s="8" customFormat="1" ht="15.75" customHeight="1" x14ac:dyDescent="0.2">
      <c r="B59" s="30" t="s">
        <v>52</v>
      </c>
      <c r="C59" s="31"/>
      <c r="D59" s="31"/>
      <c r="E59" s="33"/>
    </row>
    <row r="60" spans="2:5" s="4" customFormat="1" ht="15.75" customHeight="1" x14ac:dyDescent="0.2">
      <c r="B60" s="26" t="s">
        <v>53</v>
      </c>
      <c r="C60" s="27">
        <v>14649</v>
      </c>
      <c r="D60" s="27">
        <v>7524</v>
      </c>
      <c r="E60" s="28">
        <v>51.361867704280151</v>
      </c>
    </row>
    <row r="61" spans="2:5" s="4" customFormat="1" ht="15.75" customHeight="1" x14ac:dyDescent="0.2">
      <c r="B61" s="26" t="s">
        <v>54</v>
      </c>
      <c r="C61" s="27">
        <v>3183</v>
      </c>
      <c r="D61" s="27">
        <v>2926</v>
      </c>
      <c r="E61" s="28">
        <v>91.925856110587503</v>
      </c>
    </row>
    <row r="62" spans="2:5" s="8" customFormat="1" ht="15.75" customHeight="1" x14ac:dyDescent="0.2">
      <c r="B62" s="30" t="s">
        <v>55</v>
      </c>
      <c r="C62" s="31">
        <v>2156</v>
      </c>
      <c r="D62" s="31">
        <v>2156</v>
      </c>
      <c r="E62" s="33">
        <v>100</v>
      </c>
    </row>
    <row r="63" spans="2:5" s="8" customFormat="1" ht="15.75" customHeight="1" x14ac:dyDescent="0.2">
      <c r="B63" s="30" t="s">
        <v>56</v>
      </c>
      <c r="C63" s="31">
        <v>609</v>
      </c>
      <c r="D63" s="31">
        <v>352</v>
      </c>
      <c r="E63" s="33">
        <v>57.799671592775034</v>
      </c>
    </row>
    <row r="64" spans="2:5" s="8" customFormat="1" ht="15.75" customHeight="1" x14ac:dyDescent="0.2">
      <c r="B64" s="30" t="s">
        <v>57</v>
      </c>
      <c r="C64" s="31">
        <v>418</v>
      </c>
      <c r="D64" s="31">
        <v>418</v>
      </c>
      <c r="E64" s="33">
        <v>100</v>
      </c>
    </row>
    <row r="65" spans="2:5" s="4" customFormat="1" ht="15.75" customHeight="1" x14ac:dyDescent="0.2">
      <c r="B65" s="26" t="s">
        <v>58</v>
      </c>
      <c r="C65" s="27">
        <v>11458</v>
      </c>
      <c r="D65" s="27">
        <v>4590</v>
      </c>
      <c r="E65" s="28">
        <v>40.059347181008903</v>
      </c>
    </row>
    <row r="66" spans="2:5" s="8" customFormat="1" ht="15.75" customHeight="1" x14ac:dyDescent="0.2">
      <c r="B66" s="30" t="s">
        <v>59</v>
      </c>
      <c r="C66" s="31"/>
      <c r="D66" s="31"/>
      <c r="E66" s="33"/>
    </row>
    <row r="67" spans="2:5" s="8" customFormat="1" ht="15.75" customHeight="1" x14ac:dyDescent="0.2">
      <c r="B67" s="30" t="s">
        <v>60</v>
      </c>
      <c r="C67" s="31">
        <v>11256</v>
      </c>
      <c r="D67" s="31">
        <v>4459</v>
      </c>
      <c r="E67" s="33">
        <v>39.614427860696516</v>
      </c>
    </row>
    <row r="68" spans="2:5" s="8" customFormat="1" ht="15.75" customHeight="1" x14ac:dyDescent="0.2">
      <c r="B68" s="30" t="s">
        <v>61</v>
      </c>
      <c r="C68" s="31">
        <v>202</v>
      </c>
      <c r="D68" s="31">
        <v>131</v>
      </c>
      <c r="E68" s="33">
        <v>64.851485148514854</v>
      </c>
    </row>
    <row r="69" spans="2:5" s="4" customFormat="1" ht="15.75" customHeight="1" x14ac:dyDescent="0.2">
      <c r="B69" s="26" t="s">
        <v>62</v>
      </c>
      <c r="C69" s="27">
        <v>8</v>
      </c>
      <c r="D69" s="27">
        <v>8</v>
      </c>
      <c r="E69" s="28"/>
    </row>
    <row r="70" spans="2:5" s="4" customFormat="1" ht="15.75" customHeight="1" x14ac:dyDescent="0.2">
      <c r="B70" s="26" t="s">
        <v>63</v>
      </c>
      <c r="C70" s="27">
        <v>39328</v>
      </c>
      <c r="D70" s="27">
        <v>26413</v>
      </c>
      <c r="E70" s="28">
        <v>67.16080146460537</v>
      </c>
    </row>
    <row r="71" spans="2:5" s="8" customFormat="1" ht="15.75" customHeight="1" x14ac:dyDescent="0.2">
      <c r="B71" s="34" t="s">
        <v>64</v>
      </c>
      <c r="C71" s="35">
        <v>745</v>
      </c>
      <c r="D71" s="35">
        <v>517</v>
      </c>
      <c r="E71" s="33">
        <v>69.395973154362409</v>
      </c>
    </row>
    <row r="72" spans="2:5" s="8" customFormat="1" ht="15.75" customHeight="1" x14ac:dyDescent="0.2">
      <c r="B72" s="34" t="s">
        <v>65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66</v>
      </c>
      <c r="C73" s="35">
        <v>2209</v>
      </c>
      <c r="D73" s="35">
        <v>1053</v>
      </c>
      <c r="E73" s="33">
        <v>47.668628338614759</v>
      </c>
    </row>
    <row r="74" spans="2:5" s="8" customFormat="1" ht="15.75" customHeight="1" x14ac:dyDescent="0.2">
      <c r="B74" s="34" t="s">
        <v>67</v>
      </c>
      <c r="C74" s="35">
        <v>21382</v>
      </c>
      <c r="D74" s="35">
        <v>13621</v>
      </c>
      <c r="E74" s="33">
        <v>63.703114769432233</v>
      </c>
    </row>
    <row r="75" spans="2:5" s="8" customFormat="1" ht="15.75" customHeight="1" x14ac:dyDescent="0.2">
      <c r="B75" s="34" t="s">
        <v>68</v>
      </c>
      <c r="C75" s="35">
        <v>9691</v>
      </c>
      <c r="D75" s="35">
        <v>9520</v>
      </c>
      <c r="E75" s="33">
        <v>98.235476215044898</v>
      </c>
    </row>
    <row r="76" spans="2:5" s="8" customFormat="1" ht="15.75" customHeight="1" x14ac:dyDescent="0.2">
      <c r="B76" s="34" t="s">
        <v>69</v>
      </c>
      <c r="C76" s="35">
        <v>5301</v>
      </c>
      <c r="D76" s="35">
        <v>1702</v>
      </c>
      <c r="E76" s="33">
        <v>32.107149594416143</v>
      </c>
    </row>
    <row r="77" spans="2:5" s="5" customFormat="1" ht="15.75" customHeight="1" x14ac:dyDescent="0.2">
      <c r="B77" s="26" t="s">
        <v>97</v>
      </c>
      <c r="C77" s="27">
        <v>1</v>
      </c>
      <c r="D77" s="27">
        <v>0</v>
      </c>
      <c r="E77" s="28">
        <v>0</v>
      </c>
    </row>
    <row r="78" spans="2:5" ht="15.75" customHeight="1" x14ac:dyDescent="0.2">
      <c r="B78" s="30" t="s">
        <v>70</v>
      </c>
      <c r="C78" s="31"/>
      <c r="D78" s="31"/>
      <c r="E78" s="33"/>
    </row>
    <row r="79" spans="2:5" ht="15.75" customHeight="1" x14ac:dyDescent="0.2">
      <c r="B79" s="30" t="s">
        <v>71</v>
      </c>
      <c r="C79" s="31"/>
      <c r="D79" s="31"/>
      <c r="E79" s="33"/>
    </row>
    <row r="80" spans="2:5" ht="15.75" customHeight="1" x14ac:dyDescent="0.2">
      <c r="B80" s="30" t="s">
        <v>72</v>
      </c>
      <c r="C80" s="31">
        <v>1</v>
      </c>
      <c r="D80" s="31">
        <v>0</v>
      </c>
      <c r="E80" s="33">
        <v>0</v>
      </c>
    </row>
    <row r="81" spans="2:5" ht="15.75" customHeight="1" x14ac:dyDescent="0.2">
      <c r="B81" s="30" t="s">
        <v>13</v>
      </c>
      <c r="C81" s="31"/>
      <c r="D81" s="31"/>
      <c r="E81" s="33"/>
    </row>
    <row r="82" spans="2:5" ht="15.75" customHeight="1" x14ac:dyDescent="0.2">
      <c r="B82" s="30" t="s">
        <v>73</v>
      </c>
      <c r="C82" s="31"/>
      <c r="D82" s="31"/>
      <c r="E82" s="33"/>
    </row>
    <row r="83" spans="2:5" ht="15.75" customHeight="1" x14ac:dyDescent="0.2">
      <c r="B83" s="30" t="s">
        <v>99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100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74</v>
      </c>
      <c r="C85" s="31"/>
      <c r="D85" s="31"/>
      <c r="E85" s="33"/>
    </row>
    <row r="86" spans="2:5" s="5" customFormat="1" ht="15.75" customHeight="1" x14ac:dyDescent="0.2">
      <c r="B86" s="26" t="s">
        <v>98</v>
      </c>
      <c r="C86" s="27">
        <v>8319</v>
      </c>
      <c r="D86" s="27">
        <v>5477</v>
      </c>
      <c r="E86" s="28">
        <v>65.837240052890976</v>
      </c>
    </row>
    <row r="87" spans="2:5" ht="15.75" customHeight="1" x14ac:dyDescent="0.2">
      <c r="B87" s="36" t="s">
        <v>75</v>
      </c>
      <c r="C87" s="31"/>
      <c r="D87" s="31"/>
      <c r="E87" s="33"/>
    </row>
    <row r="88" spans="2:5" ht="15.75" customHeight="1" x14ac:dyDescent="0.2">
      <c r="B88" s="36" t="s">
        <v>76</v>
      </c>
      <c r="C88" s="31"/>
      <c r="D88" s="31"/>
      <c r="E88" s="33"/>
    </row>
    <row r="89" spans="2:5" ht="15.75" customHeight="1" x14ac:dyDescent="0.2">
      <c r="B89" s="30" t="s">
        <v>103</v>
      </c>
      <c r="C89" s="31">
        <v>268</v>
      </c>
      <c r="D89" s="31">
        <v>268</v>
      </c>
      <c r="E89" s="33">
        <v>100</v>
      </c>
    </row>
    <row r="90" spans="2:5" ht="15.75" customHeight="1" x14ac:dyDescent="0.2">
      <c r="B90" s="30" t="s">
        <v>104</v>
      </c>
      <c r="C90" s="31">
        <v>3086</v>
      </c>
      <c r="D90" s="31">
        <v>3036</v>
      </c>
      <c r="E90" s="33">
        <v>98.379779650032404</v>
      </c>
    </row>
    <row r="91" spans="2:5" ht="15.75" customHeight="1" x14ac:dyDescent="0.2">
      <c r="B91" s="30" t="s">
        <v>101</v>
      </c>
      <c r="C91" s="31">
        <v>447</v>
      </c>
      <c r="D91" s="31">
        <v>447</v>
      </c>
      <c r="E91" s="33">
        <v>100</v>
      </c>
    </row>
    <row r="92" spans="2:5" ht="15.75" customHeight="1" x14ac:dyDescent="0.2">
      <c r="B92" s="30" t="s">
        <v>102</v>
      </c>
      <c r="C92" s="31">
        <v>485</v>
      </c>
      <c r="D92" s="31">
        <v>485</v>
      </c>
      <c r="E92" s="33">
        <v>100</v>
      </c>
    </row>
    <row r="93" spans="2:5" ht="15.75" customHeight="1" x14ac:dyDescent="0.2">
      <c r="B93" s="30" t="s">
        <v>105</v>
      </c>
      <c r="C93" s="31">
        <v>4033</v>
      </c>
      <c r="D93" s="31">
        <v>1241</v>
      </c>
      <c r="E93" s="33">
        <v>30.771138110587653</v>
      </c>
    </row>
    <row r="94" spans="2:5" s="5" customFormat="1" ht="15.75" customHeight="1" x14ac:dyDescent="0.2">
      <c r="B94" s="26" t="s">
        <v>14</v>
      </c>
      <c r="C94" s="27">
        <v>729</v>
      </c>
      <c r="D94" s="27">
        <v>719</v>
      </c>
      <c r="E94" s="37">
        <v>98.628257887517151</v>
      </c>
    </row>
    <row r="95" spans="2:5" s="5" customFormat="1" ht="15.75" customHeight="1" x14ac:dyDescent="0.2">
      <c r="B95" s="26" t="s">
        <v>77</v>
      </c>
      <c r="C95" s="27">
        <v>696</v>
      </c>
      <c r="D95" s="27">
        <v>686</v>
      </c>
      <c r="E95" s="37">
        <v>98.563218390804593</v>
      </c>
    </row>
    <row r="96" spans="2:5" ht="15.75" customHeight="1" x14ac:dyDescent="0.2">
      <c r="B96" s="30" t="s">
        <v>78</v>
      </c>
      <c r="C96" s="31">
        <v>19</v>
      </c>
      <c r="D96" s="31">
        <v>19</v>
      </c>
      <c r="E96" s="38">
        <v>100</v>
      </c>
    </row>
    <row r="97" spans="2:5" ht="15.75" customHeight="1" x14ac:dyDescent="0.2">
      <c r="B97" s="30" t="s">
        <v>79</v>
      </c>
      <c r="C97" s="31"/>
      <c r="D97" s="31"/>
      <c r="E97" s="38"/>
    </row>
    <row r="98" spans="2:5" ht="15.75" customHeight="1" x14ac:dyDescent="0.2">
      <c r="B98" s="30" t="s">
        <v>80</v>
      </c>
      <c r="C98" s="31"/>
      <c r="D98" s="31"/>
      <c r="E98" s="38"/>
    </row>
    <row r="99" spans="2:5" ht="15.75" customHeight="1" x14ac:dyDescent="0.2">
      <c r="B99" s="30" t="s">
        <v>81</v>
      </c>
      <c r="C99" s="31">
        <v>621</v>
      </c>
      <c r="D99" s="31">
        <v>611</v>
      </c>
      <c r="E99" s="38">
        <v>98.389694041867955</v>
      </c>
    </row>
    <row r="100" spans="2:5" ht="15.75" customHeight="1" x14ac:dyDescent="0.2">
      <c r="B100" s="30" t="s">
        <v>82</v>
      </c>
      <c r="C100" s="31">
        <v>56</v>
      </c>
      <c r="D100" s="31">
        <v>56</v>
      </c>
      <c r="E100" s="38">
        <v>100</v>
      </c>
    </row>
    <row r="101" spans="2:5" s="5" customFormat="1" ht="15.75" customHeight="1" x14ac:dyDescent="0.2">
      <c r="B101" s="26" t="s">
        <v>83</v>
      </c>
      <c r="C101" s="27">
        <v>33</v>
      </c>
      <c r="D101" s="27">
        <v>33</v>
      </c>
      <c r="E101" s="37">
        <v>100</v>
      </c>
    </row>
    <row r="102" spans="2:5" s="5" customFormat="1" ht="15.75" customHeight="1" x14ac:dyDescent="0.2">
      <c r="B102" s="26" t="s">
        <v>84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85</v>
      </c>
      <c r="C103" s="31"/>
      <c r="D103" s="31"/>
      <c r="E103" s="38"/>
    </row>
    <row r="104" spans="2:5" ht="15.75" customHeight="1" x14ac:dyDescent="0.2">
      <c r="B104" s="30" t="s">
        <v>86</v>
      </c>
      <c r="C104" s="31"/>
      <c r="D104" s="31"/>
      <c r="E104" s="38"/>
    </row>
    <row r="105" spans="2:5" s="5" customFormat="1" ht="15.75" customHeight="1" x14ac:dyDescent="0.2">
      <c r="B105" s="26" t="s">
        <v>87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88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89</v>
      </c>
      <c r="C107" s="31"/>
      <c r="D107" s="31"/>
      <c r="E107" s="38"/>
    </row>
    <row r="108" spans="2:5" ht="15.75" customHeight="1" x14ac:dyDescent="0.2">
      <c r="B108" s="30" t="s">
        <v>90</v>
      </c>
      <c r="C108" s="31"/>
      <c r="D108" s="31"/>
      <c r="E108" s="38"/>
    </row>
    <row r="109" spans="2:5" ht="15.75" customHeight="1" x14ac:dyDescent="0.2">
      <c r="B109" s="30" t="s">
        <v>91</v>
      </c>
      <c r="C109" s="31"/>
      <c r="D109" s="31"/>
      <c r="E109" s="38"/>
    </row>
    <row r="110" spans="2:5" ht="15.75" customHeight="1" x14ac:dyDescent="0.2">
      <c r="B110" s="30" t="s">
        <v>92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93</v>
      </c>
      <c r="C111" s="27"/>
      <c r="D111" s="27"/>
      <c r="E111" s="37"/>
    </row>
  </sheetData>
  <phoneticPr fontId="0" type="noConversion"/>
  <hyperlinks>
    <hyperlink ref="C4" location="Ocak!A1" display="Ocak" xr:uid="{8221B64D-12EF-4DD6-84FF-5B34D989F418}"/>
    <hyperlink ref="D4" location="Şubat!A1" display="Şubat" xr:uid="{B50BCDE8-B219-49F3-8B1E-6362E307B02D}"/>
    <hyperlink ref="E4" location="Mart!A1" display="Mart" xr:uid="{684A8D64-733D-48FC-A2DB-F9AD6B9FB117}"/>
    <hyperlink ref="C5" location="Nisan!A1" display="Nisan" xr:uid="{0946FDC3-A1F8-47B2-8099-87178523C23F}"/>
    <hyperlink ref="D5" location="Mayıs!A1" display="Mayıs" xr:uid="{4085D57A-B1EA-4021-A95B-C3001E0E3500}"/>
    <hyperlink ref="E5" location="Haziran!A1" display="Haziran" xr:uid="{C9827351-618A-433F-9E5F-A67F93425BDF}"/>
    <hyperlink ref="C6" location="Temmuz!A1" display="Temmuz" xr:uid="{5C27EFA2-F770-4292-8921-AFE20B8105FA}"/>
    <hyperlink ref="D6" location="Ağustos!A1" display="Ağustos" xr:uid="{58F9B06F-130A-4155-BE7F-BC4F76FFD239}"/>
    <hyperlink ref="E6" location="Eylül!A1" display="Eylül" xr:uid="{62880199-C064-458D-951A-EDBC644C7063}"/>
    <hyperlink ref="C7" location="Ekim!A1" display="Ekim" xr:uid="{F327B83E-A9FC-43E3-ACF8-06077F2DF5E5}"/>
    <hyperlink ref="D7" location="Kasım!A1" display="Kasım" xr:uid="{D697A935-26D8-41CA-88F4-E530007BD168}"/>
    <hyperlink ref="E7" location="Aralık!A1" display="Aralık" xr:uid="{297DDF88-EE47-4224-BA0E-311970FF4D5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2ACA-5890-4F95-8083-8458E0E16B3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v>299325</v>
      </c>
      <c r="D10" s="27">
        <v>199790</v>
      </c>
      <c r="E10" s="28">
        <v>66.746847072579968</v>
      </c>
    </row>
    <row r="11" spans="2:7" s="5" customFormat="1" ht="15.75" customHeight="1" x14ac:dyDescent="0.2">
      <c r="B11" s="26" t="s">
        <v>11</v>
      </c>
      <c r="C11" s="27">
        <v>227141</v>
      </c>
      <c r="D11" s="27">
        <v>149198</v>
      </c>
      <c r="E11" s="29">
        <v>65.68519113678289</v>
      </c>
    </row>
    <row r="12" spans="2:7" s="5" customFormat="1" ht="15.75" customHeight="1" x14ac:dyDescent="0.2">
      <c r="B12" s="26" t="s">
        <v>15</v>
      </c>
      <c r="C12" s="27">
        <v>101752</v>
      </c>
      <c r="D12" s="27">
        <v>76826</v>
      </c>
      <c r="E12" s="29">
        <v>75.503184212595329</v>
      </c>
      <c r="G12" s="6"/>
    </row>
    <row r="13" spans="2:7" s="5" customFormat="1" ht="15.75" customHeight="1" x14ac:dyDescent="0.2">
      <c r="B13" s="26" t="s">
        <v>16</v>
      </c>
      <c r="C13" s="27">
        <v>95437</v>
      </c>
      <c r="D13" s="27">
        <v>72492</v>
      </c>
      <c r="E13" s="29">
        <v>75.957961796787416</v>
      </c>
    </row>
    <row r="14" spans="2:7" ht="15.75" customHeight="1" x14ac:dyDescent="0.2">
      <c r="B14" s="30" t="s">
        <v>3</v>
      </c>
      <c r="C14" s="31">
        <v>7920</v>
      </c>
      <c r="D14" s="31">
        <v>4819</v>
      </c>
      <c r="E14" s="32">
        <v>60.845959595959599</v>
      </c>
    </row>
    <row r="15" spans="2:7" ht="15.75" customHeight="1" x14ac:dyDescent="0.2">
      <c r="B15" s="30" t="s">
        <v>4</v>
      </c>
      <c r="C15" s="31">
        <v>907</v>
      </c>
      <c r="D15" s="31">
        <v>560</v>
      </c>
      <c r="E15" s="32">
        <v>61.742006615214997</v>
      </c>
    </row>
    <row r="16" spans="2:7" ht="15.75" customHeight="1" x14ac:dyDescent="0.2">
      <c r="B16" s="30" t="s">
        <v>5</v>
      </c>
      <c r="C16" s="31">
        <v>80854</v>
      </c>
      <c r="D16" s="31">
        <v>62503</v>
      </c>
      <c r="E16" s="32">
        <v>77.303534766369012</v>
      </c>
    </row>
    <row r="17" spans="2:5" ht="15.75" customHeight="1" x14ac:dyDescent="0.2">
      <c r="B17" s="30" t="s">
        <v>6</v>
      </c>
      <c r="C17" s="31">
        <v>5756</v>
      </c>
      <c r="D17" s="31">
        <v>4610</v>
      </c>
      <c r="E17" s="32">
        <v>80.090340514246009</v>
      </c>
    </row>
    <row r="18" spans="2:5" s="5" customFormat="1" ht="15.75" customHeight="1" x14ac:dyDescent="0.2">
      <c r="B18" s="26" t="s">
        <v>17</v>
      </c>
      <c r="C18" s="27">
        <v>6315</v>
      </c>
      <c r="D18" s="27">
        <v>4334</v>
      </c>
      <c r="E18" s="29">
        <v>68.630245447347576</v>
      </c>
    </row>
    <row r="19" spans="2:5" ht="15.75" customHeight="1" x14ac:dyDescent="0.2">
      <c r="B19" s="30" t="s">
        <v>7</v>
      </c>
      <c r="C19" s="31">
        <v>1501</v>
      </c>
      <c r="D19" s="31">
        <v>321</v>
      </c>
      <c r="E19" s="32">
        <v>21.385742838107927</v>
      </c>
    </row>
    <row r="20" spans="2:5" ht="15.75" customHeight="1" x14ac:dyDescent="0.2">
      <c r="B20" s="30" t="s">
        <v>8</v>
      </c>
      <c r="C20" s="31">
        <v>7</v>
      </c>
      <c r="D20" s="31">
        <v>0</v>
      </c>
      <c r="E20" s="32"/>
    </row>
    <row r="21" spans="2:5" ht="15.75" customHeight="1" x14ac:dyDescent="0.2">
      <c r="B21" s="30" t="s">
        <v>9</v>
      </c>
      <c r="C21" s="31">
        <v>4807</v>
      </c>
      <c r="D21" s="31">
        <v>4013</v>
      </c>
      <c r="E21" s="32">
        <v>83.482421468691498</v>
      </c>
    </row>
    <row r="22" spans="2:5" s="4" customFormat="1" ht="15.75" customHeight="1" x14ac:dyDescent="0.2">
      <c r="B22" s="26" t="s">
        <v>18</v>
      </c>
      <c r="C22" s="27">
        <v>17751</v>
      </c>
      <c r="D22" s="27">
        <v>13214</v>
      </c>
      <c r="E22" s="28">
        <v>74.440876570334069</v>
      </c>
    </row>
    <row r="23" spans="2:5" s="8" customFormat="1" ht="15.75" customHeight="1" x14ac:dyDescent="0.2">
      <c r="B23" s="30" t="s">
        <v>19</v>
      </c>
      <c r="C23" s="31">
        <v>209</v>
      </c>
      <c r="D23" s="31">
        <v>181</v>
      </c>
      <c r="E23" s="33">
        <v>86.602870813397132</v>
      </c>
    </row>
    <row r="24" spans="2:5" s="8" customFormat="1" ht="15.75" customHeight="1" x14ac:dyDescent="0.2">
      <c r="B24" s="30" t="s">
        <v>20</v>
      </c>
      <c r="C24" s="31">
        <v>17542</v>
      </c>
      <c r="D24" s="31">
        <v>13033</v>
      </c>
      <c r="E24" s="33">
        <v>74.295975373389581</v>
      </c>
    </row>
    <row r="25" spans="2:5" s="4" customFormat="1" ht="15.75" customHeight="1" x14ac:dyDescent="0.2">
      <c r="B25" s="26" t="s">
        <v>21</v>
      </c>
      <c r="C25" s="27">
        <v>74344</v>
      </c>
      <c r="D25" s="27">
        <v>31806</v>
      </c>
      <c r="E25" s="28">
        <v>42.782201657161309</v>
      </c>
    </row>
    <row r="26" spans="2:5" s="4" customFormat="1" ht="15.75" customHeight="1" x14ac:dyDescent="0.2">
      <c r="B26" s="26" t="s">
        <v>22</v>
      </c>
      <c r="C26" s="27">
        <v>60418</v>
      </c>
      <c r="D26" s="27">
        <v>18233</v>
      </c>
      <c r="E26" s="28">
        <v>30.178092621404218</v>
      </c>
    </row>
    <row r="27" spans="2:5" s="8" customFormat="1" ht="15.75" customHeight="1" x14ac:dyDescent="0.2">
      <c r="B27" s="30" t="s">
        <v>23</v>
      </c>
      <c r="C27" s="31">
        <v>55102</v>
      </c>
      <c r="D27" s="31">
        <v>13677</v>
      </c>
      <c r="E27" s="33">
        <v>24.821240608326374</v>
      </c>
    </row>
    <row r="28" spans="2:5" s="8" customFormat="1" ht="15.75" customHeight="1" x14ac:dyDescent="0.2">
      <c r="B28" s="30" t="s">
        <v>24</v>
      </c>
      <c r="C28" s="31">
        <v>5316</v>
      </c>
      <c r="D28" s="31">
        <v>4556</v>
      </c>
      <c r="E28" s="33">
        <v>85.703536493604219</v>
      </c>
    </row>
    <row r="29" spans="2:5" s="4" customFormat="1" ht="15.75" customHeight="1" x14ac:dyDescent="0.2">
      <c r="B29" s="26" t="s">
        <v>25</v>
      </c>
      <c r="C29" s="27">
        <v>8879</v>
      </c>
      <c r="D29" s="27">
        <v>8869</v>
      </c>
      <c r="E29" s="28">
        <v>99.887374704358606</v>
      </c>
    </row>
    <row r="30" spans="2:5" s="8" customFormat="1" ht="15.75" customHeight="1" x14ac:dyDescent="0.2">
      <c r="B30" s="30" t="s">
        <v>26</v>
      </c>
      <c r="C30" s="31">
        <v>73</v>
      </c>
      <c r="D30" s="31">
        <v>73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8806</v>
      </c>
      <c r="D31" s="31">
        <v>8796</v>
      </c>
      <c r="E31" s="33">
        <v>99.886441062911643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/>
      <c r="D35" s="31"/>
      <c r="E35" s="32"/>
    </row>
    <row r="36" spans="2:5" s="5" customFormat="1" ht="15.75" customHeight="1" x14ac:dyDescent="0.2">
      <c r="B36" s="26" t="s">
        <v>32</v>
      </c>
      <c r="C36" s="27">
        <v>5046</v>
      </c>
      <c r="D36" s="27">
        <v>4703</v>
      </c>
      <c r="E36" s="29">
        <v>93.202536662703125</v>
      </c>
    </row>
    <row r="37" spans="2:5" s="5" customFormat="1" ht="15.75" customHeight="1" x14ac:dyDescent="0.2">
      <c r="B37" s="26" t="s">
        <v>33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34</v>
      </c>
      <c r="C38" s="27">
        <v>1</v>
      </c>
      <c r="D38" s="27">
        <v>1</v>
      </c>
      <c r="E38" s="28"/>
    </row>
    <row r="39" spans="2:5" s="4" customFormat="1" ht="15.75" customHeight="1" x14ac:dyDescent="0.2">
      <c r="B39" s="26" t="s">
        <v>35</v>
      </c>
      <c r="C39" s="27">
        <v>156</v>
      </c>
      <c r="D39" s="27">
        <v>156</v>
      </c>
      <c r="E39" s="28">
        <v>100</v>
      </c>
    </row>
    <row r="40" spans="2:5" s="8" customFormat="1" ht="15.75" customHeight="1" x14ac:dyDescent="0.2">
      <c r="B40" s="30" t="s">
        <v>36</v>
      </c>
      <c r="C40" s="31">
        <v>48</v>
      </c>
      <c r="D40" s="31">
        <v>48</v>
      </c>
      <c r="E40" s="33">
        <v>100</v>
      </c>
    </row>
    <row r="41" spans="2:5" s="8" customFormat="1" ht="15.75" customHeight="1" x14ac:dyDescent="0.2">
      <c r="B41" s="30" t="s">
        <v>37</v>
      </c>
      <c r="C41" s="31">
        <v>108</v>
      </c>
      <c r="D41" s="31">
        <v>108</v>
      </c>
      <c r="E41" s="33"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18475</v>
      </c>
      <c r="D43" s="27">
        <v>13884</v>
      </c>
      <c r="E43" s="28">
        <v>75.150202976995942</v>
      </c>
    </row>
    <row r="44" spans="2:5" s="4" customFormat="1" ht="15.75" customHeight="1" x14ac:dyDescent="0.2">
      <c r="B44" s="26" t="s">
        <v>95</v>
      </c>
      <c r="C44" s="27">
        <v>14204</v>
      </c>
      <c r="D44" s="27">
        <v>13249</v>
      </c>
      <c r="E44" s="28">
        <v>93.27654181920586</v>
      </c>
    </row>
    <row r="45" spans="2:5" s="4" customFormat="1" ht="15.75" customHeight="1" x14ac:dyDescent="0.2">
      <c r="B45" s="26" t="s">
        <v>96</v>
      </c>
      <c r="C45" s="27">
        <v>459</v>
      </c>
      <c r="D45" s="27">
        <v>63</v>
      </c>
      <c r="E45" s="28">
        <v>13.725490196078432</v>
      </c>
    </row>
    <row r="46" spans="2:5" s="4" customFormat="1" ht="15.75" customHeight="1" x14ac:dyDescent="0.2">
      <c r="B46" s="26" t="s">
        <v>12</v>
      </c>
      <c r="C46" s="27">
        <v>71512</v>
      </c>
      <c r="D46" s="27">
        <v>49930</v>
      </c>
      <c r="E46" s="28">
        <v>69.820449714733186</v>
      </c>
    </row>
    <row r="47" spans="2:5" s="4" customFormat="1" ht="15.75" customHeight="1" x14ac:dyDescent="0.2">
      <c r="B47" s="26" t="s">
        <v>39</v>
      </c>
      <c r="C47" s="27">
        <v>12529</v>
      </c>
      <c r="D47" s="27">
        <v>12529</v>
      </c>
      <c r="E47" s="28">
        <v>100</v>
      </c>
    </row>
    <row r="48" spans="2:5" s="8" customFormat="1" ht="15.75" customHeight="1" x14ac:dyDescent="0.2">
      <c r="B48" s="30" t="s">
        <v>40</v>
      </c>
      <c r="C48" s="31">
        <v>12525</v>
      </c>
      <c r="D48" s="31">
        <v>12525</v>
      </c>
      <c r="E48" s="33"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4</v>
      </c>
      <c r="D50" s="31">
        <v>4</v>
      </c>
      <c r="E50" s="33">
        <v>100</v>
      </c>
    </row>
    <row r="51" spans="2:5" s="4" customFormat="1" ht="15.75" customHeight="1" x14ac:dyDescent="0.2">
      <c r="B51" s="26" t="s">
        <v>43</v>
      </c>
      <c r="C51" s="27">
        <v>73</v>
      </c>
      <c r="D51" s="27">
        <v>61</v>
      </c>
      <c r="E51" s="28">
        <v>83.561643835616437</v>
      </c>
    </row>
    <row r="52" spans="2:5" s="4" customFormat="1" ht="15.75" customHeight="1" x14ac:dyDescent="0.2">
      <c r="B52" s="26" t="s">
        <v>44</v>
      </c>
      <c r="C52" s="27">
        <v>73</v>
      </c>
      <c r="D52" s="27">
        <v>61</v>
      </c>
      <c r="E52" s="28">
        <v>83.561643835616437</v>
      </c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49</v>
      </c>
      <c r="C56" s="31"/>
      <c r="D56" s="31"/>
      <c r="E56" s="33"/>
    </row>
    <row r="57" spans="2:5" s="8" customFormat="1" ht="15.75" customHeight="1" x14ac:dyDescent="0.2">
      <c r="B57" s="30" t="s">
        <v>50</v>
      </c>
      <c r="C57" s="31"/>
      <c r="D57" s="31"/>
      <c r="E57" s="33"/>
    </row>
    <row r="58" spans="2:5" s="8" customFormat="1" ht="15.75" customHeight="1" x14ac:dyDescent="0.2">
      <c r="B58" s="30" t="s">
        <v>51</v>
      </c>
      <c r="C58" s="31"/>
      <c r="D58" s="31"/>
      <c r="E58" s="33"/>
    </row>
    <row r="59" spans="2:5" s="8" customFormat="1" ht="15.75" customHeight="1" x14ac:dyDescent="0.2">
      <c r="B59" s="30" t="s">
        <v>52</v>
      </c>
      <c r="C59" s="31"/>
      <c r="D59" s="31"/>
      <c r="E59" s="33"/>
    </row>
    <row r="60" spans="2:5" s="4" customFormat="1" ht="15.75" customHeight="1" x14ac:dyDescent="0.2">
      <c r="B60" s="26" t="s">
        <v>53</v>
      </c>
      <c r="C60" s="27">
        <v>14194</v>
      </c>
      <c r="D60" s="27">
        <v>7114</v>
      </c>
      <c r="E60" s="28">
        <v>50.119768916443562</v>
      </c>
    </row>
    <row r="61" spans="2:5" s="4" customFormat="1" ht="15.75" customHeight="1" x14ac:dyDescent="0.2">
      <c r="B61" s="26" t="s">
        <v>54</v>
      </c>
      <c r="C61" s="27">
        <v>2839</v>
      </c>
      <c r="D61" s="27">
        <v>2602</v>
      </c>
      <c r="E61" s="28">
        <v>91.651990137372323</v>
      </c>
    </row>
    <row r="62" spans="2:5" s="8" customFormat="1" ht="15.75" customHeight="1" x14ac:dyDescent="0.2">
      <c r="B62" s="30" t="s">
        <v>55</v>
      </c>
      <c r="C62" s="31">
        <v>1919</v>
      </c>
      <c r="D62" s="31">
        <v>1919</v>
      </c>
      <c r="E62" s="33">
        <v>100</v>
      </c>
    </row>
    <row r="63" spans="2:5" s="8" customFormat="1" ht="15.75" customHeight="1" x14ac:dyDescent="0.2">
      <c r="B63" s="30" t="s">
        <v>56</v>
      </c>
      <c r="C63" s="31">
        <v>560</v>
      </c>
      <c r="D63" s="31">
        <v>323</v>
      </c>
      <c r="E63" s="33">
        <v>57.678571428571423</v>
      </c>
    </row>
    <row r="64" spans="2:5" s="8" customFormat="1" ht="15.75" customHeight="1" x14ac:dyDescent="0.2">
      <c r="B64" s="30" t="s">
        <v>57</v>
      </c>
      <c r="C64" s="31">
        <v>360</v>
      </c>
      <c r="D64" s="31">
        <v>360</v>
      </c>
      <c r="E64" s="33">
        <v>100</v>
      </c>
    </row>
    <row r="65" spans="2:5" s="4" customFormat="1" ht="15.75" customHeight="1" x14ac:dyDescent="0.2">
      <c r="B65" s="26" t="s">
        <v>58</v>
      </c>
      <c r="C65" s="27">
        <v>11354</v>
      </c>
      <c r="D65" s="27">
        <v>4511</v>
      </c>
      <c r="E65" s="28">
        <v>39.730491456755331</v>
      </c>
    </row>
    <row r="66" spans="2:5" s="8" customFormat="1" ht="15.75" customHeight="1" x14ac:dyDescent="0.2">
      <c r="B66" s="30" t="s">
        <v>59</v>
      </c>
      <c r="C66" s="31"/>
      <c r="D66" s="31"/>
      <c r="E66" s="33"/>
    </row>
    <row r="67" spans="2:5" s="8" customFormat="1" ht="15.75" customHeight="1" x14ac:dyDescent="0.2">
      <c r="B67" s="30" t="s">
        <v>60</v>
      </c>
      <c r="C67" s="31">
        <v>11195</v>
      </c>
      <c r="D67" s="31">
        <v>4423</v>
      </c>
      <c r="E67" s="33">
        <v>39.508709245198744</v>
      </c>
    </row>
    <row r="68" spans="2:5" s="8" customFormat="1" ht="15.75" customHeight="1" x14ac:dyDescent="0.2">
      <c r="B68" s="30" t="s">
        <v>61</v>
      </c>
      <c r="C68" s="31">
        <v>159</v>
      </c>
      <c r="D68" s="31">
        <v>88</v>
      </c>
      <c r="E68" s="33">
        <v>55.345911949685537</v>
      </c>
    </row>
    <row r="69" spans="2:5" s="4" customFormat="1" ht="15.75" customHeight="1" x14ac:dyDescent="0.2">
      <c r="B69" s="26" t="s">
        <v>62</v>
      </c>
      <c r="C69" s="27">
        <v>1</v>
      </c>
      <c r="D69" s="27">
        <v>1</v>
      </c>
      <c r="E69" s="28"/>
    </row>
    <row r="70" spans="2:5" s="4" customFormat="1" ht="15.75" customHeight="1" x14ac:dyDescent="0.2">
      <c r="B70" s="26" t="s">
        <v>63</v>
      </c>
      <c r="C70" s="27">
        <v>38197</v>
      </c>
      <c r="D70" s="27">
        <v>25303</v>
      </c>
      <c r="E70" s="28">
        <v>66.24342225829254</v>
      </c>
    </row>
    <row r="71" spans="2:5" s="8" customFormat="1" ht="15.75" customHeight="1" x14ac:dyDescent="0.2">
      <c r="B71" s="34" t="s">
        <v>64</v>
      </c>
      <c r="C71" s="35">
        <v>692</v>
      </c>
      <c r="D71" s="35">
        <v>462</v>
      </c>
      <c r="E71" s="33">
        <v>66.763005780346816</v>
      </c>
    </row>
    <row r="72" spans="2:5" s="8" customFormat="1" ht="15.75" customHeight="1" x14ac:dyDescent="0.2">
      <c r="B72" s="34" t="s">
        <v>65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66</v>
      </c>
      <c r="C73" s="35">
        <v>2161</v>
      </c>
      <c r="D73" s="35">
        <v>979</v>
      </c>
      <c r="E73" s="33">
        <v>45.30310041647386</v>
      </c>
    </row>
    <row r="74" spans="2:5" s="8" customFormat="1" ht="15.75" customHeight="1" x14ac:dyDescent="0.2">
      <c r="B74" s="34" t="s">
        <v>67</v>
      </c>
      <c r="C74" s="35">
        <v>21215</v>
      </c>
      <c r="D74" s="35">
        <v>13552</v>
      </c>
      <c r="E74" s="33">
        <v>63.879330662267265</v>
      </c>
    </row>
    <row r="75" spans="2:5" s="8" customFormat="1" ht="15.75" customHeight="1" x14ac:dyDescent="0.2">
      <c r="B75" s="34" t="s">
        <v>68</v>
      </c>
      <c r="C75" s="35">
        <v>9036</v>
      </c>
      <c r="D75" s="35">
        <v>8857</v>
      </c>
      <c r="E75" s="33">
        <v>98.019034971226205</v>
      </c>
    </row>
    <row r="76" spans="2:5" s="8" customFormat="1" ht="15.75" customHeight="1" x14ac:dyDescent="0.2">
      <c r="B76" s="34" t="s">
        <v>69</v>
      </c>
      <c r="C76" s="35">
        <v>5093</v>
      </c>
      <c r="D76" s="35">
        <v>1453</v>
      </c>
      <c r="E76" s="33">
        <v>28.529354015315139</v>
      </c>
    </row>
    <row r="77" spans="2:5" s="5" customFormat="1" ht="15.75" customHeight="1" x14ac:dyDescent="0.2">
      <c r="B77" s="26" t="s">
        <v>97</v>
      </c>
      <c r="C77" s="27">
        <v>1</v>
      </c>
      <c r="D77" s="27">
        <v>0</v>
      </c>
      <c r="E77" s="28">
        <v>0</v>
      </c>
    </row>
    <row r="78" spans="2:5" ht="15.75" customHeight="1" x14ac:dyDescent="0.2">
      <c r="B78" s="30" t="s">
        <v>70</v>
      </c>
      <c r="C78" s="31"/>
      <c r="D78" s="31"/>
      <c r="E78" s="33"/>
    </row>
    <row r="79" spans="2:5" ht="15.75" customHeight="1" x14ac:dyDescent="0.2">
      <c r="B79" s="30" t="s">
        <v>71</v>
      </c>
      <c r="C79" s="31"/>
      <c r="D79" s="31"/>
      <c r="E79" s="33"/>
    </row>
    <row r="80" spans="2:5" ht="15.75" customHeight="1" x14ac:dyDescent="0.2">
      <c r="B80" s="30" t="s">
        <v>72</v>
      </c>
      <c r="C80" s="31">
        <v>1</v>
      </c>
      <c r="D80" s="31">
        <v>0</v>
      </c>
      <c r="E80" s="33">
        <v>0</v>
      </c>
    </row>
    <row r="81" spans="2:5" ht="15.75" customHeight="1" x14ac:dyDescent="0.2">
      <c r="B81" s="30" t="s">
        <v>13</v>
      </c>
      <c r="C81" s="31"/>
      <c r="D81" s="31"/>
      <c r="E81" s="33"/>
    </row>
    <row r="82" spans="2:5" ht="15.75" customHeight="1" x14ac:dyDescent="0.2">
      <c r="B82" s="30" t="s">
        <v>73</v>
      </c>
      <c r="C82" s="31"/>
      <c r="D82" s="31"/>
      <c r="E82" s="33"/>
    </row>
    <row r="83" spans="2:5" ht="15.75" customHeight="1" x14ac:dyDescent="0.2">
      <c r="B83" s="30" t="s">
        <v>99</v>
      </c>
      <c r="C83" s="31"/>
      <c r="D83" s="31"/>
      <c r="E83" s="33"/>
    </row>
    <row r="84" spans="2:5" ht="15.75" customHeight="1" x14ac:dyDescent="0.2">
      <c r="B84" s="30" t="s">
        <v>100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74</v>
      </c>
      <c r="C85" s="31"/>
      <c r="D85" s="31"/>
      <c r="E85" s="33"/>
    </row>
    <row r="86" spans="2:5" s="5" customFormat="1" ht="15.75" customHeight="1" x14ac:dyDescent="0.2">
      <c r="B86" s="26" t="s">
        <v>98</v>
      </c>
      <c r="C86" s="27">
        <v>6518</v>
      </c>
      <c r="D86" s="27">
        <v>4923</v>
      </c>
      <c r="E86" s="28">
        <v>75.529303467321256</v>
      </c>
    </row>
    <row r="87" spans="2:5" ht="15.75" customHeight="1" x14ac:dyDescent="0.2">
      <c r="B87" s="36" t="s">
        <v>75</v>
      </c>
      <c r="C87" s="31"/>
      <c r="D87" s="31"/>
      <c r="E87" s="33"/>
    </row>
    <row r="88" spans="2:5" ht="15.75" customHeight="1" x14ac:dyDescent="0.2">
      <c r="B88" s="36" t="s">
        <v>76</v>
      </c>
      <c r="C88" s="31"/>
      <c r="D88" s="31"/>
      <c r="E88" s="33"/>
    </row>
    <row r="89" spans="2:5" ht="15.75" customHeight="1" x14ac:dyDescent="0.2">
      <c r="B89" s="30" t="s">
        <v>103</v>
      </c>
      <c r="C89" s="31">
        <v>235</v>
      </c>
      <c r="D89" s="31">
        <v>235</v>
      </c>
      <c r="E89" s="33">
        <v>100</v>
      </c>
    </row>
    <row r="90" spans="2:5" ht="15.75" customHeight="1" x14ac:dyDescent="0.2">
      <c r="B90" s="30" t="s">
        <v>104</v>
      </c>
      <c r="C90" s="31">
        <v>2833</v>
      </c>
      <c r="D90" s="31">
        <v>2742</v>
      </c>
      <c r="E90" s="33">
        <v>96.78785739498764</v>
      </c>
    </row>
    <row r="91" spans="2:5" ht="15.75" customHeight="1" x14ac:dyDescent="0.2">
      <c r="B91" s="30" t="s">
        <v>101</v>
      </c>
      <c r="C91" s="31">
        <v>414</v>
      </c>
      <c r="D91" s="31">
        <v>414</v>
      </c>
      <c r="E91" s="33">
        <v>100</v>
      </c>
    </row>
    <row r="92" spans="2:5" ht="15.75" customHeight="1" x14ac:dyDescent="0.2">
      <c r="B92" s="30" t="s">
        <v>102</v>
      </c>
      <c r="C92" s="31">
        <v>438</v>
      </c>
      <c r="D92" s="31">
        <v>438</v>
      </c>
      <c r="E92" s="33">
        <v>100</v>
      </c>
    </row>
    <row r="93" spans="2:5" ht="15.75" customHeight="1" x14ac:dyDescent="0.2">
      <c r="B93" s="30" t="s">
        <v>105</v>
      </c>
      <c r="C93" s="31">
        <v>2598</v>
      </c>
      <c r="D93" s="31">
        <v>1094</v>
      </c>
      <c r="E93" s="33">
        <v>42.10931485758276</v>
      </c>
    </row>
    <row r="94" spans="2:5" s="5" customFormat="1" ht="15.75" customHeight="1" x14ac:dyDescent="0.2">
      <c r="B94" s="26" t="s">
        <v>14</v>
      </c>
      <c r="C94" s="27">
        <v>672</v>
      </c>
      <c r="D94" s="27">
        <v>662</v>
      </c>
      <c r="E94" s="37">
        <v>98.511904761904773</v>
      </c>
    </row>
    <row r="95" spans="2:5" s="5" customFormat="1" ht="15.75" customHeight="1" x14ac:dyDescent="0.2">
      <c r="B95" s="26" t="s">
        <v>77</v>
      </c>
      <c r="C95" s="27">
        <v>640</v>
      </c>
      <c r="D95" s="27">
        <v>630</v>
      </c>
      <c r="E95" s="37">
        <v>98.4375</v>
      </c>
    </row>
    <row r="96" spans="2:5" ht="15.75" customHeight="1" x14ac:dyDescent="0.2">
      <c r="B96" s="30" t="s">
        <v>78</v>
      </c>
      <c r="C96" s="31">
        <v>19</v>
      </c>
      <c r="D96" s="31">
        <v>19</v>
      </c>
      <c r="E96" s="38">
        <v>100</v>
      </c>
    </row>
    <row r="97" spans="2:5" ht="15.75" customHeight="1" x14ac:dyDescent="0.2">
      <c r="B97" s="30" t="s">
        <v>79</v>
      </c>
      <c r="C97" s="31"/>
      <c r="D97" s="31"/>
      <c r="E97" s="38"/>
    </row>
    <row r="98" spans="2:5" ht="15.75" customHeight="1" x14ac:dyDescent="0.2">
      <c r="B98" s="30" t="s">
        <v>80</v>
      </c>
      <c r="C98" s="31"/>
      <c r="D98" s="31"/>
      <c r="E98" s="38"/>
    </row>
    <row r="99" spans="2:5" ht="15.75" customHeight="1" x14ac:dyDescent="0.2">
      <c r="B99" s="30" t="s">
        <v>81</v>
      </c>
      <c r="C99" s="31">
        <v>566</v>
      </c>
      <c r="D99" s="31">
        <v>556</v>
      </c>
      <c r="E99" s="38">
        <v>98.233215547703182</v>
      </c>
    </row>
    <row r="100" spans="2:5" ht="15.75" customHeight="1" x14ac:dyDescent="0.2">
      <c r="B100" s="30" t="s">
        <v>82</v>
      </c>
      <c r="C100" s="31">
        <v>55</v>
      </c>
      <c r="D100" s="31">
        <v>55</v>
      </c>
      <c r="E100" s="38">
        <v>100</v>
      </c>
    </row>
    <row r="101" spans="2:5" s="5" customFormat="1" ht="15.75" customHeight="1" x14ac:dyDescent="0.2">
      <c r="B101" s="26" t="s">
        <v>83</v>
      </c>
      <c r="C101" s="27">
        <v>32</v>
      </c>
      <c r="D101" s="27">
        <v>32</v>
      </c>
      <c r="E101" s="37">
        <v>100</v>
      </c>
    </row>
    <row r="102" spans="2:5" s="5" customFormat="1" ht="15.75" customHeight="1" x14ac:dyDescent="0.2">
      <c r="B102" s="26" t="s">
        <v>84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85</v>
      </c>
      <c r="C103" s="31"/>
      <c r="D103" s="31"/>
      <c r="E103" s="38"/>
    </row>
    <row r="104" spans="2:5" ht="15.75" customHeight="1" x14ac:dyDescent="0.2">
      <c r="B104" s="30" t="s">
        <v>86</v>
      </c>
      <c r="C104" s="31"/>
      <c r="D104" s="31"/>
      <c r="E104" s="38"/>
    </row>
    <row r="105" spans="2:5" s="5" customFormat="1" ht="15.75" customHeight="1" x14ac:dyDescent="0.2">
      <c r="B105" s="26" t="s">
        <v>87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88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89</v>
      </c>
      <c r="C107" s="31"/>
      <c r="D107" s="31"/>
      <c r="E107" s="38"/>
    </row>
    <row r="108" spans="2:5" ht="15.75" customHeight="1" x14ac:dyDescent="0.2">
      <c r="B108" s="30" t="s">
        <v>90</v>
      </c>
      <c r="C108" s="31"/>
      <c r="D108" s="31"/>
      <c r="E108" s="38"/>
    </row>
    <row r="109" spans="2:5" ht="15.75" customHeight="1" x14ac:dyDescent="0.2">
      <c r="B109" s="30" t="s">
        <v>91</v>
      </c>
      <c r="C109" s="31"/>
      <c r="D109" s="31"/>
      <c r="E109" s="38"/>
    </row>
    <row r="110" spans="2:5" ht="15.75" customHeight="1" x14ac:dyDescent="0.2">
      <c r="B110" s="30" t="s">
        <v>92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93</v>
      </c>
      <c r="C111" s="27"/>
      <c r="D111" s="27"/>
      <c r="E111" s="37"/>
    </row>
  </sheetData>
  <phoneticPr fontId="0" type="noConversion"/>
  <hyperlinks>
    <hyperlink ref="C4" location="Ocak!A1" display="Ocak" xr:uid="{86FF8AB2-6B0B-4A84-BC95-0BBD5D08FD60}"/>
    <hyperlink ref="D4" location="Şubat!A1" display="Şubat" xr:uid="{A1BC05B3-F768-4C51-84E0-063BF1B8711A}"/>
    <hyperlink ref="E4" location="Mart!A1" display="Mart" xr:uid="{6CA4350F-EBD0-4C76-9111-52C04F3B5A2D}"/>
    <hyperlink ref="C5" location="Nisan!A1" display="Nisan" xr:uid="{A3D7B339-401C-4184-8406-50EA63E009F1}"/>
    <hyperlink ref="D5" location="Mayıs!A1" display="Mayıs" xr:uid="{9E76B0AC-A66D-458E-968F-2DDFBD526388}"/>
    <hyperlink ref="E5" location="Haziran!A1" display="Haziran" xr:uid="{C6F0E4CA-5FBB-497A-BB0A-E4D00F79BD8F}"/>
    <hyperlink ref="C6" location="Temmuz!A1" display="Temmuz" xr:uid="{8C25FD8E-3E30-4013-BCDE-E790D2248313}"/>
    <hyperlink ref="D6" location="Ağustos!A1" display="Ağustos" xr:uid="{DC6A10D3-E663-415C-B072-FDB702F8C7A0}"/>
    <hyperlink ref="E6" location="Eylül!A1" display="Eylül" xr:uid="{ADEA041A-826E-4C3D-9588-0B6A86E82AD8}"/>
    <hyperlink ref="C7" location="Ekim!A1" display="Ekim" xr:uid="{EBCD2749-0112-4F2A-9CC3-2E44C65A9E8D}"/>
    <hyperlink ref="D7" location="Kasım!A1" display="Kasım" xr:uid="{237AEFC5-DF5B-479A-A7BB-AB124F055DB6}"/>
    <hyperlink ref="E7" location="Aralık!A1" display="Aralık" xr:uid="{684090D1-7775-4B93-9448-548633BDF6F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C64A-6ED1-4BD9-B48D-3838BF41579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f>+C11+C46+C95+C106</f>
        <v>271154</v>
      </c>
      <c r="D10" s="27">
        <f>+D11+D46+D95+D106</f>
        <v>180529</v>
      </c>
      <c r="E10" s="28">
        <f t="shared" ref="E10:E72" si="0">+D10/C10*100</f>
        <v>66.578033147215237</v>
      </c>
    </row>
    <row r="11" spans="2:7" s="5" customFormat="1" ht="15.75" customHeight="1" x14ac:dyDescent="0.2">
      <c r="B11" s="26" t="s">
        <v>11</v>
      </c>
      <c r="C11" s="27">
        <f>+C12+C22+C25+C39+C43+C44+C45</f>
        <v>203425</v>
      </c>
      <c r="D11" s="27">
        <f>+D12+D22+D25+D39+D43+D44+D45</f>
        <v>132871</v>
      </c>
      <c r="E11" s="29">
        <f t="shared" si="0"/>
        <v>65.316947277866532</v>
      </c>
    </row>
    <row r="12" spans="2:7" s="5" customFormat="1" ht="15.75" customHeight="1" x14ac:dyDescent="0.2">
      <c r="B12" s="26" t="s">
        <v>15</v>
      </c>
      <c r="C12" s="27">
        <f>+C13+C18</f>
        <v>90771</v>
      </c>
      <c r="D12" s="27">
        <f>+D13+D18</f>
        <v>66661</v>
      </c>
      <c r="E12" s="29">
        <f t="shared" si="0"/>
        <v>73.438653314384553</v>
      </c>
      <c r="G12" s="6"/>
    </row>
    <row r="13" spans="2:7" s="5" customFormat="1" ht="15.75" customHeight="1" x14ac:dyDescent="0.2">
      <c r="B13" s="26" t="s">
        <v>16</v>
      </c>
      <c r="C13" s="27">
        <f>SUM(C14:C17)</f>
        <v>84452</v>
      </c>
      <c r="D13" s="27">
        <f>SUM(D14:D17)</f>
        <v>62574</v>
      </c>
      <c r="E13" s="29">
        <f t="shared" si="0"/>
        <v>74.094159996210863</v>
      </c>
    </row>
    <row r="14" spans="2:7" ht="15.75" customHeight="1" x14ac:dyDescent="0.2">
      <c r="B14" s="30" t="s">
        <v>3</v>
      </c>
      <c r="C14" s="31">
        <v>7912</v>
      </c>
      <c r="D14" s="31">
        <v>4625</v>
      </c>
      <c r="E14" s="32">
        <f t="shared" si="0"/>
        <v>58.455510616784636</v>
      </c>
    </row>
    <row r="15" spans="2:7" ht="15.75" customHeight="1" x14ac:dyDescent="0.2">
      <c r="B15" s="30" t="s">
        <v>4</v>
      </c>
      <c r="C15" s="31">
        <v>901</v>
      </c>
      <c r="D15" s="31">
        <v>540</v>
      </c>
      <c r="E15" s="32">
        <f t="shared" si="0"/>
        <v>59.933407325194231</v>
      </c>
    </row>
    <row r="16" spans="2:7" ht="15.75" customHeight="1" x14ac:dyDescent="0.2">
      <c r="B16" s="30" t="s">
        <v>5</v>
      </c>
      <c r="C16" s="31">
        <v>69884</v>
      </c>
      <c r="D16" s="31">
        <v>53007</v>
      </c>
      <c r="E16" s="32">
        <f t="shared" si="0"/>
        <v>75.849979966802124</v>
      </c>
    </row>
    <row r="17" spans="2:5" ht="15.75" customHeight="1" x14ac:dyDescent="0.2">
      <c r="B17" s="30" t="s">
        <v>6</v>
      </c>
      <c r="C17" s="31">
        <v>5755</v>
      </c>
      <c r="D17" s="31">
        <v>4402</v>
      </c>
      <c r="E17" s="32">
        <f t="shared" si="0"/>
        <v>76.490008688097305</v>
      </c>
    </row>
    <row r="18" spans="2:5" s="5" customFormat="1" ht="15.75" customHeight="1" x14ac:dyDescent="0.2">
      <c r="B18" s="26" t="s">
        <v>17</v>
      </c>
      <c r="C18" s="27">
        <f>SUM(C19:C21)</f>
        <v>6319</v>
      </c>
      <c r="D18" s="27">
        <f>SUM(D19:D21)</f>
        <v>4087</v>
      </c>
      <c r="E18" s="29">
        <f t="shared" si="0"/>
        <v>64.677955372685545</v>
      </c>
    </row>
    <row r="19" spans="2:5" ht="15.75" customHeight="1" x14ac:dyDescent="0.2">
      <c r="B19" s="30" t="s">
        <v>7</v>
      </c>
      <c r="C19" s="31">
        <v>1473</v>
      </c>
      <c r="D19" s="31">
        <v>265</v>
      </c>
      <c r="E19" s="32">
        <f t="shared" si="0"/>
        <v>17.990495587236932</v>
      </c>
    </row>
    <row r="20" spans="2:5" ht="15.75" customHeight="1" x14ac:dyDescent="0.2">
      <c r="B20" s="30" t="s">
        <v>8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9</v>
      </c>
      <c r="C21" s="31">
        <v>4846</v>
      </c>
      <c r="D21" s="31">
        <v>3822</v>
      </c>
      <c r="E21" s="32">
        <f t="shared" si="0"/>
        <v>78.869170449855545</v>
      </c>
    </row>
    <row r="22" spans="2:5" s="4" customFormat="1" ht="15.75" customHeight="1" x14ac:dyDescent="0.2">
      <c r="B22" s="26" t="s">
        <v>18</v>
      </c>
      <c r="C22" s="27">
        <f>SUM(C23:C24)</f>
        <v>17694</v>
      </c>
      <c r="D22" s="27">
        <f>SUM(D23:D24)</f>
        <v>12693</v>
      </c>
      <c r="E22" s="28">
        <f t="shared" si="0"/>
        <v>71.736181756527643</v>
      </c>
    </row>
    <row r="23" spans="2:5" s="8" customFormat="1" ht="15.75" customHeight="1" x14ac:dyDescent="0.2">
      <c r="B23" s="30" t="s">
        <v>19</v>
      </c>
      <c r="C23" s="31">
        <v>200</v>
      </c>
      <c r="D23" s="31">
        <v>172</v>
      </c>
      <c r="E23" s="33">
        <f t="shared" si="0"/>
        <v>86</v>
      </c>
    </row>
    <row r="24" spans="2:5" s="8" customFormat="1" ht="15.75" customHeight="1" x14ac:dyDescent="0.2">
      <c r="B24" s="30" t="s">
        <v>20</v>
      </c>
      <c r="C24" s="31">
        <v>17494</v>
      </c>
      <c r="D24" s="31">
        <v>12521</v>
      </c>
      <c r="E24" s="33">
        <f t="shared" si="0"/>
        <v>71.573110780839144</v>
      </c>
    </row>
    <row r="25" spans="2:5" s="4" customFormat="1" ht="15.75" customHeight="1" x14ac:dyDescent="0.2">
      <c r="B25" s="26" t="s">
        <v>21</v>
      </c>
      <c r="C25" s="27">
        <f>+C26+C29+C36+C37+C38</f>
        <v>64654</v>
      </c>
      <c r="D25" s="27">
        <f>+D26+D29+D36+D37+D38</f>
        <v>29040</v>
      </c>
      <c r="E25" s="28">
        <f t="shared" si="0"/>
        <v>44.916014477062518</v>
      </c>
    </row>
    <row r="26" spans="2:5" s="4" customFormat="1" ht="15.75" customHeight="1" x14ac:dyDescent="0.2">
      <c r="B26" s="26" t="s">
        <v>22</v>
      </c>
      <c r="C26" s="27">
        <f>SUM(C27:C28)</f>
        <v>51945</v>
      </c>
      <c r="D26" s="27">
        <f>SUM(D27:D28)</f>
        <v>16496</v>
      </c>
      <c r="E26" s="28">
        <f t="shared" si="0"/>
        <v>31.756665704110116</v>
      </c>
    </row>
    <row r="27" spans="2:5" s="8" customFormat="1" ht="15.75" customHeight="1" x14ac:dyDescent="0.2">
      <c r="B27" s="30" t="s">
        <v>23</v>
      </c>
      <c r="C27" s="31">
        <v>47169</v>
      </c>
      <c r="D27" s="31">
        <v>12427</v>
      </c>
      <c r="E27" s="33">
        <f t="shared" si="0"/>
        <v>26.345693145922112</v>
      </c>
    </row>
    <row r="28" spans="2:5" s="8" customFormat="1" ht="15.75" customHeight="1" x14ac:dyDescent="0.2">
      <c r="B28" s="30" t="s">
        <v>24</v>
      </c>
      <c r="C28" s="31">
        <v>4776</v>
      </c>
      <c r="D28" s="31">
        <v>4069</v>
      </c>
      <c r="E28" s="33">
        <f t="shared" si="0"/>
        <v>85.196817420435508</v>
      </c>
    </row>
    <row r="29" spans="2:5" s="4" customFormat="1" ht="15.75" customHeight="1" x14ac:dyDescent="0.2">
      <c r="B29" s="26" t="s">
        <v>25</v>
      </c>
      <c r="C29" s="27">
        <f>SUM(C30:C35)</f>
        <v>8227</v>
      </c>
      <c r="D29" s="27">
        <f>SUM(D30:D35)</f>
        <v>8217</v>
      </c>
      <c r="E29" s="28">
        <f t="shared" si="0"/>
        <v>99.878449009359429</v>
      </c>
    </row>
    <row r="30" spans="2:5" s="8" customFormat="1" ht="15.75" customHeight="1" x14ac:dyDescent="0.2">
      <c r="B30" s="30" t="s">
        <v>26</v>
      </c>
      <c r="C30" s="31">
        <v>57</v>
      </c>
      <c r="D30" s="31">
        <v>57</v>
      </c>
      <c r="E30" s="33">
        <f t="shared" si="0"/>
        <v>100</v>
      </c>
    </row>
    <row r="31" spans="2:5" s="8" customFormat="1" ht="15.75" customHeight="1" x14ac:dyDescent="0.2">
      <c r="B31" s="30" t="s">
        <v>27</v>
      </c>
      <c r="C31" s="31">
        <v>8170</v>
      </c>
      <c r="D31" s="31">
        <v>8160</v>
      </c>
      <c r="E31" s="33">
        <f t="shared" si="0"/>
        <v>99.877600979192167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/>
      <c r="D35" s="31"/>
      <c r="E35" s="32"/>
    </row>
    <row r="36" spans="2:5" s="5" customFormat="1" ht="15.75" customHeight="1" x14ac:dyDescent="0.2">
      <c r="B36" s="26" t="s">
        <v>32</v>
      </c>
      <c r="C36" s="27">
        <v>4481</v>
      </c>
      <c r="D36" s="27">
        <v>4325</v>
      </c>
      <c r="E36" s="29">
        <f t="shared" si="0"/>
        <v>96.518634233430035</v>
      </c>
    </row>
    <row r="37" spans="2:5" s="5" customFormat="1" ht="15.75" customHeight="1" x14ac:dyDescent="0.2">
      <c r="B37" s="26" t="s">
        <v>33</v>
      </c>
      <c r="C37" s="27"/>
      <c r="D37" s="27"/>
      <c r="E37" s="29"/>
    </row>
    <row r="38" spans="2:5" s="4" customFormat="1" ht="15.75" customHeight="1" x14ac:dyDescent="0.2">
      <c r="B38" s="26" t="s">
        <v>34</v>
      </c>
      <c r="C38" s="27">
        <v>1</v>
      </c>
      <c r="D38" s="27">
        <v>2</v>
      </c>
      <c r="E38" s="28"/>
    </row>
    <row r="39" spans="2:5" s="4" customFormat="1" ht="15.75" customHeight="1" x14ac:dyDescent="0.2">
      <c r="B39" s="26" t="s">
        <v>35</v>
      </c>
      <c r="C39" s="27">
        <f>SUM(C40:C42)</f>
        <v>136</v>
      </c>
      <c r="D39" s="27">
        <f>SUM(D40:D42)</f>
        <v>136</v>
      </c>
      <c r="E39" s="28">
        <f t="shared" si="0"/>
        <v>100</v>
      </c>
    </row>
    <row r="40" spans="2:5" s="8" customFormat="1" ht="15.75" customHeight="1" x14ac:dyDescent="0.2">
      <c r="B40" s="30" t="s">
        <v>36</v>
      </c>
      <c r="C40" s="31">
        <v>47</v>
      </c>
      <c r="D40" s="31">
        <v>47</v>
      </c>
      <c r="E40" s="33">
        <f t="shared" si="0"/>
        <v>100</v>
      </c>
    </row>
    <row r="41" spans="2:5" s="8" customFormat="1" ht="15.75" customHeight="1" x14ac:dyDescent="0.2">
      <c r="B41" s="30" t="s">
        <v>37</v>
      </c>
      <c r="C41" s="31">
        <v>89</v>
      </c>
      <c r="D41" s="31">
        <v>89</v>
      </c>
      <c r="E41" s="33">
        <f t="shared" si="0"/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17101</v>
      </c>
      <c r="D43" s="27">
        <v>12515</v>
      </c>
      <c r="E43" s="28">
        <f t="shared" si="0"/>
        <v>73.182854803812646</v>
      </c>
    </row>
    <row r="44" spans="2:5" s="4" customFormat="1" ht="15.75" customHeight="1" x14ac:dyDescent="0.2">
      <c r="B44" s="26" t="s">
        <v>95</v>
      </c>
      <c r="C44" s="27">
        <v>12609</v>
      </c>
      <c r="D44" s="27">
        <v>11772</v>
      </c>
      <c r="E44" s="28">
        <f t="shared" si="0"/>
        <v>93.361884368308353</v>
      </c>
    </row>
    <row r="45" spans="2:5" s="4" customFormat="1" ht="15.75" customHeight="1" x14ac:dyDescent="0.2">
      <c r="B45" s="26" t="s">
        <v>96</v>
      </c>
      <c r="C45" s="27">
        <v>460</v>
      </c>
      <c r="D45" s="27">
        <v>54</v>
      </c>
      <c r="E45" s="28">
        <f t="shared" si="0"/>
        <v>11.739130434782609</v>
      </c>
    </row>
    <row r="46" spans="2:5" s="4" customFormat="1" ht="15.75" customHeight="1" x14ac:dyDescent="0.2">
      <c r="B46" s="26" t="s">
        <v>12</v>
      </c>
      <c r="C46" s="27">
        <f>+C47+C51+C61+C71+C78+C87</f>
        <v>67121</v>
      </c>
      <c r="D46" s="27">
        <f>+D47+D51+D61+D71+D78+D87</f>
        <v>47056</v>
      </c>
      <c r="E46" s="28">
        <f t="shared" si="0"/>
        <v>70.106226069337467</v>
      </c>
    </row>
    <row r="47" spans="2:5" s="4" customFormat="1" ht="15.75" customHeight="1" x14ac:dyDescent="0.2">
      <c r="B47" s="26" t="s">
        <v>39</v>
      </c>
      <c r="C47" s="27">
        <f>SUM(C48:C50)</f>
        <v>11375</v>
      </c>
      <c r="D47" s="27">
        <f>SUM(D48:D50)</f>
        <v>11375</v>
      </c>
      <c r="E47" s="28">
        <f t="shared" si="0"/>
        <v>100</v>
      </c>
    </row>
    <row r="48" spans="2:5" s="8" customFormat="1" ht="15.75" customHeight="1" x14ac:dyDescent="0.2">
      <c r="B48" s="30" t="s">
        <v>40</v>
      </c>
      <c r="C48" s="31">
        <v>11372</v>
      </c>
      <c r="D48" s="31">
        <v>11372</v>
      </c>
      <c r="E48" s="33">
        <f t="shared" si="0"/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3</v>
      </c>
      <c r="D50" s="31">
        <v>3</v>
      </c>
      <c r="E50" s="33">
        <f t="shared" si="0"/>
        <v>100</v>
      </c>
    </row>
    <row r="51" spans="2:5" s="4" customFormat="1" ht="15.75" customHeight="1" x14ac:dyDescent="0.2">
      <c r="B51" s="26" t="s">
        <v>43</v>
      </c>
      <c r="C51" s="27">
        <f>+C52+C53+C54</f>
        <v>72</v>
      </c>
      <c r="D51" s="27">
        <f>+D52+D53+D54</f>
        <v>61</v>
      </c>
      <c r="E51" s="28">
        <f t="shared" si="0"/>
        <v>84.722222222222214</v>
      </c>
    </row>
    <row r="52" spans="2:5" s="4" customFormat="1" ht="15.75" customHeight="1" x14ac:dyDescent="0.2">
      <c r="B52" s="26" t="s">
        <v>44</v>
      </c>
      <c r="C52" s="27">
        <v>72</v>
      </c>
      <c r="D52" s="27">
        <v>61</v>
      </c>
      <c r="E52" s="28">
        <f t="shared" si="0"/>
        <v>84.722222222222214</v>
      </c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48</v>
      </c>
      <c r="C56" s="31"/>
      <c r="D56" s="31"/>
      <c r="E56" s="33"/>
    </row>
    <row r="57" spans="2:5" s="8" customFormat="1" ht="15.75" customHeight="1" x14ac:dyDescent="0.2">
      <c r="B57" s="30" t="s">
        <v>49</v>
      </c>
      <c r="C57" s="31"/>
      <c r="D57" s="31"/>
      <c r="E57" s="33"/>
    </row>
    <row r="58" spans="2:5" s="8" customFormat="1" ht="15.75" customHeight="1" x14ac:dyDescent="0.2">
      <c r="B58" s="30" t="s">
        <v>50</v>
      </c>
      <c r="C58" s="31"/>
      <c r="D58" s="31"/>
      <c r="E58" s="33"/>
    </row>
    <row r="59" spans="2:5" s="8" customFormat="1" ht="15.75" customHeight="1" x14ac:dyDescent="0.2">
      <c r="B59" s="30" t="s">
        <v>51</v>
      </c>
      <c r="C59" s="31"/>
      <c r="D59" s="31"/>
      <c r="E59" s="33"/>
    </row>
    <row r="60" spans="2:5" s="8" customFormat="1" ht="15.75" customHeight="1" x14ac:dyDescent="0.2">
      <c r="B60" s="30" t="s">
        <v>52</v>
      </c>
      <c r="C60" s="31"/>
      <c r="D60" s="31"/>
      <c r="E60" s="33"/>
    </row>
    <row r="61" spans="2:5" s="4" customFormat="1" ht="15.75" customHeight="1" x14ac:dyDescent="0.2">
      <c r="B61" s="26" t="s">
        <v>53</v>
      </c>
      <c r="C61" s="27">
        <f>+C62+C66+C70</f>
        <v>13799</v>
      </c>
      <c r="D61" s="27">
        <f>+D62+D66+D70</f>
        <v>6766</v>
      </c>
      <c r="E61" s="28">
        <f t="shared" si="0"/>
        <v>49.032538589752882</v>
      </c>
    </row>
    <row r="62" spans="2:5" s="4" customFormat="1" ht="15.75" customHeight="1" x14ac:dyDescent="0.2">
      <c r="B62" s="26" t="s">
        <v>54</v>
      </c>
      <c r="C62" s="27">
        <f>SUM(C63:C65)</f>
        <v>2523</v>
      </c>
      <c r="D62" s="27">
        <f>SUM(D63:D65)</f>
        <v>2311</v>
      </c>
      <c r="E62" s="28">
        <f t="shared" si="0"/>
        <v>91.597304795877918</v>
      </c>
    </row>
    <row r="63" spans="2:5" s="8" customFormat="1" ht="15.75" customHeight="1" x14ac:dyDescent="0.2">
      <c r="B63" s="30" t="s">
        <v>55</v>
      </c>
      <c r="C63" s="31">
        <v>1698</v>
      </c>
      <c r="D63" s="31">
        <v>1698</v>
      </c>
      <c r="E63" s="33">
        <f t="shared" si="0"/>
        <v>100</v>
      </c>
    </row>
    <row r="64" spans="2:5" s="8" customFormat="1" ht="15.75" customHeight="1" x14ac:dyDescent="0.2">
      <c r="B64" s="30" t="s">
        <v>56</v>
      </c>
      <c r="C64" s="31">
        <v>500</v>
      </c>
      <c r="D64" s="31">
        <v>288</v>
      </c>
      <c r="E64" s="33">
        <f t="shared" si="0"/>
        <v>57.599999999999994</v>
      </c>
    </row>
    <row r="65" spans="2:5" s="8" customFormat="1" ht="15.75" customHeight="1" x14ac:dyDescent="0.2">
      <c r="B65" s="30" t="s">
        <v>57</v>
      </c>
      <c r="C65" s="31">
        <v>325</v>
      </c>
      <c r="D65" s="31">
        <v>325</v>
      </c>
      <c r="E65" s="33">
        <f t="shared" si="0"/>
        <v>100</v>
      </c>
    </row>
    <row r="66" spans="2:5" s="4" customFormat="1" ht="15.75" customHeight="1" x14ac:dyDescent="0.2">
      <c r="B66" s="26" t="s">
        <v>58</v>
      </c>
      <c r="C66" s="27">
        <f>SUM(C67:C69)</f>
        <v>11276</v>
      </c>
      <c r="D66" s="27">
        <f>SUM(D67:D69)</f>
        <v>4455</v>
      </c>
      <c r="E66" s="28">
        <f t="shared" si="0"/>
        <v>39.508691025186238</v>
      </c>
    </row>
    <row r="67" spans="2:5" s="8" customFormat="1" ht="15.75" customHeight="1" x14ac:dyDescent="0.2">
      <c r="B67" s="30" t="s">
        <v>59</v>
      </c>
      <c r="C67" s="31"/>
      <c r="D67" s="31"/>
      <c r="E67" s="33"/>
    </row>
    <row r="68" spans="2:5" s="8" customFormat="1" ht="15.75" customHeight="1" x14ac:dyDescent="0.2">
      <c r="B68" s="30" t="s">
        <v>60</v>
      </c>
      <c r="C68" s="31">
        <v>11130</v>
      </c>
      <c r="D68" s="31">
        <v>4381</v>
      </c>
      <c r="E68" s="33">
        <f t="shared" si="0"/>
        <v>39.362084456424078</v>
      </c>
    </row>
    <row r="69" spans="2:5" s="8" customFormat="1" ht="15.75" customHeight="1" x14ac:dyDescent="0.2">
      <c r="B69" s="30" t="s">
        <v>61</v>
      </c>
      <c r="C69" s="31">
        <v>146</v>
      </c>
      <c r="D69" s="31">
        <v>74</v>
      </c>
      <c r="E69" s="33">
        <f t="shared" si="0"/>
        <v>50.684931506849317</v>
      </c>
    </row>
    <row r="70" spans="2:5" s="4" customFormat="1" ht="15.75" customHeight="1" x14ac:dyDescent="0.2">
      <c r="B70" s="26" t="s">
        <v>62</v>
      </c>
      <c r="C70" s="27"/>
      <c r="D70" s="27"/>
      <c r="E70" s="28"/>
    </row>
    <row r="71" spans="2:5" s="4" customFormat="1" ht="15.75" customHeight="1" x14ac:dyDescent="0.2">
      <c r="B71" s="26" t="s">
        <v>63</v>
      </c>
      <c r="C71" s="27">
        <f>SUM(C72:C77)</f>
        <v>37133</v>
      </c>
      <c r="D71" s="27">
        <f>SUM(D72:D77)</f>
        <v>24449</v>
      </c>
      <c r="E71" s="28">
        <f t="shared" si="0"/>
        <v>65.841704144561447</v>
      </c>
    </row>
    <row r="72" spans="2:5" s="8" customFormat="1" ht="15.75" customHeight="1" x14ac:dyDescent="0.2">
      <c r="B72" s="34" t="s">
        <v>64</v>
      </c>
      <c r="C72" s="35">
        <v>592</v>
      </c>
      <c r="D72" s="35">
        <v>389</v>
      </c>
      <c r="E72" s="33">
        <f t="shared" si="0"/>
        <v>65.709459459459467</v>
      </c>
    </row>
    <row r="73" spans="2:5" s="8" customFormat="1" ht="15.75" customHeight="1" x14ac:dyDescent="0.2">
      <c r="B73" s="34" t="s">
        <v>65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66</v>
      </c>
      <c r="C74" s="35">
        <v>2090</v>
      </c>
      <c r="D74" s="35">
        <v>892</v>
      </c>
      <c r="E74" s="33">
        <f>+D74/C74*100</f>
        <v>42.679425837320572</v>
      </c>
    </row>
    <row r="75" spans="2:5" s="8" customFormat="1" ht="15.75" customHeight="1" x14ac:dyDescent="0.2">
      <c r="B75" s="34" t="s">
        <v>67</v>
      </c>
      <c r="C75" s="35">
        <v>21106</v>
      </c>
      <c r="D75" s="35">
        <v>13465</v>
      </c>
      <c r="E75" s="33">
        <f>+D75/C75*100</f>
        <v>63.797024542784044</v>
      </c>
    </row>
    <row r="76" spans="2:5" s="8" customFormat="1" ht="15.75" customHeight="1" x14ac:dyDescent="0.2">
      <c r="B76" s="34" t="s">
        <v>68</v>
      </c>
      <c r="C76" s="35">
        <v>8681</v>
      </c>
      <c r="D76" s="35">
        <v>8490</v>
      </c>
      <c r="E76" s="33">
        <f>+D76/C76*100</f>
        <v>97.799792650616297</v>
      </c>
    </row>
    <row r="77" spans="2:5" s="8" customFormat="1" ht="15.75" customHeight="1" x14ac:dyDescent="0.2">
      <c r="B77" s="34" t="s">
        <v>69</v>
      </c>
      <c r="C77" s="35">
        <v>4664</v>
      </c>
      <c r="D77" s="35">
        <v>1213</v>
      </c>
      <c r="E77" s="33">
        <f>+D77/C77*100</f>
        <v>26.007718696397941</v>
      </c>
    </row>
    <row r="78" spans="2:5" s="5" customFormat="1" ht="15.75" customHeight="1" x14ac:dyDescent="0.2">
      <c r="B78" s="26" t="s">
        <v>97</v>
      </c>
      <c r="C78" s="27">
        <f>SUM(C79:C86)</f>
        <v>1</v>
      </c>
      <c r="D78" s="27">
        <f>SUM(D79:D86)</f>
        <v>0</v>
      </c>
      <c r="E78" s="28">
        <f>+D78/C78*100</f>
        <v>0</v>
      </c>
    </row>
    <row r="79" spans="2:5" ht="15.75" customHeight="1" x14ac:dyDescent="0.2">
      <c r="B79" s="30" t="s">
        <v>70</v>
      </c>
      <c r="C79" s="31"/>
      <c r="D79" s="31"/>
      <c r="E79" s="33"/>
    </row>
    <row r="80" spans="2:5" ht="15.75" customHeight="1" x14ac:dyDescent="0.2">
      <c r="B80" s="30" t="s">
        <v>71</v>
      </c>
      <c r="C80" s="31"/>
      <c r="D80" s="31"/>
      <c r="E80" s="33"/>
    </row>
    <row r="81" spans="2:5" ht="15.75" customHeight="1" x14ac:dyDescent="0.2">
      <c r="B81" s="30" t="s">
        <v>72</v>
      </c>
      <c r="C81" s="31">
        <v>1</v>
      </c>
      <c r="D81" s="31">
        <v>0</v>
      </c>
      <c r="E81" s="33">
        <f>+D81/C81*100</f>
        <v>0</v>
      </c>
    </row>
    <row r="82" spans="2:5" ht="15.75" customHeight="1" x14ac:dyDescent="0.2">
      <c r="B82" s="30" t="s">
        <v>13</v>
      </c>
      <c r="C82" s="31"/>
      <c r="D82" s="31"/>
      <c r="E82" s="33"/>
    </row>
    <row r="83" spans="2:5" ht="15.75" customHeight="1" x14ac:dyDescent="0.2">
      <c r="B83" s="30" t="s">
        <v>73</v>
      </c>
      <c r="C83" s="31"/>
      <c r="D83" s="31"/>
      <c r="E83" s="33"/>
    </row>
    <row r="84" spans="2:5" ht="15.75" customHeight="1" x14ac:dyDescent="0.2">
      <c r="B84" s="30" t="s">
        <v>99</v>
      </c>
      <c r="C84" s="31"/>
      <c r="D84" s="31"/>
      <c r="E84" s="33"/>
    </row>
    <row r="85" spans="2:5" ht="15.75" customHeight="1" x14ac:dyDescent="0.2">
      <c r="B85" s="30" t="s">
        <v>100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74</v>
      </c>
      <c r="C86" s="31"/>
      <c r="D86" s="31"/>
      <c r="E86" s="33"/>
    </row>
    <row r="87" spans="2:5" s="5" customFormat="1" ht="15.75" customHeight="1" x14ac:dyDescent="0.2">
      <c r="B87" s="26" t="s">
        <v>98</v>
      </c>
      <c r="C87" s="27">
        <f>SUM(C88:C94)</f>
        <v>4741</v>
      </c>
      <c r="D87" s="27">
        <f>SUM(D88:D94)</f>
        <v>4405</v>
      </c>
      <c r="E87" s="28">
        <f>+D87/C87*100</f>
        <v>92.912887576460662</v>
      </c>
    </row>
    <row r="88" spans="2:5" ht="15.75" customHeight="1" x14ac:dyDescent="0.2">
      <c r="B88" s="36" t="s">
        <v>75</v>
      </c>
      <c r="C88" s="31"/>
      <c r="D88" s="31"/>
      <c r="E88" s="33"/>
    </row>
    <row r="89" spans="2:5" ht="15.75" customHeight="1" x14ac:dyDescent="0.2">
      <c r="B89" s="36" t="s">
        <v>76</v>
      </c>
      <c r="C89" s="31"/>
      <c r="D89" s="31"/>
      <c r="E89" s="33"/>
    </row>
    <row r="90" spans="2:5" ht="15.75" customHeight="1" x14ac:dyDescent="0.2">
      <c r="B90" s="30" t="s">
        <v>103</v>
      </c>
      <c r="C90" s="31">
        <v>206</v>
      </c>
      <c r="D90" s="31">
        <v>206</v>
      </c>
      <c r="E90" s="33">
        <f t="shared" ref="E90:E97" si="1">+D90/C90*100</f>
        <v>100</v>
      </c>
    </row>
    <row r="91" spans="2:5" ht="15.75" customHeight="1" x14ac:dyDescent="0.2">
      <c r="B91" s="30" t="s">
        <v>104</v>
      </c>
      <c r="C91" s="31">
        <v>2463</v>
      </c>
      <c r="D91" s="31">
        <v>2463</v>
      </c>
      <c r="E91" s="33">
        <f t="shared" si="1"/>
        <v>100</v>
      </c>
    </row>
    <row r="92" spans="2:5" ht="15.75" customHeight="1" x14ac:dyDescent="0.2">
      <c r="B92" s="30" t="s">
        <v>101</v>
      </c>
      <c r="C92" s="31">
        <v>375</v>
      </c>
      <c r="D92" s="31">
        <v>375</v>
      </c>
      <c r="E92" s="33">
        <f t="shared" si="1"/>
        <v>100</v>
      </c>
    </row>
    <row r="93" spans="2:5" ht="15.75" customHeight="1" x14ac:dyDescent="0.2">
      <c r="B93" s="30" t="s">
        <v>102</v>
      </c>
      <c r="C93" s="31">
        <v>330</v>
      </c>
      <c r="D93" s="31">
        <v>330</v>
      </c>
      <c r="E93" s="33">
        <f t="shared" si="1"/>
        <v>100</v>
      </c>
    </row>
    <row r="94" spans="2:5" ht="15.75" customHeight="1" x14ac:dyDescent="0.2">
      <c r="B94" s="30" t="s">
        <v>105</v>
      </c>
      <c r="C94" s="31">
        <v>1367</v>
      </c>
      <c r="D94" s="31">
        <v>1031</v>
      </c>
      <c r="E94" s="33">
        <f t="shared" si="1"/>
        <v>75.42062911485003</v>
      </c>
    </row>
    <row r="95" spans="2:5" s="5" customFormat="1" ht="15.75" customHeight="1" x14ac:dyDescent="0.2">
      <c r="B95" s="26" t="s">
        <v>14</v>
      </c>
      <c r="C95" s="27">
        <f>+C96+C102+C103</f>
        <v>608</v>
      </c>
      <c r="D95" s="27">
        <f>+D96+D102+D103</f>
        <v>602</v>
      </c>
      <c r="E95" s="37">
        <f t="shared" si="1"/>
        <v>99.01315789473685</v>
      </c>
    </row>
    <row r="96" spans="2:5" s="5" customFormat="1" ht="15.75" customHeight="1" x14ac:dyDescent="0.2">
      <c r="B96" s="26" t="s">
        <v>77</v>
      </c>
      <c r="C96" s="27">
        <f>SUM(C97:C101)</f>
        <v>587</v>
      </c>
      <c r="D96" s="27">
        <f>SUM(D97:D101)</f>
        <v>581</v>
      </c>
      <c r="E96" s="37">
        <f t="shared" si="1"/>
        <v>98.977853492333907</v>
      </c>
    </row>
    <row r="97" spans="2:5" ht="15.75" customHeight="1" x14ac:dyDescent="0.2">
      <c r="B97" s="30" t="s">
        <v>78</v>
      </c>
      <c r="C97" s="31">
        <v>19</v>
      </c>
      <c r="D97" s="31">
        <v>19</v>
      </c>
      <c r="E97" s="38">
        <f t="shared" si="1"/>
        <v>100</v>
      </c>
    </row>
    <row r="98" spans="2:5" ht="15.75" customHeight="1" x14ac:dyDescent="0.2">
      <c r="B98" s="30" t="s">
        <v>79</v>
      </c>
      <c r="C98" s="31"/>
      <c r="D98" s="31"/>
      <c r="E98" s="38"/>
    </row>
    <row r="99" spans="2:5" ht="15.75" customHeight="1" x14ac:dyDescent="0.2">
      <c r="B99" s="30" t="s">
        <v>80</v>
      </c>
      <c r="C99" s="31"/>
      <c r="D99" s="31"/>
      <c r="E99" s="38"/>
    </row>
    <row r="100" spans="2:5" ht="15.75" customHeight="1" x14ac:dyDescent="0.2">
      <c r="B100" s="30" t="s">
        <v>81</v>
      </c>
      <c r="C100" s="31">
        <v>513</v>
      </c>
      <c r="D100" s="31">
        <v>507</v>
      </c>
      <c r="E100" s="38">
        <f>+D100/C100*100</f>
        <v>98.830409356725141</v>
      </c>
    </row>
    <row r="101" spans="2:5" ht="15.75" customHeight="1" x14ac:dyDescent="0.2">
      <c r="B101" s="30" t="s">
        <v>82</v>
      </c>
      <c r="C101" s="31">
        <v>55</v>
      </c>
      <c r="D101" s="31">
        <v>55</v>
      </c>
      <c r="E101" s="38">
        <f>+D101/C101*100</f>
        <v>100</v>
      </c>
    </row>
    <row r="102" spans="2:5" s="5" customFormat="1" ht="15.75" customHeight="1" x14ac:dyDescent="0.2">
      <c r="B102" s="26" t="s">
        <v>83</v>
      </c>
      <c r="C102" s="27">
        <v>21</v>
      </c>
      <c r="D102" s="27">
        <v>21</v>
      </c>
      <c r="E102" s="37">
        <f>+D102/C102*100</f>
        <v>100</v>
      </c>
    </row>
    <row r="103" spans="2:5" s="5" customFormat="1" ht="15.75" customHeight="1" x14ac:dyDescent="0.2">
      <c r="B103" s="26" t="s">
        <v>84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85</v>
      </c>
      <c r="C104" s="31"/>
      <c r="D104" s="31"/>
      <c r="E104" s="38"/>
    </row>
    <row r="105" spans="2:5" ht="15.75" customHeight="1" x14ac:dyDescent="0.2">
      <c r="B105" s="30" t="s">
        <v>86</v>
      </c>
      <c r="C105" s="31"/>
      <c r="D105" s="31"/>
      <c r="E105" s="38"/>
    </row>
    <row r="106" spans="2:5" s="5" customFormat="1" ht="15.75" customHeight="1" x14ac:dyDescent="0.2">
      <c r="B106" s="26" t="s">
        <v>87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88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89</v>
      </c>
      <c r="C108" s="31"/>
      <c r="D108" s="31"/>
      <c r="E108" s="38"/>
    </row>
    <row r="109" spans="2:5" ht="15.75" customHeight="1" x14ac:dyDescent="0.2">
      <c r="B109" s="30" t="s">
        <v>90</v>
      </c>
      <c r="C109" s="31"/>
      <c r="D109" s="31"/>
      <c r="E109" s="38"/>
    </row>
    <row r="110" spans="2:5" ht="15.75" customHeight="1" x14ac:dyDescent="0.2">
      <c r="B110" s="30" t="s">
        <v>91</v>
      </c>
      <c r="C110" s="31"/>
      <c r="D110" s="31"/>
      <c r="E110" s="38"/>
    </row>
    <row r="111" spans="2:5" ht="15.75" customHeight="1" x14ac:dyDescent="0.2">
      <c r="B111" s="30" t="s">
        <v>92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93</v>
      </c>
      <c r="C112" s="27"/>
      <c r="D112" s="27"/>
      <c r="E112" s="37"/>
    </row>
  </sheetData>
  <phoneticPr fontId="0" type="noConversion"/>
  <hyperlinks>
    <hyperlink ref="C4" location="Ocak!A1" display="Ocak" xr:uid="{15E43893-FB18-4DAC-8CC1-6C63068E8150}"/>
    <hyperlink ref="D4" location="Şubat!A1" display="Şubat" xr:uid="{5417D06E-E370-4899-B266-4D3BEBEB64C9}"/>
    <hyperlink ref="E4" location="Mart!A1" display="Mart" xr:uid="{2342DD93-ED94-49B3-82C1-B8E1D520EF8B}"/>
    <hyperlink ref="C5" location="Nisan!A1" display="Nisan" xr:uid="{588D4248-EE91-4FC9-A73C-EF1C7974A68F}"/>
    <hyperlink ref="D5" location="Mayıs!A1" display="Mayıs" xr:uid="{C2A8B678-33E6-4C5D-85A2-40EE07006F02}"/>
    <hyperlink ref="E5" location="Haziran!A1" display="Haziran" xr:uid="{9DB24816-0A1F-4FB4-83D4-2DF95E76C750}"/>
    <hyperlink ref="C6" location="Temmuz!A1" display="Temmuz" xr:uid="{1D2943A7-3066-4436-AF4A-1BDDD5C1FCBA}"/>
    <hyperlink ref="D6" location="Ağustos!A1" display="Ağustos" xr:uid="{3C45236D-BC4E-40AF-8F20-8327329287AA}"/>
    <hyperlink ref="E6" location="Eylül!A1" display="Eylül" xr:uid="{6D79AE20-2284-4CCB-84B6-919B8AEDC5DF}"/>
    <hyperlink ref="C7" location="Ekim!A1" display="Ekim" xr:uid="{601FBD96-181F-4FDC-B382-C5351FFC9D99}"/>
    <hyperlink ref="D7" location="Kasım!A1" display="Kasım" xr:uid="{B47F16CF-9521-4FB4-B92F-223317290587}"/>
    <hyperlink ref="E7" location="Aralık!A1" display="Aralık" xr:uid="{5D6C1DCC-C4D4-4BDC-9C2D-768D37E16B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744C-5717-41E1-BD13-97F0E8BE10F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v>238330</v>
      </c>
      <c r="D10" s="27">
        <v>131060</v>
      </c>
      <c r="E10" s="28">
        <v>54.990978894809714</v>
      </c>
    </row>
    <row r="11" spans="2:7" s="5" customFormat="1" ht="15.75" customHeight="1" x14ac:dyDescent="0.2">
      <c r="B11" s="26" t="s">
        <v>11</v>
      </c>
      <c r="C11" s="27">
        <v>179624</v>
      </c>
      <c r="D11" s="27">
        <v>109627</v>
      </c>
      <c r="E11" s="29">
        <v>61.031376653453883</v>
      </c>
    </row>
    <row r="12" spans="2:7" s="5" customFormat="1" ht="15.75" customHeight="1" x14ac:dyDescent="0.2">
      <c r="B12" s="26" t="s">
        <v>15</v>
      </c>
      <c r="C12" s="27">
        <v>78142</v>
      </c>
      <c r="D12" s="27">
        <v>53650</v>
      </c>
      <c r="E12" s="29">
        <v>68.657060223695325</v>
      </c>
      <c r="G12" s="6"/>
    </row>
    <row r="13" spans="2:7" s="5" customFormat="1" ht="15.75" customHeight="1" x14ac:dyDescent="0.2">
      <c r="B13" s="26" t="s">
        <v>16</v>
      </c>
      <c r="C13" s="27">
        <v>73088</v>
      </c>
      <c r="D13" s="27">
        <v>50397</v>
      </c>
      <c r="E13" s="29">
        <v>68.953863835376524</v>
      </c>
    </row>
    <row r="14" spans="2:7" ht="15.75" customHeight="1" x14ac:dyDescent="0.2">
      <c r="B14" s="30" t="s">
        <v>3</v>
      </c>
      <c r="C14" s="31">
        <v>7895</v>
      </c>
      <c r="D14" s="31">
        <v>3548</v>
      </c>
      <c r="E14" s="32">
        <v>44.939835338822036</v>
      </c>
    </row>
    <row r="15" spans="2:7" ht="15.75" customHeight="1" x14ac:dyDescent="0.2">
      <c r="B15" s="30" t="s">
        <v>4</v>
      </c>
      <c r="C15" s="31">
        <v>894</v>
      </c>
      <c r="D15" s="31">
        <v>516</v>
      </c>
      <c r="E15" s="32">
        <v>57.718120805369132</v>
      </c>
    </row>
    <row r="16" spans="2:7" ht="15.75" customHeight="1" x14ac:dyDescent="0.2">
      <c r="B16" s="30" t="s">
        <v>5</v>
      </c>
      <c r="C16" s="31">
        <v>60250</v>
      </c>
      <c r="D16" s="31">
        <v>43212</v>
      </c>
      <c r="E16" s="32">
        <v>71.721161825726142</v>
      </c>
    </row>
    <row r="17" spans="2:5" ht="15.75" customHeight="1" x14ac:dyDescent="0.2">
      <c r="B17" s="30" t="s">
        <v>6</v>
      </c>
      <c r="C17" s="31">
        <v>4049</v>
      </c>
      <c r="D17" s="31">
        <v>3121</v>
      </c>
      <c r="E17" s="32">
        <v>77.080760681649778</v>
      </c>
    </row>
    <row r="18" spans="2:5" s="5" customFormat="1" ht="15.75" customHeight="1" x14ac:dyDescent="0.2">
      <c r="B18" s="26" t="s">
        <v>17</v>
      </c>
      <c r="C18" s="27">
        <v>5054</v>
      </c>
      <c r="D18" s="27">
        <v>3253</v>
      </c>
      <c r="E18" s="29">
        <v>64.364859517214086</v>
      </c>
    </row>
    <row r="19" spans="2:5" ht="15.75" customHeight="1" x14ac:dyDescent="0.2">
      <c r="B19" s="30" t="s">
        <v>7</v>
      </c>
      <c r="C19" s="31">
        <v>1507</v>
      </c>
      <c r="D19" s="31">
        <v>283</v>
      </c>
      <c r="E19" s="32">
        <v>18.779031187790313</v>
      </c>
    </row>
    <row r="20" spans="2:5" ht="15.75" customHeight="1" x14ac:dyDescent="0.2">
      <c r="B20" s="30" t="s">
        <v>8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9</v>
      </c>
      <c r="C21" s="31">
        <v>3547</v>
      </c>
      <c r="D21" s="31">
        <v>2970</v>
      </c>
      <c r="E21" s="32">
        <v>83.732731886100936</v>
      </c>
    </row>
    <row r="22" spans="2:5" s="4" customFormat="1" ht="15.75" customHeight="1" x14ac:dyDescent="0.2">
      <c r="B22" s="26" t="s">
        <v>18</v>
      </c>
      <c r="C22" s="27">
        <v>17448</v>
      </c>
      <c r="D22" s="27">
        <v>9784</v>
      </c>
      <c r="E22" s="28">
        <v>56.075194864740944</v>
      </c>
    </row>
    <row r="23" spans="2:5" s="8" customFormat="1" ht="15.75" customHeight="1" x14ac:dyDescent="0.2">
      <c r="B23" s="30" t="s">
        <v>19</v>
      </c>
      <c r="C23" s="31">
        <v>79</v>
      </c>
      <c r="D23" s="31">
        <v>51</v>
      </c>
      <c r="E23" s="33">
        <v>64.556962025316452</v>
      </c>
    </row>
    <row r="24" spans="2:5" s="8" customFormat="1" ht="15.75" customHeight="1" x14ac:dyDescent="0.2">
      <c r="B24" s="30" t="s">
        <v>20</v>
      </c>
      <c r="C24" s="31">
        <v>17369</v>
      </c>
      <c r="D24" s="31">
        <v>9733</v>
      </c>
      <c r="E24" s="33">
        <v>56.036616961252804</v>
      </c>
    </row>
    <row r="25" spans="2:5" s="4" customFormat="1" ht="15.75" customHeight="1" x14ac:dyDescent="0.2">
      <c r="B25" s="26" t="s">
        <v>21</v>
      </c>
      <c r="C25" s="27">
        <v>57101</v>
      </c>
      <c r="D25" s="27">
        <v>25181</v>
      </c>
      <c r="E25" s="28">
        <v>44.099052555997268</v>
      </c>
    </row>
    <row r="26" spans="2:5" s="4" customFormat="1" ht="15.75" customHeight="1" x14ac:dyDescent="0.2">
      <c r="B26" s="26" t="s">
        <v>22</v>
      </c>
      <c r="C26" s="27">
        <v>46181</v>
      </c>
      <c r="D26" s="27">
        <v>14711</v>
      </c>
      <c r="E26" s="28">
        <v>31.855091920919858</v>
      </c>
    </row>
    <row r="27" spans="2:5" s="8" customFormat="1" ht="15.75" customHeight="1" x14ac:dyDescent="0.2">
      <c r="B27" s="30" t="s">
        <v>23</v>
      </c>
      <c r="C27" s="31">
        <v>41842</v>
      </c>
      <c r="D27" s="31">
        <v>10967</v>
      </c>
      <c r="E27" s="33">
        <v>26.210506189952682</v>
      </c>
    </row>
    <row r="28" spans="2:5" s="8" customFormat="1" ht="15.75" customHeight="1" x14ac:dyDescent="0.2">
      <c r="B28" s="30" t="s">
        <v>24</v>
      </c>
      <c r="C28" s="31">
        <v>4339</v>
      </c>
      <c r="D28" s="31">
        <v>3744</v>
      </c>
      <c r="E28" s="33">
        <v>86.287162940769761</v>
      </c>
    </row>
    <row r="29" spans="2:5" s="4" customFormat="1" ht="15.75" customHeight="1" x14ac:dyDescent="0.2">
      <c r="B29" s="26" t="s">
        <v>25</v>
      </c>
      <c r="C29" s="27">
        <v>6954</v>
      </c>
      <c r="D29" s="27">
        <v>6945</v>
      </c>
      <c r="E29" s="28">
        <v>99.870578084555646</v>
      </c>
    </row>
    <row r="30" spans="2:5" s="8" customFormat="1" ht="15.75" customHeight="1" x14ac:dyDescent="0.2">
      <c r="B30" s="30" t="s">
        <v>26</v>
      </c>
      <c r="C30" s="31">
        <v>49</v>
      </c>
      <c r="D30" s="31">
        <v>49</v>
      </c>
      <c r="E30" s="33">
        <v>100</v>
      </c>
    </row>
    <row r="31" spans="2:5" s="8" customFormat="1" ht="15.75" customHeight="1" x14ac:dyDescent="0.2">
      <c r="B31" s="30" t="s">
        <v>27</v>
      </c>
      <c r="C31" s="31">
        <v>6905</v>
      </c>
      <c r="D31" s="31">
        <v>6896</v>
      </c>
      <c r="E31" s="33">
        <v>99.869659666908035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/>
      <c r="D35" s="31"/>
      <c r="E35" s="32"/>
    </row>
    <row r="36" spans="2:5" s="5" customFormat="1" ht="15.75" customHeight="1" x14ac:dyDescent="0.2">
      <c r="B36" s="26" t="s">
        <v>32</v>
      </c>
      <c r="C36" s="27">
        <v>3965</v>
      </c>
      <c r="D36" s="27">
        <v>3524</v>
      </c>
      <c r="E36" s="29">
        <v>88.877679697351823</v>
      </c>
    </row>
    <row r="37" spans="2:5" s="5" customFormat="1" ht="15.75" customHeight="1" x14ac:dyDescent="0.2">
      <c r="B37" s="26" t="s">
        <v>33</v>
      </c>
      <c r="C37" s="27"/>
      <c r="D37" s="27"/>
      <c r="E37" s="29"/>
    </row>
    <row r="38" spans="2:5" s="4" customFormat="1" ht="15.75" customHeight="1" x14ac:dyDescent="0.2">
      <c r="B38" s="26" t="s">
        <v>34</v>
      </c>
      <c r="C38" s="27">
        <v>1</v>
      </c>
      <c r="D38" s="27">
        <v>1</v>
      </c>
      <c r="E38" s="28"/>
    </row>
    <row r="39" spans="2:5" s="4" customFormat="1" ht="15.75" customHeight="1" x14ac:dyDescent="0.2">
      <c r="B39" s="26" t="s">
        <v>35</v>
      </c>
      <c r="C39" s="27">
        <v>115</v>
      </c>
      <c r="D39" s="27">
        <v>115</v>
      </c>
      <c r="E39" s="28">
        <v>100</v>
      </c>
    </row>
    <row r="40" spans="2:5" s="8" customFormat="1" ht="15.75" customHeight="1" x14ac:dyDescent="0.2">
      <c r="B40" s="30" t="s">
        <v>36</v>
      </c>
      <c r="C40" s="31">
        <v>47</v>
      </c>
      <c r="D40" s="31">
        <v>47</v>
      </c>
      <c r="E40" s="33">
        <v>100</v>
      </c>
    </row>
    <row r="41" spans="2:5" s="8" customFormat="1" ht="15.75" customHeight="1" x14ac:dyDescent="0.2">
      <c r="B41" s="30" t="s">
        <v>37</v>
      </c>
      <c r="C41" s="31">
        <v>68</v>
      </c>
      <c r="D41" s="31">
        <v>68</v>
      </c>
      <c r="E41" s="33"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15446</v>
      </c>
      <c r="D43" s="27">
        <v>10869</v>
      </c>
      <c r="E43" s="28">
        <v>70.367732746342099</v>
      </c>
    </row>
    <row r="44" spans="2:5" s="4" customFormat="1" ht="15.75" customHeight="1" x14ac:dyDescent="0.2">
      <c r="B44" s="26" t="s">
        <v>95</v>
      </c>
      <c r="C44" s="27">
        <v>10913</v>
      </c>
      <c r="D44" s="27">
        <v>9984</v>
      </c>
      <c r="E44" s="28">
        <v>91.487217080546131</v>
      </c>
    </row>
    <row r="45" spans="2:5" s="4" customFormat="1" ht="15.75" customHeight="1" x14ac:dyDescent="0.2">
      <c r="B45" s="26" t="s">
        <v>96</v>
      </c>
      <c r="C45" s="27">
        <v>459</v>
      </c>
      <c r="D45" s="27">
        <v>44</v>
      </c>
      <c r="E45" s="28">
        <v>9.5860566448801734</v>
      </c>
    </row>
    <row r="46" spans="2:5" s="4" customFormat="1" ht="15.75" customHeight="1" x14ac:dyDescent="0.2">
      <c r="B46" s="26" t="s">
        <v>12</v>
      </c>
      <c r="C46" s="27">
        <v>58162</v>
      </c>
      <c r="D46" s="27">
        <v>20899</v>
      </c>
      <c r="E46" s="28">
        <v>35.932395722292902</v>
      </c>
    </row>
    <row r="47" spans="2:5" s="4" customFormat="1" ht="15.75" customHeight="1" x14ac:dyDescent="0.2">
      <c r="B47" s="26" t="s">
        <v>39</v>
      </c>
      <c r="C47" s="27">
        <v>9779</v>
      </c>
      <c r="D47" s="27">
        <v>9779</v>
      </c>
      <c r="E47" s="28">
        <v>100</v>
      </c>
    </row>
    <row r="48" spans="2:5" s="8" customFormat="1" ht="15.75" customHeight="1" x14ac:dyDescent="0.2">
      <c r="B48" s="30" t="s">
        <v>40</v>
      </c>
      <c r="C48" s="31">
        <v>9777</v>
      </c>
      <c r="D48" s="31">
        <v>9777</v>
      </c>
      <c r="E48" s="33"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43</v>
      </c>
      <c r="C51" s="27">
        <v>72</v>
      </c>
      <c r="D51" s="27">
        <v>61</v>
      </c>
      <c r="E51" s="28">
        <v>84.722222222222214</v>
      </c>
    </row>
    <row r="52" spans="2:5" s="4" customFormat="1" ht="15.75" customHeight="1" x14ac:dyDescent="0.2">
      <c r="B52" s="26" t="s">
        <v>44</v>
      </c>
      <c r="C52" s="27">
        <v>72</v>
      </c>
      <c r="D52" s="27">
        <v>61</v>
      </c>
      <c r="E52" s="28">
        <v>84.722222222222214</v>
      </c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48</v>
      </c>
      <c r="C56" s="31"/>
      <c r="D56" s="31"/>
      <c r="E56" s="33"/>
    </row>
    <row r="57" spans="2:5" s="8" customFormat="1" ht="15.75" customHeight="1" x14ac:dyDescent="0.2">
      <c r="B57" s="30" t="s">
        <v>49</v>
      </c>
      <c r="C57" s="31"/>
      <c r="D57" s="31"/>
      <c r="E57" s="33"/>
    </row>
    <row r="58" spans="2:5" s="8" customFormat="1" ht="15.75" customHeight="1" x14ac:dyDescent="0.2">
      <c r="B58" s="30" t="s">
        <v>50</v>
      </c>
      <c r="C58" s="31"/>
      <c r="D58" s="31"/>
      <c r="E58" s="33"/>
    </row>
    <row r="59" spans="2:5" s="8" customFormat="1" ht="15.75" customHeight="1" x14ac:dyDescent="0.2">
      <c r="B59" s="30" t="s">
        <v>51</v>
      </c>
      <c r="C59" s="31"/>
      <c r="D59" s="31"/>
      <c r="E59" s="33"/>
    </row>
    <row r="60" spans="2:5" s="8" customFormat="1" ht="15.75" customHeight="1" x14ac:dyDescent="0.2">
      <c r="B60" s="30" t="s">
        <v>52</v>
      </c>
      <c r="C60" s="31"/>
      <c r="D60" s="31"/>
      <c r="E60" s="33"/>
    </row>
    <row r="61" spans="2:5" s="4" customFormat="1" ht="15.75" customHeight="1" x14ac:dyDescent="0.2">
      <c r="B61" s="26" t="s">
        <v>53</v>
      </c>
      <c r="C61" s="27">
        <v>13480</v>
      </c>
      <c r="D61" s="27">
        <v>2395</v>
      </c>
      <c r="E61" s="28">
        <v>17.767062314540059</v>
      </c>
    </row>
    <row r="62" spans="2:5" s="4" customFormat="1" ht="15.75" customHeight="1" x14ac:dyDescent="0.2">
      <c r="B62" s="26" t="s">
        <v>54</v>
      </c>
      <c r="C62" s="27">
        <v>2242</v>
      </c>
      <c r="D62" s="27">
        <v>2012</v>
      </c>
      <c r="E62" s="28">
        <v>89.741302408563783</v>
      </c>
    </row>
    <row r="63" spans="2:5" s="8" customFormat="1" ht="15.75" customHeight="1" x14ac:dyDescent="0.2">
      <c r="B63" s="30" t="s">
        <v>55</v>
      </c>
      <c r="C63" s="31">
        <v>1492</v>
      </c>
      <c r="D63" s="31">
        <v>1492</v>
      </c>
      <c r="E63" s="33">
        <v>100</v>
      </c>
    </row>
    <row r="64" spans="2:5" s="8" customFormat="1" ht="15.75" customHeight="1" x14ac:dyDescent="0.2">
      <c r="B64" s="30" t="s">
        <v>56</v>
      </c>
      <c r="C64" s="31">
        <v>470</v>
      </c>
      <c r="D64" s="31">
        <v>240</v>
      </c>
      <c r="E64" s="33">
        <v>51.063829787234042</v>
      </c>
    </row>
    <row r="65" spans="2:5" s="8" customFormat="1" ht="15.75" customHeight="1" x14ac:dyDescent="0.2">
      <c r="B65" s="30" t="s">
        <v>57</v>
      </c>
      <c r="C65" s="31">
        <v>280</v>
      </c>
      <c r="D65" s="31">
        <v>280</v>
      </c>
      <c r="E65" s="33">
        <v>100</v>
      </c>
    </row>
    <row r="66" spans="2:5" s="4" customFormat="1" ht="15.75" customHeight="1" x14ac:dyDescent="0.2">
      <c r="B66" s="26" t="s">
        <v>58</v>
      </c>
      <c r="C66" s="27">
        <v>11238</v>
      </c>
      <c r="D66" s="27">
        <v>383</v>
      </c>
      <c r="E66" s="28">
        <v>3.4080797294892329</v>
      </c>
    </row>
    <row r="67" spans="2:5" s="8" customFormat="1" ht="15.75" customHeight="1" x14ac:dyDescent="0.2">
      <c r="B67" s="30" t="s">
        <v>59</v>
      </c>
      <c r="C67" s="31"/>
      <c r="D67" s="31"/>
      <c r="E67" s="33"/>
    </row>
    <row r="68" spans="2:5" s="8" customFormat="1" ht="15.75" customHeight="1" x14ac:dyDescent="0.2">
      <c r="B68" s="30" t="s">
        <v>60</v>
      </c>
      <c r="C68" s="31">
        <v>11108</v>
      </c>
      <c r="D68" s="31">
        <v>325</v>
      </c>
      <c r="E68" s="33">
        <v>2.9258192293842278</v>
      </c>
    </row>
    <row r="69" spans="2:5" s="8" customFormat="1" ht="15.75" customHeight="1" x14ac:dyDescent="0.2">
      <c r="B69" s="30" t="s">
        <v>61</v>
      </c>
      <c r="C69" s="31">
        <v>130</v>
      </c>
      <c r="D69" s="31">
        <v>58</v>
      </c>
      <c r="E69" s="33">
        <v>44.61538461538462</v>
      </c>
    </row>
    <row r="70" spans="2:5" s="4" customFormat="1" ht="15.75" customHeight="1" x14ac:dyDescent="0.2">
      <c r="B70" s="26" t="s">
        <v>62</v>
      </c>
      <c r="C70" s="27"/>
      <c r="D70" s="27"/>
      <c r="E70" s="28"/>
    </row>
    <row r="71" spans="2:5" s="4" customFormat="1" ht="15.75" customHeight="1" x14ac:dyDescent="0.2">
      <c r="B71" s="26" t="s">
        <v>63</v>
      </c>
      <c r="C71" s="27">
        <v>30687</v>
      </c>
      <c r="D71" s="27">
        <v>5164</v>
      </c>
      <c r="E71" s="28">
        <v>16.827972757193599</v>
      </c>
    </row>
    <row r="72" spans="2:5" s="8" customFormat="1" ht="15.75" customHeight="1" x14ac:dyDescent="0.2">
      <c r="B72" s="34" t="s">
        <v>64</v>
      </c>
      <c r="C72" s="35">
        <v>519</v>
      </c>
      <c r="D72" s="35">
        <v>316</v>
      </c>
      <c r="E72" s="33">
        <v>60.886319845857415</v>
      </c>
    </row>
    <row r="73" spans="2:5" s="8" customFormat="1" ht="15.75" customHeight="1" x14ac:dyDescent="0.2">
      <c r="B73" s="34" t="s">
        <v>65</v>
      </c>
      <c r="C73" s="35">
        <v>125</v>
      </c>
      <c r="D73" s="35">
        <v>10</v>
      </c>
      <c r="E73" s="33">
        <v>8</v>
      </c>
    </row>
    <row r="74" spans="2:5" s="8" customFormat="1" ht="15.75" customHeight="1" x14ac:dyDescent="0.2">
      <c r="B74" s="34" t="s">
        <v>66</v>
      </c>
      <c r="C74" s="35">
        <v>1954</v>
      </c>
      <c r="D74" s="35">
        <v>792</v>
      </c>
      <c r="E74" s="33">
        <v>40.53224155578301</v>
      </c>
    </row>
    <row r="75" spans="2:5" s="8" customFormat="1" ht="15.75" customHeight="1" x14ac:dyDescent="0.2">
      <c r="B75" s="34" t="s">
        <v>67</v>
      </c>
      <c r="C75" s="35">
        <v>20993</v>
      </c>
      <c r="D75" s="35">
        <v>422</v>
      </c>
      <c r="E75" s="33">
        <v>2.0101938741485257</v>
      </c>
    </row>
    <row r="76" spans="2:5" s="8" customFormat="1" ht="15.75" customHeight="1" x14ac:dyDescent="0.2">
      <c r="B76" s="34" t="s">
        <v>68</v>
      </c>
      <c r="C76" s="35">
        <v>2799</v>
      </c>
      <c r="D76" s="35">
        <v>2597</v>
      </c>
      <c r="E76" s="33">
        <v>92.783136834583786</v>
      </c>
    </row>
    <row r="77" spans="2:5" s="8" customFormat="1" ht="15.75" customHeight="1" x14ac:dyDescent="0.2">
      <c r="B77" s="34" t="s">
        <v>69</v>
      </c>
      <c r="C77" s="35">
        <v>4297</v>
      </c>
      <c r="D77" s="35">
        <v>1027</v>
      </c>
      <c r="E77" s="33">
        <v>23.90039562485455</v>
      </c>
    </row>
    <row r="78" spans="2:5" s="5" customFormat="1" ht="15.75" customHeight="1" x14ac:dyDescent="0.2">
      <c r="B78" s="26" t="s">
        <v>97</v>
      </c>
      <c r="C78" s="27">
        <v>1</v>
      </c>
      <c r="D78" s="27">
        <v>0</v>
      </c>
      <c r="E78" s="28">
        <v>0</v>
      </c>
    </row>
    <row r="79" spans="2:5" ht="15.75" customHeight="1" x14ac:dyDescent="0.2">
      <c r="B79" s="30" t="s">
        <v>70</v>
      </c>
      <c r="C79" s="31"/>
      <c r="D79" s="31"/>
      <c r="E79" s="33"/>
    </row>
    <row r="80" spans="2:5" ht="15.75" customHeight="1" x14ac:dyDescent="0.2">
      <c r="B80" s="30" t="s">
        <v>71</v>
      </c>
      <c r="C80" s="31"/>
      <c r="D80" s="31"/>
      <c r="E80" s="33"/>
    </row>
    <row r="81" spans="2:5" ht="15.75" customHeight="1" x14ac:dyDescent="0.2">
      <c r="B81" s="30" t="s">
        <v>72</v>
      </c>
      <c r="C81" s="31">
        <v>1</v>
      </c>
      <c r="D81" s="31">
        <v>0</v>
      </c>
      <c r="E81" s="33">
        <v>0</v>
      </c>
    </row>
    <row r="82" spans="2:5" ht="15.75" customHeight="1" x14ac:dyDescent="0.2">
      <c r="B82" s="30" t="s">
        <v>13</v>
      </c>
      <c r="C82" s="31"/>
      <c r="D82" s="31"/>
      <c r="E82" s="33"/>
    </row>
    <row r="83" spans="2:5" ht="15.75" customHeight="1" x14ac:dyDescent="0.2">
      <c r="B83" s="30" t="s">
        <v>73</v>
      </c>
      <c r="C83" s="31"/>
      <c r="D83" s="31"/>
      <c r="E83" s="33"/>
    </row>
    <row r="84" spans="2:5" ht="15.75" customHeight="1" x14ac:dyDescent="0.2">
      <c r="B84" s="30" t="s">
        <v>99</v>
      </c>
      <c r="C84" s="31"/>
      <c r="D84" s="31"/>
      <c r="E84" s="33"/>
    </row>
    <row r="85" spans="2:5" ht="15.75" customHeight="1" x14ac:dyDescent="0.2">
      <c r="B85" s="30" t="s">
        <v>100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74</v>
      </c>
      <c r="C86" s="31"/>
      <c r="D86" s="31"/>
      <c r="E86" s="33"/>
    </row>
    <row r="87" spans="2:5" s="5" customFormat="1" ht="15.75" customHeight="1" x14ac:dyDescent="0.2">
      <c r="B87" s="26" t="s">
        <v>98</v>
      </c>
      <c r="C87" s="27">
        <v>4143</v>
      </c>
      <c r="D87" s="27">
        <v>3500</v>
      </c>
      <c r="E87" s="28">
        <v>84.479845522568183</v>
      </c>
    </row>
    <row r="88" spans="2:5" ht="15.75" customHeight="1" x14ac:dyDescent="0.2">
      <c r="B88" s="36" t="s">
        <v>75</v>
      </c>
      <c r="C88" s="31"/>
      <c r="D88" s="31"/>
      <c r="E88" s="33"/>
    </row>
    <row r="89" spans="2:5" ht="15.75" customHeight="1" x14ac:dyDescent="0.2">
      <c r="B89" s="36" t="s">
        <v>76</v>
      </c>
      <c r="C89" s="31"/>
      <c r="D89" s="31"/>
      <c r="E89" s="33"/>
    </row>
    <row r="90" spans="2:5" ht="15.75" customHeight="1" x14ac:dyDescent="0.2">
      <c r="B90" s="30" t="s">
        <v>103</v>
      </c>
      <c r="C90" s="31">
        <v>177</v>
      </c>
      <c r="D90" s="31">
        <v>177</v>
      </c>
      <c r="E90" s="33">
        <v>100</v>
      </c>
    </row>
    <row r="91" spans="2:5" ht="15.75" customHeight="1" x14ac:dyDescent="0.2">
      <c r="B91" s="30" t="s">
        <v>104</v>
      </c>
      <c r="C91" s="31">
        <v>2069</v>
      </c>
      <c r="D91" s="31">
        <v>1987</v>
      </c>
      <c r="E91" s="33">
        <v>96.036732721121311</v>
      </c>
    </row>
    <row r="92" spans="2:5" ht="15.75" customHeight="1" x14ac:dyDescent="0.2">
      <c r="B92" s="30" t="s">
        <v>101</v>
      </c>
      <c r="C92" s="31">
        <v>348</v>
      </c>
      <c r="D92" s="31">
        <v>348</v>
      </c>
      <c r="E92" s="33">
        <v>100</v>
      </c>
    </row>
    <row r="93" spans="2:5" ht="15.75" customHeight="1" x14ac:dyDescent="0.2">
      <c r="B93" s="30" t="s">
        <v>102</v>
      </c>
      <c r="C93" s="31">
        <v>275</v>
      </c>
      <c r="D93" s="31">
        <v>275</v>
      </c>
      <c r="E93" s="33">
        <v>100</v>
      </c>
    </row>
    <row r="94" spans="2:5" ht="15.75" customHeight="1" x14ac:dyDescent="0.2">
      <c r="B94" s="30" t="s">
        <v>105</v>
      </c>
      <c r="C94" s="31">
        <v>1274</v>
      </c>
      <c r="D94" s="31">
        <v>713</v>
      </c>
      <c r="E94" s="33">
        <v>55.965463108320243</v>
      </c>
    </row>
    <row r="95" spans="2:5" s="5" customFormat="1" ht="15.75" customHeight="1" x14ac:dyDescent="0.2">
      <c r="B95" s="26" t="s">
        <v>14</v>
      </c>
      <c r="C95" s="27">
        <v>544</v>
      </c>
      <c r="D95" s="27">
        <v>534</v>
      </c>
      <c r="E95" s="37">
        <v>98.161764705882348</v>
      </c>
    </row>
    <row r="96" spans="2:5" s="5" customFormat="1" ht="15.75" customHeight="1" x14ac:dyDescent="0.2">
      <c r="B96" s="26" t="s">
        <v>77</v>
      </c>
      <c r="C96" s="27">
        <v>526</v>
      </c>
      <c r="D96" s="27">
        <v>516</v>
      </c>
      <c r="E96" s="37">
        <v>98.098859315589351</v>
      </c>
    </row>
    <row r="97" spans="2:5" ht="15.75" customHeight="1" x14ac:dyDescent="0.2">
      <c r="B97" s="30" t="s">
        <v>78</v>
      </c>
      <c r="C97" s="31">
        <v>19</v>
      </c>
      <c r="D97" s="31">
        <v>19</v>
      </c>
      <c r="E97" s="38">
        <v>100</v>
      </c>
    </row>
    <row r="98" spans="2:5" ht="15.75" customHeight="1" x14ac:dyDescent="0.2">
      <c r="B98" s="30" t="s">
        <v>79</v>
      </c>
      <c r="C98" s="31"/>
      <c r="D98" s="31"/>
      <c r="E98" s="38"/>
    </row>
    <row r="99" spans="2:5" ht="15.75" customHeight="1" x14ac:dyDescent="0.2">
      <c r="B99" s="30" t="s">
        <v>80</v>
      </c>
      <c r="C99" s="31"/>
      <c r="D99" s="31"/>
      <c r="E99" s="38"/>
    </row>
    <row r="100" spans="2:5" ht="15.75" customHeight="1" x14ac:dyDescent="0.2">
      <c r="B100" s="30" t="s">
        <v>81</v>
      </c>
      <c r="C100" s="31">
        <v>452</v>
      </c>
      <c r="D100" s="31">
        <v>442</v>
      </c>
      <c r="E100" s="38">
        <v>97.787610619469021</v>
      </c>
    </row>
    <row r="101" spans="2:5" ht="15.75" customHeight="1" x14ac:dyDescent="0.2">
      <c r="B101" s="30" t="s">
        <v>82</v>
      </c>
      <c r="C101" s="31">
        <v>55</v>
      </c>
      <c r="D101" s="31">
        <v>55</v>
      </c>
      <c r="E101" s="38">
        <v>100</v>
      </c>
    </row>
    <row r="102" spans="2:5" s="5" customFormat="1" ht="15.75" customHeight="1" x14ac:dyDescent="0.2">
      <c r="B102" s="26" t="s">
        <v>83</v>
      </c>
      <c r="C102" s="27">
        <v>18</v>
      </c>
      <c r="D102" s="27">
        <v>18</v>
      </c>
      <c r="E102" s="37">
        <v>100</v>
      </c>
    </row>
    <row r="103" spans="2:5" s="5" customFormat="1" ht="15.75" customHeight="1" x14ac:dyDescent="0.2">
      <c r="B103" s="26" t="s">
        <v>84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85</v>
      </c>
      <c r="C104" s="31"/>
      <c r="D104" s="31"/>
      <c r="E104" s="38"/>
    </row>
    <row r="105" spans="2:5" ht="15.75" customHeight="1" x14ac:dyDescent="0.2">
      <c r="B105" s="30" t="s">
        <v>86</v>
      </c>
      <c r="C105" s="31"/>
      <c r="D105" s="31"/>
      <c r="E105" s="38"/>
    </row>
    <row r="106" spans="2:5" s="5" customFormat="1" ht="15.75" customHeight="1" x14ac:dyDescent="0.2">
      <c r="B106" s="26" t="s">
        <v>87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88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89</v>
      </c>
      <c r="C108" s="31"/>
      <c r="D108" s="31"/>
      <c r="E108" s="38"/>
    </row>
    <row r="109" spans="2:5" ht="15.75" customHeight="1" x14ac:dyDescent="0.2">
      <c r="B109" s="30" t="s">
        <v>90</v>
      </c>
      <c r="C109" s="31"/>
      <c r="D109" s="31"/>
      <c r="E109" s="38"/>
    </row>
    <row r="110" spans="2:5" ht="15.75" customHeight="1" x14ac:dyDescent="0.2">
      <c r="B110" s="30" t="s">
        <v>91</v>
      </c>
      <c r="C110" s="31"/>
      <c r="D110" s="31"/>
      <c r="E110" s="38"/>
    </row>
    <row r="111" spans="2:5" ht="15.75" customHeight="1" x14ac:dyDescent="0.2">
      <c r="B111" s="30" t="s">
        <v>92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93</v>
      </c>
      <c r="C112" s="27"/>
      <c r="D112" s="27"/>
      <c r="E112" s="37"/>
    </row>
  </sheetData>
  <phoneticPr fontId="0" type="noConversion"/>
  <hyperlinks>
    <hyperlink ref="C4" location="Ocak!A1" display="Ocak" xr:uid="{A39D4974-9424-4174-B6D8-97C0CFDBF8A2}"/>
    <hyperlink ref="D4" location="Şubat!A1" display="Şubat" xr:uid="{16B37CA5-527F-46E0-8081-49602D1C99BB}"/>
    <hyperlink ref="E4" location="Mart!A1" display="Mart" xr:uid="{387F7576-8E97-4EF4-AF6C-33DEEAA2FFB0}"/>
    <hyperlink ref="C5" location="Nisan!A1" display="Nisan" xr:uid="{DDCF5A3A-82EB-4B8C-88F1-35ABF21F6D2A}"/>
    <hyperlink ref="D5" location="Mayıs!A1" display="Mayıs" xr:uid="{07F32666-9622-42CC-853D-6175421F5EE8}"/>
    <hyperlink ref="E5" location="Haziran!A1" display="Haziran" xr:uid="{AD0D1B2D-F869-4F62-B5FD-DDC82CD924B7}"/>
    <hyperlink ref="C6" location="Temmuz!A1" display="Temmuz" xr:uid="{A11826B0-0E60-4CA6-ADE7-4CCD47A39AE0}"/>
    <hyperlink ref="D6" location="Ağustos!A1" display="Ağustos" xr:uid="{6189FCAA-B708-4FDF-92E2-32B1ADEAD8B4}"/>
    <hyperlink ref="E6" location="Eylül!A1" display="Eylül" xr:uid="{F3C1EF65-3DF2-4D89-BDD8-3F0CB14AD4DF}"/>
    <hyperlink ref="C7" location="Ekim!A1" display="Ekim" xr:uid="{2919260A-BAFD-4AE2-8573-FEBA18F7F26E}"/>
    <hyperlink ref="D7" location="Kasım!A1" display="Kasım" xr:uid="{1A2A0737-659E-4A45-B991-5B3A48ED558A}"/>
    <hyperlink ref="E7" location="Aralık!A1" display="Aralık" xr:uid="{706C5CB8-187E-44EA-BE06-EA7B7D87CA5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0FEA-BF3A-4454-A38F-BEC6F1C87BB8}">
  <sheetPr codeName="Sayfa60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v>203971</v>
      </c>
      <c r="D10" s="27">
        <v>108387</v>
      </c>
      <c r="E10" s="28">
        <v>53.138436346343354</v>
      </c>
    </row>
    <row r="11" spans="2:7" s="5" customFormat="1" ht="15.75" customHeight="1" x14ac:dyDescent="0.2">
      <c r="B11" s="26" t="s">
        <v>11</v>
      </c>
      <c r="C11" s="27">
        <v>148510</v>
      </c>
      <c r="D11" s="27">
        <v>90121</v>
      </c>
      <c r="E11" s="29">
        <v>60.683455659551541</v>
      </c>
    </row>
    <row r="12" spans="2:7" s="5" customFormat="1" ht="15.75" customHeight="1" x14ac:dyDescent="0.2">
      <c r="B12" s="26" t="s">
        <v>15</v>
      </c>
      <c r="C12" s="27">
        <v>67471</v>
      </c>
      <c r="D12" s="27">
        <v>44090</v>
      </c>
      <c r="E12" s="29">
        <v>65.346593351217564</v>
      </c>
      <c r="G12" s="6"/>
    </row>
    <row r="13" spans="2:7" s="5" customFormat="1" ht="15.75" customHeight="1" x14ac:dyDescent="0.2">
      <c r="B13" s="26" t="s">
        <v>16</v>
      </c>
      <c r="C13" s="27">
        <v>62244</v>
      </c>
      <c r="D13" s="27">
        <v>40784</v>
      </c>
      <c r="E13" s="29">
        <v>65.522781312254992</v>
      </c>
    </row>
    <row r="14" spans="2:7" ht="15.75" customHeight="1" x14ac:dyDescent="0.2">
      <c r="B14" s="30" t="s">
        <v>3</v>
      </c>
      <c r="C14" s="31">
        <v>8014</v>
      </c>
      <c r="D14" s="31">
        <v>2723</v>
      </c>
      <c r="E14" s="32">
        <v>33.9780384327427</v>
      </c>
    </row>
    <row r="15" spans="2:7" ht="15.75" customHeight="1" x14ac:dyDescent="0.2">
      <c r="B15" s="30" t="s">
        <v>4</v>
      </c>
      <c r="C15" s="31">
        <v>881</v>
      </c>
      <c r="D15" s="31">
        <v>486</v>
      </c>
      <c r="E15" s="32">
        <v>55.164585698070375</v>
      </c>
    </row>
    <row r="16" spans="2:7" ht="15.75" customHeight="1" x14ac:dyDescent="0.2">
      <c r="B16" s="30" t="s">
        <v>5</v>
      </c>
      <c r="C16" s="31">
        <v>49253</v>
      </c>
      <c r="D16" s="31">
        <v>34461</v>
      </c>
      <c r="E16" s="32">
        <v>69.967311635839451</v>
      </c>
    </row>
    <row r="17" spans="2:5" ht="15.75" customHeight="1" x14ac:dyDescent="0.2">
      <c r="B17" s="30" t="s">
        <v>6</v>
      </c>
      <c r="C17" s="31">
        <v>4096</v>
      </c>
      <c r="D17" s="31">
        <v>3114</v>
      </c>
      <c r="E17" s="32">
        <v>76.025390625</v>
      </c>
    </row>
    <row r="18" spans="2:5" s="5" customFormat="1" ht="15.75" customHeight="1" x14ac:dyDescent="0.2">
      <c r="B18" s="26" t="s">
        <v>17</v>
      </c>
      <c r="C18" s="27">
        <v>5227</v>
      </c>
      <c r="D18" s="27">
        <v>3306</v>
      </c>
      <c r="E18" s="29">
        <v>63.24851731394682</v>
      </c>
    </row>
    <row r="19" spans="2:5" ht="15.75" customHeight="1" x14ac:dyDescent="0.2">
      <c r="B19" s="30" t="s">
        <v>7</v>
      </c>
      <c r="C19" s="31">
        <v>1629</v>
      </c>
      <c r="D19" s="31">
        <v>348</v>
      </c>
      <c r="E19" s="32">
        <v>21.36279926335175</v>
      </c>
    </row>
    <row r="20" spans="2:5" ht="15.75" customHeight="1" x14ac:dyDescent="0.2">
      <c r="B20" s="30" t="s">
        <v>8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9</v>
      </c>
      <c r="C21" s="31">
        <v>3598</v>
      </c>
      <c r="D21" s="31">
        <v>2958</v>
      </c>
      <c r="E21" s="32">
        <v>82.212340188993878</v>
      </c>
    </row>
    <row r="22" spans="2:5" s="4" customFormat="1" ht="15.75" customHeight="1" x14ac:dyDescent="0.2">
      <c r="B22" s="26" t="s">
        <v>18</v>
      </c>
      <c r="C22" s="27">
        <v>17226</v>
      </c>
      <c r="D22" s="27">
        <v>6938</v>
      </c>
      <c r="E22" s="28">
        <v>40.276326483223038</v>
      </c>
    </row>
    <row r="23" spans="2:5" s="8" customFormat="1" ht="15.75" customHeight="1" x14ac:dyDescent="0.2">
      <c r="B23" s="30" t="s">
        <v>19</v>
      </c>
      <c r="C23" s="31">
        <v>63</v>
      </c>
      <c r="D23" s="31">
        <v>23</v>
      </c>
      <c r="E23" s="33">
        <v>36.507936507936506</v>
      </c>
    </row>
    <row r="24" spans="2:5" s="8" customFormat="1" ht="15.75" customHeight="1" x14ac:dyDescent="0.2">
      <c r="B24" s="30" t="s">
        <v>20</v>
      </c>
      <c r="C24" s="31">
        <v>17163</v>
      </c>
      <c r="D24" s="31">
        <v>6915</v>
      </c>
      <c r="E24" s="33">
        <v>40.290159063100859</v>
      </c>
    </row>
    <row r="25" spans="2:5" s="4" customFormat="1" ht="15.75" customHeight="1" x14ac:dyDescent="0.2">
      <c r="B25" s="26" t="s">
        <v>21</v>
      </c>
      <c r="C25" s="27">
        <v>40591</v>
      </c>
      <c r="D25" s="27">
        <v>21733</v>
      </c>
      <c r="E25" s="28">
        <v>53.541425439136759</v>
      </c>
    </row>
    <row r="26" spans="2:5" s="4" customFormat="1" ht="15.75" customHeight="1" x14ac:dyDescent="0.2">
      <c r="B26" s="26" t="s">
        <v>22</v>
      </c>
      <c r="C26" s="27">
        <v>31089</v>
      </c>
      <c r="D26" s="27">
        <v>12596</v>
      </c>
      <c r="E26" s="28">
        <v>40.515938113158995</v>
      </c>
    </row>
    <row r="27" spans="2:5" s="8" customFormat="1" ht="15.75" customHeight="1" x14ac:dyDescent="0.2">
      <c r="B27" s="30" t="s">
        <v>23</v>
      </c>
      <c r="C27" s="31">
        <v>27295</v>
      </c>
      <c r="D27" s="31">
        <v>9426</v>
      </c>
      <c r="E27" s="33">
        <v>34.533797398790988</v>
      </c>
    </row>
    <row r="28" spans="2:5" s="8" customFormat="1" ht="15.75" customHeight="1" x14ac:dyDescent="0.2">
      <c r="B28" s="30" t="s">
        <v>24</v>
      </c>
      <c r="C28" s="31">
        <v>3794</v>
      </c>
      <c r="D28" s="31">
        <v>3170</v>
      </c>
      <c r="E28" s="33">
        <v>83.552978386926725</v>
      </c>
    </row>
    <row r="29" spans="2:5" s="4" customFormat="1" ht="15.75" customHeight="1" x14ac:dyDescent="0.2">
      <c r="B29" s="26" t="s">
        <v>25</v>
      </c>
      <c r="C29" s="27">
        <v>6260</v>
      </c>
      <c r="D29" s="27">
        <v>6251</v>
      </c>
      <c r="E29" s="28">
        <v>99.856230031948883</v>
      </c>
    </row>
    <row r="30" spans="2:5" s="8" customFormat="1" ht="15.75" customHeight="1" x14ac:dyDescent="0.2">
      <c r="B30" s="30" t="s">
        <v>26</v>
      </c>
      <c r="C30" s="31">
        <v>41</v>
      </c>
      <c r="D30" s="31">
        <v>41</v>
      </c>
      <c r="E30" s="33">
        <v>100</v>
      </c>
    </row>
    <row r="31" spans="2:5" s="8" customFormat="1" ht="15.75" customHeight="1" x14ac:dyDescent="0.2">
      <c r="B31" s="30" t="s">
        <v>27</v>
      </c>
      <c r="C31" s="31">
        <v>6219</v>
      </c>
      <c r="D31" s="31">
        <v>6210</v>
      </c>
      <c r="E31" s="33">
        <v>99.855282199710558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/>
      <c r="D35" s="31"/>
      <c r="E35" s="32"/>
    </row>
    <row r="36" spans="2:5" s="5" customFormat="1" ht="15.75" customHeight="1" x14ac:dyDescent="0.2">
      <c r="B36" s="26" t="s">
        <v>32</v>
      </c>
      <c r="C36" s="27">
        <v>3242</v>
      </c>
      <c r="D36" s="27">
        <v>2886</v>
      </c>
      <c r="E36" s="29">
        <v>89.01912399753239</v>
      </c>
    </row>
    <row r="37" spans="2:5" s="5" customFormat="1" ht="15.75" customHeight="1" x14ac:dyDescent="0.2">
      <c r="B37" s="26" t="s">
        <v>33</v>
      </c>
      <c r="C37" s="27"/>
      <c r="D37" s="27"/>
      <c r="E37" s="29"/>
    </row>
    <row r="38" spans="2:5" s="4" customFormat="1" ht="15.75" customHeight="1" x14ac:dyDescent="0.2">
      <c r="B38" s="26" t="s">
        <v>34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35</v>
      </c>
      <c r="C39" s="27">
        <v>104</v>
      </c>
      <c r="D39" s="27">
        <v>104</v>
      </c>
      <c r="E39" s="28">
        <v>100</v>
      </c>
    </row>
    <row r="40" spans="2:5" s="8" customFormat="1" ht="15.75" customHeight="1" x14ac:dyDescent="0.2">
      <c r="B40" s="30" t="s">
        <v>36</v>
      </c>
      <c r="C40" s="31">
        <v>47</v>
      </c>
      <c r="D40" s="31">
        <v>47</v>
      </c>
      <c r="E40" s="33">
        <v>100</v>
      </c>
    </row>
    <row r="41" spans="2:5" s="8" customFormat="1" ht="15.75" customHeight="1" x14ac:dyDescent="0.2">
      <c r="B41" s="30" t="s">
        <v>37</v>
      </c>
      <c r="C41" s="31">
        <v>57</v>
      </c>
      <c r="D41" s="31">
        <v>57</v>
      </c>
      <c r="E41" s="33"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13361</v>
      </c>
      <c r="D43" s="27">
        <v>8827</v>
      </c>
      <c r="E43" s="28">
        <v>66.065414265399298</v>
      </c>
    </row>
    <row r="44" spans="2:5" s="4" customFormat="1" ht="15.75" customHeight="1" x14ac:dyDescent="0.2">
      <c r="B44" s="26" t="s">
        <v>95</v>
      </c>
      <c r="C44" s="27">
        <v>9305</v>
      </c>
      <c r="D44" s="27">
        <v>8393</v>
      </c>
      <c r="E44" s="28">
        <v>90.19881783987104</v>
      </c>
    </row>
    <row r="45" spans="2:5" s="4" customFormat="1" ht="15.75" customHeight="1" x14ac:dyDescent="0.2">
      <c r="B45" s="26" t="s">
        <v>96</v>
      </c>
      <c r="C45" s="27">
        <v>452</v>
      </c>
      <c r="D45" s="27">
        <v>36</v>
      </c>
      <c r="E45" s="28">
        <v>7.9646017699115044</v>
      </c>
    </row>
    <row r="46" spans="2:5" s="4" customFormat="1" ht="15.75" customHeight="1" x14ac:dyDescent="0.2">
      <c r="B46" s="26" t="s">
        <v>12</v>
      </c>
      <c r="C46" s="27">
        <v>54978</v>
      </c>
      <c r="D46" s="27">
        <v>17791</v>
      </c>
      <c r="E46" s="28">
        <v>32.360216813998328</v>
      </c>
    </row>
    <row r="47" spans="2:5" s="4" customFormat="1" ht="15.75" customHeight="1" x14ac:dyDescent="0.2">
      <c r="B47" s="26" t="s">
        <v>39</v>
      </c>
      <c r="C47" s="27">
        <v>8191</v>
      </c>
      <c r="D47" s="27">
        <v>8191</v>
      </c>
      <c r="E47" s="28">
        <v>100</v>
      </c>
    </row>
    <row r="48" spans="2:5" s="8" customFormat="1" ht="15.75" customHeight="1" x14ac:dyDescent="0.2">
      <c r="B48" s="30" t="s">
        <v>40</v>
      </c>
      <c r="C48" s="31">
        <v>8189</v>
      </c>
      <c r="D48" s="31">
        <v>8189</v>
      </c>
      <c r="E48" s="33"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43</v>
      </c>
      <c r="C51" s="27">
        <v>72</v>
      </c>
      <c r="D51" s="27">
        <v>61</v>
      </c>
      <c r="E51" s="28">
        <v>84.722222222222214</v>
      </c>
    </row>
    <row r="52" spans="2:5" s="4" customFormat="1" ht="15.75" customHeight="1" x14ac:dyDescent="0.2">
      <c r="B52" s="26" t="s">
        <v>44</v>
      </c>
      <c r="C52" s="27">
        <v>72</v>
      </c>
      <c r="D52" s="27">
        <v>61</v>
      </c>
      <c r="E52" s="28">
        <v>84.722222222222214</v>
      </c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48</v>
      </c>
      <c r="C56" s="31"/>
      <c r="D56" s="31"/>
      <c r="E56" s="33"/>
    </row>
    <row r="57" spans="2:5" s="8" customFormat="1" ht="15.75" customHeight="1" x14ac:dyDescent="0.2">
      <c r="B57" s="30" t="s">
        <v>49</v>
      </c>
      <c r="C57" s="31"/>
      <c r="D57" s="31"/>
      <c r="E57" s="33"/>
    </row>
    <row r="58" spans="2:5" s="8" customFormat="1" ht="15.75" customHeight="1" x14ac:dyDescent="0.2">
      <c r="B58" s="30" t="s">
        <v>50</v>
      </c>
      <c r="C58" s="31"/>
      <c r="D58" s="31"/>
      <c r="E58" s="33"/>
    </row>
    <row r="59" spans="2:5" s="8" customFormat="1" ht="15.75" customHeight="1" x14ac:dyDescent="0.2">
      <c r="B59" s="30" t="s">
        <v>51</v>
      </c>
      <c r="C59" s="31"/>
      <c r="D59" s="31"/>
      <c r="E59" s="33"/>
    </row>
    <row r="60" spans="2:5" s="8" customFormat="1" ht="15.75" customHeight="1" x14ac:dyDescent="0.2">
      <c r="B60" s="30" t="s">
        <v>52</v>
      </c>
      <c r="C60" s="31"/>
      <c r="D60" s="31"/>
      <c r="E60" s="33"/>
    </row>
    <row r="61" spans="2:5" s="4" customFormat="1" ht="15.75" customHeight="1" x14ac:dyDescent="0.2">
      <c r="B61" s="26" t="s">
        <v>53</v>
      </c>
      <c r="C61" s="27">
        <v>13134</v>
      </c>
      <c r="D61" s="27">
        <v>2076</v>
      </c>
      <c r="E61" s="28">
        <v>15.806304248515305</v>
      </c>
    </row>
    <row r="62" spans="2:5" s="4" customFormat="1" ht="15.75" customHeight="1" x14ac:dyDescent="0.2">
      <c r="B62" s="26" t="s">
        <v>54</v>
      </c>
      <c r="C62" s="27">
        <v>1957</v>
      </c>
      <c r="D62" s="27">
        <v>1725</v>
      </c>
      <c r="E62" s="28">
        <v>88.145120081757796</v>
      </c>
    </row>
    <row r="63" spans="2:5" s="8" customFormat="1" ht="15.75" customHeight="1" x14ac:dyDescent="0.2">
      <c r="B63" s="30" t="s">
        <v>55</v>
      </c>
      <c r="C63" s="31">
        <v>1288</v>
      </c>
      <c r="D63" s="31">
        <v>1288</v>
      </c>
      <c r="E63" s="33">
        <v>100</v>
      </c>
    </row>
    <row r="64" spans="2:5" s="8" customFormat="1" ht="15.75" customHeight="1" x14ac:dyDescent="0.2">
      <c r="B64" s="30" t="s">
        <v>56</v>
      </c>
      <c r="C64" s="31">
        <v>420</v>
      </c>
      <c r="D64" s="31">
        <v>188</v>
      </c>
      <c r="E64" s="33">
        <v>44.761904761904766</v>
      </c>
    </row>
    <row r="65" spans="2:5" s="8" customFormat="1" ht="15.75" customHeight="1" x14ac:dyDescent="0.2">
      <c r="B65" s="30" t="s">
        <v>57</v>
      </c>
      <c r="C65" s="31">
        <v>249</v>
      </c>
      <c r="D65" s="31">
        <v>249</v>
      </c>
      <c r="E65" s="33">
        <v>100</v>
      </c>
    </row>
    <row r="66" spans="2:5" s="4" customFormat="1" ht="15.75" customHeight="1" x14ac:dyDescent="0.2">
      <c r="B66" s="26" t="s">
        <v>58</v>
      </c>
      <c r="C66" s="27">
        <v>11177</v>
      </c>
      <c r="D66" s="27">
        <v>351</v>
      </c>
      <c r="E66" s="28">
        <v>3.1403775610628974</v>
      </c>
    </row>
    <row r="67" spans="2:5" s="8" customFormat="1" ht="15.75" customHeight="1" x14ac:dyDescent="0.2">
      <c r="B67" s="30" t="s">
        <v>59</v>
      </c>
      <c r="C67" s="31"/>
      <c r="D67" s="31"/>
      <c r="E67" s="33"/>
    </row>
    <row r="68" spans="2:5" s="8" customFormat="1" ht="15.75" customHeight="1" x14ac:dyDescent="0.2">
      <c r="B68" s="30" t="s">
        <v>60</v>
      </c>
      <c r="C68" s="31">
        <v>11060</v>
      </c>
      <c r="D68" s="31">
        <v>306</v>
      </c>
      <c r="E68" s="33">
        <v>2.7667269439421336</v>
      </c>
    </row>
    <row r="69" spans="2:5" s="8" customFormat="1" ht="15.75" customHeight="1" x14ac:dyDescent="0.2">
      <c r="B69" s="30" t="s">
        <v>61</v>
      </c>
      <c r="C69" s="31">
        <v>117</v>
      </c>
      <c r="D69" s="31">
        <v>45</v>
      </c>
      <c r="E69" s="33">
        <v>38.461538461538467</v>
      </c>
    </row>
    <row r="70" spans="2:5" s="4" customFormat="1" ht="15.75" customHeight="1" x14ac:dyDescent="0.2">
      <c r="B70" s="26" t="s">
        <v>62</v>
      </c>
      <c r="C70" s="27"/>
      <c r="D70" s="27"/>
      <c r="E70" s="28"/>
    </row>
    <row r="71" spans="2:5" s="4" customFormat="1" ht="15.75" customHeight="1" x14ac:dyDescent="0.2">
      <c r="B71" s="26" t="s">
        <v>63</v>
      </c>
      <c r="C71" s="27">
        <v>29956</v>
      </c>
      <c r="D71" s="27">
        <v>4471</v>
      </c>
      <c r="E71" s="28">
        <v>14.92522366137001</v>
      </c>
    </row>
    <row r="72" spans="2:5" s="8" customFormat="1" ht="15.75" customHeight="1" x14ac:dyDescent="0.2">
      <c r="B72" s="34" t="s">
        <v>64</v>
      </c>
      <c r="C72" s="35">
        <v>443</v>
      </c>
      <c r="D72" s="35">
        <v>243</v>
      </c>
      <c r="E72" s="33">
        <v>54.853273137697521</v>
      </c>
    </row>
    <row r="73" spans="2:5" s="8" customFormat="1" ht="15.75" customHeight="1" x14ac:dyDescent="0.2">
      <c r="B73" s="34" t="s">
        <v>65</v>
      </c>
      <c r="C73" s="35">
        <v>1044</v>
      </c>
      <c r="D73" s="35">
        <v>200</v>
      </c>
      <c r="E73" s="33">
        <v>19.157088122605366</v>
      </c>
    </row>
    <row r="74" spans="2:5" s="8" customFormat="1" ht="15.75" customHeight="1" x14ac:dyDescent="0.2">
      <c r="B74" s="34" t="s">
        <v>66</v>
      </c>
      <c r="C74" s="35">
        <v>1832</v>
      </c>
      <c r="D74" s="35">
        <v>688</v>
      </c>
      <c r="E74" s="33">
        <v>37.554585152838428</v>
      </c>
    </row>
    <row r="75" spans="2:5" s="8" customFormat="1" ht="15.75" customHeight="1" x14ac:dyDescent="0.2">
      <c r="B75" s="34" t="s">
        <v>67</v>
      </c>
      <c r="C75" s="35">
        <v>20916</v>
      </c>
      <c r="D75" s="35">
        <v>370</v>
      </c>
      <c r="E75" s="33">
        <v>1.7689806846433354</v>
      </c>
    </row>
    <row r="76" spans="2:5" s="8" customFormat="1" ht="15.75" customHeight="1" x14ac:dyDescent="0.2">
      <c r="B76" s="34" t="s">
        <v>68</v>
      </c>
      <c r="C76" s="35">
        <v>2506</v>
      </c>
      <c r="D76" s="35">
        <v>2291</v>
      </c>
      <c r="E76" s="33">
        <v>91.420590582601761</v>
      </c>
    </row>
    <row r="77" spans="2:5" s="8" customFormat="1" ht="15.75" customHeight="1" x14ac:dyDescent="0.2">
      <c r="B77" s="34" t="s">
        <v>69</v>
      </c>
      <c r="C77" s="35">
        <v>3215</v>
      </c>
      <c r="D77" s="35">
        <v>679</v>
      </c>
      <c r="E77" s="33">
        <v>21.119751166407465</v>
      </c>
    </row>
    <row r="78" spans="2:5" s="5" customFormat="1" ht="15.75" customHeight="1" x14ac:dyDescent="0.2">
      <c r="B78" s="26" t="s">
        <v>97</v>
      </c>
      <c r="C78" s="27">
        <v>1</v>
      </c>
      <c r="D78" s="27">
        <v>0</v>
      </c>
      <c r="E78" s="28">
        <v>0</v>
      </c>
    </row>
    <row r="79" spans="2:5" ht="15.75" customHeight="1" x14ac:dyDescent="0.2">
      <c r="B79" s="30" t="s">
        <v>70</v>
      </c>
      <c r="C79" s="31"/>
      <c r="D79" s="31"/>
      <c r="E79" s="33"/>
    </row>
    <row r="80" spans="2:5" ht="15.75" customHeight="1" x14ac:dyDescent="0.2">
      <c r="B80" s="30" t="s">
        <v>71</v>
      </c>
      <c r="C80" s="31"/>
      <c r="D80" s="31"/>
      <c r="E80" s="33"/>
    </row>
    <row r="81" spans="2:5" ht="15.75" customHeight="1" x14ac:dyDescent="0.2">
      <c r="B81" s="30" t="s">
        <v>72</v>
      </c>
      <c r="C81" s="31">
        <v>1</v>
      </c>
      <c r="D81" s="31">
        <v>0</v>
      </c>
      <c r="E81" s="33">
        <v>0</v>
      </c>
    </row>
    <row r="82" spans="2:5" ht="15.75" customHeight="1" x14ac:dyDescent="0.2">
      <c r="B82" s="30" t="s">
        <v>13</v>
      </c>
      <c r="C82" s="31"/>
      <c r="D82" s="31"/>
      <c r="E82" s="33"/>
    </row>
    <row r="83" spans="2:5" ht="15.75" customHeight="1" x14ac:dyDescent="0.2">
      <c r="B83" s="30" t="s">
        <v>73</v>
      </c>
      <c r="C83" s="31"/>
      <c r="D83" s="31"/>
      <c r="E83" s="33"/>
    </row>
    <row r="84" spans="2:5" ht="15.75" customHeight="1" x14ac:dyDescent="0.2">
      <c r="B84" s="30" t="s">
        <v>99</v>
      </c>
      <c r="C84" s="31"/>
      <c r="D84" s="31"/>
      <c r="E84" s="33"/>
    </row>
    <row r="85" spans="2:5" ht="15.75" customHeight="1" x14ac:dyDescent="0.2">
      <c r="B85" s="30" t="s">
        <v>100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74</v>
      </c>
      <c r="C86" s="31"/>
      <c r="D86" s="31"/>
      <c r="E86" s="33"/>
    </row>
    <row r="87" spans="2:5" s="5" customFormat="1" ht="15.75" customHeight="1" x14ac:dyDescent="0.2">
      <c r="B87" s="26" t="s">
        <v>98</v>
      </c>
      <c r="C87" s="27">
        <v>3624</v>
      </c>
      <c r="D87" s="27">
        <v>2992</v>
      </c>
      <c r="E87" s="28">
        <v>82.560706401765998</v>
      </c>
    </row>
    <row r="88" spans="2:5" ht="15.75" customHeight="1" x14ac:dyDescent="0.2">
      <c r="B88" s="36" t="s">
        <v>75</v>
      </c>
      <c r="C88" s="31"/>
      <c r="D88" s="31"/>
      <c r="E88" s="33"/>
    </row>
    <row r="89" spans="2:5" ht="15.75" customHeight="1" x14ac:dyDescent="0.2">
      <c r="B89" s="36" t="s">
        <v>76</v>
      </c>
      <c r="C89" s="31"/>
      <c r="D89" s="31"/>
      <c r="E89" s="33"/>
    </row>
    <row r="90" spans="2:5" ht="15.75" customHeight="1" x14ac:dyDescent="0.2">
      <c r="B90" s="30" t="s">
        <v>103</v>
      </c>
      <c r="C90" s="31">
        <v>144</v>
      </c>
      <c r="D90" s="31">
        <v>144</v>
      </c>
      <c r="E90" s="33">
        <v>100</v>
      </c>
    </row>
    <row r="91" spans="2:5" ht="15.75" customHeight="1" x14ac:dyDescent="0.2">
      <c r="B91" s="30" t="s">
        <v>104</v>
      </c>
      <c r="C91" s="31">
        <v>1766</v>
      </c>
      <c r="D91" s="31">
        <v>1702</v>
      </c>
      <c r="E91" s="33">
        <v>96.375990939977356</v>
      </c>
    </row>
    <row r="92" spans="2:5" ht="15.75" customHeight="1" x14ac:dyDescent="0.2">
      <c r="B92" s="30" t="s">
        <v>101</v>
      </c>
      <c r="C92" s="31">
        <v>315</v>
      </c>
      <c r="D92" s="31">
        <v>315</v>
      </c>
      <c r="E92" s="33">
        <v>100</v>
      </c>
    </row>
    <row r="93" spans="2:5" ht="15.75" customHeight="1" x14ac:dyDescent="0.2">
      <c r="B93" s="30" t="s">
        <v>102</v>
      </c>
      <c r="C93" s="31">
        <v>237</v>
      </c>
      <c r="D93" s="31">
        <v>237</v>
      </c>
      <c r="E93" s="33">
        <v>100</v>
      </c>
    </row>
    <row r="94" spans="2:5" ht="15.75" customHeight="1" x14ac:dyDescent="0.2">
      <c r="B94" s="30" t="s">
        <v>105</v>
      </c>
      <c r="C94" s="31">
        <v>1162</v>
      </c>
      <c r="D94" s="31">
        <v>594</v>
      </c>
      <c r="E94" s="33">
        <v>51.118760757314973</v>
      </c>
    </row>
    <row r="95" spans="2:5" s="5" customFormat="1" ht="15.75" customHeight="1" x14ac:dyDescent="0.2">
      <c r="B95" s="26" t="s">
        <v>14</v>
      </c>
      <c r="C95" s="27">
        <v>483</v>
      </c>
      <c r="D95" s="27">
        <v>475</v>
      </c>
      <c r="E95" s="37">
        <v>98.343685300207042</v>
      </c>
    </row>
    <row r="96" spans="2:5" s="5" customFormat="1" ht="15.75" customHeight="1" x14ac:dyDescent="0.2">
      <c r="B96" s="26" t="s">
        <v>77</v>
      </c>
      <c r="C96" s="27">
        <v>467</v>
      </c>
      <c r="D96" s="27">
        <v>459</v>
      </c>
      <c r="E96" s="37">
        <v>98.286937901498931</v>
      </c>
    </row>
    <row r="97" spans="2:5" ht="15.75" customHeight="1" x14ac:dyDescent="0.2">
      <c r="B97" s="30" t="s">
        <v>78</v>
      </c>
      <c r="C97" s="31">
        <v>12</v>
      </c>
      <c r="D97" s="31">
        <v>12</v>
      </c>
      <c r="E97" s="38">
        <v>100</v>
      </c>
    </row>
    <row r="98" spans="2:5" ht="15.75" customHeight="1" x14ac:dyDescent="0.2">
      <c r="B98" s="30" t="s">
        <v>79</v>
      </c>
      <c r="C98" s="31"/>
      <c r="D98" s="31"/>
      <c r="E98" s="38"/>
    </row>
    <row r="99" spans="2:5" ht="15.75" customHeight="1" x14ac:dyDescent="0.2">
      <c r="B99" s="30" t="s">
        <v>80</v>
      </c>
      <c r="C99" s="31"/>
      <c r="D99" s="31"/>
      <c r="E99" s="38"/>
    </row>
    <row r="100" spans="2:5" ht="15.75" customHeight="1" x14ac:dyDescent="0.2">
      <c r="B100" s="30" t="s">
        <v>81</v>
      </c>
      <c r="C100" s="31">
        <v>400</v>
      </c>
      <c r="D100" s="31">
        <v>392</v>
      </c>
      <c r="E100" s="38">
        <v>98</v>
      </c>
    </row>
    <row r="101" spans="2:5" ht="15.75" customHeight="1" x14ac:dyDescent="0.2">
      <c r="B101" s="30" t="s">
        <v>82</v>
      </c>
      <c r="C101" s="31">
        <v>55</v>
      </c>
      <c r="D101" s="31">
        <v>55</v>
      </c>
      <c r="E101" s="38">
        <v>100</v>
      </c>
    </row>
    <row r="102" spans="2:5" s="5" customFormat="1" ht="15.75" customHeight="1" x14ac:dyDescent="0.2">
      <c r="B102" s="26" t="s">
        <v>83</v>
      </c>
      <c r="C102" s="27">
        <v>16</v>
      </c>
      <c r="D102" s="27">
        <v>16</v>
      </c>
      <c r="E102" s="37">
        <v>100</v>
      </c>
    </row>
    <row r="103" spans="2:5" s="5" customFormat="1" ht="15.75" customHeight="1" x14ac:dyDescent="0.2">
      <c r="B103" s="26" t="s">
        <v>84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85</v>
      </c>
      <c r="C104" s="31"/>
      <c r="D104" s="31"/>
      <c r="E104" s="38"/>
    </row>
    <row r="105" spans="2:5" ht="15.75" customHeight="1" x14ac:dyDescent="0.2">
      <c r="B105" s="30" t="s">
        <v>86</v>
      </c>
      <c r="C105" s="31"/>
      <c r="D105" s="31"/>
      <c r="E105" s="38"/>
    </row>
    <row r="106" spans="2:5" s="5" customFormat="1" ht="15.75" customHeight="1" x14ac:dyDescent="0.2">
      <c r="B106" s="26" t="s">
        <v>87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88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89</v>
      </c>
      <c r="C108" s="31"/>
      <c r="D108" s="31"/>
      <c r="E108" s="38"/>
    </row>
    <row r="109" spans="2:5" ht="15.75" customHeight="1" x14ac:dyDescent="0.2">
      <c r="B109" s="30" t="s">
        <v>90</v>
      </c>
      <c r="C109" s="31"/>
      <c r="D109" s="31"/>
      <c r="E109" s="38"/>
    </row>
    <row r="110" spans="2:5" ht="15.75" customHeight="1" x14ac:dyDescent="0.2">
      <c r="B110" s="30" t="s">
        <v>91</v>
      </c>
      <c r="C110" s="31"/>
      <c r="D110" s="31"/>
      <c r="E110" s="38"/>
    </row>
    <row r="111" spans="2:5" ht="15.75" customHeight="1" x14ac:dyDescent="0.2">
      <c r="B111" s="30" t="s">
        <v>92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93</v>
      </c>
      <c r="C112" s="27"/>
      <c r="D112" s="27"/>
      <c r="E112" s="37"/>
    </row>
  </sheetData>
  <customSheetViews>
    <customSheetView guid="{4FF8C327-9D71-4B36-9FE3-C734718C4BCB}" showPageBreaks="1" showGridLines="0" showRuler="0">
      <selection activeCell="B3" sqref="B3"/>
      <pageMargins left="0.19685039370078741" right="0.19685039370078741" top="0.19685039370078741" bottom="0.19685039370078741" header="0.19685039370078741" footer="0.11811023622047245"/>
      <printOptions horizontalCentered="1" verticalCentered="1"/>
      <pageSetup paperSize="9" scale="60" orientation="portrait" r:id="rId1"/>
      <headerFooter alignWithMargins="0">
        <oddHeader>&amp;L&amp;A</oddHeader>
        <oddFooter>&amp;R&amp;"Arial TUR,Kalın\&amp;14&amp;[4</oddFooter>
      </headerFooter>
    </customSheetView>
    <customSheetView guid="{DD2E6769-394D-42AA-8A32-C5F641B340DF}" showGridLines="0" showRuler="0">
      <selection activeCell="B4" sqref="B4:C4"/>
      <pageMargins left="0.19685039370078741" right="0.19685039370078741" top="0.19685039370078741" bottom="0.19685039370078741" header="0.19685039370078741" footer="0.11811023622047245"/>
      <printOptions horizontalCentered="1" verticalCentered="1"/>
      <pageSetup paperSize="9" scale="60" orientation="portrait" r:id="rId2"/>
      <headerFooter alignWithMargins="0">
        <oddHeader>&amp;L&amp;A</oddHeader>
        <oddFooter>&amp;R&amp;"Arial TUR,Kalın\&amp;14&amp;[4</oddFooter>
      </headerFooter>
    </customSheetView>
  </customSheetViews>
  <phoneticPr fontId="0" type="noConversion"/>
  <hyperlinks>
    <hyperlink ref="C4" location="Ocak!A1" display="Ocak" xr:uid="{E05D5566-5707-4897-9DAA-76E69F79BE21}"/>
    <hyperlink ref="D4" location="Şubat!A1" display="Şubat" xr:uid="{C51CFF1D-B50E-49BB-9D40-06698E36F074}"/>
    <hyperlink ref="E4" location="Mart!A1" display="Mart" xr:uid="{D68D5929-EFBC-486C-A3D8-03DEFDBE6A5E}"/>
    <hyperlink ref="C5" location="Nisan!A1" display="Nisan" xr:uid="{972847C6-27AB-4589-BE69-1C9BA7FC10F5}"/>
    <hyperlink ref="D5" location="Mayıs!A1" display="Mayıs" xr:uid="{C096EE29-064E-40BB-B0F1-09FD0C619F57}"/>
    <hyperlink ref="E5" location="Haziran!A1" display="Haziran" xr:uid="{03075535-258B-4CD6-9DEF-BC7E40B2DE1D}"/>
    <hyperlink ref="C6" location="Temmuz!A1" display="Temmuz" xr:uid="{88C8A6DE-3ED8-4EA2-BE07-1F49514584FC}"/>
    <hyperlink ref="D6" location="Ağustos!A1" display="Ağustos" xr:uid="{02808FF2-7117-4B3B-85EA-E86FD033B2BF}"/>
    <hyperlink ref="E6" location="Eylül!A1" display="Eylül" xr:uid="{A98E077C-DE47-4137-8103-52674069289B}"/>
    <hyperlink ref="C7" location="Ekim!A1" display="Ekim" xr:uid="{06C9A57A-FD72-47CC-B405-1800B370674B}"/>
    <hyperlink ref="D7" location="Kasım!A1" display="Kasım" xr:uid="{559C6E6F-5F22-47BB-8CF3-77AE3BDCA5F6}"/>
    <hyperlink ref="E7" location="Aralık!A1" display="Aralık" xr:uid="{F5F5A39D-5A9A-4BD9-A99D-A63F5732CD3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3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B4D4-D7E4-494D-9EBE-03CCA915483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191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v>183409</v>
      </c>
      <c r="D10" s="27">
        <v>92081</v>
      </c>
      <c r="E10" s="28">
        <v>50.205278912158072</v>
      </c>
    </row>
    <row r="11" spans="2:7" s="5" customFormat="1" ht="15.75" customHeight="1" x14ac:dyDescent="0.2">
      <c r="B11" s="26" t="s">
        <v>11</v>
      </c>
      <c r="C11" s="27">
        <v>131994</v>
      </c>
      <c r="D11" s="27">
        <v>76912</v>
      </c>
      <c r="E11" s="29">
        <v>58.269315271906294</v>
      </c>
    </row>
    <row r="12" spans="2:7" s="5" customFormat="1" ht="15.75" customHeight="1" x14ac:dyDescent="0.2">
      <c r="B12" s="26" t="s">
        <v>15</v>
      </c>
      <c r="C12" s="27">
        <v>60329</v>
      </c>
      <c r="D12" s="27">
        <v>37738</v>
      </c>
      <c r="E12" s="29">
        <v>62.553664075320327</v>
      </c>
      <c r="G12" s="6"/>
    </row>
    <row r="13" spans="2:7" s="5" customFormat="1" ht="15.75" customHeight="1" x14ac:dyDescent="0.2">
      <c r="B13" s="26" t="s">
        <v>16</v>
      </c>
      <c r="C13" s="27">
        <v>54431</v>
      </c>
      <c r="D13" s="27">
        <v>34440</v>
      </c>
      <c r="E13" s="29">
        <v>63.2727673568371</v>
      </c>
    </row>
    <row r="14" spans="2:7" ht="15.75" customHeight="1" x14ac:dyDescent="0.2">
      <c r="B14" s="30" t="s">
        <v>3</v>
      </c>
      <c r="C14" s="31">
        <v>7949</v>
      </c>
      <c r="D14" s="31">
        <v>2445</v>
      </c>
      <c r="E14" s="32">
        <v>30.75858598565857</v>
      </c>
    </row>
    <row r="15" spans="2:7" ht="15.75" customHeight="1" x14ac:dyDescent="0.2">
      <c r="B15" s="30" t="s">
        <v>4</v>
      </c>
      <c r="C15" s="31">
        <v>877</v>
      </c>
      <c r="D15" s="31">
        <v>397</v>
      </c>
      <c r="E15" s="32">
        <v>45.267958950969209</v>
      </c>
    </row>
    <row r="16" spans="2:7" ht="15.75" customHeight="1" x14ac:dyDescent="0.2">
      <c r="B16" s="30" t="s">
        <v>5</v>
      </c>
      <c r="C16" s="31">
        <v>41325</v>
      </c>
      <c r="D16" s="31">
        <v>28537</v>
      </c>
      <c r="E16" s="32">
        <v>69.055051421657581</v>
      </c>
    </row>
    <row r="17" spans="2:5" ht="15.75" customHeight="1" x14ac:dyDescent="0.2">
      <c r="B17" s="30" t="s">
        <v>6</v>
      </c>
      <c r="C17" s="31">
        <v>4280</v>
      </c>
      <c r="D17" s="31">
        <v>3061</v>
      </c>
      <c r="E17" s="32">
        <v>71.518691588785046</v>
      </c>
    </row>
    <row r="18" spans="2:5" s="5" customFormat="1" ht="15.75" customHeight="1" x14ac:dyDescent="0.2">
      <c r="B18" s="26" t="s">
        <v>17</v>
      </c>
      <c r="C18" s="27">
        <v>5898</v>
      </c>
      <c r="D18" s="27">
        <v>3298</v>
      </c>
      <c r="E18" s="29">
        <v>55.917260088165477</v>
      </c>
    </row>
    <row r="19" spans="2:5" ht="15.75" customHeight="1" x14ac:dyDescent="0.2">
      <c r="B19" s="30" t="s">
        <v>7</v>
      </c>
      <c r="C19" s="31">
        <v>1745</v>
      </c>
      <c r="D19" s="31">
        <v>394</v>
      </c>
      <c r="E19" s="32">
        <v>22.578796561604584</v>
      </c>
    </row>
    <row r="20" spans="2:5" ht="15.75" customHeight="1" x14ac:dyDescent="0.2">
      <c r="B20" s="30" t="s">
        <v>8</v>
      </c>
      <c r="C20" s="31">
        <v>1</v>
      </c>
      <c r="D20" s="31">
        <v>0</v>
      </c>
      <c r="E20" s="32"/>
    </row>
    <row r="21" spans="2:5" ht="15.75" customHeight="1" x14ac:dyDescent="0.2">
      <c r="B21" s="30" t="s">
        <v>9</v>
      </c>
      <c r="C21" s="31">
        <v>4152</v>
      </c>
      <c r="D21" s="31">
        <v>2904</v>
      </c>
      <c r="E21" s="32">
        <v>69.942196531791907</v>
      </c>
    </row>
    <row r="22" spans="2:5" s="4" customFormat="1" ht="15.75" customHeight="1" x14ac:dyDescent="0.2">
      <c r="B22" s="26" t="s">
        <v>18</v>
      </c>
      <c r="C22" s="27">
        <v>17043</v>
      </c>
      <c r="D22" s="27">
        <v>6581</v>
      </c>
      <c r="E22" s="28">
        <v>38.614093762835182</v>
      </c>
    </row>
    <row r="23" spans="2:5" s="8" customFormat="1" ht="15.75" customHeight="1" x14ac:dyDescent="0.2">
      <c r="B23" s="30" t="s">
        <v>19</v>
      </c>
      <c r="C23" s="31">
        <v>47</v>
      </c>
      <c r="D23" s="31">
        <v>18</v>
      </c>
      <c r="E23" s="33">
        <v>38.297872340425535</v>
      </c>
    </row>
    <row r="24" spans="2:5" s="8" customFormat="1" ht="15.75" customHeight="1" x14ac:dyDescent="0.2">
      <c r="B24" s="30" t="s">
        <v>20</v>
      </c>
      <c r="C24" s="31">
        <v>16996</v>
      </c>
      <c r="D24" s="31">
        <v>6563</v>
      </c>
      <c r="E24" s="33">
        <v>38.614968227818309</v>
      </c>
    </row>
    <row r="25" spans="2:5" s="4" customFormat="1" ht="15.75" customHeight="1" x14ac:dyDescent="0.2">
      <c r="B25" s="26" t="s">
        <v>21</v>
      </c>
      <c r="C25" s="27">
        <v>34387</v>
      </c>
      <c r="D25" s="27">
        <v>18046</v>
      </c>
      <c r="E25" s="28">
        <v>52.479134556663851</v>
      </c>
    </row>
    <row r="26" spans="2:5" s="4" customFormat="1" ht="15.75" customHeight="1" x14ac:dyDescent="0.2">
      <c r="B26" s="26" t="s">
        <v>22</v>
      </c>
      <c r="C26" s="27">
        <v>26514</v>
      </c>
      <c r="D26" s="27">
        <v>10316</v>
      </c>
      <c r="E26" s="28">
        <v>38.907746850720379</v>
      </c>
    </row>
    <row r="27" spans="2:5" s="8" customFormat="1" ht="15.75" customHeight="1" x14ac:dyDescent="0.2">
      <c r="B27" s="30" t="s">
        <v>23</v>
      </c>
      <c r="C27" s="31">
        <v>23233</v>
      </c>
      <c r="D27" s="31">
        <v>7589</v>
      </c>
      <c r="E27" s="33">
        <v>32.664744113975807</v>
      </c>
    </row>
    <row r="28" spans="2:5" s="8" customFormat="1" ht="15.75" customHeight="1" x14ac:dyDescent="0.2">
      <c r="B28" s="30" t="s">
        <v>24</v>
      </c>
      <c r="C28" s="31">
        <v>3281</v>
      </c>
      <c r="D28" s="31">
        <v>2727</v>
      </c>
      <c r="E28" s="33">
        <v>83.114903992685157</v>
      </c>
    </row>
    <row r="29" spans="2:5" s="4" customFormat="1" ht="15.75" customHeight="1" x14ac:dyDescent="0.2">
      <c r="B29" s="26" t="s">
        <v>25</v>
      </c>
      <c r="C29" s="27">
        <v>5171</v>
      </c>
      <c r="D29" s="27">
        <v>5162</v>
      </c>
      <c r="E29" s="28">
        <v>99.825952426996707</v>
      </c>
    </row>
    <row r="30" spans="2:5" s="8" customFormat="1" ht="15.75" customHeight="1" x14ac:dyDescent="0.2">
      <c r="B30" s="30" t="s">
        <v>26</v>
      </c>
      <c r="C30" s="31">
        <v>28</v>
      </c>
      <c r="D30" s="31">
        <v>28</v>
      </c>
      <c r="E30" s="33">
        <v>100</v>
      </c>
    </row>
    <row r="31" spans="2:5" s="8" customFormat="1" ht="15.75" customHeight="1" x14ac:dyDescent="0.2">
      <c r="B31" s="30" t="s">
        <v>27</v>
      </c>
      <c r="C31" s="31">
        <v>5143</v>
      </c>
      <c r="D31" s="31">
        <v>5134</v>
      </c>
      <c r="E31" s="33">
        <v>99.82500486097608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/>
      <c r="D35" s="31"/>
      <c r="E35" s="32"/>
    </row>
    <row r="36" spans="2:5" s="5" customFormat="1" ht="15.75" customHeight="1" x14ac:dyDescent="0.2">
      <c r="B36" s="26" t="s">
        <v>32</v>
      </c>
      <c r="C36" s="27">
        <v>2702</v>
      </c>
      <c r="D36" s="27">
        <v>2568</v>
      </c>
      <c r="E36" s="29">
        <v>95.040710584752034</v>
      </c>
    </row>
    <row r="37" spans="2:5" s="5" customFormat="1" ht="15.75" customHeight="1" x14ac:dyDescent="0.2">
      <c r="B37" s="26" t="s">
        <v>33</v>
      </c>
      <c r="C37" s="27"/>
      <c r="D37" s="27"/>
      <c r="E37" s="29"/>
    </row>
    <row r="38" spans="2:5" s="4" customFormat="1" ht="15.75" customHeight="1" x14ac:dyDescent="0.2">
      <c r="B38" s="26" t="s">
        <v>34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35</v>
      </c>
      <c r="C39" s="27">
        <v>37</v>
      </c>
      <c r="D39" s="27">
        <v>37</v>
      </c>
      <c r="E39" s="28">
        <v>100</v>
      </c>
    </row>
    <row r="40" spans="2:5" s="8" customFormat="1" ht="15.75" customHeight="1" x14ac:dyDescent="0.2">
      <c r="B40" s="30" t="s">
        <v>36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37</v>
      </c>
      <c r="C41" s="31">
        <v>37</v>
      </c>
      <c r="D41" s="31">
        <v>37</v>
      </c>
      <c r="E41" s="33"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11949</v>
      </c>
      <c r="D43" s="27">
        <v>7533</v>
      </c>
      <c r="E43" s="28">
        <v>63.042932462967613</v>
      </c>
    </row>
    <row r="44" spans="2:5" s="4" customFormat="1" ht="15.75" customHeight="1" x14ac:dyDescent="0.2">
      <c r="B44" s="26" t="s">
        <v>95</v>
      </c>
      <c r="C44" s="27">
        <v>7808</v>
      </c>
      <c r="D44" s="27">
        <v>6950</v>
      </c>
      <c r="E44" s="28">
        <v>89.011270491803273</v>
      </c>
    </row>
    <row r="45" spans="2:5" s="4" customFormat="1" ht="15.75" customHeight="1" x14ac:dyDescent="0.2">
      <c r="B45" s="26" t="s">
        <v>96</v>
      </c>
      <c r="C45" s="27">
        <v>441</v>
      </c>
      <c r="D45" s="27">
        <v>27</v>
      </c>
      <c r="E45" s="28">
        <v>6.1224489795918364</v>
      </c>
    </row>
    <row r="46" spans="2:5" s="4" customFormat="1" ht="15.75" customHeight="1" x14ac:dyDescent="0.2">
      <c r="B46" s="26" t="s">
        <v>12</v>
      </c>
      <c r="C46" s="27">
        <v>51051</v>
      </c>
      <c r="D46" s="27">
        <v>14814</v>
      </c>
      <c r="E46" s="28">
        <v>29.018040782746663</v>
      </c>
    </row>
    <row r="47" spans="2:5" s="4" customFormat="1" ht="15.75" customHeight="1" x14ac:dyDescent="0.2">
      <c r="B47" s="26" t="s">
        <v>39</v>
      </c>
      <c r="C47" s="27">
        <v>6888</v>
      </c>
      <c r="D47" s="27">
        <v>6888</v>
      </c>
      <c r="E47" s="28">
        <v>100</v>
      </c>
    </row>
    <row r="48" spans="2:5" s="8" customFormat="1" ht="15.75" customHeight="1" x14ac:dyDescent="0.2">
      <c r="B48" s="30" t="s">
        <v>40</v>
      </c>
      <c r="C48" s="31">
        <v>6887</v>
      </c>
      <c r="D48" s="31">
        <v>6887</v>
      </c>
      <c r="E48" s="33"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43</v>
      </c>
      <c r="C51" s="27">
        <v>12</v>
      </c>
      <c r="D51" s="27">
        <v>0</v>
      </c>
      <c r="E51" s="28"/>
    </row>
    <row r="52" spans="2:5" s="4" customFormat="1" ht="15.75" customHeight="1" x14ac:dyDescent="0.2">
      <c r="B52" s="26" t="s">
        <v>44</v>
      </c>
      <c r="C52" s="27">
        <v>12</v>
      </c>
      <c r="D52" s="27">
        <v>0</v>
      </c>
      <c r="E52" s="28"/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48</v>
      </c>
      <c r="C56" s="31"/>
      <c r="D56" s="31"/>
      <c r="E56" s="33"/>
    </row>
    <row r="57" spans="2:5" s="8" customFormat="1" ht="15.75" customHeight="1" x14ac:dyDescent="0.2">
      <c r="B57" s="30" t="s">
        <v>49</v>
      </c>
      <c r="C57" s="31"/>
      <c r="D57" s="31"/>
      <c r="E57" s="33"/>
    </row>
    <row r="58" spans="2:5" s="8" customFormat="1" ht="15.75" customHeight="1" x14ac:dyDescent="0.2">
      <c r="B58" s="30" t="s">
        <v>50</v>
      </c>
      <c r="C58" s="31"/>
      <c r="D58" s="31"/>
      <c r="E58" s="33"/>
    </row>
    <row r="59" spans="2:5" s="8" customFormat="1" ht="15.75" customHeight="1" x14ac:dyDescent="0.2">
      <c r="B59" s="30" t="s">
        <v>51</v>
      </c>
      <c r="C59" s="31"/>
      <c r="D59" s="31"/>
      <c r="E59" s="33"/>
    </row>
    <row r="60" spans="2:5" s="8" customFormat="1" ht="15.75" customHeight="1" x14ac:dyDescent="0.2">
      <c r="B60" s="30" t="s">
        <v>52</v>
      </c>
      <c r="C60" s="31"/>
      <c r="D60" s="31"/>
      <c r="E60" s="33"/>
    </row>
    <row r="61" spans="2:5" s="4" customFormat="1" ht="15.75" customHeight="1" x14ac:dyDescent="0.2">
      <c r="B61" s="26" t="s">
        <v>53</v>
      </c>
      <c r="C61" s="27">
        <v>12768</v>
      </c>
      <c r="D61" s="27">
        <v>1764</v>
      </c>
      <c r="E61" s="28">
        <v>13.815789473684212</v>
      </c>
    </row>
    <row r="62" spans="2:5" s="4" customFormat="1" ht="15.75" customHeight="1" x14ac:dyDescent="0.2">
      <c r="B62" s="26" t="s">
        <v>54</v>
      </c>
      <c r="C62" s="27">
        <v>1631</v>
      </c>
      <c r="D62" s="27">
        <v>1445</v>
      </c>
      <c r="E62" s="28">
        <v>88.595953402820356</v>
      </c>
    </row>
    <row r="63" spans="2:5" s="8" customFormat="1" ht="15.75" customHeight="1" x14ac:dyDescent="0.2">
      <c r="B63" s="30" t="s">
        <v>55</v>
      </c>
      <c r="C63" s="31">
        <v>1077</v>
      </c>
      <c r="D63" s="31">
        <v>1077</v>
      </c>
      <c r="E63" s="33">
        <v>100</v>
      </c>
    </row>
    <row r="64" spans="2:5" s="8" customFormat="1" ht="15.75" customHeight="1" x14ac:dyDescent="0.2">
      <c r="B64" s="30" t="s">
        <v>56</v>
      </c>
      <c r="C64" s="31">
        <v>346</v>
      </c>
      <c r="D64" s="31">
        <v>160</v>
      </c>
      <c r="E64" s="33">
        <v>46.24277456647399</v>
      </c>
    </row>
    <row r="65" spans="2:5" s="8" customFormat="1" ht="15.75" customHeight="1" x14ac:dyDescent="0.2">
      <c r="B65" s="30" t="s">
        <v>57</v>
      </c>
      <c r="C65" s="31">
        <v>208</v>
      </c>
      <c r="D65" s="31">
        <v>208</v>
      </c>
      <c r="E65" s="33">
        <v>100</v>
      </c>
    </row>
    <row r="66" spans="2:5" s="4" customFormat="1" ht="15.75" customHeight="1" x14ac:dyDescent="0.2">
      <c r="B66" s="26" t="s">
        <v>58</v>
      </c>
      <c r="C66" s="27">
        <v>11137</v>
      </c>
      <c r="D66" s="27">
        <v>319</v>
      </c>
      <c r="E66" s="28">
        <v>2.8643261201400736</v>
      </c>
    </row>
    <row r="67" spans="2:5" s="8" customFormat="1" ht="15.75" customHeight="1" x14ac:dyDescent="0.2">
      <c r="B67" s="30" t="s">
        <v>59</v>
      </c>
      <c r="C67" s="31"/>
      <c r="D67" s="31"/>
      <c r="E67" s="33"/>
    </row>
    <row r="68" spans="2:5" s="8" customFormat="1" ht="15.75" customHeight="1" x14ac:dyDescent="0.2">
      <c r="B68" s="30" t="s">
        <v>60</v>
      </c>
      <c r="C68" s="31">
        <v>11029</v>
      </c>
      <c r="D68" s="31">
        <v>284</v>
      </c>
      <c r="E68" s="33">
        <v>2.5750294677667966</v>
      </c>
    </row>
    <row r="69" spans="2:5" s="8" customFormat="1" ht="15.75" customHeight="1" x14ac:dyDescent="0.2">
      <c r="B69" s="30" t="s">
        <v>61</v>
      </c>
      <c r="C69" s="31">
        <v>108</v>
      </c>
      <c r="D69" s="31">
        <v>35</v>
      </c>
      <c r="E69" s="33">
        <v>32.407407407407405</v>
      </c>
    </row>
    <row r="70" spans="2:5" s="4" customFormat="1" ht="15.75" customHeight="1" x14ac:dyDescent="0.2">
      <c r="B70" s="26" t="s">
        <v>62</v>
      </c>
      <c r="C70" s="27"/>
      <c r="D70" s="27"/>
      <c r="E70" s="28"/>
    </row>
    <row r="71" spans="2:5" s="4" customFormat="1" ht="15.75" customHeight="1" x14ac:dyDescent="0.2">
      <c r="B71" s="26" t="s">
        <v>63</v>
      </c>
      <c r="C71" s="27">
        <v>28335</v>
      </c>
      <c r="D71" s="27">
        <v>3682</v>
      </c>
      <c r="E71" s="28">
        <v>12.994529733545084</v>
      </c>
    </row>
    <row r="72" spans="2:5" s="8" customFormat="1" ht="15.75" customHeight="1" x14ac:dyDescent="0.2">
      <c r="B72" s="34" t="s">
        <v>64</v>
      </c>
      <c r="C72" s="35">
        <v>362</v>
      </c>
      <c r="D72" s="35">
        <v>164</v>
      </c>
      <c r="E72" s="33">
        <v>45.303867403314918</v>
      </c>
    </row>
    <row r="73" spans="2:5" s="8" customFormat="1" ht="15.75" customHeight="1" x14ac:dyDescent="0.2">
      <c r="B73" s="34" t="s">
        <v>65</v>
      </c>
      <c r="C73" s="35">
        <v>656</v>
      </c>
      <c r="D73" s="35">
        <v>178</v>
      </c>
      <c r="E73" s="33">
        <v>27.134146341463417</v>
      </c>
    </row>
    <row r="74" spans="2:5" s="8" customFormat="1" ht="15.75" customHeight="1" x14ac:dyDescent="0.2">
      <c r="B74" s="34" t="s">
        <v>66</v>
      </c>
      <c r="C74" s="35">
        <v>1688</v>
      </c>
      <c r="D74" s="35">
        <v>595</v>
      </c>
      <c r="E74" s="33">
        <v>35.248815165876778</v>
      </c>
    </row>
    <row r="75" spans="2:5" s="8" customFormat="1" ht="15.75" customHeight="1" x14ac:dyDescent="0.2">
      <c r="B75" s="34" t="s">
        <v>67</v>
      </c>
      <c r="C75" s="35">
        <v>20795</v>
      </c>
      <c r="D75" s="35">
        <v>283</v>
      </c>
      <c r="E75" s="33">
        <v>1.3609040634767973</v>
      </c>
    </row>
    <row r="76" spans="2:5" s="8" customFormat="1" ht="15.75" customHeight="1" x14ac:dyDescent="0.2">
      <c r="B76" s="34" t="s">
        <v>68</v>
      </c>
      <c r="C76" s="35">
        <v>2137</v>
      </c>
      <c r="D76" s="35">
        <v>1968</v>
      </c>
      <c r="E76" s="33">
        <v>92.091717360786149</v>
      </c>
    </row>
    <row r="77" spans="2:5" s="8" customFormat="1" ht="15.75" customHeight="1" x14ac:dyDescent="0.2">
      <c r="B77" s="34" t="s">
        <v>69</v>
      </c>
      <c r="C77" s="35">
        <v>2697</v>
      </c>
      <c r="D77" s="35">
        <v>494</v>
      </c>
      <c r="E77" s="33">
        <v>18.316648127549129</v>
      </c>
    </row>
    <row r="78" spans="2:5" s="5" customFormat="1" ht="15.75" customHeight="1" x14ac:dyDescent="0.2">
      <c r="B78" s="26" t="s">
        <v>97</v>
      </c>
      <c r="C78" s="27">
        <v>1</v>
      </c>
      <c r="D78" s="27">
        <v>0</v>
      </c>
      <c r="E78" s="28">
        <v>0</v>
      </c>
    </row>
    <row r="79" spans="2:5" ht="15.75" customHeight="1" x14ac:dyDescent="0.2">
      <c r="B79" s="30" t="s">
        <v>70</v>
      </c>
      <c r="C79" s="31"/>
      <c r="D79" s="31"/>
      <c r="E79" s="33"/>
    </row>
    <row r="80" spans="2:5" ht="15.75" customHeight="1" x14ac:dyDescent="0.2">
      <c r="B80" s="30" t="s">
        <v>71</v>
      </c>
      <c r="C80" s="31"/>
      <c r="D80" s="31"/>
      <c r="E80" s="33"/>
    </row>
    <row r="81" spans="2:5" ht="15.75" customHeight="1" x14ac:dyDescent="0.2">
      <c r="B81" s="30" t="s">
        <v>72</v>
      </c>
      <c r="C81" s="31">
        <v>1</v>
      </c>
      <c r="D81" s="31">
        <v>0</v>
      </c>
      <c r="E81" s="33">
        <v>0</v>
      </c>
    </row>
    <row r="82" spans="2:5" ht="15.75" customHeight="1" x14ac:dyDescent="0.2">
      <c r="B82" s="30" t="s">
        <v>13</v>
      </c>
      <c r="C82" s="31"/>
      <c r="D82" s="31"/>
      <c r="E82" s="33"/>
    </row>
    <row r="83" spans="2:5" ht="15.75" customHeight="1" x14ac:dyDescent="0.2">
      <c r="B83" s="30" t="s">
        <v>73</v>
      </c>
      <c r="C83" s="31"/>
      <c r="D83" s="31"/>
      <c r="E83" s="33"/>
    </row>
    <row r="84" spans="2:5" ht="15.75" customHeight="1" x14ac:dyDescent="0.2">
      <c r="B84" s="30" t="s">
        <v>99</v>
      </c>
      <c r="C84" s="31"/>
      <c r="D84" s="31"/>
      <c r="E84" s="33"/>
    </row>
    <row r="85" spans="2:5" ht="15.75" customHeight="1" x14ac:dyDescent="0.2">
      <c r="B85" s="30" t="s">
        <v>100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74</v>
      </c>
      <c r="C86" s="31"/>
      <c r="D86" s="31"/>
      <c r="E86" s="33"/>
    </row>
    <row r="87" spans="2:5" s="5" customFormat="1" ht="15.75" customHeight="1" x14ac:dyDescent="0.2">
      <c r="B87" s="26" t="s">
        <v>98</v>
      </c>
      <c r="C87" s="27">
        <v>3047</v>
      </c>
      <c r="D87" s="27">
        <v>2480</v>
      </c>
      <c r="E87" s="28">
        <v>81.391532655070563</v>
      </c>
    </row>
    <row r="88" spans="2:5" ht="15.75" customHeight="1" x14ac:dyDescent="0.2">
      <c r="B88" s="36" t="s">
        <v>75</v>
      </c>
      <c r="C88" s="31"/>
      <c r="D88" s="31"/>
      <c r="E88" s="33"/>
    </row>
    <row r="89" spans="2:5" ht="15.75" customHeight="1" x14ac:dyDescent="0.2">
      <c r="B89" s="36" t="s">
        <v>76</v>
      </c>
      <c r="C89" s="31"/>
      <c r="D89" s="31"/>
      <c r="E89" s="33"/>
    </row>
    <row r="90" spans="2:5" ht="15.75" customHeight="1" x14ac:dyDescent="0.2">
      <c r="B90" s="30" t="s">
        <v>103</v>
      </c>
      <c r="C90" s="31">
        <v>115</v>
      </c>
      <c r="D90" s="31">
        <v>115</v>
      </c>
      <c r="E90" s="33">
        <v>100</v>
      </c>
    </row>
    <row r="91" spans="2:5" ht="15.75" customHeight="1" x14ac:dyDescent="0.2">
      <c r="B91" s="30" t="s">
        <v>104</v>
      </c>
      <c r="C91" s="31">
        <v>1391</v>
      </c>
      <c r="D91" s="31">
        <v>1391</v>
      </c>
      <c r="E91" s="33">
        <v>100</v>
      </c>
    </row>
    <row r="92" spans="2:5" ht="15.75" customHeight="1" x14ac:dyDescent="0.2">
      <c r="B92" s="30" t="s">
        <v>101</v>
      </c>
      <c r="C92" s="31">
        <v>271</v>
      </c>
      <c r="D92" s="31">
        <v>271</v>
      </c>
      <c r="E92" s="33">
        <v>100</v>
      </c>
    </row>
    <row r="93" spans="2:5" ht="15.75" customHeight="1" x14ac:dyDescent="0.2">
      <c r="B93" s="30" t="s">
        <v>102</v>
      </c>
      <c r="C93" s="31">
        <v>201</v>
      </c>
      <c r="D93" s="31">
        <v>201</v>
      </c>
      <c r="E93" s="33">
        <v>100</v>
      </c>
    </row>
    <row r="94" spans="2:5" ht="15.75" customHeight="1" x14ac:dyDescent="0.2">
      <c r="B94" s="30" t="s">
        <v>105</v>
      </c>
      <c r="C94" s="31">
        <v>1069</v>
      </c>
      <c r="D94" s="31">
        <v>502</v>
      </c>
      <c r="E94" s="33">
        <v>46.959775491113191</v>
      </c>
    </row>
    <row r="95" spans="2:5" s="5" customFormat="1" ht="15.75" customHeight="1" x14ac:dyDescent="0.2">
      <c r="B95" s="26" t="s">
        <v>14</v>
      </c>
      <c r="C95" s="27">
        <v>364</v>
      </c>
      <c r="D95" s="27">
        <v>355</v>
      </c>
      <c r="E95" s="37">
        <v>97.527472527472526</v>
      </c>
    </row>
    <row r="96" spans="2:5" s="5" customFormat="1" ht="15.75" customHeight="1" x14ac:dyDescent="0.2">
      <c r="B96" s="26" t="s">
        <v>77</v>
      </c>
      <c r="C96" s="27">
        <v>350</v>
      </c>
      <c r="D96" s="27">
        <v>341</v>
      </c>
      <c r="E96" s="37">
        <v>97.428571428571431</v>
      </c>
    </row>
    <row r="97" spans="2:5" ht="15.75" customHeight="1" x14ac:dyDescent="0.2">
      <c r="B97" s="30" t="s">
        <v>78</v>
      </c>
      <c r="C97" s="31">
        <v>12</v>
      </c>
      <c r="D97" s="31">
        <v>12</v>
      </c>
      <c r="E97" s="38">
        <v>100</v>
      </c>
    </row>
    <row r="98" spans="2:5" ht="15.75" customHeight="1" x14ac:dyDescent="0.2">
      <c r="B98" s="30" t="s">
        <v>79</v>
      </c>
      <c r="C98" s="31"/>
      <c r="D98" s="31"/>
      <c r="E98" s="38"/>
    </row>
    <row r="99" spans="2:5" ht="15.75" customHeight="1" x14ac:dyDescent="0.2">
      <c r="B99" s="30" t="s">
        <v>80</v>
      </c>
      <c r="C99" s="31"/>
      <c r="D99" s="31"/>
      <c r="E99" s="38"/>
    </row>
    <row r="100" spans="2:5" ht="15.75" customHeight="1" x14ac:dyDescent="0.2">
      <c r="B100" s="30" t="s">
        <v>81</v>
      </c>
      <c r="C100" s="31">
        <v>294</v>
      </c>
      <c r="D100" s="31">
        <v>285</v>
      </c>
      <c r="E100" s="38">
        <v>96.938775510204081</v>
      </c>
    </row>
    <row r="101" spans="2:5" ht="15.75" customHeight="1" x14ac:dyDescent="0.2">
      <c r="B101" s="30" t="s">
        <v>82</v>
      </c>
      <c r="C101" s="31">
        <v>44</v>
      </c>
      <c r="D101" s="31">
        <v>44</v>
      </c>
      <c r="E101" s="38">
        <v>100</v>
      </c>
    </row>
    <row r="102" spans="2:5" s="5" customFormat="1" ht="15.75" customHeight="1" x14ac:dyDescent="0.2">
      <c r="B102" s="26" t="s">
        <v>83</v>
      </c>
      <c r="C102" s="27">
        <v>14</v>
      </c>
      <c r="D102" s="27">
        <v>14</v>
      </c>
      <c r="E102" s="37">
        <v>100</v>
      </c>
    </row>
    <row r="103" spans="2:5" s="5" customFormat="1" ht="15.75" customHeight="1" x14ac:dyDescent="0.2">
      <c r="B103" s="26" t="s">
        <v>84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85</v>
      </c>
      <c r="C104" s="31"/>
      <c r="D104" s="31"/>
      <c r="E104" s="38"/>
    </row>
    <row r="105" spans="2:5" ht="15.75" customHeight="1" x14ac:dyDescent="0.2">
      <c r="B105" s="30" t="s">
        <v>86</v>
      </c>
      <c r="C105" s="31"/>
      <c r="D105" s="31"/>
      <c r="E105" s="38"/>
    </row>
    <row r="106" spans="2:5" s="5" customFormat="1" ht="15.75" customHeight="1" x14ac:dyDescent="0.2">
      <c r="B106" s="26" t="s">
        <v>87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88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89</v>
      </c>
      <c r="C108" s="31"/>
      <c r="D108" s="31"/>
      <c r="E108" s="38"/>
    </row>
    <row r="109" spans="2:5" ht="15.75" customHeight="1" x14ac:dyDescent="0.2">
      <c r="B109" s="30" t="s">
        <v>90</v>
      </c>
      <c r="C109" s="31"/>
      <c r="D109" s="31"/>
      <c r="E109" s="38"/>
    </row>
    <row r="110" spans="2:5" ht="15.75" customHeight="1" x14ac:dyDescent="0.2">
      <c r="B110" s="30" t="s">
        <v>91</v>
      </c>
      <c r="C110" s="31"/>
      <c r="D110" s="31"/>
      <c r="E110" s="38"/>
    </row>
    <row r="111" spans="2:5" ht="15.75" customHeight="1" x14ac:dyDescent="0.2">
      <c r="B111" s="30" t="s">
        <v>92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93</v>
      </c>
      <c r="C112" s="27"/>
      <c r="D112" s="27"/>
      <c r="E112" s="37"/>
    </row>
  </sheetData>
  <phoneticPr fontId="0" type="noConversion"/>
  <hyperlinks>
    <hyperlink ref="C4" location="Ocak!A1" display="Ocak" xr:uid="{E7551A70-0676-4E3C-A6DA-EED4EB351892}"/>
    <hyperlink ref="D4" location="Şubat!A1" display="Şubat" xr:uid="{C2C05D35-75CB-4E39-A80A-DDDCCBE01E36}"/>
    <hyperlink ref="E4" location="Mart!A1" display="Mart" xr:uid="{9BE8048F-0ECF-47A9-9261-CEADC710B88B}"/>
    <hyperlink ref="C5" location="Nisan!A1" display="Nisan" xr:uid="{EC770B09-8C2E-473F-A05E-97324A2842CA}"/>
    <hyperlink ref="D5" location="Mayıs!A1" display="Mayıs" xr:uid="{46769138-A490-41F1-8041-85B1919F4282}"/>
    <hyperlink ref="E5" location="Haziran!A1" display="Haziran" xr:uid="{D51A4114-0127-4C5F-9825-EAE96123AE7C}"/>
    <hyperlink ref="C6" location="Temmuz!A1" display="Temmuz" xr:uid="{049DEDFD-8FED-4B2E-A72F-4FF69FD00D66}"/>
    <hyperlink ref="D6" location="Ağustos!A1" display="Ağustos" xr:uid="{91A3B79E-F39F-45A7-9A3C-CBE126F0A076}"/>
    <hyperlink ref="E6" location="Eylül!A1" display="Eylül" xr:uid="{7EADF172-A04A-4471-BE4C-DDA2E1EF67DB}"/>
    <hyperlink ref="C7" location="Ekim!A1" display="Ekim" xr:uid="{2F77E041-CC09-455A-8666-6A0F248F4E14}"/>
    <hyperlink ref="D7" location="Kasım!A1" display="Kasım" xr:uid="{2F8F7A05-B999-4615-A3C4-C083FB53D585}"/>
    <hyperlink ref="E7" location="Aralık!A1" display="Aralık" xr:uid="{31CE2B47-BED6-4AF9-BCCA-9739AB9E0DD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4872-9C61-494E-8A6A-514225DD808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189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10</v>
      </c>
      <c r="C9" s="24" t="s">
        <v>0</v>
      </c>
      <c r="D9" s="24" t="s">
        <v>1</v>
      </c>
      <c r="E9" s="25" t="s">
        <v>2</v>
      </c>
    </row>
    <row r="10" spans="2:7" s="4" customFormat="1" ht="15.75" customHeight="1" x14ac:dyDescent="0.2">
      <c r="B10" s="26" t="s">
        <v>106</v>
      </c>
      <c r="C10" s="27">
        <v>162342</v>
      </c>
      <c r="D10" s="27">
        <v>73662</v>
      </c>
      <c r="E10" s="28">
        <v>45.374579591233321</v>
      </c>
    </row>
    <row r="11" spans="2:7" s="5" customFormat="1" ht="15.75" customHeight="1" x14ac:dyDescent="0.2">
      <c r="B11" s="26" t="s">
        <v>11</v>
      </c>
      <c r="C11" s="27">
        <v>114989</v>
      </c>
      <c r="D11" s="27">
        <v>62134</v>
      </c>
      <c r="E11" s="29">
        <v>54.034733757141986</v>
      </c>
    </row>
    <row r="12" spans="2:7" s="5" customFormat="1" ht="15.75" customHeight="1" x14ac:dyDescent="0.2">
      <c r="B12" s="26" t="s">
        <v>15</v>
      </c>
      <c r="C12" s="27">
        <v>51256</v>
      </c>
      <c r="D12" s="27">
        <v>29900</v>
      </c>
      <c r="E12" s="29">
        <v>58.334633994068987</v>
      </c>
      <c r="G12" s="6"/>
    </row>
    <row r="13" spans="2:7" s="5" customFormat="1" ht="15.75" customHeight="1" x14ac:dyDescent="0.2">
      <c r="B13" s="26" t="s">
        <v>16</v>
      </c>
      <c r="C13" s="27">
        <v>46063</v>
      </c>
      <c r="D13" s="27">
        <v>27459</v>
      </c>
      <c r="E13" s="29">
        <v>59.611835963788728</v>
      </c>
    </row>
    <row r="14" spans="2:7" ht="15.75" customHeight="1" x14ac:dyDescent="0.2">
      <c r="B14" s="30" t="s">
        <v>3</v>
      </c>
      <c r="C14" s="31">
        <v>7674</v>
      </c>
      <c r="D14" s="31">
        <v>2286</v>
      </c>
      <c r="E14" s="32">
        <v>29.788897576231431</v>
      </c>
    </row>
    <row r="15" spans="2:7" ht="15.75" customHeight="1" x14ac:dyDescent="0.2">
      <c r="B15" s="30" t="s">
        <v>4</v>
      </c>
      <c r="C15" s="31">
        <v>867</v>
      </c>
      <c r="D15" s="31">
        <v>375</v>
      </c>
      <c r="E15" s="32">
        <v>43.252595155709344</v>
      </c>
    </row>
    <row r="16" spans="2:7" ht="15.75" customHeight="1" x14ac:dyDescent="0.2">
      <c r="B16" s="30" t="s">
        <v>5</v>
      </c>
      <c r="C16" s="31">
        <v>34088</v>
      </c>
      <c r="D16" s="31">
        <v>22680</v>
      </c>
      <c r="E16" s="32">
        <v>66.533677540483453</v>
      </c>
    </row>
    <row r="17" spans="2:5" ht="15.75" customHeight="1" x14ac:dyDescent="0.2">
      <c r="B17" s="30" t="s">
        <v>6</v>
      </c>
      <c r="C17" s="31">
        <v>3434</v>
      </c>
      <c r="D17" s="31">
        <v>2118</v>
      </c>
      <c r="E17" s="32">
        <v>61.67734420500873</v>
      </c>
    </row>
    <row r="18" spans="2:5" s="5" customFormat="1" ht="15.75" customHeight="1" x14ac:dyDescent="0.2">
      <c r="B18" s="26" t="s">
        <v>17</v>
      </c>
      <c r="C18" s="27">
        <v>5193</v>
      </c>
      <c r="D18" s="27">
        <v>2441</v>
      </c>
      <c r="E18" s="29">
        <v>47.005584440593104</v>
      </c>
    </row>
    <row r="19" spans="2:5" ht="15.75" customHeight="1" x14ac:dyDescent="0.2">
      <c r="B19" s="30" t="s">
        <v>7</v>
      </c>
      <c r="C19" s="31">
        <v>1773</v>
      </c>
      <c r="D19" s="31">
        <v>149</v>
      </c>
      <c r="E19" s="32">
        <v>8.4038353073886078</v>
      </c>
    </row>
    <row r="20" spans="2:5" ht="15.75" customHeight="1" x14ac:dyDescent="0.2">
      <c r="B20" s="30" t="s">
        <v>8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9</v>
      </c>
      <c r="C21" s="31">
        <v>3420</v>
      </c>
      <c r="D21" s="31">
        <v>2292</v>
      </c>
      <c r="E21" s="32">
        <v>67.017543859649123</v>
      </c>
    </row>
    <row r="22" spans="2:5" s="4" customFormat="1" ht="15.75" customHeight="1" x14ac:dyDescent="0.2">
      <c r="B22" s="26" t="s">
        <v>18</v>
      </c>
      <c r="C22" s="27">
        <v>16556</v>
      </c>
      <c r="D22" s="27">
        <v>6251</v>
      </c>
      <c r="E22" s="28">
        <v>37.756704517999516</v>
      </c>
    </row>
    <row r="23" spans="2:5" s="8" customFormat="1" ht="15.75" customHeight="1" x14ac:dyDescent="0.2">
      <c r="B23" s="30" t="s">
        <v>19</v>
      </c>
      <c r="C23" s="31">
        <v>46</v>
      </c>
      <c r="D23" s="31">
        <v>13</v>
      </c>
      <c r="E23" s="33">
        <v>28.260869565217391</v>
      </c>
    </row>
    <row r="24" spans="2:5" s="8" customFormat="1" ht="15.75" customHeight="1" x14ac:dyDescent="0.2">
      <c r="B24" s="30" t="s">
        <v>20</v>
      </c>
      <c r="C24" s="31">
        <v>16510</v>
      </c>
      <c r="D24" s="31">
        <v>6238</v>
      </c>
      <c r="E24" s="33">
        <v>37.783161720169595</v>
      </c>
    </row>
    <row r="25" spans="2:5" s="4" customFormat="1" ht="15.75" customHeight="1" x14ac:dyDescent="0.2">
      <c r="B25" s="26" t="s">
        <v>21</v>
      </c>
      <c r="C25" s="27">
        <v>30173</v>
      </c>
      <c r="D25" s="27">
        <v>14629</v>
      </c>
      <c r="E25" s="28">
        <v>48.483743744407256</v>
      </c>
    </row>
    <row r="26" spans="2:5" s="4" customFormat="1" ht="15.75" customHeight="1" x14ac:dyDescent="0.2">
      <c r="B26" s="26" t="s">
        <v>22</v>
      </c>
      <c r="C26" s="27">
        <v>24370</v>
      </c>
      <c r="D26" s="27">
        <v>8967</v>
      </c>
      <c r="E26" s="28">
        <v>36.795240049240867</v>
      </c>
    </row>
    <row r="27" spans="2:5" s="8" customFormat="1" ht="15.75" customHeight="1" x14ac:dyDescent="0.2">
      <c r="B27" s="30" t="s">
        <v>23</v>
      </c>
      <c r="C27" s="31">
        <v>21505</v>
      </c>
      <c r="D27" s="31">
        <v>6660</v>
      </c>
      <c r="E27" s="33">
        <v>30.969541966984419</v>
      </c>
    </row>
    <row r="28" spans="2:5" s="8" customFormat="1" ht="15.75" customHeight="1" x14ac:dyDescent="0.2">
      <c r="B28" s="30" t="s">
        <v>24</v>
      </c>
      <c r="C28" s="31">
        <v>2865</v>
      </c>
      <c r="D28" s="31">
        <v>2307</v>
      </c>
      <c r="E28" s="33">
        <v>80.52356020942409</v>
      </c>
    </row>
    <row r="29" spans="2:5" s="4" customFormat="1" ht="15.75" customHeight="1" x14ac:dyDescent="0.2">
      <c r="B29" s="26" t="s">
        <v>25</v>
      </c>
      <c r="C29" s="27">
        <v>3605</v>
      </c>
      <c r="D29" s="27">
        <v>3597</v>
      </c>
      <c r="E29" s="28">
        <v>99.778085991678225</v>
      </c>
    </row>
    <row r="30" spans="2:5" s="8" customFormat="1" ht="15.75" customHeight="1" x14ac:dyDescent="0.2">
      <c r="B30" s="30" t="s">
        <v>26</v>
      </c>
      <c r="C30" s="31">
        <v>18</v>
      </c>
      <c r="D30" s="31">
        <v>18</v>
      </c>
      <c r="E30" s="33">
        <v>100</v>
      </c>
    </row>
    <row r="31" spans="2:5" s="8" customFormat="1" ht="15.75" customHeight="1" x14ac:dyDescent="0.2">
      <c r="B31" s="30" t="s">
        <v>27</v>
      </c>
      <c r="C31" s="31">
        <v>3587</v>
      </c>
      <c r="D31" s="31">
        <v>3579</v>
      </c>
      <c r="E31" s="33">
        <v>99.776972400334543</v>
      </c>
    </row>
    <row r="32" spans="2:5" s="8" customFormat="1" ht="15.75" customHeight="1" x14ac:dyDescent="0.2">
      <c r="B32" s="30" t="s">
        <v>28</v>
      </c>
      <c r="C32" s="31"/>
      <c r="D32" s="31"/>
      <c r="E32" s="33"/>
    </row>
    <row r="33" spans="2:5" ht="15.75" customHeight="1" x14ac:dyDescent="0.2">
      <c r="B33" s="30" t="s">
        <v>29</v>
      </c>
      <c r="C33" s="31"/>
      <c r="D33" s="31"/>
      <c r="E33" s="32"/>
    </row>
    <row r="34" spans="2:5" ht="15.75" customHeight="1" x14ac:dyDescent="0.2">
      <c r="B34" s="30" t="s">
        <v>30</v>
      </c>
      <c r="C34" s="31"/>
      <c r="D34" s="31"/>
      <c r="E34" s="32"/>
    </row>
    <row r="35" spans="2:5" ht="15.75" customHeight="1" x14ac:dyDescent="0.2">
      <c r="B35" s="30" t="s">
        <v>31</v>
      </c>
      <c r="C35" s="31"/>
      <c r="D35" s="31"/>
      <c r="E35" s="32"/>
    </row>
    <row r="36" spans="2:5" s="5" customFormat="1" ht="15.75" customHeight="1" x14ac:dyDescent="0.2">
      <c r="B36" s="26" t="s">
        <v>32</v>
      </c>
      <c r="C36" s="27">
        <v>2198</v>
      </c>
      <c r="D36" s="27">
        <v>2065</v>
      </c>
      <c r="E36" s="29">
        <v>93.949044585987266</v>
      </c>
    </row>
    <row r="37" spans="2:5" s="5" customFormat="1" ht="15.75" customHeight="1" x14ac:dyDescent="0.2">
      <c r="B37" s="26" t="s">
        <v>33</v>
      </c>
      <c r="C37" s="27"/>
      <c r="D37" s="27"/>
      <c r="E37" s="29"/>
    </row>
    <row r="38" spans="2:5" s="4" customFormat="1" ht="15.75" customHeight="1" x14ac:dyDescent="0.2">
      <c r="B38" s="26" t="s">
        <v>34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35</v>
      </c>
      <c r="C39" s="27">
        <v>37</v>
      </c>
      <c r="D39" s="27">
        <v>37</v>
      </c>
      <c r="E39" s="28">
        <v>100</v>
      </c>
    </row>
    <row r="40" spans="2:5" s="8" customFormat="1" ht="15.75" customHeight="1" x14ac:dyDescent="0.2">
      <c r="B40" s="30" t="s">
        <v>36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37</v>
      </c>
      <c r="C41" s="31">
        <v>37</v>
      </c>
      <c r="D41" s="31">
        <v>37</v>
      </c>
      <c r="E41" s="33">
        <v>100</v>
      </c>
    </row>
    <row r="42" spans="2:5" s="8" customFormat="1" ht="15.75" customHeight="1" x14ac:dyDescent="0.2">
      <c r="B42" s="30" t="s">
        <v>38</v>
      </c>
      <c r="C42" s="31"/>
      <c r="D42" s="31"/>
      <c r="E42" s="33"/>
    </row>
    <row r="43" spans="2:5" s="4" customFormat="1" ht="15.75" customHeight="1" x14ac:dyDescent="0.2">
      <c r="B43" s="26" t="s">
        <v>94</v>
      </c>
      <c r="C43" s="27">
        <v>10408</v>
      </c>
      <c r="D43" s="27">
        <v>6052</v>
      </c>
      <c r="E43" s="28">
        <v>58.147578785549584</v>
      </c>
    </row>
    <row r="44" spans="2:5" s="4" customFormat="1" ht="15.75" customHeight="1" x14ac:dyDescent="0.2">
      <c r="B44" s="26" t="s">
        <v>95</v>
      </c>
      <c r="C44" s="27">
        <v>6117</v>
      </c>
      <c r="D44" s="27">
        <v>5248</v>
      </c>
      <c r="E44" s="28">
        <v>85.793689717181621</v>
      </c>
    </row>
    <row r="45" spans="2:5" s="4" customFormat="1" ht="15.75" customHeight="1" x14ac:dyDescent="0.2">
      <c r="B45" s="26" t="s">
        <v>96</v>
      </c>
      <c r="C45" s="27">
        <v>442</v>
      </c>
      <c r="D45" s="27">
        <v>17</v>
      </c>
      <c r="E45" s="28">
        <v>3.8461538461538463</v>
      </c>
    </row>
    <row r="46" spans="2:5" s="4" customFormat="1" ht="15.75" customHeight="1" x14ac:dyDescent="0.2">
      <c r="B46" s="26" t="s">
        <v>12</v>
      </c>
      <c r="C46" s="27">
        <v>47138</v>
      </c>
      <c r="D46" s="27">
        <v>11324</v>
      </c>
      <c r="E46" s="28">
        <v>24.023081165938308</v>
      </c>
    </row>
    <row r="47" spans="2:5" s="4" customFormat="1" ht="15.75" customHeight="1" x14ac:dyDescent="0.2">
      <c r="B47" s="26" t="s">
        <v>39</v>
      </c>
      <c r="C47" s="27">
        <v>5177</v>
      </c>
      <c r="D47" s="27">
        <v>5177</v>
      </c>
      <c r="E47" s="28">
        <v>100</v>
      </c>
    </row>
    <row r="48" spans="2:5" s="8" customFormat="1" ht="15.75" customHeight="1" x14ac:dyDescent="0.2">
      <c r="B48" s="30" t="s">
        <v>40</v>
      </c>
      <c r="C48" s="31">
        <v>5176</v>
      </c>
      <c r="D48" s="31">
        <v>5176</v>
      </c>
      <c r="E48" s="33">
        <v>100</v>
      </c>
    </row>
    <row r="49" spans="2:5" s="8" customFormat="1" ht="15.75" customHeight="1" x14ac:dyDescent="0.2">
      <c r="B49" s="30" t="s">
        <v>41</v>
      </c>
      <c r="C49" s="31"/>
      <c r="D49" s="31"/>
      <c r="E49" s="33"/>
    </row>
    <row r="50" spans="2:5" s="8" customFormat="1" ht="15.75" customHeight="1" x14ac:dyDescent="0.2">
      <c r="B50" s="30" t="s">
        <v>42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43</v>
      </c>
      <c r="C51" s="27">
        <v>8</v>
      </c>
      <c r="D51" s="27">
        <v>0</v>
      </c>
      <c r="E51" s="28"/>
    </row>
    <row r="52" spans="2:5" s="4" customFormat="1" ht="15.75" customHeight="1" x14ac:dyDescent="0.2">
      <c r="B52" s="26" t="s">
        <v>44</v>
      </c>
      <c r="C52" s="27">
        <v>8</v>
      </c>
      <c r="D52" s="27">
        <v>0</v>
      </c>
      <c r="E52" s="28"/>
    </row>
    <row r="53" spans="2:5" s="4" customFormat="1" ht="15.75" customHeight="1" x14ac:dyDescent="0.2">
      <c r="B53" s="26" t="s">
        <v>45</v>
      </c>
      <c r="C53" s="27"/>
      <c r="D53" s="27"/>
      <c r="E53" s="28"/>
    </row>
    <row r="54" spans="2:5" s="4" customFormat="1" ht="15.75" customHeight="1" x14ac:dyDescent="0.2">
      <c r="B54" s="26" t="s">
        <v>46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47</v>
      </c>
      <c r="C55" s="31"/>
      <c r="D55" s="31"/>
      <c r="E55" s="33"/>
    </row>
    <row r="56" spans="2:5" s="8" customFormat="1" ht="15.75" customHeight="1" x14ac:dyDescent="0.2">
      <c r="B56" s="30" t="s">
        <v>48</v>
      </c>
      <c r="C56" s="31"/>
      <c r="D56" s="31"/>
      <c r="E56" s="33"/>
    </row>
    <row r="57" spans="2:5" s="8" customFormat="1" ht="15.75" customHeight="1" x14ac:dyDescent="0.2">
      <c r="B57" s="30" t="s">
        <v>49</v>
      </c>
      <c r="C57" s="31"/>
      <c r="D57" s="31"/>
      <c r="E57" s="33"/>
    </row>
    <row r="58" spans="2:5" s="8" customFormat="1" ht="15.75" customHeight="1" x14ac:dyDescent="0.2">
      <c r="B58" s="30" t="s">
        <v>50</v>
      </c>
      <c r="C58" s="31"/>
      <c r="D58" s="31"/>
      <c r="E58" s="33"/>
    </row>
    <row r="59" spans="2:5" s="8" customFormat="1" ht="15.75" customHeight="1" x14ac:dyDescent="0.2">
      <c r="B59" s="30" t="s">
        <v>51</v>
      </c>
      <c r="C59" s="31"/>
      <c r="D59" s="31"/>
      <c r="E59" s="33"/>
    </row>
    <row r="60" spans="2:5" s="8" customFormat="1" ht="15.75" customHeight="1" x14ac:dyDescent="0.2">
      <c r="B60" s="30" t="s">
        <v>52</v>
      </c>
      <c r="C60" s="31"/>
      <c r="D60" s="31"/>
      <c r="E60" s="33"/>
    </row>
    <row r="61" spans="2:5" s="4" customFormat="1" ht="15.75" customHeight="1" x14ac:dyDescent="0.2">
      <c r="B61" s="26" t="s">
        <v>53</v>
      </c>
      <c r="C61" s="27">
        <v>12428</v>
      </c>
      <c r="D61" s="27">
        <v>1428</v>
      </c>
      <c r="E61" s="28">
        <v>11.490183456710653</v>
      </c>
    </row>
    <row r="62" spans="2:5" s="4" customFormat="1" ht="15.75" customHeight="1" x14ac:dyDescent="0.2">
      <c r="B62" s="26" t="s">
        <v>54</v>
      </c>
      <c r="C62" s="27">
        <v>1347</v>
      </c>
      <c r="D62" s="27">
        <v>1162</v>
      </c>
      <c r="E62" s="28">
        <v>86.265775798069782</v>
      </c>
    </row>
    <row r="63" spans="2:5" s="8" customFormat="1" ht="15.75" customHeight="1" x14ac:dyDescent="0.2">
      <c r="B63" s="30" t="s">
        <v>55</v>
      </c>
      <c r="C63" s="31">
        <v>861</v>
      </c>
      <c r="D63" s="31">
        <v>861</v>
      </c>
      <c r="E63" s="33">
        <v>100</v>
      </c>
    </row>
    <row r="64" spans="2:5" s="8" customFormat="1" ht="15.75" customHeight="1" x14ac:dyDescent="0.2">
      <c r="B64" s="30" t="s">
        <v>56</v>
      </c>
      <c r="C64" s="31">
        <v>300</v>
      </c>
      <c r="D64" s="31">
        <v>116</v>
      </c>
      <c r="E64" s="33">
        <v>38.666666666666664</v>
      </c>
    </row>
    <row r="65" spans="2:5" s="8" customFormat="1" ht="15.75" customHeight="1" x14ac:dyDescent="0.2">
      <c r="B65" s="30" t="s">
        <v>57</v>
      </c>
      <c r="C65" s="31">
        <v>186</v>
      </c>
      <c r="D65" s="31">
        <v>185</v>
      </c>
      <c r="E65" s="33">
        <v>99.462365591397855</v>
      </c>
    </row>
    <row r="66" spans="2:5" s="4" customFormat="1" ht="15.75" customHeight="1" x14ac:dyDescent="0.2">
      <c r="B66" s="26" t="s">
        <v>58</v>
      </c>
      <c r="C66" s="27">
        <v>11081</v>
      </c>
      <c r="D66" s="27">
        <v>266</v>
      </c>
      <c r="E66" s="28">
        <v>2.4005053695514844</v>
      </c>
    </row>
    <row r="67" spans="2:5" s="8" customFormat="1" ht="15.75" customHeight="1" x14ac:dyDescent="0.2">
      <c r="B67" s="30" t="s">
        <v>59</v>
      </c>
      <c r="C67" s="31"/>
      <c r="D67" s="31"/>
      <c r="E67" s="33"/>
    </row>
    <row r="68" spans="2:5" s="8" customFormat="1" ht="15.75" customHeight="1" x14ac:dyDescent="0.2">
      <c r="B68" s="30" t="s">
        <v>60</v>
      </c>
      <c r="C68" s="31">
        <v>10983</v>
      </c>
      <c r="D68" s="31">
        <v>244</v>
      </c>
      <c r="E68" s="33">
        <v>2.2216152235272695</v>
      </c>
    </row>
    <row r="69" spans="2:5" s="8" customFormat="1" ht="15.75" customHeight="1" x14ac:dyDescent="0.2">
      <c r="B69" s="30" t="s">
        <v>61</v>
      </c>
      <c r="C69" s="31">
        <v>98</v>
      </c>
      <c r="D69" s="31">
        <v>22</v>
      </c>
      <c r="E69" s="33">
        <v>22.448979591836736</v>
      </c>
    </row>
    <row r="70" spans="2:5" s="4" customFormat="1" ht="15.75" customHeight="1" x14ac:dyDescent="0.2">
      <c r="B70" s="26" t="s">
        <v>62</v>
      </c>
      <c r="C70" s="27"/>
      <c r="D70" s="27"/>
      <c r="E70" s="28"/>
    </row>
    <row r="71" spans="2:5" s="4" customFormat="1" ht="15.75" customHeight="1" x14ac:dyDescent="0.2">
      <c r="B71" s="26" t="s">
        <v>63</v>
      </c>
      <c r="C71" s="27">
        <v>27071</v>
      </c>
      <c r="D71" s="27">
        <v>2878</v>
      </c>
      <c r="E71" s="28">
        <v>10.631302870230137</v>
      </c>
    </row>
    <row r="72" spans="2:5" s="8" customFormat="1" ht="15.75" customHeight="1" x14ac:dyDescent="0.2">
      <c r="B72" s="34" t="s">
        <v>64</v>
      </c>
      <c r="C72" s="35">
        <v>303</v>
      </c>
      <c r="D72" s="35">
        <v>119</v>
      </c>
      <c r="E72" s="33">
        <v>39.273927392739274</v>
      </c>
    </row>
    <row r="73" spans="2:5" s="8" customFormat="1" ht="15.75" customHeight="1" x14ac:dyDescent="0.2">
      <c r="B73" s="34" t="s">
        <v>65</v>
      </c>
      <c r="C73" s="35">
        <v>475</v>
      </c>
      <c r="D73" s="35">
        <v>58</v>
      </c>
      <c r="E73" s="33">
        <v>12.210526315789473</v>
      </c>
    </row>
    <row r="74" spans="2:5" s="8" customFormat="1" ht="15.75" customHeight="1" x14ac:dyDescent="0.2">
      <c r="B74" s="34" t="s">
        <v>66</v>
      </c>
      <c r="C74" s="35">
        <v>1442</v>
      </c>
      <c r="D74" s="35">
        <v>487</v>
      </c>
      <c r="E74" s="33">
        <v>33.772538141470179</v>
      </c>
    </row>
    <row r="75" spans="2:5" s="8" customFormat="1" ht="15.75" customHeight="1" x14ac:dyDescent="0.2">
      <c r="B75" s="34" t="s">
        <v>67</v>
      </c>
      <c r="C75" s="35">
        <v>20723</v>
      </c>
      <c r="D75" s="35">
        <v>220</v>
      </c>
      <c r="E75" s="33">
        <v>1.0616223519760652</v>
      </c>
    </row>
    <row r="76" spans="2:5" s="8" customFormat="1" ht="15.75" customHeight="1" x14ac:dyDescent="0.2">
      <c r="B76" s="34" t="s">
        <v>68</v>
      </c>
      <c r="C76" s="35">
        <v>1801</v>
      </c>
      <c r="D76" s="35">
        <v>1637</v>
      </c>
      <c r="E76" s="33">
        <v>90.893947806774008</v>
      </c>
    </row>
    <row r="77" spans="2:5" s="8" customFormat="1" ht="15.75" customHeight="1" x14ac:dyDescent="0.2">
      <c r="B77" s="34" t="s">
        <v>69</v>
      </c>
      <c r="C77" s="35">
        <v>2327</v>
      </c>
      <c r="D77" s="35">
        <v>357</v>
      </c>
      <c r="E77" s="33">
        <v>15.34164159862484</v>
      </c>
    </row>
    <row r="78" spans="2:5" s="5" customFormat="1" ht="15.75" customHeight="1" x14ac:dyDescent="0.2">
      <c r="B78" s="26" t="s">
        <v>97</v>
      </c>
      <c r="C78" s="27">
        <v>1</v>
      </c>
      <c r="D78" s="27">
        <v>0</v>
      </c>
      <c r="E78" s="28">
        <v>0</v>
      </c>
    </row>
    <row r="79" spans="2:5" ht="15.75" customHeight="1" x14ac:dyDescent="0.2">
      <c r="B79" s="30" t="s">
        <v>70</v>
      </c>
      <c r="C79" s="31"/>
      <c r="D79" s="31"/>
      <c r="E79" s="33"/>
    </row>
    <row r="80" spans="2:5" ht="15.75" customHeight="1" x14ac:dyDescent="0.2">
      <c r="B80" s="30" t="s">
        <v>71</v>
      </c>
      <c r="C80" s="31"/>
      <c r="D80" s="31"/>
      <c r="E80" s="33"/>
    </row>
    <row r="81" spans="2:5" ht="15.75" customHeight="1" x14ac:dyDescent="0.2">
      <c r="B81" s="30" t="s">
        <v>72</v>
      </c>
      <c r="C81" s="31">
        <v>1</v>
      </c>
      <c r="D81" s="31">
        <v>0</v>
      </c>
      <c r="E81" s="33">
        <v>0</v>
      </c>
    </row>
    <row r="82" spans="2:5" ht="15.75" customHeight="1" x14ac:dyDescent="0.2">
      <c r="B82" s="30" t="s">
        <v>13</v>
      </c>
      <c r="C82" s="31"/>
      <c r="D82" s="31"/>
      <c r="E82" s="33"/>
    </row>
    <row r="83" spans="2:5" ht="15.75" customHeight="1" x14ac:dyDescent="0.2">
      <c r="B83" s="30" t="s">
        <v>73</v>
      </c>
      <c r="C83" s="31"/>
      <c r="D83" s="31"/>
      <c r="E83" s="33"/>
    </row>
    <row r="84" spans="2:5" ht="15.75" customHeight="1" x14ac:dyDescent="0.2">
      <c r="B84" s="30" t="s">
        <v>99</v>
      </c>
      <c r="C84" s="31"/>
      <c r="D84" s="31"/>
      <c r="E84" s="33"/>
    </row>
    <row r="85" spans="2:5" ht="15.75" customHeight="1" x14ac:dyDescent="0.2">
      <c r="B85" s="30" t="s">
        <v>100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74</v>
      </c>
      <c r="C86" s="31"/>
      <c r="D86" s="31"/>
      <c r="E86" s="33"/>
    </row>
    <row r="87" spans="2:5" s="5" customFormat="1" ht="15.75" customHeight="1" x14ac:dyDescent="0.2">
      <c r="B87" s="26" t="s">
        <v>98</v>
      </c>
      <c r="C87" s="27">
        <v>2453</v>
      </c>
      <c r="D87" s="27">
        <v>1841</v>
      </c>
      <c r="E87" s="28">
        <v>75.05095801059926</v>
      </c>
    </row>
    <row r="88" spans="2:5" ht="15.75" customHeight="1" x14ac:dyDescent="0.2">
      <c r="B88" s="36" t="s">
        <v>75</v>
      </c>
      <c r="C88" s="31"/>
      <c r="D88" s="31"/>
      <c r="E88" s="33"/>
    </row>
    <row r="89" spans="2:5" ht="15.75" customHeight="1" x14ac:dyDescent="0.2">
      <c r="B89" s="36" t="s">
        <v>76</v>
      </c>
      <c r="C89" s="31"/>
      <c r="D89" s="31"/>
      <c r="E89" s="33"/>
    </row>
    <row r="90" spans="2:5" ht="15.75" customHeight="1" x14ac:dyDescent="0.2">
      <c r="B90" s="30" t="s">
        <v>103</v>
      </c>
      <c r="C90" s="31">
        <v>86</v>
      </c>
      <c r="D90" s="31">
        <v>86</v>
      </c>
      <c r="E90" s="33">
        <v>100</v>
      </c>
    </row>
    <row r="91" spans="2:5" ht="15.75" customHeight="1" x14ac:dyDescent="0.2">
      <c r="B91" s="30" t="s">
        <v>104</v>
      </c>
      <c r="C91" s="31">
        <v>1084</v>
      </c>
      <c r="D91" s="31">
        <v>1065</v>
      </c>
      <c r="E91" s="33">
        <v>98.247232472324725</v>
      </c>
    </row>
    <row r="92" spans="2:5" ht="15.75" customHeight="1" x14ac:dyDescent="0.2">
      <c r="B92" s="30" t="s">
        <v>101</v>
      </c>
      <c r="C92" s="31">
        <v>246</v>
      </c>
      <c r="D92" s="31">
        <v>246</v>
      </c>
      <c r="E92" s="33">
        <v>100</v>
      </c>
    </row>
    <row r="93" spans="2:5" ht="15.75" customHeight="1" x14ac:dyDescent="0.2">
      <c r="B93" s="30" t="s">
        <v>102</v>
      </c>
      <c r="C93" s="31">
        <v>52</v>
      </c>
      <c r="D93" s="31">
        <v>52</v>
      </c>
      <c r="E93" s="33">
        <v>100</v>
      </c>
    </row>
    <row r="94" spans="2:5" ht="15.75" customHeight="1" x14ac:dyDescent="0.2">
      <c r="B94" s="30" t="s">
        <v>105</v>
      </c>
      <c r="C94" s="31">
        <v>985</v>
      </c>
      <c r="D94" s="31">
        <v>392</v>
      </c>
      <c r="E94" s="33">
        <v>39.796954314720814</v>
      </c>
    </row>
    <row r="95" spans="2:5" s="5" customFormat="1" ht="15.75" customHeight="1" x14ac:dyDescent="0.2">
      <c r="B95" s="26" t="s">
        <v>14</v>
      </c>
      <c r="C95" s="27">
        <v>215</v>
      </c>
      <c r="D95" s="27">
        <v>204</v>
      </c>
      <c r="E95" s="37">
        <v>94.883720930232556</v>
      </c>
    </row>
    <row r="96" spans="2:5" s="5" customFormat="1" ht="15.75" customHeight="1" x14ac:dyDescent="0.2">
      <c r="B96" s="26" t="s">
        <v>77</v>
      </c>
      <c r="C96" s="27">
        <v>205</v>
      </c>
      <c r="D96" s="27">
        <v>194</v>
      </c>
      <c r="E96" s="37">
        <v>94.634146341463406</v>
      </c>
    </row>
    <row r="97" spans="2:5" ht="15.75" customHeight="1" x14ac:dyDescent="0.2">
      <c r="B97" s="30" t="s">
        <v>78</v>
      </c>
      <c r="C97" s="31">
        <v>12</v>
      </c>
      <c r="D97" s="31">
        <v>12</v>
      </c>
      <c r="E97" s="38">
        <v>100</v>
      </c>
    </row>
    <row r="98" spans="2:5" ht="15.75" customHeight="1" x14ac:dyDescent="0.2">
      <c r="B98" s="30" t="s">
        <v>79</v>
      </c>
      <c r="C98" s="31"/>
      <c r="D98" s="31"/>
      <c r="E98" s="38"/>
    </row>
    <row r="99" spans="2:5" ht="15.75" customHeight="1" x14ac:dyDescent="0.2">
      <c r="B99" s="30" t="s">
        <v>80</v>
      </c>
      <c r="C99" s="31"/>
      <c r="D99" s="31"/>
      <c r="E99" s="38"/>
    </row>
    <row r="100" spans="2:5" ht="15.75" customHeight="1" x14ac:dyDescent="0.2">
      <c r="B100" s="30" t="s">
        <v>81</v>
      </c>
      <c r="C100" s="31">
        <v>156</v>
      </c>
      <c r="D100" s="31">
        <v>145</v>
      </c>
      <c r="E100" s="38">
        <v>92.948717948717956</v>
      </c>
    </row>
    <row r="101" spans="2:5" ht="15.75" customHeight="1" x14ac:dyDescent="0.2">
      <c r="B101" s="30" t="s">
        <v>82</v>
      </c>
      <c r="C101" s="31">
        <v>37</v>
      </c>
      <c r="D101" s="31">
        <v>37</v>
      </c>
      <c r="E101" s="38">
        <v>100</v>
      </c>
    </row>
    <row r="102" spans="2:5" s="5" customFormat="1" ht="15.75" customHeight="1" x14ac:dyDescent="0.2">
      <c r="B102" s="26" t="s">
        <v>83</v>
      </c>
      <c r="C102" s="27">
        <v>10</v>
      </c>
      <c r="D102" s="27">
        <v>10</v>
      </c>
      <c r="E102" s="37">
        <v>100</v>
      </c>
    </row>
    <row r="103" spans="2:5" s="5" customFormat="1" ht="15.75" customHeight="1" x14ac:dyDescent="0.2">
      <c r="B103" s="26" t="s">
        <v>84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85</v>
      </c>
      <c r="C104" s="31"/>
      <c r="D104" s="31"/>
      <c r="E104" s="38"/>
    </row>
    <row r="105" spans="2:5" ht="15.75" customHeight="1" x14ac:dyDescent="0.2">
      <c r="B105" s="30" t="s">
        <v>86</v>
      </c>
      <c r="C105" s="31"/>
      <c r="D105" s="31"/>
      <c r="E105" s="38"/>
    </row>
    <row r="106" spans="2:5" s="5" customFormat="1" ht="15.75" customHeight="1" x14ac:dyDescent="0.2">
      <c r="B106" s="26" t="s">
        <v>87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88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89</v>
      </c>
      <c r="C108" s="31"/>
      <c r="D108" s="31"/>
      <c r="E108" s="38"/>
    </row>
    <row r="109" spans="2:5" ht="15.75" customHeight="1" x14ac:dyDescent="0.2">
      <c r="B109" s="30" t="s">
        <v>90</v>
      </c>
      <c r="C109" s="31"/>
      <c r="D109" s="31"/>
      <c r="E109" s="38"/>
    </row>
    <row r="110" spans="2:5" ht="15.75" customHeight="1" x14ac:dyDescent="0.2">
      <c r="B110" s="30" t="s">
        <v>91</v>
      </c>
      <c r="C110" s="31"/>
      <c r="D110" s="31"/>
      <c r="E110" s="38"/>
    </row>
    <row r="111" spans="2:5" ht="15.75" customHeight="1" x14ac:dyDescent="0.2">
      <c r="B111" s="30" t="s">
        <v>92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93</v>
      </c>
      <c r="C112" s="27"/>
      <c r="D112" s="27"/>
      <c r="E112" s="37"/>
    </row>
  </sheetData>
  <phoneticPr fontId="0" type="noConversion"/>
  <hyperlinks>
    <hyperlink ref="C4" location="Ocak!A1" display="Ocak" xr:uid="{B93B703B-6860-455A-8829-D92586EE40FE}"/>
    <hyperlink ref="D4" location="Şubat!A1" display="Şubat" xr:uid="{FBFD2C05-893A-4B2A-AFF7-21B5E923A5F6}"/>
    <hyperlink ref="E4" location="Mart!A1" display="Mart" xr:uid="{AAFC17E4-D675-4A69-A0DA-BA78F3F6967F}"/>
    <hyperlink ref="C5" location="Nisan!A1" display="Nisan" xr:uid="{0608F09C-7C30-4DF5-B669-90D416094EE7}"/>
    <hyperlink ref="D5" location="Mayıs!A1" display="Mayıs" xr:uid="{E0EC433B-FBBA-4D3B-89C5-E0CE89DF544B}"/>
    <hyperlink ref="E5" location="Haziran!A1" display="Haziran" xr:uid="{156291C5-9976-4CF3-83E2-EE1EEB3DA8DC}"/>
    <hyperlink ref="C6" location="Temmuz!A1" display="Temmuz" xr:uid="{EF06E9AB-9498-4B7C-9927-4B9BB710FB47}"/>
    <hyperlink ref="D6" location="Ağustos!A1" display="Ağustos" xr:uid="{1347737D-E426-4EE7-99D8-F2622DEBE4A4}"/>
    <hyperlink ref="E6" location="Eylül!A1" display="Eylül" xr:uid="{9D7BEE31-F531-493C-B01E-C808C67355B3}"/>
    <hyperlink ref="C7" location="Ekim!A1" display="Ekim" xr:uid="{288C6FE8-50B3-4842-BE57-46E537972401}"/>
    <hyperlink ref="D7" location="Kasım!A1" display="Kasım" xr:uid="{69E1DD69-D296-4C89-A090-453F6B03F3EA}"/>
    <hyperlink ref="E7" location="Aralık!A1" display="Aralık" xr:uid="{D21D36AA-8981-4D25-8995-6F72C11306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 Bak.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Havva Ersan</dc:creator>
  <cp:lastModifiedBy>Hüseyin Berat Özen</cp:lastModifiedBy>
  <cp:lastPrinted>2006-03-23T14:40:48Z</cp:lastPrinted>
  <dcterms:created xsi:type="dcterms:W3CDTF">2004-04-12T07:05:12Z</dcterms:created>
  <dcterms:modified xsi:type="dcterms:W3CDTF">2025-07-29T13:14:12Z</dcterms:modified>
</cp:coreProperties>
</file>