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0E0AFA5-5E99-4E6F-B702-67ED2F3A4D55}" xr6:coauthVersionLast="47" xr6:coauthVersionMax="47" xr10:uidLastSave="{00000000-0000-0000-0000-000000000000}"/>
  <bookViews>
    <workbookView xWindow="-108" yWindow="-108" windowWidth="23256" windowHeight="12456" xr2:uid="{A7B1099C-6317-468B-93B6-568E498E911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{"'59  Tekirdağ'!$B$3:$D$105"}</definedName>
    <definedName name="HTML_Control" localSheetId="0" hidden="1">{"'59  Tekirdağ'!$B$3:$D$105"}</definedName>
    <definedName name="HTML_Control" localSheetId="2" hidden="1">{"'59  Tekirdağ'!$B$3:$D$105"}</definedName>
    <definedName name="HTML_Control" localSheetId="3" hidden="1">{"'59  Tekirdağ'!$B$3:$D$105"}</definedName>
    <definedName name="HTML_Control" localSheetId="6" hidden="1">{"'59  Tekirdağ'!$B$3:$D$105"}</definedName>
    <definedName name="HTML_Control" localSheetId="1" hidden="1">{"'59  Tekirdağ'!$B$3:$D$105"}</definedName>
    <definedName name="HTML_Control" localSheetId="9" hidden="1">{"'59  Tekirdağ'!$B$3:$D$105"}</definedName>
    <definedName name="HTML_Control" localSheetId="7" hidden="1">{"'59  Tekirdağ'!$B$3:$D$105"}</definedName>
    <definedName name="HTML_Control" localSheetId="8" hidden="1">{"'59  Tekirdağ'!$B$3:$D$105"}</definedName>
    <definedName name="HTML_Control" localSheetId="11" hidden="1">{"'59  Tekirdağ'!$B$3:$D$90"}</definedName>
    <definedName name="HTML_Control" localSheetId="10" hidden="1">{"'59  Tekirdağ'!$B$3:$D$90"}</definedName>
    <definedName name="HTML_Control" localSheetId="5" hidden="1">{"'59  Tekirdağ'!$B$3:$D$105"}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Settings\hersan.MUHASEBAT\Desktop\htm\59.htm"</definedName>
    <definedName name="HTML_PathFile" localSheetId="0" hidden="1">"C:\Documents and Settings\hersan.MUHASEBAT\Desktop\htm\59.htm"</definedName>
    <definedName name="HTML_PathFile" localSheetId="2" hidden="1">"C:\Documents and Settings\hersan.MUHASEBAT\Desktop\htm\59.htm"</definedName>
    <definedName name="HTML_PathFile" localSheetId="3" hidden="1">"C:\Documents and Settings\hersan.MUHASEBAT\Desktop\htm\59.htm"</definedName>
    <definedName name="HTML_PathFile" localSheetId="6" hidden="1">"C:\Documents and Settings\hersan.MUHASEBAT\Desktop\htm\59.htm"</definedName>
    <definedName name="HTML_PathFile" localSheetId="1" hidden="1">"C:\Documents and Settings\hersan.MUHASEBAT\Desktop\htm\59.htm"</definedName>
    <definedName name="HTML_PathFile" localSheetId="9" hidden="1">"\\M-pc-00000-20\il_2005_2006hazırlık\docs\59.htm"</definedName>
    <definedName name="HTML_PathFile" localSheetId="7" hidden="1">"C:\Documents and Settings\eakgonullu\Belgelerim\internet\docs\il_81\htm\59.htm"</definedName>
    <definedName name="HTML_PathFile" localSheetId="8" hidden="1">"C:\Documents and Settings\hersan\Belgelerim\int-hazırlık\htm\59.htm"</definedName>
    <definedName name="HTML_PathFile" localSheetId="11" hidden="1">"C:\Documents and Settings\hersan\Belgelerim\int-hazırlık\htm\59.htm"</definedName>
    <definedName name="HTML_PathFile" localSheetId="10" hidden="1">"\\M-pc-00000-20\il_2005_2006hazırlık\docs\htm\59.htm"</definedName>
    <definedName name="HTML_PathFile" localSheetId="5" hidden="1">"C:\Documents and Settings\hersan.MUHASEBAT\Desktop\htm\59.htm"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4" i="8"/>
  <c r="E35" i="8"/>
  <c r="E36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50" i="8"/>
  <c r="E52" i="8"/>
  <c r="C54" i="8"/>
  <c r="C51" i="8" s="1"/>
  <c r="D54" i="8"/>
  <c r="D51" i="8" s="1"/>
  <c r="C62" i="8"/>
  <c r="C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E78" i="8"/>
  <c r="E81" i="8"/>
  <c r="E86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C46" i="8" l="1"/>
  <c r="E51" i="8"/>
  <c r="E12" i="8"/>
  <c r="D11" i="8"/>
  <c r="C11" i="8"/>
  <c r="C10" i="8" s="1"/>
  <c r="D61" i="8"/>
  <c r="E61" i="8" s="1"/>
  <c r="D46" i="8" l="1"/>
  <c r="E46" i="8" s="1"/>
  <c r="E11" i="8"/>
  <c r="D10" i="8" l="1"/>
  <c r="E10" i="8" s="1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<sst xmlns="http://schemas.openxmlformats.org/spreadsheetml/2006/main" count="1412" uniqueCount="211">
  <si>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</si>
  <si>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</si>
  <si>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</si>
  <si>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</si>
  <si>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</si>
  <si>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</si>
  <si>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</si>
  <si>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</si>
  <si>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</si>
  <si>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</si>
  <si>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</si>
  <si>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</si>
  <si>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</si>
  <si>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</si>
  <si>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</si>
  <si>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</si>
  <si>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</si>
  <si>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</si>
  <si>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</si>
  <si>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</si>
  <si>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</si>
  <si>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</si>
  <si>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</si>
  <si>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</si>
  <si>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</si>
  <si>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</si>
  <si>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</si>
  <si>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</si>
  <si>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</si>
  <si>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</si>
  <si>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</si>
  <si>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</si>
  <si>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</si>
  <si>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</si>
  <si>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</si>
  <si>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</si>
  <si>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</si>
  <si>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</si>
  <si>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</si>
  <si>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</si>
  <si>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</si>
  <si>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</si>
  <si>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</si>
  <si>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</si>
  <si>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</si>
  <si>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</si>
  <si>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</si>
  <si>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</si>
  <si>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</si>
  <si>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</si>
  <si>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</si>
  <si>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</si>
  <si>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</si>
  <si>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</si>
  <si>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</si>
  <si>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</si>
  <si>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</si>
  <si>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</si>
  <si>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</si>
  <si>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</si>
  <si>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</si>
  <si>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</si>
  <si>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</si>
  <si>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</si>
  <si>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</si>
  <si>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</si>
  <si>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</si>
  <si>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</si>
  <si>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</si>
  <si>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</si>
  <si>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</si>
  <si>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</si>
  <si>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</si>
  <si>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</si>
  <si>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</si>
  <si>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</si>
  <si>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</si>
  <si>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</si>
  <si>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</si>
  <si>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</si>
  <si>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</si>
  <si>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</si>
  <si>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</si>
  <si>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</si>
  <si>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</si>
  <si>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</si>
  <si>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</si>
  <si>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</si>
  <si>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</si>
  <si>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</si>
  <si>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</si>
  <si>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</si>
  <si>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</si>
  <si>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</si>
  <si>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</si>
  <si>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</si>
  <si>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</si>
  <si>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</si>
  <si>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</si>
  <si>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</si>
  <si>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</si>
  <si>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</si>
  <si>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</si>
  <si>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</si>
  <si>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</si>
  <si>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</si>
  <si>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</si>
  <si>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TEKİRDAĞ İLİ GENEL  BÜTÇE GELİRLERİNİN TAHSİLATI, TAHAKKUKU VE TAHSİLATIN TAHAKKUKA  ORANI (KÜMÜLATİF) HAZİRAN 2006</t>
  </si>
  <si>
    <t>TEKİRDAĞ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</si>
  <si>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</si>
  <si>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</si>
  <si>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</si>
  <si>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</si>
  <si>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</si>
  <si>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</si>
  <si>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</si>
  <si>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</si>
  <si>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</si>
  <si>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</si>
  <si>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</si>
  <si>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</si>
  <si>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</si>
  <si>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</si>
  <si>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</si>
  <si>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</si>
  <si>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</si>
  <si>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</si>
  <si>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</si>
  <si>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</si>
  <si>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</si>
  <si>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</si>
  <si>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</si>
  <si>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</si>
  <si>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</si>
  <si>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</si>
  <si>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</si>
  <si>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</si>
  <si>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</si>
  <si>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</si>
  <si>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</si>
  <si>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</si>
  <si>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</si>
  <si>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</si>
  <si>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</si>
  <si>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</si>
  <si>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</si>
  <si>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</si>
  <si>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</si>
  <si>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</si>
  <si>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</si>
  <si>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</si>
  <si>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</si>
  <si>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</si>
  <si>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</si>
  <si>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</si>
  <si>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</si>
  <si>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</si>
  <si>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</si>
  <si>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</si>
  <si>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</si>
  <si>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</si>
  <si>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</si>
  <si>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</si>
  <si>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</si>
  <si>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</si>
  <si>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</si>
  <si>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</si>
  <si>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</si>
  <si>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</si>
  <si>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</si>
  <si>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</si>
  <si>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</si>
  <si>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</si>
  <si>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</si>
  <si>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</si>
  <si>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</si>
  <si>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</si>
  <si>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</si>
  <si>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</si>
  <si>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</si>
  <si>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</si>
  <si>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</si>
  <si>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</si>
  <si>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</si>
  <si>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TEKİRDAĞ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</si>
  <si>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</si>
  <si>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</si>
  <si>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</si>
  <si>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TEKİRDAĞ İLİ GENEL  BÜTÇE GELİRLERİNİN TAHSİLATI, TAHAKKUKU VE TAHSİLATIN TAHAKKUKA  ORANI (KÜMÜLATİF) MART 2006</t>
  </si>
  <si>
    <t>TEKİRDAĞ İLİ GENEL  BÜTÇE GELİRLERİNİN TAHSİLATI, TAHAKKUKU VE TAHSİLATIN TAHAKKUKA  ORANI (KÜMÜLATİF) NİSAN  2006</t>
  </si>
  <si>
    <t>TEKİRDAĞ İLİ GENEL  BÜTÇE GELİRLERİNİN TAHSİLATI, TAHAKKUKU VE TAHSİLATIN TAHAKKUKA  ORANI (KÜMÜLATİF) MAYIS  2006</t>
  </si>
  <si>
    <t>Ocak</t>
  </si>
  <si>
    <t>Şubat</t>
  </si>
  <si>
    <t>Mart</t>
  </si>
  <si>
    <t>Nisan</t>
  </si>
  <si>
    <t>Mayıs</t>
  </si>
  <si>
    <t>Haziran</t>
  </si>
  <si>
    <t>TEKİRDAĞ İLİ GENEL  BÜTÇE GELİRLERİNİN TAHSİLATI, TAHAKKUKU VE TAHSİLATIN TAHAKKUKA  ORANI (KÜMÜLATİF) TEMMUZ 2006</t>
  </si>
  <si>
    <t>Temmuz</t>
  </si>
  <si>
    <t>TEKİRDAĞ İLİ GENEL  BÜTÇE GELİRLERİNİN TAHSİLATI, TAHAKKUKU VE TAHSİLATIN TAHAKKUKA  ORANI (KÜMÜLATİF) AĞUSTOS 2006</t>
  </si>
  <si>
    <t>Ağustos</t>
  </si>
  <si>
    <t>TEKİRDAĞ İLİ GENEL  BÜTÇE GELİRLERİNİN TAHSİLATI, TAHAKKUKU VE TAHSİLATIN TAHAKKUKA  ORANI (KÜMÜLATİF) EYLÜL 2006</t>
  </si>
  <si>
    <t>Eylül</t>
  </si>
  <si>
    <t xml:space="preserve">        Motorlu Taşıtlar (II)</t>
  </si>
  <si>
    <t>TEKİRDAĞ İLİ GENEL  BÜTÇE GELİRLERİNİN TAHSİLATI, TAHAKKUKU VE TAHSİLATIN TAHAKKUKA  ORANI (KÜMÜLATİF) EKİM 2006</t>
  </si>
  <si>
    <t>Ekim</t>
  </si>
  <si>
    <t>TEKİRDAĞ İLİ GENEL  BÜTÇE GELİRLERİNİN TAHSİLATI, TAHAKKUKU VE TAHSİLATIN TAHAKKUKA  ORANI (KÜMÜLATİF) KASIM 2006</t>
  </si>
  <si>
    <t>Kasım</t>
  </si>
  <si>
    <t>TEKİRDAĞ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</si>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</sst>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sz val="8"/>
      <color indexed="12"/>
      <name val="Arial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/>
    </xf>
    <xf numFmtId="0" fontId="6" fillId="0" borderId="0" xfId="2" applyFont="1" applyFill="1"/>
    <xf numFmtId="0" fontId="6" fillId="0" borderId="0" xfId="2" applyFont="1"/>
    <xf numFmtId="3" fontId="6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6" fillId="2" borderId="1" xfId="2" applyFont="1" applyFill="1" applyBorder="1" applyAlignment="1">
      <alignment horizontal="centerContinuous" vertical="justify"/>
    </xf>
    <xf numFmtId="0" fontId="6" fillId="2" borderId="2" xfId="2" applyFont="1" applyFill="1" applyBorder="1" applyAlignment="1">
      <alignment horizontal="centerContinuous" vertical="justify"/>
    </xf>
    <xf numFmtId="4" fontId="6" fillId="2" borderId="3" xfId="2" applyNumberFormat="1" applyFont="1" applyFill="1" applyBorder="1" applyAlignment="1">
      <alignment horizontal="right" vertical="justify"/>
    </xf>
    <xf numFmtId="0" fontId="6" fillId="2" borderId="3" xfId="2" applyFont="1" applyFill="1" applyBorder="1" applyAlignment="1">
      <alignment horizontal="centerContinuous" vertical="justify"/>
    </xf>
    <xf numFmtId="0" fontId="6" fillId="0" borderId="0" xfId="2" applyFont="1" applyAlignment="1">
      <alignment vertical="center"/>
    </xf>
    <xf numFmtId="4" fontId="6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6" fillId="0" borderId="4" xfId="2" applyFont="1" applyBorder="1" applyAlignment="1">
      <alignment horizontal="center"/>
    </xf>
    <xf numFmtId="0" fontId="6" fillId="0" borderId="4" xfId="2" applyFont="1" applyBorder="1" applyAlignment="1">
      <alignment horizontal="centerContinuous" vertical="center" wrapText="1"/>
    </xf>
    <xf numFmtId="4" fontId="6" fillId="0" borderId="4" xfId="2" applyNumberFormat="1" applyFont="1" applyBorder="1" applyAlignment="1">
      <alignment horizontal="right" vertical="center" wrapText="1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6" fillId="0" borderId="4" xfId="2" applyNumberFormat="1" applyFont="1" applyFill="1" applyBorder="1" applyAlignment="1">
      <alignment horizontal="right" vertical="center"/>
    </xf>
    <xf numFmtId="4" fontId="6" fillId="3" borderId="4" xfId="2" applyNumberFormat="1" applyFont="1" applyFill="1" applyBorder="1" applyAlignment="1">
      <alignment horizontal="right" vertical="center"/>
    </xf>
    <xf numFmtId="0" fontId="4" fillId="0" borderId="4" xfId="3" applyFont="1" applyFill="1" applyBorder="1" applyAlignment="1">
      <alignment horizontal="left" vertical="center"/>
    </xf>
    <xf numFmtId="3" fontId="4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 vertical="center"/>
    </xf>
    <xf numFmtId="49" fontId="4" fillId="0" borderId="4" xfId="3" applyNumberFormat="1" applyFont="1" applyFill="1" applyBorder="1" applyAlignment="1">
      <alignment horizontal="left" vertical="center"/>
    </xf>
    <xf numFmtId="4" fontId="6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6" fillId="0" borderId="4" xfId="2" applyFont="1" applyBorder="1" applyAlignment="1">
      <alignment horizontal="center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2" applyNumberFormat="1" applyFont="1" applyFill="1" applyBorder="1" applyAlignment="1">
      <alignment horizontal="right"/>
    </xf>
    <xf numFmtId="173" fontId="6" fillId="0" borderId="4" xfId="2" applyNumberFormat="1" applyFont="1" applyFill="1" applyBorder="1"/>
    <xf numFmtId="3" fontId="6" fillId="3" borderId="4" xfId="2" applyNumberFormat="1" applyFont="1" applyFill="1" applyBorder="1" applyAlignment="1"/>
    <xf numFmtId="173" fontId="6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6" fillId="0" borderId="4" xfId="0" applyNumberFormat="1" applyFont="1" applyBorder="1"/>
    <xf numFmtId="3" fontId="6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6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D1FE6D6A-B64B-41D3-9997-4F8E309A9504}"/>
    <cellStyle name="Normal_genelgelirtahk_tahs" xfId="3" xr:uid="{8A588882-265C-4E02-8720-FDC5985FA1F2}"/>
    <cellStyle name="Virgül [0]_29dan32ye" xfId="4" xr:uid="{CA2C1C6B-44C1-4340-8CE0-AA131326737B}"/>
    <cellStyle name="Virgül_29dan32ye" xfId="5" xr:uid="{BDEDCEEB-FDEA-4A00-8BD1-3711943F23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4519-D97F-4E3D-8716-2C989A653D50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1669483</v>
      </c>
      <c r="D10" s="27">
        <v>1378587</v>
      </c>
      <c r="E10" s="28">
        <v>82.575683609836105</v>
      </c>
    </row>
    <row r="11" spans="2:7" s="5" customFormat="1" ht="15.75" customHeight="1" x14ac:dyDescent="0.2">
      <c r="B11" s="26" t="s">
        <v>5</v>
      </c>
      <c r="C11" s="27">
        <v>1435670</v>
      </c>
      <c r="D11" s="27">
        <v>1280363</v>
      </c>
      <c r="E11" s="29">
        <v>89.182263333495854</v>
      </c>
    </row>
    <row r="12" spans="2:7" s="5" customFormat="1" ht="15.75" customHeight="1" x14ac:dyDescent="0.2">
      <c r="B12" s="26" t="s">
        <v>6</v>
      </c>
      <c r="C12" s="27">
        <v>400988</v>
      </c>
      <c r="D12" s="27">
        <v>315391</v>
      </c>
      <c r="E12" s="29">
        <v>78.65347591449121</v>
      </c>
      <c r="G12" s="6"/>
    </row>
    <row r="13" spans="2:7" s="5" customFormat="1" ht="15.75" customHeight="1" x14ac:dyDescent="0.2">
      <c r="B13" s="26" t="s">
        <v>7</v>
      </c>
      <c r="C13" s="27">
        <v>328410</v>
      </c>
      <c r="D13" s="27">
        <v>258166</v>
      </c>
      <c r="E13" s="29">
        <v>78.610882738040871</v>
      </c>
    </row>
    <row r="14" spans="2:7" ht="15.75" customHeight="1" x14ac:dyDescent="0.2">
      <c r="B14" s="30" t="s">
        <v>8</v>
      </c>
      <c r="C14" s="31">
        <v>24333</v>
      </c>
      <c r="D14" s="31">
        <v>12606</v>
      </c>
      <c r="E14" s="32">
        <v>51.806189125878433</v>
      </c>
    </row>
    <row r="15" spans="2:7" ht="15.75" customHeight="1" x14ac:dyDescent="0.2">
      <c r="B15" s="30" t="s">
        <v>9</v>
      </c>
      <c r="C15" s="31">
        <v>5108</v>
      </c>
      <c r="D15" s="31">
        <v>3365</v>
      </c>
      <c r="E15" s="32">
        <v>65.877055599060299</v>
      </c>
    </row>
    <row r="16" spans="2:7" ht="15.75" customHeight="1" x14ac:dyDescent="0.2">
      <c r="B16" s="30" t="s">
        <v>10</v>
      </c>
      <c r="C16" s="31">
        <v>281809</v>
      </c>
      <c r="D16" s="31">
        <v>229454</v>
      </c>
      <c r="E16" s="32">
        <v>81.42181406555504</v>
      </c>
    </row>
    <row r="17" spans="2:5" ht="15.75" customHeight="1" x14ac:dyDescent="0.2">
      <c r="B17" s="30" t="s">
        <v>11</v>
      </c>
      <c r="C17" s="31">
        <v>17160</v>
      </c>
      <c r="D17" s="31">
        <v>12741</v>
      </c>
      <c r="E17" s="32">
        <v>74.248251748251747</v>
      </c>
    </row>
    <row r="18" spans="2:5" s="5" customFormat="1" ht="15.75" customHeight="1" x14ac:dyDescent="0.2">
      <c r="B18" s="26" t="s">
        <v>12</v>
      </c>
      <c r="C18" s="27">
        <v>72578</v>
      </c>
      <c r="D18" s="27">
        <v>57225</v>
      </c>
      <c r="E18" s="29">
        <v>78.846206839538141</v>
      </c>
    </row>
    <row r="19" spans="2:5" ht="15.75" customHeight="1" x14ac:dyDescent="0.2">
      <c r="B19" s="30" t="s">
        <v>13</v>
      </c>
      <c r="C19" s="31">
        <v>19034</v>
      </c>
      <c r="D19" s="31">
        <v>12243</v>
      </c>
      <c r="E19" s="32">
        <v>64.321740044131559</v>
      </c>
    </row>
    <row r="20" spans="2:5" ht="15.75" customHeight="1" x14ac:dyDescent="0.2">
      <c r="B20" s="30" t="s">
        <v>14</v>
      </c>
      <c r="C20" s="31">
        <v>1996</v>
      </c>
      <c r="D20" s="31">
        <v>763</v>
      </c>
      <c r="E20" s="32">
        <v>38.226452905811627</v>
      </c>
    </row>
    <row r="21" spans="2:5" ht="15.75" customHeight="1" x14ac:dyDescent="0.2">
      <c r="B21" s="30" t="s">
        <v>15</v>
      </c>
      <c r="C21" s="31">
        <v>51548</v>
      </c>
      <c r="D21" s="31">
        <v>44219</v>
      </c>
      <c r="E21" s="32">
        <v>85.782183595871814</v>
      </c>
    </row>
    <row r="22" spans="2:5" s="4" customFormat="1" ht="15.75" customHeight="1" x14ac:dyDescent="0.2">
      <c r="B22" s="26" t="s">
        <v>16</v>
      </c>
      <c r="C22" s="27">
        <v>33314</v>
      </c>
      <c r="D22" s="27">
        <v>21353</v>
      </c>
      <c r="E22" s="28">
        <v>64.096175781953534</v>
      </c>
    </row>
    <row r="23" spans="2:5" s="8" customFormat="1" ht="15.75" customHeight="1" x14ac:dyDescent="0.2">
      <c r="B23" s="30" t="s">
        <v>17</v>
      </c>
      <c r="C23" s="31">
        <v>560</v>
      </c>
      <c r="D23" s="31">
        <v>241</v>
      </c>
      <c r="E23" s="33">
        <v>43.035714285714292</v>
      </c>
    </row>
    <row r="24" spans="2:5" s="8" customFormat="1" ht="15.75" customHeight="1" x14ac:dyDescent="0.2">
      <c r="B24" s="30" t="s">
        <v>18</v>
      </c>
      <c r="C24" s="31">
        <v>32754</v>
      </c>
      <c r="D24" s="31">
        <v>21112</v>
      </c>
      <c r="E24" s="33">
        <v>64.456249618367224</v>
      </c>
    </row>
    <row r="25" spans="2:5" s="4" customFormat="1" ht="15.75" customHeight="1" x14ac:dyDescent="0.2">
      <c r="B25" s="26" t="s">
        <v>19</v>
      </c>
      <c r="C25" s="27">
        <v>214235</v>
      </c>
      <c r="D25" s="27">
        <v>165899</v>
      </c>
      <c r="E25" s="28">
        <v>77.437860293602824</v>
      </c>
    </row>
    <row r="26" spans="2:5" s="4" customFormat="1" ht="15.75" customHeight="1" x14ac:dyDescent="0.2">
      <c r="B26" s="26" t="s">
        <v>20</v>
      </c>
      <c r="C26" s="27">
        <v>138940</v>
      </c>
      <c r="D26" s="27">
        <v>93413</v>
      </c>
      <c r="E26" s="28">
        <v>67.232618396430112</v>
      </c>
    </row>
    <row r="27" spans="2:5" s="8" customFormat="1" ht="15.75" customHeight="1" x14ac:dyDescent="0.2">
      <c r="B27" s="30" t="s">
        <v>21</v>
      </c>
      <c r="C27" s="31">
        <v>124522</v>
      </c>
      <c r="D27" s="31">
        <v>84122</v>
      </c>
      <c r="E27" s="33">
        <v>67.555933891199942</v>
      </c>
    </row>
    <row r="28" spans="2:5" s="8" customFormat="1" ht="15.75" customHeight="1" x14ac:dyDescent="0.2">
      <c r="B28" s="30" t="s">
        <v>22</v>
      </c>
      <c r="C28" s="31">
        <v>14418</v>
      </c>
      <c r="D28" s="31">
        <v>9291</v>
      </c>
      <c r="E28" s="33">
        <v>64.440282979608824</v>
      </c>
    </row>
    <row r="29" spans="2:5" s="4" customFormat="1" ht="15.75" customHeight="1" x14ac:dyDescent="0.2">
      <c r="B29" s="26" t="s">
        <v>23</v>
      </c>
      <c r="C29" s="27">
        <v>61457</v>
      </c>
      <c r="D29" s="27">
        <v>59021</v>
      </c>
      <c r="E29" s="28">
        <v>96.036252989895374</v>
      </c>
    </row>
    <row r="30" spans="2:5" s="8" customFormat="1" ht="15.75" customHeight="1" x14ac:dyDescent="0.2">
      <c r="B30" s="30" t="s">
        <v>24</v>
      </c>
      <c r="C30" s="31">
        <v>25</v>
      </c>
      <c r="D30" s="31">
        <v>24</v>
      </c>
      <c r="E30" s="33">
        <v>96</v>
      </c>
    </row>
    <row r="31" spans="2:5" s="8" customFormat="1" ht="15.75" customHeight="1" x14ac:dyDescent="0.2">
      <c r="B31" s="30" t="s">
        <v>203</v>
      </c>
      <c r="C31" s="31">
        <v>41918</v>
      </c>
      <c r="D31" s="31">
        <v>41768</v>
      </c>
      <c r="E31" s="33">
        <v>99.642158499928428</v>
      </c>
    </row>
    <row r="32" spans="2:5" s="8" customFormat="1" ht="15.75" customHeight="1" x14ac:dyDescent="0.2">
      <c r="B32" s="30" t="s">
        <v>26</v>
      </c>
      <c r="C32" s="31">
        <v>3603</v>
      </c>
      <c r="D32" s="31">
        <v>2762</v>
      </c>
      <c r="E32" s="33">
        <v>76.658340271995556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607</v>
      </c>
      <c r="D34" s="31">
        <v>14</v>
      </c>
      <c r="E34" s="32">
        <v>2.3064250411861615</v>
      </c>
    </row>
    <row r="35" spans="2:5" ht="15.75" customHeight="1" x14ac:dyDescent="0.2">
      <c r="B35" s="30" t="s">
        <v>29</v>
      </c>
      <c r="C35" s="31">
        <v>15304</v>
      </c>
      <c r="D35" s="31">
        <v>14453</v>
      </c>
      <c r="E35" s="32">
        <v>94.439362258233146</v>
      </c>
    </row>
    <row r="36" spans="2:5" s="5" customFormat="1" ht="15.75" customHeight="1" x14ac:dyDescent="0.2">
      <c r="B36" s="26" t="s">
        <v>30</v>
      </c>
      <c r="C36" s="27">
        <v>13838</v>
      </c>
      <c r="D36" s="27">
        <v>13465</v>
      </c>
      <c r="E36" s="29">
        <v>97.304523775112003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710666</v>
      </c>
      <c r="D39" s="27">
        <v>710666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53986</v>
      </c>
      <c r="D40" s="31">
        <v>53986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654767</v>
      </c>
      <c r="D41" s="31">
        <v>654767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1913</v>
      </c>
      <c r="D42" s="31">
        <v>1913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31891</v>
      </c>
      <c r="D43" s="27">
        <v>25825</v>
      </c>
      <c r="E43" s="28">
        <v>80.978959581073028</v>
      </c>
    </row>
    <row r="44" spans="2:5" s="4" customFormat="1" ht="15.75" customHeight="1" x14ac:dyDescent="0.2">
      <c r="B44" s="26" t="s">
        <v>38</v>
      </c>
      <c r="C44" s="27">
        <v>43397</v>
      </c>
      <c r="D44" s="27">
        <v>41104</v>
      </c>
      <c r="E44" s="28">
        <v>94.716224623821915</v>
      </c>
    </row>
    <row r="45" spans="2:5" s="4" customFormat="1" ht="15.75" customHeight="1" x14ac:dyDescent="0.2">
      <c r="B45" s="26" t="s">
        <v>39</v>
      </c>
      <c r="C45" s="27">
        <v>1179</v>
      </c>
      <c r="D45" s="27">
        <v>125</v>
      </c>
      <c r="E45" s="28">
        <v>10.602205258693809</v>
      </c>
    </row>
    <row r="46" spans="2:5" s="4" customFormat="1" ht="15.75" customHeight="1" x14ac:dyDescent="0.2">
      <c r="B46" s="26" t="s">
        <v>40</v>
      </c>
      <c r="C46" s="27">
        <v>217352</v>
      </c>
      <c r="D46" s="27">
        <v>87928</v>
      </c>
      <c r="E46" s="28">
        <v>40.454194118296591</v>
      </c>
    </row>
    <row r="47" spans="2:5" s="4" customFormat="1" ht="15.75" customHeight="1" x14ac:dyDescent="0.2">
      <c r="B47" s="26" t="s">
        <v>41</v>
      </c>
      <c r="C47" s="27">
        <v>7793</v>
      </c>
      <c r="D47" s="27">
        <v>7793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7793</v>
      </c>
      <c r="D48" s="31">
        <v>7793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181</v>
      </c>
      <c r="D51" s="27">
        <v>177</v>
      </c>
      <c r="E51" s="28">
        <v>97.790055248618785</v>
      </c>
    </row>
    <row r="52" spans="2:5" s="4" customFormat="1" ht="15.75" customHeight="1" x14ac:dyDescent="0.2">
      <c r="B52" s="26" t="s">
        <v>46</v>
      </c>
      <c r="C52" s="27">
        <v>181</v>
      </c>
      <c r="D52" s="27">
        <v>177</v>
      </c>
      <c r="E52" s="28">
        <v>97.790055248618785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62356</v>
      </c>
      <c r="D60" s="27">
        <v>24250</v>
      </c>
      <c r="E60" s="28">
        <v>38.889601642183592</v>
      </c>
    </row>
    <row r="61" spans="2:5" s="4" customFormat="1" ht="15.75" customHeight="1" x14ac:dyDescent="0.2">
      <c r="B61" s="26" t="s">
        <v>56</v>
      </c>
      <c r="C61" s="27">
        <v>7165</v>
      </c>
      <c r="D61" s="27">
        <v>6059</v>
      </c>
      <c r="E61" s="28">
        <v>84.563852058618281</v>
      </c>
    </row>
    <row r="62" spans="2:5" s="8" customFormat="1" ht="15.75" customHeight="1" x14ac:dyDescent="0.2">
      <c r="B62" s="30" t="s">
        <v>57</v>
      </c>
      <c r="C62" s="31">
        <v>3933</v>
      </c>
      <c r="D62" s="31">
        <v>3933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2083</v>
      </c>
      <c r="D63" s="31">
        <v>987</v>
      </c>
      <c r="E63" s="33">
        <v>47.383581373019688</v>
      </c>
    </row>
    <row r="64" spans="2:5" s="8" customFormat="1" ht="15.75" customHeight="1" x14ac:dyDescent="0.2">
      <c r="B64" s="30" t="s">
        <v>59</v>
      </c>
      <c r="C64" s="31">
        <v>1149</v>
      </c>
      <c r="D64" s="31">
        <v>1139</v>
      </c>
      <c r="E64" s="33">
        <v>99.129677980852918</v>
      </c>
    </row>
    <row r="65" spans="2:5" s="4" customFormat="1" ht="15.75" customHeight="1" x14ac:dyDescent="0.2">
      <c r="B65" s="26" t="s">
        <v>60</v>
      </c>
      <c r="C65" s="27">
        <v>55191</v>
      </c>
      <c r="D65" s="27">
        <v>18191</v>
      </c>
      <c r="E65" s="28">
        <v>32.960084071678352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54080</v>
      </c>
      <c r="D67" s="31">
        <v>17090</v>
      </c>
      <c r="E67" s="33">
        <v>31.601331360946745</v>
      </c>
    </row>
    <row r="68" spans="2:5" s="8" customFormat="1" ht="15.75" customHeight="1" x14ac:dyDescent="0.2">
      <c r="B68" s="30" t="s">
        <v>63</v>
      </c>
      <c r="C68" s="31">
        <v>1111</v>
      </c>
      <c r="D68" s="31">
        <v>1101</v>
      </c>
      <c r="E68" s="33">
        <v>99.099909990999109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134050</v>
      </c>
      <c r="D70" s="27">
        <v>44889</v>
      </c>
      <c r="E70" s="28">
        <v>33.486758672137263</v>
      </c>
    </row>
    <row r="71" spans="2:5" s="8" customFormat="1" ht="15.75" customHeight="1" x14ac:dyDescent="0.2">
      <c r="B71" s="34" t="s">
        <v>66</v>
      </c>
      <c r="C71" s="35">
        <v>2806</v>
      </c>
      <c r="D71" s="35">
        <v>799</v>
      </c>
      <c r="E71" s="33">
        <v>28.474697077690664</v>
      </c>
    </row>
    <row r="72" spans="2:5" s="8" customFormat="1" ht="15.75" customHeight="1" x14ac:dyDescent="0.2">
      <c r="B72" s="34" t="s">
        <v>67</v>
      </c>
      <c r="C72" s="35">
        <v>9308</v>
      </c>
      <c r="D72" s="35">
        <v>2142</v>
      </c>
      <c r="E72" s="33">
        <v>23.012462397937259</v>
      </c>
    </row>
    <row r="73" spans="2:5" s="8" customFormat="1" ht="15.75" customHeight="1" x14ac:dyDescent="0.2">
      <c r="B73" s="34" t="s">
        <v>68</v>
      </c>
      <c r="C73" s="35">
        <v>2420</v>
      </c>
      <c r="D73" s="35">
        <v>797</v>
      </c>
      <c r="E73" s="33">
        <v>32.933884297520663</v>
      </c>
    </row>
    <row r="74" spans="2:5" s="8" customFormat="1" ht="15.75" customHeight="1" x14ac:dyDescent="0.2">
      <c r="B74" s="34" t="s">
        <v>69</v>
      </c>
      <c r="C74" s="35">
        <v>97411</v>
      </c>
      <c r="D74" s="35">
        <v>21786</v>
      </c>
      <c r="E74" s="33">
        <v>22.365030643356501</v>
      </c>
    </row>
    <row r="75" spans="2:5" s="8" customFormat="1" ht="15.75" customHeight="1" x14ac:dyDescent="0.2">
      <c r="B75" s="34" t="s">
        <v>70</v>
      </c>
      <c r="C75" s="35">
        <v>19795</v>
      </c>
      <c r="D75" s="35">
        <v>17830</v>
      </c>
      <c r="E75" s="33">
        <v>90.073250820914382</v>
      </c>
    </row>
    <row r="76" spans="2:5" s="8" customFormat="1" ht="15.75" customHeight="1" x14ac:dyDescent="0.2">
      <c r="B76" s="34" t="s">
        <v>71</v>
      </c>
      <c r="C76" s="35">
        <v>2310</v>
      </c>
      <c r="D76" s="35">
        <v>1535</v>
      </c>
      <c r="E76" s="33">
        <v>66.450216450216445</v>
      </c>
    </row>
    <row r="77" spans="2:5" s="5" customFormat="1" ht="15.75" customHeight="1" x14ac:dyDescent="0.2">
      <c r="B77" s="26" t="s">
        <v>72</v>
      </c>
      <c r="C77" s="27">
        <v>1992</v>
      </c>
      <c r="D77" s="27">
        <v>1977</v>
      </c>
      <c r="E77" s="28">
        <v>99.246987951807228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1990</v>
      </c>
      <c r="D80" s="31">
        <v>1975</v>
      </c>
      <c r="E80" s="33">
        <v>99.246231155778901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>
        <v>0</v>
      </c>
      <c r="D82" s="31">
        <v>0</v>
      </c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10980</v>
      </c>
      <c r="D86" s="27">
        <v>8842</v>
      </c>
      <c r="E86" s="28">
        <v>80.528233151183969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580</v>
      </c>
      <c r="D89" s="31">
        <v>580</v>
      </c>
      <c r="E89" s="33">
        <v>100</v>
      </c>
    </row>
    <row r="90" spans="2:5" ht="15.75" customHeight="1" x14ac:dyDescent="0.2">
      <c r="B90" s="30" t="s">
        <v>85</v>
      </c>
      <c r="C90" s="31">
        <v>4972</v>
      </c>
      <c r="D90" s="31">
        <v>4879</v>
      </c>
      <c r="E90" s="33">
        <v>98.129525341914729</v>
      </c>
    </row>
    <row r="91" spans="2:5" ht="15.75" customHeight="1" x14ac:dyDescent="0.2">
      <c r="B91" s="30" t="s">
        <v>86</v>
      </c>
      <c r="C91" s="31">
        <v>488</v>
      </c>
      <c r="D91" s="31">
        <v>373</v>
      </c>
      <c r="E91" s="33">
        <v>76.434426229508205</v>
      </c>
    </row>
    <row r="92" spans="2:5" ht="15.75" customHeight="1" x14ac:dyDescent="0.2">
      <c r="B92" s="30" t="s">
        <v>87</v>
      </c>
      <c r="C92" s="31">
        <v>573</v>
      </c>
      <c r="D92" s="31">
        <v>573</v>
      </c>
      <c r="E92" s="33">
        <v>100</v>
      </c>
    </row>
    <row r="93" spans="2:5" ht="15.75" customHeight="1" x14ac:dyDescent="0.2">
      <c r="B93" s="30" t="s">
        <v>88</v>
      </c>
      <c r="C93" s="31">
        <v>4367</v>
      </c>
      <c r="D93" s="31">
        <v>2437</v>
      </c>
      <c r="E93" s="33">
        <v>55.804900389283262</v>
      </c>
    </row>
    <row r="94" spans="2:5" s="5" customFormat="1" ht="15.75" customHeight="1" x14ac:dyDescent="0.2">
      <c r="B94" s="26" t="s">
        <v>89</v>
      </c>
      <c r="C94" s="27">
        <v>16461</v>
      </c>
      <c r="D94" s="27">
        <v>10296</v>
      </c>
      <c r="E94" s="37">
        <v>62.547840349917983</v>
      </c>
    </row>
    <row r="95" spans="2:5" s="5" customFormat="1" ht="15.75" customHeight="1" x14ac:dyDescent="0.2">
      <c r="B95" s="26" t="s">
        <v>90</v>
      </c>
      <c r="C95" s="27">
        <v>16452</v>
      </c>
      <c r="D95" s="27">
        <v>10287</v>
      </c>
      <c r="E95" s="37">
        <v>62.527352297592998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9174</v>
      </c>
      <c r="D99" s="31">
        <v>6617</v>
      </c>
      <c r="E99" s="38">
        <v>72.127752343579672</v>
      </c>
    </row>
    <row r="100" spans="2:5" ht="15.75" customHeight="1" x14ac:dyDescent="0.2">
      <c r="B100" s="30" t="s">
        <v>95</v>
      </c>
      <c r="C100" s="31">
        <v>7278</v>
      </c>
      <c r="D100" s="31">
        <v>3670</v>
      </c>
      <c r="E100" s="38">
        <v>50.425941192635335</v>
      </c>
    </row>
    <row r="101" spans="2:5" s="5" customFormat="1" ht="15.75" customHeight="1" x14ac:dyDescent="0.2">
      <c r="B101" s="26" t="s">
        <v>96</v>
      </c>
      <c r="C101" s="27">
        <v>9</v>
      </c>
      <c r="D101" s="27">
        <v>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A82F234A-9F63-4F46-9FD1-9E36B1866719}"/>
    <hyperlink ref="D4" location="Şubat!A1" display="Şubat" xr:uid="{25B9B6AC-BC8C-4813-B7BB-2CF31C7985BC}"/>
    <hyperlink ref="E4" location="Mart!A1" display="Mart" xr:uid="{CE8E3A14-9913-4C39-ADB7-BF809716BBA9}"/>
    <hyperlink ref="C5" location="Nisan!A1" display="Nisan" xr:uid="{65F1DB64-4505-4F07-925E-B50A4B9128CE}"/>
    <hyperlink ref="D5" location="Mayıs!A1" display="Mayıs" xr:uid="{7164AD91-98E6-48B7-BBD8-09EE9EB75E5E}"/>
    <hyperlink ref="E5" location="Haziran!A1" display="Haziran" xr:uid="{FCD24E6B-E326-4A63-AE4A-9E0C7285A7AD}"/>
    <hyperlink ref="C6" location="Temmuz!A1" display="Temmuz" xr:uid="{AA875A26-E751-4CB5-A87C-6ED5DB7C0885}"/>
    <hyperlink ref="D6" location="Ağustos!A1" display="Ağustos" xr:uid="{8447B87F-8734-43BE-81C8-7A138B5EEC17}"/>
    <hyperlink ref="E6" location="Eylül!A1" display="Eylül" xr:uid="{D972C696-2612-4F57-A790-8556D6C3F3CC}"/>
    <hyperlink ref="C7" location="Ekim!A1" display="Ekim" xr:uid="{66BB8231-5BE2-4853-9ACE-0872C871D920}"/>
    <hyperlink ref="D7" location="Kasım!A1" display="Kasım" xr:uid="{33922BDE-814A-4CA9-811B-A71E0E232271}"/>
    <hyperlink ref="E7" location="Aralık!A1" display="Aralık" xr:uid="{7E64DA9A-8E9F-487A-84DB-50E14AF8B8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5DFE-65D1-48F4-975B-8E30CE20EAC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621981</v>
      </c>
      <c r="D10" s="27">
        <v>304631</v>
      </c>
      <c r="E10" s="28">
        <v>48.977541114599966</v>
      </c>
    </row>
    <row r="11" spans="2:7" s="5" customFormat="1" ht="15.75" customHeight="1" x14ac:dyDescent="0.2">
      <c r="B11" s="26" t="s">
        <v>5</v>
      </c>
      <c r="C11" s="27">
        <v>454211</v>
      </c>
      <c r="D11" s="27">
        <v>293700</v>
      </c>
      <c r="E11" s="29">
        <v>64.661577989084378</v>
      </c>
    </row>
    <row r="12" spans="2:7" s="5" customFormat="1" ht="15.75" customHeight="1" x14ac:dyDescent="0.2">
      <c r="B12" s="26" t="s">
        <v>6</v>
      </c>
      <c r="C12" s="27">
        <v>154654</v>
      </c>
      <c r="D12" s="27">
        <v>71256</v>
      </c>
      <c r="E12" s="29">
        <v>46.074462994814233</v>
      </c>
      <c r="G12" s="6"/>
    </row>
    <row r="13" spans="2:7" s="5" customFormat="1" ht="15.75" customHeight="1" x14ac:dyDescent="0.2">
      <c r="B13" s="26" t="s">
        <v>7</v>
      </c>
      <c r="C13" s="27">
        <v>134987</v>
      </c>
      <c r="D13" s="27">
        <v>63441</v>
      </c>
      <c r="E13" s="29">
        <v>46.997859053094004</v>
      </c>
    </row>
    <row r="14" spans="2:7" ht="15.75" customHeight="1" x14ac:dyDescent="0.2">
      <c r="B14" s="30" t="s">
        <v>8</v>
      </c>
      <c r="C14" s="31">
        <v>23853</v>
      </c>
      <c r="D14" s="31">
        <v>2212</v>
      </c>
      <c r="E14" s="32">
        <v>9.2734666498972871</v>
      </c>
    </row>
    <row r="15" spans="2:7" ht="15.75" customHeight="1" x14ac:dyDescent="0.2">
      <c r="B15" s="30" t="s">
        <v>9</v>
      </c>
      <c r="C15" s="31">
        <v>4901</v>
      </c>
      <c r="D15" s="31">
        <v>1583</v>
      </c>
      <c r="E15" s="32">
        <v>32.299530708018771</v>
      </c>
    </row>
    <row r="16" spans="2:7" ht="15.75" customHeight="1" x14ac:dyDescent="0.2">
      <c r="B16" s="30" t="s">
        <v>10</v>
      </c>
      <c r="C16" s="31">
        <v>96779</v>
      </c>
      <c r="D16" s="31">
        <v>55504</v>
      </c>
      <c r="E16" s="32">
        <v>57.351284886183983</v>
      </c>
    </row>
    <row r="17" spans="2:5" ht="15.75" customHeight="1" x14ac:dyDescent="0.2">
      <c r="B17" s="30" t="s">
        <v>11</v>
      </c>
      <c r="C17" s="31">
        <v>9454</v>
      </c>
      <c r="D17" s="31">
        <v>4142</v>
      </c>
      <c r="E17" s="32">
        <v>43.812143008250473</v>
      </c>
    </row>
    <row r="18" spans="2:5" s="5" customFormat="1" ht="15.75" customHeight="1" x14ac:dyDescent="0.2">
      <c r="B18" s="26" t="s">
        <v>12</v>
      </c>
      <c r="C18" s="27">
        <v>19667</v>
      </c>
      <c r="D18" s="27">
        <v>7815</v>
      </c>
      <c r="E18" s="29">
        <v>39.736614633650277</v>
      </c>
    </row>
    <row r="19" spans="2:5" ht="15.75" customHeight="1" x14ac:dyDescent="0.2">
      <c r="B19" s="30" t="s">
        <v>13</v>
      </c>
      <c r="C19" s="31">
        <v>4310</v>
      </c>
      <c r="D19" s="31">
        <v>-121</v>
      </c>
      <c r="E19" s="32">
        <v>-2.8074245939675175</v>
      </c>
    </row>
    <row r="20" spans="2:5" ht="15.75" customHeight="1" x14ac:dyDescent="0.2">
      <c r="B20" s="30" t="s">
        <v>14</v>
      </c>
      <c r="C20" s="31">
        <v>1123</v>
      </c>
      <c r="D20" s="31">
        <v>7</v>
      </c>
      <c r="E20" s="32">
        <v>0.62333036509349959</v>
      </c>
    </row>
    <row r="21" spans="2:5" ht="15.75" customHeight="1" x14ac:dyDescent="0.2">
      <c r="B21" s="30" t="s">
        <v>15</v>
      </c>
      <c r="C21" s="31">
        <v>14234</v>
      </c>
      <c r="D21" s="31">
        <v>7929</v>
      </c>
      <c r="E21" s="32">
        <v>55.704650836026417</v>
      </c>
    </row>
    <row r="22" spans="2:5" s="4" customFormat="1" ht="15.75" customHeight="1" x14ac:dyDescent="0.2">
      <c r="B22" s="26" t="s">
        <v>16</v>
      </c>
      <c r="C22" s="27">
        <v>31949</v>
      </c>
      <c r="D22" s="27">
        <v>8285</v>
      </c>
      <c r="E22" s="28">
        <v>25.931954051770006</v>
      </c>
    </row>
    <row r="23" spans="2:5" s="8" customFormat="1" ht="15.75" customHeight="1" x14ac:dyDescent="0.2">
      <c r="B23" s="30" t="s">
        <v>17</v>
      </c>
      <c r="C23" s="31">
        <v>325</v>
      </c>
      <c r="D23" s="31">
        <v>19</v>
      </c>
      <c r="E23" s="33">
        <v>5.8461538461538458</v>
      </c>
    </row>
    <row r="24" spans="2:5" s="8" customFormat="1" ht="15.75" customHeight="1" x14ac:dyDescent="0.2">
      <c r="B24" s="30" t="s">
        <v>18</v>
      </c>
      <c r="C24" s="31">
        <v>31624</v>
      </c>
      <c r="D24" s="31">
        <v>8266</v>
      </c>
      <c r="E24" s="33">
        <v>26.138375917025041</v>
      </c>
    </row>
    <row r="25" spans="2:5" s="4" customFormat="1" ht="15.75" customHeight="1" x14ac:dyDescent="0.2">
      <c r="B25" s="26" t="s">
        <v>19</v>
      </c>
      <c r="C25" s="27">
        <v>77688</v>
      </c>
      <c r="D25" s="27">
        <v>31978</v>
      </c>
      <c r="E25" s="28">
        <v>41.162084234373388</v>
      </c>
    </row>
    <row r="26" spans="2:5" s="4" customFormat="1" ht="15.75" customHeight="1" x14ac:dyDescent="0.2">
      <c r="B26" s="26" t="s">
        <v>20</v>
      </c>
      <c r="C26" s="27">
        <v>58427</v>
      </c>
      <c r="D26" s="27">
        <v>14348</v>
      </c>
      <c r="E26" s="28">
        <v>24.557139678573261</v>
      </c>
    </row>
    <row r="27" spans="2:5" s="8" customFormat="1" ht="15.75" customHeight="1" x14ac:dyDescent="0.2">
      <c r="B27" s="30" t="s">
        <v>21</v>
      </c>
      <c r="C27" s="31">
        <v>55629</v>
      </c>
      <c r="D27" s="31">
        <v>13061</v>
      </c>
      <c r="E27" s="33">
        <v>23.478761077855076</v>
      </c>
    </row>
    <row r="28" spans="2:5" s="8" customFormat="1" ht="15.75" customHeight="1" x14ac:dyDescent="0.2">
      <c r="B28" s="30" t="s">
        <v>22</v>
      </c>
      <c r="C28" s="31">
        <v>2798</v>
      </c>
      <c r="D28" s="31">
        <v>1287</v>
      </c>
      <c r="E28" s="33">
        <v>45.997140814867763</v>
      </c>
    </row>
    <row r="29" spans="2:5" s="4" customFormat="1" ht="15.75" customHeight="1" x14ac:dyDescent="0.2">
      <c r="B29" s="26" t="s">
        <v>23</v>
      </c>
      <c r="C29" s="27">
        <v>16301</v>
      </c>
      <c r="D29" s="27">
        <v>14919</v>
      </c>
      <c r="E29" s="28">
        <v>91.521992515796583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9244</v>
      </c>
      <c r="D31" s="31">
        <v>9179</v>
      </c>
      <c r="E31" s="33">
        <v>99.296841194288191</v>
      </c>
    </row>
    <row r="32" spans="2:5" s="8" customFormat="1" ht="15.75" customHeight="1" x14ac:dyDescent="0.2">
      <c r="B32" s="30" t="s">
        <v>26</v>
      </c>
      <c r="C32" s="31">
        <v>901</v>
      </c>
      <c r="D32" s="31">
        <v>501</v>
      </c>
      <c r="E32" s="33">
        <v>55.604883462819089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3</v>
      </c>
      <c r="E34" s="32">
        <v>0.48701298701298701</v>
      </c>
    </row>
    <row r="35" spans="2:5" ht="15.75" customHeight="1" x14ac:dyDescent="0.2">
      <c r="B35" s="30" t="s">
        <v>29</v>
      </c>
      <c r="C35" s="31">
        <v>5540</v>
      </c>
      <c r="D35" s="31">
        <v>5236</v>
      </c>
      <c r="E35" s="32">
        <v>94.512635379061365</v>
      </c>
    </row>
    <row r="36" spans="2:5" s="5" customFormat="1" ht="15.75" customHeight="1" x14ac:dyDescent="0.2">
      <c r="B36" s="26" t="s">
        <v>30</v>
      </c>
      <c r="C36" s="27">
        <v>2960</v>
      </c>
      <c r="D36" s="27">
        <v>2711</v>
      </c>
      <c r="E36" s="29">
        <v>91.587837837837839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167591</v>
      </c>
      <c r="D39" s="27">
        <v>167591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11691</v>
      </c>
      <c r="D40" s="31">
        <v>11691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155508</v>
      </c>
      <c r="D41" s="31">
        <v>155508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392</v>
      </c>
      <c r="D42" s="31">
        <v>392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10776</v>
      </c>
      <c r="D43" s="27">
        <v>5993</v>
      </c>
      <c r="E43" s="28">
        <v>55.614328136599852</v>
      </c>
    </row>
    <row r="44" spans="2:5" s="4" customFormat="1" ht="15.75" customHeight="1" x14ac:dyDescent="0.2">
      <c r="B44" s="26" t="s">
        <v>38</v>
      </c>
      <c r="C44" s="27">
        <v>10451</v>
      </c>
      <c r="D44" s="27">
        <v>8567</v>
      </c>
      <c r="E44" s="28">
        <v>81.973016936178354</v>
      </c>
    </row>
    <row r="45" spans="2:5" s="4" customFormat="1" ht="15.75" customHeight="1" x14ac:dyDescent="0.2">
      <c r="B45" s="26" t="s">
        <v>39</v>
      </c>
      <c r="C45" s="27">
        <v>1102</v>
      </c>
      <c r="D45" s="27">
        <v>30</v>
      </c>
      <c r="E45" s="28">
        <v>2.7223230490018149</v>
      </c>
    </row>
    <row r="46" spans="2:5" s="4" customFormat="1" ht="15.75" customHeight="1" x14ac:dyDescent="0.2">
      <c r="B46" s="26" t="s">
        <v>40</v>
      </c>
      <c r="C46" s="27">
        <v>161309</v>
      </c>
      <c r="D46" s="27">
        <v>8500</v>
      </c>
      <c r="E46" s="28">
        <v>5.2693898046606202</v>
      </c>
    </row>
    <row r="47" spans="2:5" s="4" customFormat="1" ht="15.75" customHeight="1" x14ac:dyDescent="0.2">
      <c r="B47" s="26" t="s">
        <v>41</v>
      </c>
      <c r="C47" s="27">
        <v>994</v>
      </c>
      <c r="D47" s="27">
        <v>994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994</v>
      </c>
      <c r="D48" s="31">
        <v>994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9</v>
      </c>
      <c r="D51" s="27">
        <v>4</v>
      </c>
      <c r="E51" s="28">
        <v>44.444444444444443</v>
      </c>
    </row>
    <row r="52" spans="2:5" s="4" customFormat="1" ht="15.75" customHeight="1" x14ac:dyDescent="0.2">
      <c r="B52" s="26" t="s">
        <v>46</v>
      </c>
      <c r="C52" s="27">
        <v>9</v>
      </c>
      <c r="D52" s="27">
        <v>4</v>
      </c>
      <c r="E52" s="28">
        <v>44.444444444444443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45383</v>
      </c>
      <c r="D61" s="27">
        <v>1950</v>
      </c>
      <c r="E61" s="28">
        <v>4.2967631051274706</v>
      </c>
    </row>
    <row r="62" spans="2:5" s="4" customFormat="1" ht="15.75" customHeight="1" x14ac:dyDescent="0.2">
      <c r="B62" s="26" t="s">
        <v>56</v>
      </c>
      <c r="C62" s="27">
        <v>2407</v>
      </c>
      <c r="D62" s="27">
        <v>1452</v>
      </c>
      <c r="E62" s="28">
        <v>60.324054840049854</v>
      </c>
    </row>
    <row r="63" spans="2:5" s="8" customFormat="1" ht="15.75" customHeight="1" x14ac:dyDescent="0.2">
      <c r="B63" s="30" t="s">
        <v>57</v>
      </c>
      <c r="C63" s="31">
        <v>975</v>
      </c>
      <c r="D63" s="31">
        <v>975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1121</v>
      </c>
      <c r="D64" s="31">
        <v>173</v>
      </c>
      <c r="E64" s="33">
        <v>15.432649420160571</v>
      </c>
    </row>
    <row r="65" spans="2:5" s="8" customFormat="1" ht="15.75" customHeight="1" x14ac:dyDescent="0.2">
      <c r="B65" s="30" t="s">
        <v>59</v>
      </c>
      <c r="C65" s="31">
        <v>311</v>
      </c>
      <c r="D65" s="31">
        <v>304</v>
      </c>
      <c r="E65" s="33">
        <v>97.749196141479104</v>
      </c>
    </row>
    <row r="66" spans="2:5" s="4" customFormat="1" ht="15.75" customHeight="1" x14ac:dyDescent="0.2">
      <c r="B66" s="26" t="s">
        <v>60</v>
      </c>
      <c r="C66" s="27">
        <v>42976</v>
      </c>
      <c r="D66" s="27">
        <v>498</v>
      </c>
      <c r="E66" s="28">
        <v>1.1587862993298585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42712</v>
      </c>
      <c r="D68" s="31">
        <v>236</v>
      </c>
      <c r="E68" s="33">
        <v>0.55253792845102079</v>
      </c>
    </row>
    <row r="69" spans="2:5" s="8" customFormat="1" ht="15.75" customHeight="1" x14ac:dyDescent="0.2">
      <c r="B69" s="30" t="s">
        <v>63</v>
      </c>
      <c r="C69" s="31">
        <v>264</v>
      </c>
      <c r="D69" s="31">
        <v>262</v>
      </c>
      <c r="E69" s="33">
        <v>99.242424242424249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110509</v>
      </c>
      <c r="D71" s="27">
        <v>3448</v>
      </c>
      <c r="E71" s="28">
        <v>3.1201078645178222</v>
      </c>
    </row>
    <row r="72" spans="2:5" s="8" customFormat="1" ht="15.75" customHeight="1" x14ac:dyDescent="0.2">
      <c r="B72" s="34" t="s">
        <v>66</v>
      </c>
      <c r="C72" s="35">
        <v>1930</v>
      </c>
      <c r="D72" s="35">
        <v>141</v>
      </c>
      <c r="E72" s="33">
        <v>7.3056994818652852</v>
      </c>
    </row>
    <row r="73" spans="2:5" s="8" customFormat="1" ht="15.75" customHeight="1" x14ac:dyDescent="0.2">
      <c r="B73" s="34" t="s">
        <v>67</v>
      </c>
      <c r="C73" s="35">
        <v>4531</v>
      </c>
      <c r="D73" s="35">
        <v>221</v>
      </c>
      <c r="E73" s="33">
        <v>4.8775104833370113</v>
      </c>
    </row>
    <row r="74" spans="2:5" s="8" customFormat="1" ht="15.75" customHeight="1" x14ac:dyDescent="0.2">
      <c r="B74" s="34" t="s">
        <v>68</v>
      </c>
      <c r="C74" s="35">
        <v>2063</v>
      </c>
      <c r="D74" s="35">
        <v>298</v>
      </c>
      <c r="E74" s="33">
        <v>14.444983034415898</v>
      </c>
    </row>
    <row r="75" spans="2:5" s="8" customFormat="1" ht="15.75" customHeight="1" x14ac:dyDescent="0.2">
      <c r="B75" s="34" t="s">
        <v>69</v>
      </c>
      <c r="C75" s="35">
        <v>97238</v>
      </c>
      <c r="D75" s="35">
        <v>319</v>
      </c>
      <c r="E75" s="33">
        <v>0.32806104609309117</v>
      </c>
    </row>
    <row r="76" spans="2:5" s="8" customFormat="1" ht="15.75" customHeight="1" x14ac:dyDescent="0.2">
      <c r="B76" s="34" t="s">
        <v>70</v>
      </c>
      <c r="C76" s="35">
        <v>3905</v>
      </c>
      <c r="D76" s="35">
        <v>2119</v>
      </c>
      <c r="E76" s="33">
        <v>54.263764404609475</v>
      </c>
    </row>
    <row r="77" spans="2:5" s="8" customFormat="1" ht="15.75" customHeight="1" x14ac:dyDescent="0.2">
      <c r="B77" s="34" t="s">
        <v>71</v>
      </c>
      <c r="C77" s="35">
        <v>842</v>
      </c>
      <c r="D77" s="35">
        <v>350</v>
      </c>
      <c r="E77" s="33">
        <v>41.567695961995248</v>
      </c>
    </row>
    <row r="78" spans="2:5" s="5" customFormat="1" ht="15.75" customHeight="1" x14ac:dyDescent="0.2">
      <c r="B78" s="26" t="s">
        <v>72</v>
      </c>
      <c r="C78" s="27">
        <v>280</v>
      </c>
      <c r="D78" s="27">
        <v>267</v>
      </c>
      <c r="E78" s="28">
        <v>95.357142857142861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281</v>
      </c>
      <c r="D81" s="31">
        <v>268</v>
      </c>
      <c r="E81" s="33">
        <v>95.37366548042705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-1</v>
      </c>
      <c r="D83" s="31">
        <v>-1</v>
      </c>
      <c r="E83" s="33">
        <v>100</v>
      </c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4134</v>
      </c>
      <c r="D87" s="27">
        <v>1837</v>
      </c>
      <c r="E87" s="28">
        <v>44.436381228834058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134</v>
      </c>
      <c r="D90" s="31">
        <v>134</v>
      </c>
      <c r="E90" s="33">
        <v>100</v>
      </c>
    </row>
    <row r="91" spans="2:5" ht="15.75" customHeight="1" x14ac:dyDescent="0.2">
      <c r="B91" s="30" t="s">
        <v>85</v>
      </c>
      <c r="C91" s="31">
        <v>1066</v>
      </c>
      <c r="D91" s="31">
        <v>982</v>
      </c>
      <c r="E91" s="33">
        <v>92.120075046904319</v>
      </c>
    </row>
    <row r="92" spans="2:5" ht="15.75" customHeight="1" x14ac:dyDescent="0.2">
      <c r="B92" s="30" t="s">
        <v>86</v>
      </c>
      <c r="C92" s="31">
        <v>55</v>
      </c>
      <c r="D92" s="31">
        <v>55</v>
      </c>
      <c r="E92" s="33">
        <v>100</v>
      </c>
    </row>
    <row r="93" spans="2:5" ht="15.75" customHeight="1" x14ac:dyDescent="0.2">
      <c r="B93" s="30" t="s">
        <v>87</v>
      </c>
      <c r="C93" s="31">
        <v>84</v>
      </c>
      <c r="D93" s="31">
        <v>84</v>
      </c>
      <c r="E93" s="33">
        <v>100</v>
      </c>
    </row>
    <row r="94" spans="2:5" ht="15.75" customHeight="1" x14ac:dyDescent="0.2">
      <c r="B94" s="30" t="s">
        <v>88</v>
      </c>
      <c r="C94" s="31">
        <v>2795</v>
      </c>
      <c r="D94" s="31">
        <v>582</v>
      </c>
      <c r="E94" s="33">
        <v>20.822898032200357</v>
      </c>
    </row>
    <row r="95" spans="2:5" s="5" customFormat="1" ht="15.75" customHeight="1" x14ac:dyDescent="0.2">
      <c r="B95" s="26" t="s">
        <v>89</v>
      </c>
      <c r="C95" s="27">
        <v>6461</v>
      </c>
      <c r="D95" s="27">
        <v>2431</v>
      </c>
      <c r="E95" s="37">
        <v>37.625754527162982</v>
      </c>
    </row>
    <row r="96" spans="2:5" s="5" customFormat="1" ht="15.75" customHeight="1" x14ac:dyDescent="0.2">
      <c r="B96" s="26" t="s">
        <v>90</v>
      </c>
      <c r="C96" s="27">
        <v>6461</v>
      </c>
      <c r="D96" s="27">
        <v>2431</v>
      </c>
      <c r="E96" s="37">
        <v>37.625754527162982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3677</v>
      </c>
      <c r="D100" s="31">
        <v>1323</v>
      </c>
      <c r="E100" s="38">
        <v>35.980418819689966</v>
      </c>
    </row>
    <row r="101" spans="2:5" ht="15.75" customHeight="1" x14ac:dyDescent="0.2">
      <c r="B101" s="30" t="s">
        <v>95</v>
      </c>
      <c r="C101" s="31">
        <v>2784</v>
      </c>
      <c r="D101" s="31">
        <v>1108</v>
      </c>
      <c r="E101" s="38">
        <v>39.798850574712645</v>
      </c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4FA3C68-726F-419D-A427-7C290DDCFBA7}"/>
    <hyperlink ref="D4" location="Şubat!A1" display="Şubat" xr:uid="{D60E9C92-47DD-4384-8430-66337DF09135}"/>
    <hyperlink ref="E4" location="Mart!A1" display="Mart" xr:uid="{CD0D9DBC-2220-4EC2-BF57-3668CE5B0987}"/>
    <hyperlink ref="C5" location="Nisan!A1" display="Nisan" xr:uid="{EA178984-9730-44E9-A450-2839B6CA6BAF}"/>
    <hyperlink ref="D5" location="Mayıs!A1" display="Mayıs" xr:uid="{288580FC-BC9E-4BB5-AFC6-CD4E06CCF506}"/>
    <hyperlink ref="E5" location="Haziran!A1" display="Haziran" xr:uid="{ABF17E39-16B0-4F3F-89C4-8CA61E59D79E}"/>
    <hyperlink ref="C6" location="Temmuz!A1" display="Temmuz" xr:uid="{0CC4DAF6-FA8A-48F9-ACAF-DB485116BF3E}"/>
    <hyperlink ref="D6" location="Ağustos!A1" display="Ağustos" xr:uid="{E06C7BE1-48FC-409F-94E8-C9F3DD01ADF4}"/>
    <hyperlink ref="E6" location="Eylül!A1" display="Eylül" xr:uid="{810FA3F7-11F0-4714-8280-819B93380992}"/>
    <hyperlink ref="C7" location="Ekim!A1" display="Ekim" xr:uid="{E093ADC0-B28F-44B7-BBC9-19C9DB418A06}"/>
    <hyperlink ref="D7" location="Kasım!A1" display="Kasım" xr:uid="{3E8A2B9A-C127-48B5-B412-34B970F1DADA}"/>
    <hyperlink ref="E7" location="Aralık!A1" display="Aralık" xr:uid="{56EBEA23-7DEF-4C25-912B-8B996D38281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B68C-5747-47A2-BFFD-D1239C65C22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528432</v>
      </c>
      <c r="D10" s="41">
        <v>197963</v>
      </c>
      <c r="E10" s="42">
        <v>37.462341417628004</v>
      </c>
    </row>
    <row r="11" spans="2:5" s="11" customFormat="1" ht="15.75" customHeight="1" x14ac:dyDescent="0.25">
      <c r="B11" s="40" t="s">
        <v>5</v>
      </c>
      <c r="C11" s="43">
        <v>365507</v>
      </c>
      <c r="D11" s="43">
        <v>191801</v>
      </c>
      <c r="E11" s="44">
        <v>52.475328789872698</v>
      </c>
    </row>
    <row r="12" spans="2:5" s="11" customFormat="1" ht="15.9" customHeight="1" x14ac:dyDescent="0.25">
      <c r="B12" s="40" t="s">
        <v>109</v>
      </c>
      <c r="C12" s="43">
        <v>132950</v>
      </c>
      <c r="D12" s="43">
        <v>44890</v>
      </c>
      <c r="E12" s="44">
        <v>33.764573147799922</v>
      </c>
    </row>
    <row r="13" spans="2:5" s="11" customFormat="1" ht="15.9" customHeight="1" x14ac:dyDescent="0.25">
      <c r="B13" s="40" t="s">
        <v>110</v>
      </c>
      <c r="C13" s="43">
        <v>112618</v>
      </c>
      <c r="D13" s="43">
        <v>38275</v>
      </c>
      <c r="E13" s="44">
        <v>33.986574082295903</v>
      </c>
    </row>
    <row r="14" spans="2:5" s="12" customFormat="1" ht="15.9" customHeight="1" x14ac:dyDescent="0.2">
      <c r="B14" s="45" t="s">
        <v>8</v>
      </c>
      <c r="C14" s="46">
        <v>8269</v>
      </c>
      <c r="D14" s="46">
        <v>140</v>
      </c>
      <c r="E14" s="47">
        <v>1.6930705042931431</v>
      </c>
    </row>
    <row r="15" spans="2:5" s="12" customFormat="1" ht="15.9" customHeight="1" x14ac:dyDescent="0.2">
      <c r="B15" s="45" t="s">
        <v>9</v>
      </c>
      <c r="C15" s="46">
        <v>4799</v>
      </c>
      <c r="D15" s="46">
        <v>1300</v>
      </c>
      <c r="E15" s="47">
        <v>27.088976870181288</v>
      </c>
    </row>
    <row r="16" spans="2:5" s="12" customFormat="1" ht="15.9" customHeight="1" x14ac:dyDescent="0.2">
      <c r="B16" s="45" t="s">
        <v>10</v>
      </c>
      <c r="C16" s="46">
        <v>89249</v>
      </c>
      <c r="D16" s="46">
        <v>33237</v>
      </c>
      <c r="E16" s="47">
        <v>37.240753397797171</v>
      </c>
    </row>
    <row r="17" spans="2:5" s="12" customFormat="1" ht="15.9" customHeight="1" x14ac:dyDescent="0.2">
      <c r="B17" s="45" t="s">
        <v>11</v>
      </c>
      <c r="C17" s="46">
        <v>10301</v>
      </c>
      <c r="D17" s="46">
        <v>3598</v>
      </c>
      <c r="E17" s="47">
        <v>34.928647704106396</v>
      </c>
    </row>
    <row r="18" spans="2:5" s="11" customFormat="1" ht="15.9" customHeight="1" x14ac:dyDescent="0.25">
      <c r="B18" s="40" t="s">
        <v>111</v>
      </c>
      <c r="C18" s="43">
        <v>20332</v>
      </c>
      <c r="D18" s="43">
        <v>6615</v>
      </c>
      <c r="E18" s="44">
        <v>32.534920322644105</v>
      </c>
    </row>
    <row r="19" spans="2:5" s="12" customFormat="1" ht="15.9" customHeight="1" x14ac:dyDescent="0.2">
      <c r="B19" s="45" t="s">
        <v>13</v>
      </c>
      <c r="C19" s="46">
        <v>4297</v>
      </c>
      <c r="D19" s="46">
        <v>-231</v>
      </c>
      <c r="E19" s="47">
        <v>-5.3758436118222015</v>
      </c>
    </row>
    <row r="20" spans="2:5" s="12" customFormat="1" ht="15.9" customHeight="1" x14ac:dyDescent="0.2">
      <c r="B20" s="45" t="s">
        <v>14</v>
      </c>
      <c r="C20" s="46">
        <v>1119</v>
      </c>
      <c r="D20" s="46">
        <v>3</v>
      </c>
      <c r="E20" s="47">
        <v>0.26809651474530832</v>
      </c>
    </row>
    <row r="21" spans="2:5" s="12" customFormat="1" ht="15.9" customHeight="1" x14ac:dyDescent="0.2">
      <c r="B21" s="45" t="s">
        <v>15</v>
      </c>
      <c r="C21" s="46">
        <v>14916</v>
      </c>
      <c r="D21" s="46">
        <v>6843</v>
      </c>
      <c r="E21" s="47">
        <v>45.876910699919549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33275</v>
      </c>
      <c r="D23" s="49">
        <v>9339</v>
      </c>
      <c r="E23" s="42">
        <v>28.066115702479337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304</v>
      </c>
      <c r="D25" s="48">
        <v>11</v>
      </c>
      <c r="E25" s="42">
        <v>3.6184210526315792</v>
      </c>
    </row>
    <row r="26" spans="2:5" s="10" customFormat="1" ht="15.9" customHeight="1" x14ac:dyDescent="0.25">
      <c r="B26" s="40" t="s">
        <v>116</v>
      </c>
      <c r="C26" s="48">
        <v>2187</v>
      </c>
      <c r="D26" s="48">
        <v>1865</v>
      </c>
      <c r="E26" s="42"/>
    </row>
    <row r="27" spans="2:5" s="13" customFormat="1" ht="15.9" customHeight="1" x14ac:dyDescent="0.2">
      <c r="B27" s="45" t="s">
        <v>185</v>
      </c>
      <c r="C27" s="46">
        <v>2187</v>
      </c>
      <c r="D27" s="46">
        <v>1865</v>
      </c>
      <c r="E27" s="50">
        <v>85.276634659350719</v>
      </c>
    </row>
    <row r="28" spans="2:5" s="10" customFormat="1" ht="15.9" customHeight="1" x14ac:dyDescent="0.25">
      <c r="B28" s="40" t="s">
        <v>118</v>
      </c>
      <c r="C28" s="48">
        <v>30784</v>
      </c>
      <c r="D28" s="48">
        <v>7463</v>
      </c>
      <c r="E28" s="42"/>
    </row>
    <row r="29" spans="2:5" s="13" customFormat="1" ht="15.9" customHeight="1" x14ac:dyDescent="0.2">
      <c r="B29" s="45" t="s">
        <v>186</v>
      </c>
      <c r="C29" s="46">
        <v>30784</v>
      </c>
      <c r="D29" s="46">
        <v>7463</v>
      </c>
      <c r="E29" s="50">
        <v>24.243113305613306</v>
      </c>
    </row>
    <row r="30" spans="2:5" s="10" customFormat="1" ht="15.9" customHeight="1" x14ac:dyDescent="0.25">
      <c r="B30" s="40" t="s">
        <v>119</v>
      </c>
      <c r="C30" s="48">
        <v>72683</v>
      </c>
      <c r="D30" s="48">
        <v>18562</v>
      </c>
      <c r="E30" s="42">
        <v>25.538296437956603</v>
      </c>
    </row>
    <row r="31" spans="2:5" s="10" customFormat="1" ht="15.9" customHeight="1" x14ac:dyDescent="0.25">
      <c r="B31" s="40" t="s">
        <v>120</v>
      </c>
      <c r="C31" s="49">
        <v>61931</v>
      </c>
      <c r="D31" s="49">
        <v>10645</v>
      </c>
      <c r="E31" s="42">
        <v>17.188483957953206</v>
      </c>
    </row>
    <row r="32" spans="2:5" s="10" customFormat="1" ht="15.9" customHeight="1" x14ac:dyDescent="0.25">
      <c r="B32" s="40" t="s">
        <v>121</v>
      </c>
      <c r="C32" s="48">
        <v>10284</v>
      </c>
      <c r="D32" s="48">
        <v>7910</v>
      </c>
      <c r="E32" s="42">
        <v>76.915597043951763</v>
      </c>
    </row>
    <row r="33" spans="2:5" s="12" customFormat="1" ht="15.9" customHeight="1" x14ac:dyDescent="0.2">
      <c r="B33" s="45" t="s">
        <v>122</v>
      </c>
      <c r="C33" s="51" t="s">
        <v>187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5180</v>
      </c>
      <c r="D34" s="46">
        <v>5117</v>
      </c>
      <c r="E34" s="47">
        <v>98.78378378378379</v>
      </c>
    </row>
    <row r="35" spans="2:5" s="12" customFormat="1" ht="15.9" customHeight="1" x14ac:dyDescent="0.2">
      <c r="B35" s="45" t="s">
        <v>124</v>
      </c>
      <c r="C35" s="46">
        <v>603</v>
      </c>
      <c r="D35" s="46" t="s">
        <v>187</v>
      </c>
      <c r="E35" s="47"/>
    </row>
    <row r="36" spans="2:5" s="12" customFormat="1" ht="15.9" customHeight="1" x14ac:dyDescent="0.2">
      <c r="B36" s="45" t="s">
        <v>125</v>
      </c>
      <c r="C36" s="46">
        <v>3885</v>
      </c>
      <c r="D36" s="46">
        <v>2489</v>
      </c>
      <c r="E36" s="47">
        <v>64.066924066924074</v>
      </c>
    </row>
    <row r="37" spans="2:5" s="12" customFormat="1" ht="15.9" customHeight="1" x14ac:dyDescent="0.2">
      <c r="B37" s="45" t="s">
        <v>126</v>
      </c>
      <c r="C37" s="46">
        <v>616</v>
      </c>
      <c r="D37" s="46">
        <v>304</v>
      </c>
      <c r="E37" s="47">
        <v>49.350649350649348</v>
      </c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100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368</v>
      </c>
      <c r="D41" s="48">
        <v>7</v>
      </c>
      <c r="E41" s="42">
        <v>1.9021739130434785</v>
      </c>
    </row>
    <row r="42" spans="2:5" s="10" customFormat="1" ht="15.9" customHeight="1" x14ac:dyDescent="0.25">
      <c r="B42" s="40" t="s">
        <v>131</v>
      </c>
      <c r="C42" s="49">
        <v>110751</v>
      </c>
      <c r="D42" s="49">
        <v>110751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6640</v>
      </c>
      <c r="D43" s="48">
        <v>6640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103906</v>
      </c>
      <c r="D44" s="48">
        <v>103906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205</v>
      </c>
      <c r="D46" s="48">
        <v>205</v>
      </c>
      <c r="E46" s="42">
        <v>100</v>
      </c>
    </row>
    <row r="47" spans="2:5" s="10" customFormat="1" ht="15.9" customHeight="1" x14ac:dyDescent="0.25">
      <c r="B47" s="40" t="s">
        <v>136</v>
      </c>
      <c r="C47" s="48">
        <v>9176</v>
      </c>
      <c r="D47" s="48">
        <v>3625</v>
      </c>
      <c r="E47" s="42">
        <v>39.505231037489104</v>
      </c>
    </row>
    <row r="48" spans="2:5" s="10" customFormat="1" ht="15.9" customHeight="1" x14ac:dyDescent="0.25">
      <c r="B48" s="40" t="s">
        <v>137</v>
      </c>
      <c r="C48" s="48">
        <v>8548</v>
      </c>
      <c r="D48" s="48">
        <v>3611</v>
      </c>
      <c r="E48" s="42">
        <v>42.24379971923257</v>
      </c>
    </row>
    <row r="49" spans="2:5" s="10" customFormat="1" ht="15.9" customHeight="1" x14ac:dyDescent="0.25">
      <c r="B49" s="40" t="s">
        <v>138</v>
      </c>
      <c r="C49" s="48">
        <v>628</v>
      </c>
      <c r="D49" s="48">
        <v>14</v>
      </c>
      <c r="E49" s="42">
        <v>2.2292993630573248</v>
      </c>
    </row>
    <row r="50" spans="2:5" s="10" customFormat="1" ht="15.9" customHeight="1" x14ac:dyDescent="0.25">
      <c r="B50" s="40" t="s">
        <v>139</v>
      </c>
      <c r="C50" s="49">
        <v>6672</v>
      </c>
      <c r="D50" s="49">
        <v>4634</v>
      </c>
      <c r="E50" s="42">
        <v>69.454436450839324</v>
      </c>
    </row>
    <row r="51" spans="2:5" s="10" customFormat="1" ht="15.9" customHeight="1" x14ac:dyDescent="0.25">
      <c r="B51" s="40" t="s">
        <v>140</v>
      </c>
      <c r="C51" s="48">
        <v>6672</v>
      </c>
      <c r="D51" s="48">
        <v>4634</v>
      </c>
      <c r="E51" s="42">
        <v>69.454436450839324</v>
      </c>
    </row>
    <row r="52" spans="2:5" s="10" customFormat="1" ht="15.9" customHeight="1" x14ac:dyDescent="0.25">
      <c r="B52" s="40" t="s">
        <v>40</v>
      </c>
      <c r="C52" s="48">
        <v>156867</v>
      </c>
      <c r="D52" s="48">
        <v>4706</v>
      </c>
      <c r="E52" s="42">
        <v>2.9999936251729169</v>
      </c>
    </row>
    <row r="53" spans="2:5" s="10" customFormat="1" ht="15.9" customHeight="1" x14ac:dyDescent="0.25">
      <c r="B53" s="40" t="s">
        <v>141</v>
      </c>
      <c r="C53" s="48">
        <v>203</v>
      </c>
      <c r="D53" s="48">
        <v>203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203</v>
      </c>
      <c r="D55" s="48">
        <v>203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9</v>
      </c>
      <c r="D59" s="48">
        <v>4</v>
      </c>
      <c r="E59" s="42">
        <v>44.444444444444443</v>
      </c>
    </row>
    <row r="60" spans="2:5" s="10" customFormat="1" ht="15.9" customHeight="1" x14ac:dyDescent="0.25">
      <c r="B60" s="40" t="s">
        <v>148</v>
      </c>
      <c r="C60" s="48">
        <v>9</v>
      </c>
      <c r="D60" s="48">
        <v>4</v>
      </c>
      <c r="E60" s="42">
        <v>44.444444444444443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44455</v>
      </c>
      <c r="D63" s="48">
        <v>1257</v>
      </c>
      <c r="E63" s="42">
        <v>2.8275784501180969</v>
      </c>
    </row>
    <row r="64" spans="2:5" s="10" customFormat="1" ht="15.9" customHeight="1" x14ac:dyDescent="0.25">
      <c r="B64" s="40" t="s">
        <v>152</v>
      </c>
      <c r="C64" s="48">
        <v>1833</v>
      </c>
      <c r="D64" s="48">
        <v>894</v>
      </c>
      <c r="E64" s="42">
        <v>48.772504091653026</v>
      </c>
    </row>
    <row r="65" spans="2:5" s="10" customFormat="1" ht="15.9" customHeight="1" x14ac:dyDescent="0.25">
      <c r="B65" s="40" t="s">
        <v>153</v>
      </c>
      <c r="C65" s="48">
        <v>42622</v>
      </c>
      <c r="D65" s="48">
        <v>363</v>
      </c>
      <c r="E65" s="42">
        <v>0.85167284500961937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108624</v>
      </c>
      <c r="D67" s="49">
        <v>2019</v>
      </c>
      <c r="E67" s="42">
        <v>1.8587052585064074</v>
      </c>
    </row>
    <row r="68" spans="2:5" s="10" customFormat="1" ht="15.9" customHeight="1" x14ac:dyDescent="0.25">
      <c r="B68" s="40" t="s">
        <v>156</v>
      </c>
      <c r="C68" s="48">
        <v>108624</v>
      </c>
      <c r="D68" s="48">
        <v>2019</v>
      </c>
      <c r="E68" s="42">
        <v>1.8587052585064074</v>
      </c>
    </row>
    <row r="69" spans="2:5" s="10" customFormat="1" ht="15.9" customHeight="1" x14ac:dyDescent="0.25">
      <c r="B69" s="40" t="s">
        <v>157</v>
      </c>
      <c r="C69" s="48">
        <v>2682</v>
      </c>
      <c r="D69" s="48">
        <v>439</v>
      </c>
      <c r="E69" s="42">
        <v>16.368381804623418</v>
      </c>
    </row>
    <row r="70" spans="2:5" s="4" customFormat="1" ht="15.9" customHeight="1" x14ac:dyDescent="0.2">
      <c r="B70" s="40" t="s">
        <v>158</v>
      </c>
      <c r="C70" s="48">
        <v>488</v>
      </c>
      <c r="D70" s="48">
        <v>382</v>
      </c>
      <c r="E70" s="42">
        <v>78.278688524590166</v>
      </c>
    </row>
    <row r="71" spans="2:5" s="10" customFormat="1" ht="15.9" customHeight="1" x14ac:dyDescent="0.25">
      <c r="B71" s="40" t="s">
        <v>159</v>
      </c>
      <c r="C71" s="48">
        <v>2154</v>
      </c>
      <c r="D71" s="48">
        <v>17</v>
      </c>
      <c r="E71" s="42">
        <v>0.78922934076137408</v>
      </c>
    </row>
    <row r="72" spans="2:5" s="10" customFormat="1" ht="15.9" customHeight="1" x14ac:dyDescent="0.25">
      <c r="B72" s="40" t="s">
        <v>160</v>
      </c>
      <c r="C72" s="49">
        <v>37</v>
      </c>
      <c r="D72" s="49">
        <v>37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</v>
      </c>
      <c r="D73" s="48">
        <v>3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166</v>
      </c>
      <c r="D74" s="49">
        <v>153</v>
      </c>
      <c r="E74" s="42">
        <v>92.168674698795186</v>
      </c>
    </row>
    <row r="75" spans="2:5" s="10" customFormat="1" ht="15.9" customHeight="1" x14ac:dyDescent="0.25">
      <c r="B75" s="40" t="s">
        <v>163</v>
      </c>
      <c r="C75" s="48">
        <v>166</v>
      </c>
      <c r="D75" s="48">
        <v>153</v>
      </c>
      <c r="E75" s="42">
        <v>92.168674698795186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>
        <v>-1</v>
      </c>
      <c r="D77" s="52">
        <v>-1</v>
      </c>
      <c r="E77" s="50"/>
    </row>
    <row r="78" spans="2:5" s="13" customFormat="1" ht="15.9" customHeight="1" x14ac:dyDescent="0.2">
      <c r="B78" s="45" t="s">
        <v>165</v>
      </c>
      <c r="C78" s="46">
        <v>167</v>
      </c>
      <c r="D78" s="46">
        <v>154</v>
      </c>
      <c r="E78" s="50">
        <v>92.215568862275461</v>
      </c>
    </row>
    <row r="79" spans="2:5" s="11" customFormat="1" ht="15.75" customHeight="1" x14ac:dyDescent="0.25">
      <c r="B79" s="40" t="s">
        <v>166</v>
      </c>
      <c r="C79" s="53">
        <v>728</v>
      </c>
      <c r="D79" s="53">
        <v>631</v>
      </c>
      <c r="E79" s="44">
        <v>86.675824175824175</v>
      </c>
    </row>
    <row r="80" spans="2:5" s="11" customFormat="1" ht="15.75" customHeight="1" x14ac:dyDescent="0.25">
      <c r="B80" s="40" t="s">
        <v>89</v>
      </c>
      <c r="C80" s="53">
        <v>6058</v>
      </c>
      <c r="D80" s="53">
        <v>1456</v>
      </c>
      <c r="E80" s="44">
        <v>24.034334763948497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6058</v>
      </c>
      <c r="D86" s="53">
        <v>1456</v>
      </c>
      <c r="E86" s="44">
        <v>24.034334763948497</v>
      </c>
    </row>
    <row r="87" spans="2:5" s="11" customFormat="1" ht="15.75" customHeight="1" x14ac:dyDescent="0.25">
      <c r="B87" s="40" t="s">
        <v>174</v>
      </c>
      <c r="C87" s="53">
        <v>6058</v>
      </c>
      <c r="D87" s="53">
        <v>1456</v>
      </c>
      <c r="E87" s="44">
        <v>24.034334763948497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12F2E1EE-D474-40D4-B3C7-D63154BD2AE8}"/>
    <hyperlink ref="D4" location="Şubat!A1" display="Şubat" xr:uid="{43E67D44-10AE-4113-9F32-23879DCD594A}"/>
    <hyperlink ref="E4" location="Mart!A1" display="Mart" xr:uid="{F91045CD-2769-4BE5-8840-F92140DC2D79}"/>
    <hyperlink ref="C5" location="Nisan!A1" display="Nisan" xr:uid="{25863C70-AD4B-4B3E-A357-03F1EE42F611}"/>
    <hyperlink ref="D5" location="Mayıs!A1" display="Mayıs" xr:uid="{B5508B27-8ED7-4E77-947C-BB915B065CDD}"/>
    <hyperlink ref="E5" location="Haziran!A1" display="Haziran" xr:uid="{B3B2808C-0793-4A36-A247-B50F506F0359}"/>
    <hyperlink ref="C6" location="Temmuz!A1" display="Temmuz" xr:uid="{FF51E97D-0E47-4A1D-97B8-0AF4B95BEB24}"/>
    <hyperlink ref="D6" location="Ağustos!A1" display="Ağustos" xr:uid="{8966A482-BA39-4CAC-8827-E31D32E0D1F7}"/>
    <hyperlink ref="E6" location="Eylül!A1" display="Eylül" xr:uid="{3F0BE5AE-AAF2-42A6-A29E-A50DD2EF6C92}"/>
    <hyperlink ref="C7" location="Ekim!A1" display="Ekim" xr:uid="{96A775E6-80BB-48EF-9E07-47FBD0CFE10A}"/>
    <hyperlink ref="D7" location="Kasım!A1" display="Kasım" xr:uid="{6712C63F-A310-4594-BDB9-7065F8DF05DC}"/>
    <hyperlink ref="E7" location="Aralık!A1" display="Aralık" xr:uid="{BC7B5253-27B0-43A5-8112-D787AE9925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655E-AFE9-4CE0-AB15-A0F46E141A1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426880</v>
      </c>
      <c r="D10" s="41">
        <v>89357</v>
      </c>
      <c r="E10" s="42">
        <v>20.932580584707647</v>
      </c>
    </row>
    <row r="11" spans="2:5" s="11" customFormat="1" ht="15.75" customHeight="1" x14ac:dyDescent="0.25">
      <c r="B11" s="40" t="s">
        <v>5</v>
      </c>
      <c r="C11" s="43">
        <v>267123</v>
      </c>
      <c r="D11" s="43">
        <v>86471</v>
      </c>
      <c r="E11" s="44">
        <v>32.3712297331192</v>
      </c>
    </row>
    <row r="12" spans="2:5" s="11" customFormat="1" ht="15.9" customHeight="1" x14ac:dyDescent="0.25">
      <c r="B12" s="40" t="s">
        <v>109</v>
      </c>
      <c r="C12" s="43">
        <v>99675</v>
      </c>
      <c r="D12" s="43">
        <v>12146</v>
      </c>
      <c r="E12" s="44">
        <v>12.185603210433909</v>
      </c>
    </row>
    <row r="13" spans="2:5" s="11" customFormat="1" ht="15.9" customHeight="1" x14ac:dyDescent="0.25">
      <c r="B13" s="40" t="s">
        <v>110</v>
      </c>
      <c r="C13" s="43">
        <v>88828</v>
      </c>
      <c r="D13" s="43">
        <v>12632</v>
      </c>
      <c r="E13" s="44">
        <v>14.220741207727293</v>
      </c>
    </row>
    <row r="14" spans="2:5" s="12" customFormat="1" ht="15.9" customHeight="1" x14ac:dyDescent="0.2">
      <c r="B14" s="45" t="s">
        <v>8</v>
      </c>
      <c r="C14" s="46">
        <v>8335</v>
      </c>
      <c r="D14" s="46">
        <v>102</v>
      </c>
      <c r="E14" s="47">
        <v>1.2237552489502099</v>
      </c>
    </row>
    <row r="15" spans="2:5" s="12" customFormat="1" ht="15.9" customHeight="1" x14ac:dyDescent="0.2">
      <c r="B15" s="45" t="s">
        <v>9</v>
      </c>
      <c r="C15" s="46">
        <v>900</v>
      </c>
      <c r="D15" s="46">
        <v>25</v>
      </c>
      <c r="E15" s="47">
        <v>2.7777777777777777</v>
      </c>
    </row>
    <row r="16" spans="2:5" s="12" customFormat="1" ht="15.9" customHeight="1" x14ac:dyDescent="0.2">
      <c r="B16" s="45" t="s">
        <v>10</v>
      </c>
      <c r="C16" s="46">
        <v>75234</v>
      </c>
      <c r="D16" s="46">
        <v>12456</v>
      </c>
      <c r="E16" s="47">
        <v>16.556344206077039</v>
      </c>
    </row>
    <row r="17" spans="2:5" s="12" customFormat="1" ht="15.9" customHeight="1" x14ac:dyDescent="0.2">
      <c r="B17" s="45" t="s">
        <v>11</v>
      </c>
      <c r="C17" s="46">
        <v>4359</v>
      </c>
      <c r="D17" s="46">
        <v>49</v>
      </c>
      <c r="E17" s="47">
        <v>1.1241110346409728</v>
      </c>
    </row>
    <row r="18" spans="2:5" s="11" customFormat="1" ht="15.9" customHeight="1" x14ac:dyDescent="0.25">
      <c r="B18" s="40" t="s">
        <v>111</v>
      </c>
      <c r="C18" s="43">
        <v>10847</v>
      </c>
      <c r="D18" s="43">
        <v>-486</v>
      </c>
      <c r="E18" s="44">
        <v>-4.4805015211579233</v>
      </c>
    </row>
    <row r="19" spans="2:5" s="12" customFormat="1" ht="15.9" customHeight="1" x14ac:dyDescent="0.2">
      <c r="B19" s="45" t="s">
        <v>13</v>
      </c>
      <c r="C19" s="46">
        <v>4373</v>
      </c>
      <c r="D19" s="46">
        <v>-286</v>
      </c>
      <c r="E19" s="47">
        <v>-6.540132632060371</v>
      </c>
    </row>
    <row r="20" spans="2:5" s="12" customFormat="1" ht="15.9" customHeight="1" x14ac:dyDescent="0.2">
      <c r="B20" s="45" t="s">
        <v>14</v>
      </c>
      <c r="C20" s="46">
        <v>1118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5356</v>
      </c>
      <c r="D21" s="46">
        <v>-200</v>
      </c>
      <c r="E21" s="47">
        <v>-3.7341299477221805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32283</v>
      </c>
      <c r="D23" s="49">
        <v>5600</v>
      </c>
      <c r="E23" s="42">
        <v>17.346591085091227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301</v>
      </c>
      <c r="D25" s="48">
        <v>9</v>
      </c>
      <c r="E25" s="42">
        <v>2.9900332225913622</v>
      </c>
    </row>
    <row r="26" spans="2:5" s="10" customFormat="1" ht="15.9" customHeight="1" x14ac:dyDescent="0.25">
      <c r="B26" s="40" t="s">
        <v>116</v>
      </c>
      <c r="C26" s="48">
        <v>1391</v>
      </c>
      <c r="D26" s="48">
        <v>1188</v>
      </c>
      <c r="E26" s="42">
        <v>85.406182602444275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30591</v>
      </c>
      <c r="D28" s="48">
        <v>4403</v>
      </c>
      <c r="E28" s="42">
        <v>14.393122160112451</v>
      </c>
    </row>
    <row r="29" spans="2:5" s="10" customFormat="1" ht="15.9" customHeight="1" x14ac:dyDescent="0.25">
      <c r="B29" s="40" t="s">
        <v>119</v>
      </c>
      <c r="C29" s="48">
        <v>67896</v>
      </c>
      <c r="D29" s="48">
        <v>8635</v>
      </c>
      <c r="E29" s="42">
        <v>12.717980440673973</v>
      </c>
    </row>
    <row r="30" spans="2:5" s="10" customFormat="1" ht="15.9" customHeight="1" x14ac:dyDescent="0.25">
      <c r="B30" s="40" t="s">
        <v>120</v>
      </c>
      <c r="C30" s="49">
        <v>61738</v>
      </c>
      <c r="D30" s="49">
        <v>5218</v>
      </c>
      <c r="E30" s="42">
        <v>8.451844892934659</v>
      </c>
    </row>
    <row r="31" spans="2:5" s="10" customFormat="1" ht="15.9" customHeight="1" x14ac:dyDescent="0.25">
      <c r="B31" s="40" t="s">
        <v>121</v>
      </c>
      <c r="C31" s="48">
        <v>5681</v>
      </c>
      <c r="D31" s="48">
        <v>3414</v>
      </c>
      <c r="E31" s="42">
        <v>60.095053687731038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2511</v>
      </c>
      <c r="D33" s="46">
        <v>2451</v>
      </c>
      <c r="E33" s="47">
        <v>97.610513739546008</v>
      </c>
    </row>
    <row r="34" spans="2:5" s="12" customFormat="1" ht="15.9" customHeight="1" x14ac:dyDescent="0.2">
      <c r="B34" s="45" t="s">
        <v>124</v>
      </c>
      <c r="C34" s="46">
        <v>603</v>
      </c>
      <c r="D34" s="46">
        <v>0</v>
      </c>
      <c r="E34" s="47">
        <v>0</v>
      </c>
    </row>
    <row r="35" spans="2:5" s="12" customFormat="1" ht="15.9" customHeight="1" x14ac:dyDescent="0.2">
      <c r="B35" s="45" t="s">
        <v>125</v>
      </c>
      <c r="C35" s="46">
        <v>2106</v>
      </c>
      <c r="D35" s="46">
        <v>784</v>
      </c>
      <c r="E35" s="47">
        <v>37.226970560303897</v>
      </c>
    </row>
    <row r="36" spans="2:5" s="12" customFormat="1" ht="15.9" customHeight="1" x14ac:dyDescent="0.2">
      <c r="B36" s="45" t="s">
        <v>126</v>
      </c>
      <c r="C36" s="46">
        <v>461</v>
      </c>
      <c r="D36" s="46">
        <v>179</v>
      </c>
      <c r="E36" s="47">
        <v>38.828633405639913</v>
      </c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100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377</v>
      </c>
      <c r="D40" s="48">
        <v>3</v>
      </c>
      <c r="E40" s="42">
        <v>0.79575596816976124</v>
      </c>
    </row>
    <row r="41" spans="2:5" s="10" customFormat="1" ht="15.9" customHeight="1" x14ac:dyDescent="0.25">
      <c r="B41" s="40" t="s">
        <v>131</v>
      </c>
      <c r="C41" s="49">
        <v>56078</v>
      </c>
      <c r="D41" s="49">
        <v>56078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3282</v>
      </c>
      <c r="D42" s="48">
        <v>3282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52706</v>
      </c>
      <c r="D43" s="48">
        <v>52706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>
        <v>90</v>
      </c>
      <c r="D45" s="48">
        <v>90</v>
      </c>
      <c r="E45" s="42">
        <v>100</v>
      </c>
    </row>
    <row r="46" spans="2:5" s="10" customFormat="1" ht="15.9" customHeight="1" x14ac:dyDescent="0.25">
      <c r="B46" s="40" t="s">
        <v>136</v>
      </c>
      <c r="C46" s="48">
        <v>7098</v>
      </c>
      <c r="D46" s="48">
        <v>1692</v>
      </c>
      <c r="E46" s="42">
        <v>23.837700760777683</v>
      </c>
    </row>
    <row r="47" spans="2:5" s="10" customFormat="1" ht="15.9" customHeight="1" x14ac:dyDescent="0.25">
      <c r="B47" s="40" t="s">
        <v>137</v>
      </c>
      <c r="C47" s="48">
        <v>6471</v>
      </c>
      <c r="D47" s="48">
        <v>1680</v>
      </c>
      <c r="E47" s="42">
        <v>25.961984237366714</v>
      </c>
    </row>
    <row r="48" spans="2:5" s="10" customFormat="1" ht="15.9" customHeight="1" x14ac:dyDescent="0.25">
      <c r="B48" s="40" t="s">
        <v>138</v>
      </c>
      <c r="C48" s="48">
        <v>627</v>
      </c>
      <c r="D48" s="48">
        <v>12</v>
      </c>
      <c r="E48" s="42">
        <v>1.9138755980861244</v>
      </c>
    </row>
    <row r="49" spans="2:5" s="10" customFormat="1" ht="15.9" customHeight="1" x14ac:dyDescent="0.25">
      <c r="B49" s="40" t="s">
        <v>139</v>
      </c>
      <c r="C49" s="49">
        <v>4093</v>
      </c>
      <c r="D49" s="49">
        <v>2320</v>
      </c>
      <c r="E49" s="42">
        <v>56.682140239433174</v>
      </c>
    </row>
    <row r="50" spans="2:5" s="10" customFormat="1" ht="15.9" customHeight="1" x14ac:dyDescent="0.25">
      <c r="B50" s="40" t="s">
        <v>140</v>
      </c>
      <c r="C50" s="48">
        <v>4093</v>
      </c>
      <c r="D50" s="48">
        <v>2320</v>
      </c>
      <c r="E50" s="42">
        <v>56.682140239433174</v>
      </c>
    </row>
    <row r="51" spans="2:5" s="10" customFormat="1" ht="15.9" customHeight="1" x14ac:dyDescent="0.25">
      <c r="B51" s="40" t="s">
        <v>40</v>
      </c>
      <c r="C51" s="48">
        <v>153985</v>
      </c>
      <c r="D51" s="48">
        <v>2077</v>
      </c>
      <c r="E51" s="42">
        <v>1.348832678507647</v>
      </c>
    </row>
    <row r="52" spans="2:5" s="10" customFormat="1" ht="15.9" customHeight="1" x14ac:dyDescent="0.25">
      <c r="B52" s="40" t="s">
        <v>141</v>
      </c>
      <c r="C52" s="48">
        <v>57</v>
      </c>
      <c r="D52" s="48">
        <v>57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57</v>
      </c>
      <c r="D54" s="48">
        <v>57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9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9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43673</v>
      </c>
      <c r="D62" s="48">
        <v>609</v>
      </c>
      <c r="E62" s="42">
        <v>1.3944542394614523</v>
      </c>
    </row>
    <row r="63" spans="2:5" s="10" customFormat="1" ht="15.9" customHeight="1" x14ac:dyDescent="0.25">
      <c r="B63" s="40" t="s">
        <v>152</v>
      </c>
      <c r="C63" s="48">
        <v>1300</v>
      </c>
      <c r="D63" s="48">
        <v>465</v>
      </c>
      <c r="E63" s="42">
        <v>35.769230769230766</v>
      </c>
    </row>
    <row r="64" spans="2:5" s="10" customFormat="1" ht="15.9" customHeight="1" x14ac:dyDescent="0.25">
      <c r="B64" s="40" t="s">
        <v>153</v>
      </c>
      <c r="C64" s="48">
        <v>42373</v>
      </c>
      <c r="D64" s="48">
        <v>144</v>
      </c>
      <c r="E64" s="42">
        <v>0.33983904845066432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107284</v>
      </c>
      <c r="D66" s="49">
        <v>796</v>
      </c>
      <c r="E66" s="42">
        <v>0.74195593005480776</v>
      </c>
    </row>
    <row r="67" spans="2:5" s="10" customFormat="1" ht="15.9" customHeight="1" x14ac:dyDescent="0.25">
      <c r="B67" s="40" t="s">
        <v>156</v>
      </c>
      <c r="C67" s="48">
        <v>107284</v>
      </c>
      <c r="D67" s="48">
        <v>796</v>
      </c>
      <c r="E67" s="42">
        <v>0.74195593005480776</v>
      </c>
    </row>
    <row r="68" spans="2:5" s="10" customFormat="1" ht="15.9" customHeight="1" x14ac:dyDescent="0.25">
      <c r="B68" s="40" t="s">
        <v>157</v>
      </c>
      <c r="C68" s="48">
        <v>2493</v>
      </c>
      <c r="D68" s="48">
        <v>231</v>
      </c>
      <c r="E68" s="42">
        <v>9.2659446450060159</v>
      </c>
    </row>
    <row r="69" spans="2:5" s="4" customFormat="1" ht="15.9" customHeight="1" x14ac:dyDescent="0.2">
      <c r="B69" s="40" t="s">
        <v>158</v>
      </c>
      <c r="C69" s="48">
        <v>317</v>
      </c>
      <c r="D69" s="48">
        <v>208</v>
      </c>
      <c r="E69" s="42">
        <v>65.615141955835966</v>
      </c>
    </row>
    <row r="70" spans="2:5" s="10" customFormat="1" ht="15.9" customHeight="1" x14ac:dyDescent="0.25">
      <c r="B70" s="40" t="s">
        <v>159</v>
      </c>
      <c r="C70" s="48">
        <v>2155</v>
      </c>
      <c r="D70" s="48">
        <v>2</v>
      </c>
      <c r="E70" s="42">
        <v>9.2807424593967514E-2</v>
      </c>
    </row>
    <row r="71" spans="2:5" s="10" customFormat="1" ht="15.9" customHeight="1" x14ac:dyDescent="0.25">
      <c r="B71" s="40" t="s">
        <v>160</v>
      </c>
      <c r="C71" s="49">
        <v>6</v>
      </c>
      <c r="D71" s="49">
        <v>6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15</v>
      </c>
      <c r="D72" s="48">
        <v>15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110</v>
      </c>
      <c r="D73" s="49">
        <v>97</v>
      </c>
      <c r="E73" s="42">
        <v>88.181818181818187</v>
      </c>
    </row>
    <row r="74" spans="2:5" s="10" customFormat="1" ht="15.9" customHeight="1" x14ac:dyDescent="0.25">
      <c r="B74" s="40" t="s">
        <v>163</v>
      </c>
      <c r="C74" s="48">
        <v>110</v>
      </c>
      <c r="D74" s="48">
        <v>97</v>
      </c>
      <c r="E74" s="42">
        <v>88.181818181818187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110</v>
      </c>
      <c r="D77" s="48">
        <v>97</v>
      </c>
      <c r="E77" s="50">
        <v>88.181818181818187</v>
      </c>
    </row>
    <row r="78" spans="2:5" s="10" customFormat="1" ht="15.9" customHeight="1" x14ac:dyDescent="0.25">
      <c r="B78" s="40" t="s">
        <v>166</v>
      </c>
      <c r="C78" s="48">
        <v>359</v>
      </c>
      <c r="D78" s="48">
        <v>287</v>
      </c>
      <c r="E78" s="42">
        <v>79.944289693593319</v>
      </c>
    </row>
    <row r="79" spans="2:5" s="11" customFormat="1" ht="15.75" customHeight="1" x14ac:dyDescent="0.25">
      <c r="B79" s="40" t="s">
        <v>167</v>
      </c>
      <c r="C79" s="53">
        <v>359</v>
      </c>
      <c r="D79" s="53">
        <v>287</v>
      </c>
      <c r="E79" s="44">
        <v>79.944289693593319</v>
      </c>
    </row>
    <row r="80" spans="2:5" s="11" customFormat="1" ht="15.75" customHeight="1" x14ac:dyDescent="0.25">
      <c r="B80" s="40" t="s">
        <v>89</v>
      </c>
      <c r="C80" s="53">
        <v>5772</v>
      </c>
      <c r="D80" s="53">
        <v>809</v>
      </c>
      <c r="E80" s="44">
        <v>14.015939015939017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5772</v>
      </c>
      <c r="D86" s="53">
        <v>809</v>
      </c>
      <c r="E86" s="44">
        <v>14.015939015939017</v>
      </c>
    </row>
    <row r="87" spans="2:5" s="11" customFormat="1" ht="15.75" customHeight="1" x14ac:dyDescent="0.25">
      <c r="B87" s="40" t="s">
        <v>174</v>
      </c>
      <c r="C87" s="53">
        <v>5772</v>
      </c>
      <c r="D87" s="53">
        <v>809</v>
      </c>
      <c r="E87" s="44">
        <v>14.015939015939017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88A043CF-91D8-4229-8B60-8A6B10BBF22A}"/>
    <hyperlink ref="D4" location="Şubat!A1" display="Şubat" xr:uid="{DA901539-9EF2-4CD3-AF49-D8F1310451A9}"/>
    <hyperlink ref="E4" location="Mart!A1" display="Mart" xr:uid="{FFA90374-FEA2-41B9-9B3F-C7EA001DEE99}"/>
    <hyperlink ref="C5" location="Nisan!A1" display="Nisan" xr:uid="{E5AC3B91-3395-49F9-8112-5F57E5A814C6}"/>
    <hyperlink ref="D5" location="Mayıs!A1" display="Mayıs" xr:uid="{DAFA730B-29D8-47BD-843B-9CFB455D757E}"/>
    <hyperlink ref="E5" location="Haziran!A1" display="Haziran" xr:uid="{8BB390F1-D293-4514-9EE7-3842AA4318C0}"/>
    <hyperlink ref="C6" location="Temmuz!A1" display="Temmuz" xr:uid="{60C2FDEE-2B29-4355-BE69-21C2EA24249E}"/>
    <hyperlink ref="D6" location="Ağustos!A1" display="Ağustos" xr:uid="{B6ED8ABD-108B-4D4B-B6CA-284829CA0820}"/>
    <hyperlink ref="E6" location="Eylül!A1" display="Eylül" xr:uid="{2FE1A652-861C-4399-90A1-539396592F6B}"/>
    <hyperlink ref="C7" location="Ekim!A1" display="Ekim" xr:uid="{D87C26EC-D2D1-446B-B553-21098EDEE513}"/>
    <hyperlink ref="D7" location="Kasım!A1" display="Kasım" xr:uid="{CECE9BA2-6516-42BD-8564-B0CFECADD49F}"/>
    <hyperlink ref="E7" location="Aralık!A1" display="Aralık" xr:uid="{04D537AA-1E87-49D5-AD9F-BF939A4FD1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1750-9052-426F-8F29-A7818B437E9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1533716</v>
      </c>
      <c r="D10" s="27">
        <v>1226412</v>
      </c>
      <c r="E10" s="28">
        <v>79.963435212255732</v>
      </c>
    </row>
    <row r="11" spans="2:7" s="5" customFormat="1" ht="15.75" customHeight="1" x14ac:dyDescent="0.2">
      <c r="B11" s="26" t="s">
        <v>5</v>
      </c>
      <c r="C11" s="27">
        <v>1310849</v>
      </c>
      <c r="D11" s="27">
        <v>1142488</v>
      </c>
      <c r="E11" s="29">
        <v>87.156339135934033</v>
      </c>
    </row>
    <row r="12" spans="2:7" s="5" customFormat="1" ht="15.75" customHeight="1" x14ac:dyDescent="0.2">
      <c r="B12" s="26" t="s">
        <v>6</v>
      </c>
      <c r="C12" s="27">
        <v>367039</v>
      </c>
      <c r="D12" s="27">
        <v>272100</v>
      </c>
      <c r="E12" s="29">
        <v>74.13381139333967</v>
      </c>
      <c r="G12" s="6"/>
    </row>
    <row r="13" spans="2:7" s="5" customFormat="1" ht="15.75" customHeight="1" x14ac:dyDescent="0.2">
      <c r="B13" s="26" t="s">
        <v>7</v>
      </c>
      <c r="C13" s="27">
        <v>306005</v>
      </c>
      <c r="D13" s="27">
        <v>227825</v>
      </c>
      <c r="E13" s="29">
        <v>74.451397852976257</v>
      </c>
    </row>
    <row r="14" spans="2:7" ht="15.75" customHeight="1" x14ac:dyDescent="0.2">
      <c r="B14" s="30" t="s">
        <v>8</v>
      </c>
      <c r="C14" s="31">
        <v>24317</v>
      </c>
      <c r="D14" s="31">
        <v>12173</v>
      </c>
      <c r="E14" s="32">
        <v>50.059629066085456</v>
      </c>
    </row>
    <row r="15" spans="2:7" ht="15.75" customHeight="1" x14ac:dyDescent="0.2">
      <c r="B15" s="30" t="s">
        <v>9</v>
      </c>
      <c r="C15" s="31">
        <v>5093</v>
      </c>
      <c r="D15" s="31">
        <v>3248</v>
      </c>
      <c r="E15" s="32">
        <v>63.773807186334189</v>
      </c>
    </row>
    <row r="16" spans="2:7" ht="15.75" customHeight="1" x14ac:dyDescent="0.2">
      <c r="B16" s="30" t="s">
        <v>10</v>
      </c>
      <c r="C16" s="31">
        <v>259361</v>
      </c>
      <c r="D16" s="31">
        <v>199902</v>
      </c>
      <c r="E16" s="32">
        <v>77.074810784967667</v>
      </c>
    </row>
    <row r="17" spans="2:5" ht="15.75" customHeight="1" x14ac:dyDescent="0.2">
      <c r="B17" s="30" t="s">
        <v>11</v>
      </c>
      <c r="C17" s="31">
        <v>17234</v>
      </c>
      <c r="D17" s="31">
        <v>12502</v>
      </c>
      <c r="E17" s="32">
        <v>72.542648253452484</v>
      </c>
    </row>
    <row r="18" spans="2:5" s="5" customFormat="1" ht="15.75" customHeight="1" x14ac:dyDescent="0.2">
      <c r="B18" s="26" t="s">
        <v>12</v>
      </c>
      <c r="C18" s="27">
        <v>61034</v>
      </c>
      <c r="D18" s="27">
        <v>44275</v>
      </c>
      <c r="E18" s="29">
        <v>72.541534226824382</v>
      </c>
    </row>
    <row r="19" spans="2:5" ht="15.75" customHeight="1" x14ac:dyDescent="0.2">
      <c r="B19" s="30" t="s">
        <v>13</v>
      </c>
      <c r="C19" s="31">
        <v>9072</v>
      </c>
      <c r="D19" s="31">
        <v>2039</v>
      </c>
      <c r="E19" s="32">
        <v>22.475749559082892</v>
      </c>
    </row>
    <row r="20" spans="2:5" ht="15.75" customHeight="1" x14ac:dyDescent="0.2">
      <c r="B20" s="30" t="s">
        <v>14</v>
      </c>
      <c r="C20" s="31">
        <v>1999</v>
      </c>
      <c r="D20" s="31">
        <v>406</v>
      </c>
      <c r="E20" s="32">
        <v>20.31015507753877</v>
      </c>
    </row>
    <row r="21" spans="2:5" ht="15.75" customHeight="1" x14ac:dyDescent="0.2">
      <c r="B21" s="30" t="s">
        <v>15</v>
      </c>
      <c r="C21" s="31">
        <v>49963</v>
      </c>
      <c r="D21" s="31">
        <v>41830</v>
      </c>
      <c r="E21" s="32">
        <v>83.721954246142147</v>
      </c>
    </row>
    <row r="22" spans="2:5" s="4" customFormat="1" ht="15.75" customHeight="1" x14ac:dyDescent="0.2">
      <c r="B22" s="26" t="s">
        <v>16</v>
      </c>
      <c r="C22" s="27">
        <v>34011</v>
      </c>
      <c r="D22" s="27">
        <v>20500</v>
      </c>
      <c r="E22" s="28">
        <v>60.274617035664932</v>
      </c>
    </row>
    <row r="23" spans="2:5" s="8" customFormat="1" ht="15.75" customHeight="1" x14ac:dyDescent="0.2">
      <c r="B23" s="30" t="s">
        <v>17</v>
      </c>
      <c r="C23" s="31">
        <v>543</v>
      </c>
      <c r="D23" s="31">
        <v>228</v>
      </c>
      <c r="E23" s="33">
        <v>41.988950276243095</v>
      </c>
    </row>
    <row r="24" spans="2:5" s="8" customFormat="1" ht="15.75" customHeight="1" x14ac:dyDescent="0.2">
      <c r="B24" s="30" t="s">
        <v>18</v>
      </c>
      <c r="C24" s="31">
        <v>33468</v>
      </c>
      <c r="D24" s="31">
        <v>20272</v>
      </c>
      <c r="E24" s="33">
        <v>60.571291980399188</v>
      </c>
    </row>
    <row r="25" spans="2:5" s="4" customFormat="1" ht="15.75" customHeight="1" x14ac:dyDescent="0.2">
      <c r="B25" s="26" t="s">
        <v>19</v>
      </c>
      <c r="C25" s="27">
        <v>198099</v>
      </c>
      <c r="D25" s="27">
        <v>147755</v>
      </c>
      <c r="E25" s="28">
        <v>74.586444151661553</v>
      </c>
    </row>
    <row r="26" spans="2:5" s="4" customFormat="1" ht="15.75" customHeight="1" x14ac:dyDescent="0.2">
      <c r="B26" s="26" t="s">
        <v>20</v>
      </c>
      <c r="C26" s="27">
        <v>129469</v>
      </c>
      <c r="D26" s="27">
        <v>81705</v>
      </c>
      <c r="E26" s="28">
        <v>63.107770972201834</v>
      </c>
    </row>
    <row r="27" spans="2:5" s="8" customFormat="1" ht="15.75" customHeight="1" x14ac:dyDescent="0.2">
      <c r="B27" s="30" t="s">
        <v>21</v>
      </c>
      <c r="C27" s="31">
        <v>116427</v>
      </c>
      <c r="D27" s="31">
        <v>73241</v>
      </c>
      <c r="E27" s="33">
        <v>62.907229422728406</v>
      </c>
    </row>
    <row r="28" spans="2:5" s="8" customFormat="1" ht="15.75" customHeight="1" x14ac:dyDescent="0.2">
      <c r="B28" s="30" t="s">
        <v>22</v>
      </c>
      <c r="C28" s="31">
        <v>13042</v>
      </c>
      <c r="D28" s="31">
        <v>8464</v>
      </c>
      <c r="E28" s="33">
        <v>64.898021775801269</v>
      </c>
    </row>
    <row r="29" spans="2:5" s="4" customFormat="1" ht="15.75" customHeight="1" x14ac:dyDescent="0.2">
      <c r="B29" s="26" t="s">
        <v>23</v>
      </c>
      <c r="C29" s="27">
        <v>56051</v>
      </c>
      <c r="D29" s="27">
        <v>53768</v>
      </c>
      <c r="E29" s="28">
        <v>95.926923694492515</v>
      </c>
    </row>
    <row r="30" spans="2:5" s="8" customFormat="1" ht="15.75" customHeight="1" x14ac:dyDescent="0.2">
      <c r="B30" s="30" t="s">
        <v>24</v>
      </c>
      <c r="C30" s="31">
        <v>24</v>
      </c>
      <c r="D30" s="31">
        <v>24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37537</v>
      </c>
      <c r="D31" s="31">
        <v>37388</v>
      </c>
      <c r="E31" s="33">
        <v>99.603058315795082</v>
      </c>
    </row>
    <row r="32" spans="2:5" s="8" customFormat="1" ht="15.75" customHeight="1" x14ac:dyDescent="0.2">
      <c r="B32" s="30" t="s">
        <v>26</v>
      </c>
      <c r="C32" s="31">
        <v>3360</v>
      </c>
      <c r="D32" s="31">
        <v>2576</v>
      </c>
      <c r="E32" s="33">
        <v>76.666666666666671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617</v>
      </c>
      <c r="D34" s="31">
        <v>14</v>
      </c>
      <c r="E34" s="32">
        <v>2.2690437601296596</v>
      </c>
    </row>
    <row r="35" spans="2:5" ht="15.75" customHeight="1" x14ac:dyDescent="0.2">
      <c r="B35" s="30" t="s">
        <v>29</v>
      </c>
      <c r="C35" s="31">
        <v>14513</v>
      </c>
      <c r="D35" s="31">
        <v>13766</v>
      </c>
      <c r="E35" s="32">
        <v>94.852890511954797</v>
      </c>
    </row>
    <row r="36" spans="2:5" s="5" customFormat="1" ht="15.75" customHeight="1" x14ac:dyDescent="0.2">
      <c r="B36" s="26" t="s">
        <v>30</v>
      </c>
      <c r="C36" s="27">
        <v>12579</v>
      </c>
      <c r="D36" s="27">
        <v>12282</v>
      </c>
      <c r="E36" s="29">
        <v>97.638922012878609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642047</v>
      </c>
      <c r="D39" s="27">
        <v>642198</v>
      </c>
      <c r="E39" s="28">
        <v>100.02351852745983</v>
      </c>
    </row>
    <row r="40" spans="2:5" s="8" customFormat="1" ht="15.75" customHeight="1" x14ac:dyDescent="0.2">
      <c r="B40" s="30" t="s">
        <v>34</v>
      </c>
      <c r="C40" s="31">
        <v>51707</v>
      </c>
      <c r="D40" s="31">
        <v>51858</v>
      </c>
      <c r="E40" s="33">
        <v>100.29203009263736</v>
      </c>
    </row>
    <row r="41" spans="2:5" s="8" customFormat="1" ht="15.75" customHeight="1" x14ac:dyDescent="0.2">
      <c r="B41" s="30" t="s">
        <v>35</v>
      </c>
      <c r="C41" s="31">
        <v>588741</v>
      </c>
      <c r="D41" s="31">
        <v>588741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1599</v>
      </c>
      <c r="D42" s="31">
        <v>1599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29300</v>
      </c>
      <c r="D43" s="27">
        <v>22936</v>
      </c>
      <c r="E43" s="28">
        <v>78.279863481228674</v>
      </c>
    </row>
    <row r="44" spans="2:5" s="4" customFormat="1" ht="15.75" customHeight="1" x14ac:dyDescent="0.2">
      <c r="B44" s="26" t="s">
        <v>38</v>
      </c>
      <c r="C44" s="27">
        <v>39176</v>
      </c>
      <c r="D44" s="27">
        <v>36881</v>
      </c>
      <c r="E44" s="28">
        <v>94.141821523381665</v>
      </c>
    </row>
    <row r="45" spans="2:5" s="4" customFormat="1" ht="15.75" customHeight="1" x14ac:dyDescent="0.2">
      <c r="B45" s="26" t="s">
        <v>39</v>
      </c>
      <c r="C45" s="27">
        <v>1177</v>
      </c>
      <c r="D45" s="27">
        <v>118</v>
      </c>
      <c r="E45" s="28">
        <v>10.025488530161427</v>
      </c>
    </row>
    <row r="46" spans="2:5" s="4" customFormat="1" ht="15.75" customHeight="1" x14ac:dyDescent="0.2">
      <c r="B46" s="26" t="s">
        <v>40</v>
      </c>
      <c r="C46" s="27">
        <v>206908</v>
      </c>
      <c r="D46" s="27">
        <v>74461</v>
      </c>
      <c r="E46" s="28">
        <v>35.987492025441256</v>
      </c>
    </row>
    <row r="47" spans="2:5" s="4" customFormat="1" ht="15.75" customHeight="1" x14ac:dyDescent="0.2">
      <c r="B47" s="26" t="s">
        <v>41</v>
      </c>
      <c r="C47" s="27">
        <v>7758</v>
      </c>
      <c r="D47" s="27">
        <v>7758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7757</v>
      </c>
      <c r="D48" s="31">
        <v>7757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180</v>
      </c>
      <c r="D51" s="27">
        <v>175</v>
      </c>
      <c r="E51" s="28">
        <v>97.222222222222214</v>
      </c>
    </row>
    <row r="52" spans="2:5" s="4" customFormat="1" ht="15.75" customHeight="1" x14ac:dyDescent="0.2">
      <c r="B52" s="26" t="s">
        <v>46</v>
      </c>
      <c r="C52" s="27">
        <v>180</v>
      </c>
      <c r="D52" s="27">
        <v>175</v>
      </c>
      <c r="E52" s="28">
        <v>97.222222222222214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52488</v>
      </c>
      <c r="D60" s="27">
        <v>14346</v>
      </c>
      <c r="E60" s="28">
        <v>27.33196159122085</v>
      </c>
    </row>
    <row r="61" spans="2:5" s="4" customFormat="1" ht="15.75" customHeight="1" x14ac:dyDescent="0.2">
      <c r="B61" s="26" t="s">
        <v>56</v>
      </c>
      <c r="C61" s="27">
        <v>6742</v>
      </c>
      <c r="D61" s="27">
        <v>5582</v>
      </c>
      <c r="E61" s="28">
        <v>82.79442301987541</v>
      </c>
    </row>
    <row r="62" spans="2:5" s="8" customFormat="1" ht="15.75" customHeight="1" x14ac:dyDescent="0.2">
      <c r="B62" s="30" t="s">
        <v>57</v>
      </c>
      <c r="C62" s="31">
        <v>3590</v>
      </c>
      <c r="D62" s="31">
        <v>3590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2040</v>
      </c>
      <c r="D63" s="31">
        <v>890</v>
      </c>
      <c r="E63" s="33">
        <v>43.627450980392155</v>
      </c>
    </row>
    <row r="64" spans="2:5" s="8" customFormat="1" ht="15.75" customHeight="1" x14ac:dyDescent="0.2">
      <c r="B64" s="30" t="s">
        <v>59</v>
      </c>
      <c r="C64" s="31">
        <v>1112</v>
      </c>
      <c r="D64" s="31">
        <v>1102</v>
      </c>
      <c r="E64" s="33">
        <v>99.100719424460422</v>
      </c>
    </row>
    <row r="65" spans="2:5" s="4" customFormat="1" ht="15.75" customHeight="1" x14ac:dyDescent="0.2">
      <c r="B65" s="26" t="s">
        <v>60</v>
      </c>
      <c r="C65" s="27">
        <v>45746</v>
      </c>
      <c r="D65" s="27">
        <v>8764</v>
      </c>
      <c r="E65" s="28">
        <v>19.157959165828707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44749</v>
      </c>
      <c r="D67" s="31">
        <v>7769</v>
      </c>
      <c r="E67" s="33">
        <v>17.36128181635344</v>
      </c>
    </row>
    <row r="68" spans="2:5" s="8" customFormat="1" ht="15.75" customHeight="1" x14ac:dyDescent="0.2">
      <c r="B68" s="30" t="s">
        <v>63</v>
      </c>
      <c r="C68" s="31">
        <v>997</v>
      </c>
      <c r="D68" s="31">
        <v>995</v>
      </c>
      <c r="E68" s="33">
        <v>99.799398194583759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134743</v>
      </c>
      <c r="D70" s="27">
        <v>42470</v>
      </c>
      <c r="E70" s="28">
        <v>31.519262596201656</v>
      </c>
    </row>
    <row r="71" spans="2:5" s="8" customFormat="1" ht="15.75" customHeight="1" x14ac:dyDescent="0.2">
      <c r="B71" s="34" t="s">
        <v>66</v>
      </c>
      <c r="C71" s="35">
        <v>2604</v>
      </c>
      <c r="D71" s="35">
        <v>672</v>
      </c>
      <c r="E71" s="33">
        <v>25.806451612903224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2328</v>
      </c>
      <c r="D73" s="35">
        <v>744</v>
      </c>
      <c r="E73" s="33">
        <v>31.958762886597935</v>
      </c>
    </row>
    <row r="74" spans="2:5" s="8" customFormat="1" ht="15.75" customHeight="1" x14ac:dyDescent="0.2">
      <c r="B74" s="34" t="s">
        <v>69</v>
      </c>
      <c r="C74" s="35">
        <v>100504</v>
      </c>
      <c r="D74" s="35">
        <v>21572</v>
      </c>
      <c r="E74" s="33">
        <v>21.463822335429438</v>
      </c>
    </row>
    <row r="75" spans="2:5" s="8" customFormat="1" ht="15.75" customHeight="1" x14ac:dyDescent="0.2">
      <c r="B75" s="34" t="s">
        <v>70</v>
      </c>
      <c r="C75" s="35">
        <v>18264</v>
      </c>
      <c r="D75" s="35">
        <v>16225</v>
      </c>
      <c r="E75" s="33">
        <v>88.83596145422689</v>
      </c>
    </row>
    <row r="76" spans="2:5" s="8" customFormat="1" ht="15.75" customHeight="1" x14ac:dyDescent="0.2">
      <c r="B76" s="34" t="s">
        <v>71</v>
      </c>
      <c r="C76" s="35">
        <v>11043</v>
      </c>
      <c r="D76" s="35">
        <v>3257</v>
      </c>
      <c r="E76" s="33">
        <v>29.493796975459567</v>
      </c>
    </row>
    <row r="77" spans="2:5" s="5" customFormat="1" ht="15.75" customHeight="1" x14ac:dyDescent="0.2">
      <c r="B77" s="26" t="s">
        <v>72</v>
      </c>
      <c r="C77" s="27">
        <v>1816</v>
      </c>
      <c r="D77" s="27">
        <v>1794</v>
      </c>
      <c r="E77" s="28">
        <v>98.788546255506603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1808</v>
      </c>
      <c r="D80" s="31">
        <v>1793</v>
      </c>
      <c r="E80" s="33">
        <v>99.170353982300881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>
        <v>0</v>
      </c>
      <c r="D82" s="31">
        <v>0</v>
      </c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8</v>
      </c>
      <c r="D85" s="31">
        <v>1</v>
      </c>
      <c r="E85" s="33">
        <v>12.5</v>
      </c>
    </row>
    <row r="86" spans="2:5" s="5" customFormat="1" ht="15.75" customHeight="1" x14ac:dyDescent="0.2">
      <c r="B86" s="26" t="s">
        <v>81</v>
      </c>
      <c r="C86" s="27">
        <v>9923</v>
      </c>
      <c r="D86" s="27">
        <v>7918</v>
      </c>
      <c r="E86" s="28">
        <v>79.794417010984589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530</v>
      </c>
      <c r="D89" s="31">
        <v>530</v>
      </c>
      <c r="E89" s="33">
        <v>100</v>
      </c>
    </row>
    <row r="90" spans="2:5" ht="15.75" customHeight="1" x14ac:dyDescent="0.2">
      <c r="B90" s="30" t="s">
        <v>85</v>
      </c>
      <c r="C90" s="31">
        <v>4462</v>
      </c>
      <c r="D90" s="31">
        <v>4352</v>
      </c>
      <c r="E90" s="33">
        <v>97.534737785746302</v>
      </c>
    </row>
    <row r="91" spans="2:5" ht="15.75" customHeight="1" x14ac:dyDescent="0.2">
      <c r="B91" s="30" t="s">
        <v>86</v>
      </c>
      <c r="C91" s="31">
        <v>340</v>
      </c>
      <c r="D91" s="31">
        <v>340</v>
      </c>
      <c r="E91" s="33">
        <v>100</v>
      </c>
    </row>
    <row r="92" spans="2:5" ht="15.75" customHeight="1" x14ac:dyDescent="0.2">
      <c r="B92" s="30" t="s">
        <v>87</v>
      </c>
      <c r="C92" s="31">
        <v>513</v>
      </c>
      <c r="D92" s="31">
        <v>513</v>
      </c>
      <c r="E92" s="33">
        <v>100</v>
      </c>
    </row>
    <row r="93" spans="2:5" ht="15.75" customHeight="1" x14ac:dyDescent="0.2">
      <c r="B93" s="30" t="s">
        <v>88</v>
      </c>
      <c r="C93" s="31">
        <v>4078</v>
      </c>
      <c r="D93" s="31">
        <v>2183</v>
      </c>
      <c r="E93" s="33">
        <v>53.531142717018142</v>
      </c>
    </row>
    <row r="94" spans="2:5" s="5" customFormat="1" ht="15.75" customHeight="1" x14ac:dyDescent="0.2">
      <c r="B94" s="26" t="s">
        <v>89</v>
      </c>
      <c r="C94" s="27">
        <v>15959</v>
      </c>
      <c r="D94" s="27">
        <v>9463</v>
      </c>
      <c r="E94" s="37">
        <v>59.295695218998688</v>
      </c>
    </row>
    <row r="95" spans="2:5" s="5" customFormat="1" ht="15.75" customHeight="1" x14ac:dyDescent="0.2">
      <c r="B95" s="26" t="s">
        <v>90</v>
      </c>
      <c r="C95" s="27">
        <v>15952</v>
      </c>
      <c r="D95" s="27">
        <v>9456</v>
      </c>
      <c r="E95" s="37">
        <v>59.277833500501508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8814</v>
      </c>
      <c r="D99" s="31">
        <v>6040</v>
      </c>
      <c r="E99" s="38">
        <v>68.527342863626046</v>
      </c>
    </row>
    <row r="100" spans="2:5" ht="15.75" customHeight="1" x14ac:dyDescent="0.2">
      <c r="B100" s="30" t="s">
        <v>95</v>
      </c>
      <c r="C100" s="31">
        <v>7138</v>
      </c>
      <c r="D100" s="31">
        <v>3416</v>
      </c>
      <c r="E100" s="38">
        <v>47.856542448865227</v>
      </c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3EB01287-7E86-4D4D-B91C-2DA3A4283059}"/>
    <hyperlink ref="D4" location="Şubat!A1" display="Şubat" xr:uid="{DCB16147-C60A-4825-B46A-B846008C2E09}"/>
    <hyperlink ref="E4" location="Mart!A1" display="Mart" xr:uid="{0D43E32B-70E7-48B1-95D9-C21B09815042}"/>
    <hyperlink ref="C5" location="Nisan!A1" display="Nisan" xr:uid="{B71687C6-55A2-4D2B-9972-305D70DB5A95}"/>
    <hyperlink ref="D5" location="Mayıs!A1" display="Mayıs" xr:uid="{B3ED7254-5C7F-414B-BE4F-CCF718701B2F}"/>
    <hyperlink ref="E5" location="Haziran!A1" display="Haziran" xr:uid="{D365EA16-BDA9-47CA-B7E7-1328C51C36DB}"/>
    <hyperlink ref="C6" location="Temmuz!A1" display="Temmuz" xr:uid="{F10AE854-C6B7-4392-A910-F486D21DA4F8}"/>
    <hyperlink ref="D6" location="Ağustos!A1" display="Ağustos" xr:uid="{9C66C995-0C7B-49F9-9A45-9A1A648EED2D}"/>
    <hyperlink ref="E6" location="Eylül!A1" display="Eylül" xr:uid="{6F101501-3C38-4FCD-B237-4A42E82D9A7F}"/>
    <hyperlink ref="C7" location="Ekim!A1" display="Ekim" xr:uid="{05449C05-9C55-4363-AF88-23FAF567B36B}"/>
    <hyperlink ref="D7" location="Kasım!A1" display="Kasım" xr:uid="{FC97B1E1-8E06-4AB7-AAAC-029EC9C2B6BA}"/>
    <hyperlink ref="E7" location="Aralık!A1" display="Aralık" xr:uid="{B5221B35-8E5B-4BAC-986E-134989775C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63A3-4550-425E-90FA-1E3AAD592C7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1406766</v>
      </c>
      <c r="D10" s="27">
        <v>1098080</v>
      </c>
      <c r="E10" s="28">
        <v>78.057047156385636</v>
      </c>
    </row>
    <row r="11" spans="2:7" s="5" customFormat="1" ht="15.75" customHeight="1" x14ac:dyDescent="0.2">
      <c r="B11" s="26" t="s">
        <v>5</v>
      </c>
      <c r="C11" s="27">
        <v>1188687</v>
      </c>
      <c r="D11" s="27">
        <v>1018728</v>
      </c>
      <c r="E11" s="29">
        <v>85.701955182482862</v>
      </c>
    </row>
    <row r="12" spans="2:7" s="5" customFormat="1" ht="15.75" customHeight="1" x14ac:dyDescent="0.2">
      <c r="B12" s="26" t="s">
        <v>6</v>
      </c>
      <c r="C12" s="27">
        <v>329798</v>
      </c>
      <c r="D12" s="27">
        <v>235419</v>
      </c>
      <c r="E12" s="29">
        <v>71.382785826475597</v>
      </c>
      <c r="G12" s="6"/>
    </row>
    <row r="13" spans="2:7" s="5" customFormat="1" ht="15.75" customHeight="1" x14ac:dyDescent="0.2">
      <c r="B13" s="26" t="s">
        <v>7</v>
      </c>
      <c r="C13" s="27">
        <v>278345</v>
      </c>
      <c r="D13" s="27">
        <v>198752</v>
      </c>
      <c r="E13" s="29">
        <v>71.404911171388036</v>
      </c>
    </row>
    <row r="14" spans="2:7" ht="15.75" customHeight="1" x14ac:dyDescent="0.2">
      <c r="B14" s="30" t="s">
        <v>8</v>
      </c>
      <c r="C14" s="31">
        <v>24273</v>
      </c>
      <c r="D14" s="31">
        <v>11781</v>
      </c>
      <c r="E14" s="32">
        <v>48.53540971449759</v>
      </c>
    </row>
    <row r="15" spans="2:7" ht="15.75" customHeight="1" x14ac:dyDescent="0.2">
      <c r="B15" s="30" t="s">
        <v>9</v>
      </c>
      <c r="C15" s="31">
        <v>5078</v>
      </c>
      <c r="D15" s="31">
        <v>3155</v>
      </c>
      <c r="E15" s="32">
        <v>62.130760141788109</v>
      </c>
    </row>
    <row r="16" spans="2:7" ht="15.75" customHeight="1" x14ac:dyDescent="0.2">
      <c r="B16" s="30" t="s">
        <v>10</v>
      </c>
      <c r="C16" s="31">
        <v>235913</v>
      </c>
      <c r="D16" s="31">
        <v>174257</v>
      </c>
      <c r="E16" s="32">
        <v>73.864941736996272</v>
      </c>
    </row>
    <row r="17" spans="2:5" ht="15.75" customHeight="1" x14ac:dyDescent="0.2">
      <c r="B17" s="30" t="s">
        <v>11</v>
      </c>
      <c r="C17" s="31">
        <v>13081</v>
      </c>
      <c r="D17" s="31">
        <v>9559</v>
      </c>
      <c r="E17" s="32">
        <v>73.075452947022399</v>
      </c>
    </row>
    <row r="18" spans="2:5" s="5" customFormat="1" ht="15.75" customHeight="1" x14ac:dyDescent="0.2">
      <c r="B18" s="26" t="s">
        <v>12</v>
      </c>
      <c r="C18" s="27">
        <v>51453</v>
      </c>
      <c r="D18" s="27">
        <v>36667</v>
      </c>
      <c r="E18" s="29">
        <v>71.263094474569016</v>
      </c>
    </row>
    <row r="19" spans="2:5" ht="15.75" customHeight="1" x14ac:dyDescent="0.2">
      <c r="B19" s="30" t="s">
        <v>13</v>
      </c>
      <c r="C19" s="31">
        <v>8989</v>
      </c>
      <c r="D19" s="31">
        <v>1691</v>
      </c>
      <c r="E19" s="32">
        <v>18.811881188118811</v>
      </c>
    </row>
    <row r="20" spans="2:5" ht="15.75" customHeight="1" x14ac:dyDescent="0.2">
      <c r="B20" s="30" t="s">
        <v>14</v>
      </c>
      <c r="C20" s="31">
        <v>2010</v>
      </c>
      <c r="D20" s="31">
        <v>405</v>
      </c>
      <c r="E20" s="32">
        <v>20.149253731343283</v>
      </c>
    </row>
    <row r="21" spans="2:5" ht="15.75" customHeight="1" x14ac:dyDescent="0.2">
      <c r="B21" s="30" t="s">
        <v>15</v>
      </c>
      <c r="C21" s="31">
        <v>40454</v>
      </c>
      <c r="D21" s="31">
        <v>34571</v>
      </c>
      <c r="E21" s="32">
        <v>85.457556731101988</v>
      </c>
    </row>
    <row r="22" spans="2:5" s="4" customFormat="1" ht="15.75" customHeight="1" x14ac:dyDescent="0.2">
      <c r="B22" s="26" t="s">
        <v>16</v>
      </c>
      <c r="C22" s="27">
        <v>33970</v>
      </c>
      <c r="D22" s="27">
        <v>19863</v>
      </c>
      <c r="E22" s="28">
        <v>58.472181336473362</v>
      </c>
    </row>
    <row r="23" spans="2:5" s="8" customFormat="1" ht="15.75" customHeight="1" x14ac:dyDescent="0.2">
      <c r="B23" s="30" t="s">
        <v>17</v>
      </c>
      <c r="C23" s="31">
        <v>492</v>
      </c>
      <c r="D23" s="31">
        <v>198</v>
      </c>
      <c r="E23" s="33">
        <v>40.243902439024396</v>
      </c>
    </row>
    <row r="24" spans="2:5" s="8" customFormat="1" ht="15.75" customHeight="1" x14ac:dyDescent="0.2">
      <c r="B24" s="30" t="s">
        <v>18</v>
      </c>
      <c r="C24" s="31">
        <v>33478</v>
      </c>
      <c r="D24" s="31">
        <v>19665</v>
      </c>
      <c r="E24" s="33">
        <v>58.74006810442679</v>
      </c>
    </row>
    <row r="25" spans="2:5" s="4" customFormat="1" ht="15.75" customHeight="1" x14ac:dyDescent="0.2">
      <c r="B25" s="26" t="s">
        <v>19</v>
      </c>
      <c r="C25" s="27">
        <v>185305</v>
      </c>
      <c r="D25" s="27">
        <v>133361</v>
      </c>
      <c r="E25" s="28">
        <v>71.968376460430107</v>
      </c>
    </row>
    <row r="26" spans="2:5" s="4" customFormat="1" ht="15.75" customHeight="1" x14ac:dyDescent="0.2">
      <c r="B26" s="26" t="s">
        <v>20</v>
      </c>
      <c r="C26" s="27">
        <v>121869</v>
      </c>
      <c r="D26" s="27">
        <v>72614</v>
      </c>
      <c r="E26" s="28">
        <v>59.583651297704911</v>
      </c>
    </row>
    <row r="27" spans="2:5" s="8" customFormat="1" ht="15.75" customHeight="1" x14ac:dyDescent="0.2">
      <c r="B27" s="30" t="s">
        <v>21</v>
      </c>
      <c r="C27" s="31">
        <v>110062</v>
      </c>
      <c r="D27" s="31">
        <v>65013</v>
      </c>
      <c r="E27" s="33">
        <v>59.069433591975425</v>
      </c>
    </row>
    <row r="28" spans="2:5" s="8" customFormat="1" ht="15.75" customHeight="1" x14ac:dyDescent="0.2">
      <c r="B28" s="30" t="s">
        <v>22</v>
      </c>
      <c r="C28" s="31">
        <v>11807</v>
      </c>
      <c r="D28" s="31">
        <v>7601</v>
      </c>
      <c r="E28" s="33">
        <v>64.377064453290416</v>
      </c>
    </row>
    <row r="29" spans="2:5" s="4" customFormat="1" ht="15.75" customHeight="1" x14ac:dyDescent="0.2">
      <c r="B29" s="26" t="s">
        <v>23</v>
      </c>
      <c r="C29" s="27">
        <v>52069</v>
      </c>
      <c r="D29" s="27">
        <v>49721</v>
      </c>
      <c r="E29" s="28">
        <v>95.490599012848335</v>
      </c>
    </row>
    <row r="30" spans="2:5" s="8" customFormat="1" ht="15.75" customHeight="1" x14ac:dyDescent="0.2">
      <c r="B30" s="30" t="s">
        <v>24</v>
      </c>
      <c r="C30" s="31">
        <v>24</v>
      </c>
      <c r="D30" s="31">
        <v>24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34333</v>
      </c>
      <c r="D31" s="31">
        <v>34184</v>
      </c>
      <c r="E31" s="33">
        <v>99.566015204031117</v>
      </c>
    </row>
    <row r="32" spans="2:5" s="8" customFormat="1" ht="15.75" customHeight="1" x14ac:dyDescent="0.2">
      <c r="B32" s="30" t="s">
        <v>26</v>
      </c>
      <c r="C32" s="31">
        <v>3224</v>
      </c>
      <c r="D32" s="31">
        <v>2458</v>
      </c>
      <c r="E32" s="33">
        <v>76.240694789081886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617</v>
      </c>
      <c r="D34" s="31">
        <v>14</v>
      </c>
      <c r="E34" s="32">
        <v>2.2690437601296596</v>
      </c>
    </row>
    <row r="35" spans="2:5" ht="15.75" customHeight="1" x14ac:dyDescent="0.2">
      <c r="B35" s="30" t="s">
        <v>29</v>
      </c>
      <c r="C35" s="31">
        <v>13871</v>
      </c>
      <c r="D35" s="31">
        <v>13041</v>
      </c>
      <c r="E35" s="32">
        <v>94.016292985365141</v>
      </c>
    </row>
    <row r="36" spans="2:5" s="5" customFormat="1" ht="15.75" customHeight="1" x14ac:dyDescent="0.2">
      <c r="B36" s="26" t="s">
        <v>30</v>
      </c>
      <c r="C36" s="27">
        <v>11367</v>
      </c>
      <c r="D36" s="27">
        <v>11026</v>
      </c>
      <c r="E36" s="29">
        <v>97.000087973959708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576104</v>
      </c>
      <c r="D39" s="27">
        <v>576104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45581</v>
      </c>
      <c r="D40" s="31">
        <v>45581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529042</v>
      </c>
      <c r="D41" s="31">
        <v>529042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1481</v>
      </c>
      <c r="D42" s="31">
        <v>1481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26639</v>
      </c>
      <c r="D43" s="27">
        <v>20447</v>
      </c>
      <c r="E43" s="28">
        <v>76.755884229888508</v>
      </c>
    </row>
    <row r="44" spans="2:5" s="4" customFormat="1" ht="15.75" customHeight="1" x14ac:dyDescent="0.2">
      <c r="B44" s="26" t="s">
        <v>38</v>
      </c>
      <c r="C44" s="27">
        <v>35694</v>
      </c>
      <c r="D44" s="27">
        <v>33425</v>
      </c>
      <c r="E44" s="28">
        <v>93.643189331540313</v>
      </c>
    </row>
    <row r="45" spans="2:5" s="4" customFormat="1" ht="15.75" customHeight="1" x14ac:dyDescent="0.2">
      <c r="B45" s="26" t="s">
        <v>39</v>
      </c>
      <c r="C45" s="27">
        <v>1177</v>
      </c>
      <c r="D45" s="27">
        <v>109</v>
      </c>
      <c r="E45" s="28">
        <v>9.2608326253186064</v>
      </c>
    </row>
    <row r="46" spans="2:5" s="4" customFormat="1" ht="15.75" customHeight="1" x14ac:dyDescent="0.2">
      <c r="B46" s="26" t="s">
        <v>40</v>
      </c>
      <c r="C46" s="27">
        <v>202548</v>
      </c>
      <c r="D46" s="27">
        <v>70852</v>
      </c>
      <c r="E46" s="28">
        <v>34.980350336710309</v>
      </c>
    </row>
    <row r="47" spans="2:5" s="4" customFormat="1" ht="15.75" customHeight="1" x14ac:dyDescent="0.2">
      <c r="B47" s="26" t="s">
        <v>41</v>
      </c>
      <c r="C47" s="27">
        <v>7726</v>
      </c>
      <c r="D47" s="27">
        <v>7726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7725</v>
      </c>
      <c r="D48" s="31">
        <v>7725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164</v>
      </c>
      <c r="D51" s="27">
        <v>157</v>
      </c>
      <c r="E51" s="28">
        <v>95.731707317073173</v>
      </c>
    </row>
    <row r="52" spans="2:5" s="4" customFormat="1" ht="15.75" customHeight="1" x14ac:dyDescent="0.2">
      <c r="B52" s="26" t="s">
        <v>46</v>
      </c>
      <c r="C52" s="27">
        <v>164</v>
      </c>
      <c r="D52" s="27">
        <v>157</v>
      </c>
      <c r="E52" s="28">
        <v>95.731707317073173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51449</v>
      </c>
      <c r="D60" s="27">
        <v>13615</v>
      </c>
      <c r="E60" s="28">
        <v>26.463099379968511</v>
      </c>
    </row>
    <row r="61" spans="2:5" s="4" customFormat="1" ht="15.75" customHeight="1" x14ac:dyDescent="0.2">
      <c r="B61" s="26" t="s">
        <v>56</v>
      </c>
      <c r="C61" s="27">
        <v>6258</v>
      </c>
      <c r="D61" s="27">
        <v>5125</v>
      </c>
      <c r="E61" s="28">
        <v>81.895174177053377</v>
      </c>
    </row>
    <row r="62" spans="2:5" s="8" customFormat="1" ht="15.75" customHeight="1" x14ac:dyDescent="0.2">
      <c r="B62" s="30" t="s">
        <v>57</v>
      </c>
      <c r="C62" s="31">
        <v>3252</v>
      </c>
      <c r="D62" s="31">
        <v>3252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1919</v>
      </c>
      <c r="D63" s="31">
        <v>788</v>
      </c>
      <c r="E63" s="33">
        <v>41.063053673788431</v>
      </c>
    </row>
    <row r="64" spans="2:5" s="8" customFormat="1" ht="15.75" customHeight="1" x14ac:dyDescent="0.2">
      <c r="B64" s="30" t="s">
        <v>59</v>
      </c>
      <c r="C64" s="31">
        <v>1087</v>
      </c>
      <c r="D64" s="31">
        <v>1085</v>
      </c>
      <c r="E64" s="33">
        <v>99.816007359705623</v>
      </c>
    </row>
    <row r="65" spans="2:5" s="4" customFormat="1" ht="15.75" customHeight="1" x14ac:dyDescent="0.2">
      <c r="B65" s="26" t="s">
        <v>60</v>
      </c>
      <c r="C65" s="27">
        <v>45191</v>
      </c>
      <c r="D65" s="27">
        <v>8490</v>
      </c>
      <c r="E65" s="28">
        <v>18.78692660042929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44396</v>
      </c>
      <c r="D67" s="31">
        <v>7697</v>
      </c>
      <c r="E67" s="33">
        <v>17.337147490764934</v>
      </c>
    </row>
    <row r="68" spans="2:5" s="8" customFormat="1" ht="15.75" customHeight="1" x14ac:dyDescent="0.2">
      <c r="B68" s="30" t="s">
        <v>63</v>
      </c>
      <c r="C68" s="31">
        <v>795</v>
      </c>
      <c r="D68" s="31">
        <v>793</v>
      </c>
      <c r="E68" s="33">
        <v>99.74842767295597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132573</v>
      </c>
      <c r="D70" s="27">
        <v>40721</v>
      </c>
      <c r="E70" s="28">
        <v>30.715907462303786</v>
      </c>
    </row>
    <row r="71" spans="2:5" s="8" customFormat="1" ht="15.75" customHeight="1" x14ac:dyDescent="0.2">
      <c r="B71" s="34" t="s">
        <v>66</v>
      </c>
      <c r="C71" s="35">
        <v>2475</v>
      </c>
      <c r="D71" s="35">
        <v>543</v>
      </c>
      <c r="E71" s="33">
        <v>21.939393939393938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2299</v>
      </c>
      <c r="D73" s="35">
        <v>699</v>
      </c>
      <c r="E73" s="33">
        <v>30.404523705959114</v>
      </c>
    </row>
    <row r="74" spans="2:5" s="8" customFormat="1" ht="15.75" customHeight="1" x14ac:dyDescent="0.2">
      <c r="B74" s="34" t="s">
        <v>69</v>
      </c>
      <c r="C74" s="35">
        <v>100000</v>
      </c>
      <c r="D74" s="35">
        <v>21411</v>
      </c>
      <c r="E74" s="33">
        <v>21.410999999999998</v>
      </c>
    </row>
    <row r="75" spans="2:5" s="8" customFormat="1" ht="15.75" customHeight="1" x14ac:dyDescent="0.2">
      <c r="B75" s="34" t="s">
        <v>70</v>
      </c>
      <c r="C75" s="35">
        <v>17193</v>
      </c>
      <c r="D75" s="35">
        <v>15116</v>
      </c>
      <c r="E75" s="33">
        <v>87.919502122957013</v>
      </c>
    </row>
    <row r="76" spans="2:5" s="8" customFormat="1" ht="15.75" customHeight="1" x14ac:dyDescent="0.2">
      <c r="B76" s="34" t="s">
        <v>71</v>
      </c>
      <c r="C76" s="35">
        <v>10606</v>
      </c>
      <c r="D76" s="35">
        <v>2952</v>
      </c>
      <c r="E76" s="33">
        <v>27.833301904582314</v>
      </c>
    </row>
    <row r="77" spans="2:5" s="5" customFormat="1" ht="15.75" customHeight="1" x14ac:dyDescent="0.2">
      <c r="B77" s="26" t="s">
        <v>72</v>
      </c>
      <c r="C77" s="27">
        <v>1427</v>
      </c>
      <c r="D77" s="27">
        <v>1405</v>
      </c>
      <c r="E77" s="28">
        <v>98.458304134548001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1419</v>
      </c>
      <c r="D80" s="31">
        <v>1404</v>
      </c>
      <c r="E80" s="33">
        <v>98.942917547568712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>
        <v>0</v>
      </c>
      <c r="D82" s="31">
        <v>0</v>
      </c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8</v>
      </c>
      <c r="D85" s="31">
        <v>1</v>
      </c>
      <c r="E85" s="33">
        <v>12.5</v>
      </c>
    </row>
    <row r="86" spans="2:5" s="5" customFormat="1" ht="15.75" customHeight="1" x14ac:dyDescent="0.2">
      <c r="B86" s="26" t="s">
        <v>81</v>
      </c>
      <c r="C86" s="27">
        <v>9209</v>
      </c>
      <c r="D86" s="27">
        <v>7228</v>
      </c>
      <c r="E86" s="28">
        <v>78.488435226408953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487</v>
      </c>
      <c r="D89" s="31">
        <v>487</v>
      </c>
      <c r="E89" s="33">
        <v>100</v>
      </c>
    </row>
    <row r="90" spans="2:5" ht="15.75" customHeight="1" x14ac:dyDescent="0.2">
      <c r="B90" s="30" t="s">
        <v>85</v>
      </c>
      <c r="C90" s="31">
        <v>4093</v>
      </c>
      <c r="D90" s="31">
        <v>4009</v>
      </c>
      <c r="E90" s="33">
        <v>97.947715612020531</v>
      </c>
    </row>
    <row r="91" spans="2:5" ht="15.75" customHeight="1" x14ac:dyDescent="0.2">
      <c r="B91" s="30" t="s">
        <v>86</v>
      </c>
      <c r="C91" s="31">
        <v>313</v>
      </c>
      <c r="D91" s="31">
        <v>313</v>
      </c>
      <c r="E91" s="33">
        <v>100</v>
      </c>
    </row>
    <row r="92" spans="2:5" ht="15.75" customHeight="1" x14ac:dyDescent="0.2">
      <c r="B92" s="30" t="s">
        <v>87</v>
      </c>
      <c r="C92" s="31">
        <v>410</v>
      </c>
      <c r="D92" s="31">
        <v>410</v>
      </c>
      <c r="E92" s="33">
        <v>100</v>
      </c>
    </row>
    <row r="93" spans="2:5" ht="15.75" customHeight="1" x14ac:dyDescent="0.2">
      <c r="B93" s="30" t="s">
        <v>88</v>
      </c>
      <c r="C93" s="31">
        <v>3906</v>
      </c>
      <c r="D93" s="31">
        <v>2009</v>
      </c>
      <c r="E93" s="33">
        <v>51.433691756272403</v>
      </c>
    </row>
    <row r="94" spans="2:5" s="5" customFormat="1" ht="15.75" customHeight="1" x14ac:dyDescent="0.2">
      <c r="B94" s="26" t="s">
        <v>89</v>
      </c>
      <c r="C94" s="27">
        <v>15531</v>
      </c>
      <c r="D94" s="27">
        <v>8500</v>
      </c>
      <c r="E94" s="37">
        <v>54.729251175069216</v>
      </c>
    </row>
    <row r="95" spans="2:5" s="5" customFormat="1" ht="15.75" customHeight="1" x14ac:dyDescent="0.2">
      <c r="B95" s="26" t="s">
        <v>90</v>
      </c>
      <c r="C95" s="27">
        <v>15525</v>
      </c>
      <c r="D95" s="27">
        <v>8494</v>
      </c>
      <c r="E95" s="37">
        <v>54.711755233494365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8504</v>
      </c>
      <c r="D99" s="31">
        <v>5365</v>
      </c>
      <c r="E99" s="38">
        <v>63.087958607714015</v>
      </c>
    </row>
    <row r="100" spans="2:5" ht="15.75" customHeight="1" x14ac:dyDescent="0.2">
      <c r="B100" s="30" t="s">
        <v>95</v>
      </c>
      <c r="C100" s="31">
        <v>7021</v>
      </c>
      <c r="D100" s="31">
        <v>3129</v>
      </c>
      <c r="E100" s="38">
        <v>44.566301096709871</v>
      </c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34EFFF9F-2A16-4825-9D18-6063EBC8865D}"/>
    <hyperlink ref="D4" location="Şubat!A1" display="Şubat" xr:uid="{36605EA7-246D-4966-8634-F572E31E1BA2}"/>
    <hyperlink ref="E4" location="Mart!A1" display="Mart" xr:uid="{036CD0B8-2146-45C5-92D3-234ED96E81E7}"/>
    <hyperlink ref="C5" location="Nisan!A1" display="Nisan" xr:uid="{E8766711-3436-4684-9DCC-47AC2EB73251}"/>
    <hyperlink ref="D5" location="Mayıs!A1" display="Mayıs" xr:uid="{5FCE0C6B-F451-43E3-8481-4D4E6D249995}"/>
    <hyperlink ref="E5" location="Haziran!A1" display="Haziran" xr:uid="{E283DA25-2B83-4BA6-A7B2-F36C5CA6DBF5}"/>
    <hyperlink ref="C6" location="Temmuz!A1" display="Temmuz" xr:uid="{E5996F67-020E-4838-9B9D-2ED6242666B1}"/>
    <hyperlink ref="D6" location="Ağustos!A1" display="Ağustos" xr:uid="{0AB60381-ED49-4129-A28A-1F301CE2FEBF}"/>
    <hyperlink ref="E6" location="Eylül!A1" display="Eylül" xr:uid="{80D1FE89-81E9-4485-B885-BC2C7BB1C5CB}"/>
    <hyperlink ref="C7" location="Ekim!A1" display="Ekim" xr:uid="{6B00A9B6-88FC-4CAD-A2F6-9F195F61B165}"/>
    <hyperlink ref="D7" location="Kasım!A1" display="Kasım" xr:uid="{6B4FF56B-36A2-4713-B7BD-781F80D3E229}"/>
    <hyperlink ref="E7" location="Aralık!A1" display="Aralık" xr:uid="{192E7695-3EFD-45D3-A013-1868F3A7FB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8204-39D9-464D-BFA4-CE78549CA1E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1282702</v>
      </c>
      <c r="D10" s="27">
        <v>982484</v>
      </c>
      <c r="E10" s="28">
        <v>76.594875504988693</v>
      </c>
    </row>
    <row r="11" spans="2:7" s="5" customFormat="1" ht="15.75" customHeight="1" x14ac:dyDescent="0.2">
      <c r="B11" s="26" t="s">
        <v>5</v>
      </c>
      <c r="C11" s="27">
        <v>1068168</v>
      </c>
      <c r="D11" s="27">
        <v>906433</v>
      </c>
      <c r="E11" s="29">
        <v>84.858655192816116</v>
      </c>
    </row>
    <row r="12" spans="2:7" s="5" customFormat="1" ht="15.75" customHeight="1" x14ac:dyDescent="0.2">
      <c r="B12" s="26" t="s">
        <v>6</v>
      </c>
      <c r="C12" s="27">
        <v>301193</v>
      </c>
      <c r="D12" s="27">
        <v>211290</v>
      </c>
      <c r="E12" s="29">
        <v>70.151032726524193</v>
      </c>
      <c r="G12" s="6"/>
    </row>
    <row r="13" spans="2:7" s="5" customFormat="1" ht="15.75" customHeight="1" x14ac:dyDescent="0.2">
      <c r="B13" s="26" t="s">
        <v>7</v>
      </c>
      <c r="C13" s="27">
        <v>249702</v>
      </c>
      <c r="D13" s="27">
        <v>174978</v>
      </c>
      <c r="E13" s="29">
        <v>70.074729077059857</v>
      </c>
    </row>
    <row r="14" spans="2:7" ht="15.75" customHeight="1" x14ac:dyDescent="0.2">
      <c r="B14" s="30" t="s">
        <v>8</v>
      </c>
      <c r="C14" s="31">
        <v>24056</v>
      </c>
      <c r="D14" s="31">
        <v>11362</v>
      </c>
      <c r="E14" s="32">
        <v>47.231459926837374</v>
      </c>
    </row>
    <row r="15" spans="2:7" ht="15.75" customHeight="1" x14ac:dyDescent="0.2">
      <c r="B15" s="30" t="s">
        <v>9</v>
      </c>
      <c r="C15" s="31">
        <v>5064</v>
      </c>
      <c r="D15" s="31">
        <v>3072</v>
      </c>
      <c r="E15" s="32">
        <v>60.66350710900474</v>
      </c>
    </row>
    <row r="16" spans="2:7" ht="15.75" customHeight="1" x14ac:dyDescent="0.2">
      <c r="B16" s="30" t="s">
        <v>10</v>
      </c>
      <c r="C16" s="31">
        <v>207258</v>
      </c>
      <c r="D16" s="31">
        <v>151066</v>
      </c>
      <c r="E16" s="32">
        <v>72.887898175221224</v>
      </c>
    </row>
    <row r="17" spans="2:5" ht="15.75" customHeight="1" x14ac:dyDescent="0.2">
      <c r="B17" s="30" t="s">
        <v>11</v>
      </c>
      <c r="C17" s="31">
        <v>13324</v>
      </c>
      <c r="D17" s="31">
        <v>9478</v>
      </c>
      <c r="E17" s="32">
        <v>71.134794356049241</v>
      </c>
    </row>
    <row r="18" spans="2:5" s="5" customFormat="1" ht="15.75" customHeight="1" x14ac:dyDescent="0.2">
      <c r="B18" s="26" t="s">
        <v>12</v>
      </c>
      <c r="C18" s="27">
        <v>51491</v>
      </c>
      <c r="D18" s="27">
        <v>36312</v>
      </c>
      <c r="E18" s="29">
        <v>70.521061933153362</v>
      </c>
    </row>
    <row r="19" spans="2:5" ht="15.75" customHeight="1" x14ac:dyDescent="0.2">
      <c r="B19" s="30" t="s">
        <v>13</v>
      </c>
      <c r="C19" s="31">
        <v>8897</v>
      </c>
      <c r="D19" s="31">
        <v>1492</v>
      </c>
      <c r="E19" s="32">
        <v>16.769697650893558</v>
      </c>
    </row>
    <row r="20" spans="2:5" ht="15.75" customHeight="1" x14ac:dyDescent="0.2">
      <c r="B20" s="30" t="s">
        <v>14</v>
      </c>
      <c r="C20" s="31">
        <v>2009</v>
      </c>
      <c r="D20" s="31">
        <v>405</v>
      </c>
      <c r="E20" s="32">
        <v>20.159283225485318</v>
      </c>
    </row>
    <row r="21" spans="2:5" ht="15.75" customHeight="1" x14ac:dyDescent="0.2">
      <c r="B21" s="30" t="s">
        <v>15</v>
      </c>
      <c r="C21" s="31">
        <v>40585</v>
      </c>
      <c r="D21" s="31">
        <v>34415</v>
      </c>
      <c r="E21" s="32">
        <v>84.797338918319582</v>
      </c>
    </row>
    <row r="22" spans="2:5" s="4" customFormat="1" ht="15.75" customHeight="1" x14ac:dyDescent="0.2">
      <c r="B22" s="26" t="s">
        <v>16</v>
      </c>
      <c r="C22" s="27">
        <v>33893</v>
      </c>
      <c r="D22" s="27">
        <v>19232</v>
      </c>
      <c r="E22" s="28">
        <v>56.743280323370605</v>
      </c>
    </row>
    <row r="23" spans="2:5" s="8" customFormat="1" ht="15.75" customHeight="1" x14ac:dyDescent="0.2">
      <c r="B23" s="30" t="s">
        <v>17</v>
      </c>
      <c r="C23" s="31">
        <v>488</v>
      </c>
      <c r="D23" s="31">
        <v>188</v>
      </c>
      <c r="E23" s="33">
        <v>38.524590163934427</v>
      </c>
    </row>
    <row r="24" spans="2:5" s="8" customFormat="1" ht="15.75" customHeight="1" x14ac:dyDescent="0.2">
      <c r="B24" s="30" t="s">
        <v>18</v>
      </c>
      <c r="C24" s="31">
        <v>33405</v>
      </c>
      <c r="D24" s="31">
        <v>19044</v>
      </c>
      <c r="E24" s="33">
        <v>57.009429726088911</v>
      </c>
    </row>
    <row r="25" spans="2:5" s="4" customFormat="1" ht="15.75" customHeight="1" x14ac:dyDescent="0.2">
      <c r="B25" s="26" t="s">
        <v>19</v>
      </c>
      <c r="C25" s="27">
        <v>169383</v>
      </c>
      <c r="D25" s="27">
        <v>120942</v>
      </c>
      <c r="E25" s="28">
        <v>71.401498379412345</v>
      </c>
    </row>
    <row r="26" spans="2:5" s="4" customFormat="1" ht="15.75" customHeight="1" x14ac:dyDescent="0.2">
      <c r="B26" s="26" t="s">
        <v>20</v>
      </c>
      <c r="C26" s="27">
        <v>111362</v>
      </c>
      <c r="D26" s="27">
        <v>65327</v>
      </c>
      <c r="E26" s="28">
        <v>58.661841561753562</v>
      </c>
    </row>
    <row r="27" spans="2:5" s="8" customFormat="1" ht="15.75" customHeight="1" x14ac:dyDescent="0.2">
      <c r="B27" s="30" t="s">
        <v>21</v>
      </c>
      <c r="C27" s="31">
        <v>100827</v>
      </c>
      <c r="D27" s="31">
        <v>58097</v>
      </c>
      <c r="E27" s="33">
        <v>57.620478641633689</v>
      </c>
    </row>
    <row r="28" spans="2:5" s="8" customFormat="1" ht="15.75" customHeight="1" x14ac:dyDescent="0.2">
      <c r="B28" s="30" t="s">
        <v>22</v>
      </c>
      <c r="C28" s="31">
        <v>10535</v>
      </c>
      <c r="D28" s="31">
        <v>7230</v>
      </c>
      <c r="E28" s="33">
        <v>68.628381585192216</v>
      </c>
    </row>
    <row r="29" spans="2:5" s="4" customFormat="1" ht="15.75" customHeight="1" x14ac:dyDescent="0.2">
      <c r="B29" s="26" t="s">
        <v>23</v>
      </c>
      <c r="C29" s="27">
        <v>48360</v>
      </c>
      <c r="D29" s="27">
        <v>46233</v>
      </c>
      <c r="E29" s="28">
        <v>95.601736972704714</v>
      </c>
    </row>
    <row r="30" spans="2:5" s="8" customFormat="1" ht="15.75" customHeight="1" x14ac:dyDescent="0.2">
      <c r="B30" s="30" t="s">
        <v>24</v>
      </c>
      <c r="C30" s="31">
        <v>25</v>
      </c>
      <c r="D30" s="31">
        <v>24</v>
      </c>
      <c r="E30" s="33">
        <v>96</v>
      </c>
    </row>
    <row r="31" spans="2:5" s="8" customFormat="1" ht="15.75" customHeight="1" x14ac:dyDescent="0.2">
      <c r="B31" s="30" t="s">
        <v>203</v>
      </c>
      <c r="C31" s="31">
        <v>31812</v>
      </c>
      <c r="D31" s="31">
        <v>31663</v>
      </c>
      <c r="E31" s="33">
        <v>99.531623286810017</v>
      </c>
    </row>
    <row r="32" spans="2:5" s="8" customFormat="1" ht="15.75" customHeight="1" x14ac:dyDescent="0.2">
      <c r="B32" s="30" t="s">
        <v>26</v>
      </c>
      <c r="C32" s="31">
        <v>2902</v>
      </c>
      <c r="D32" s="31">
        <v>2264</v>
      </c>
      <c r="E32" s="33">
        <v>78.015161957270848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617</v>
      </c>
      <c r="D34" s="31">
        <v>14</v>
      </c>
      <c r="E34" s="32">
        <v>2.2690437601296596</v>
      </c>
    </row>
    <row r="35" spans="2:5" ht="15.75" customHeight="1" x14ac:dyDescent="0.2">
      <c r="B35" s="30" t="s">
        <v>29</v>
      </c>
      <c r="C35" s="31">
        <v>13004</v>
      </c>
      <c r="D35" s="31">
        <v>12268</v>
      </c>
      <c r="E35" s="32">
        <v>94.340203014457089</v>
      </c>
    </row>
    <row r="36" spans="2:5" s="5" customFormat="1" ht="15.75" customHeight="1" x14ac:dyDescent="0.2">
      <c r="B36" s="26" t="s">
        <v>30</v>
      </c>
      <c r="C36" s="27">
        <v>9661</v>
      </c>
      <c r="D36" s="27">
        <v>9382</v>
      </c>
      <c r="E36" s="29">
        <v>97.112100196667015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507213</v>
      </c>
      <c r="D39" s="27">
        <v>507213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42290</v>
      </c>
      <c r="D40" s="31">
        <v>42290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463522</v>
      </c>
      <c r="D41" s="31">
        <v>463522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1401</v>
      </c>
      <c r="D42" s="31">
        <v>1401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24483</v>
      </c>
      <c r="D43" s="27">
        <v>18650</v>
      </c>
      <c r="E43" s="28">
        <v>76.175305313891272</v>
      </c>
    </row>
    <row r="44" spans="2:5" s="4" customFormat="1" ht="15.75" customHeight="1" x14ac:dyDescent="0.2">
      <c r="B44" s="26" t="s">
        <v>38</v>
      </c>
      <c r="C44" s="27">
        <v>30835</v>
      </c>
      <c r="D44" s="27">
        <v>29002</v>
      </c>
      <c r="E44" s="28">
        <v>94.055456461812867</v>
      </c>
    </row>
    <row r="45" spans="2:5" s="4" customFormat="1" ht="15.75" customHeight="1" x14ac:dyDescent="0.2">
      <c r="B45" s="26" t="s">
        <v>39</v>
      </c>
      <c r="C45" s="27">
        <v>1168</v>
      </c>
      <c r="D45" s="27">
        <v>104</v>
      </c>
      <c r="E45" s="28">
        <v>8.9041095890410951</v>
      </c>
    </row>
    <row r="46" spans="2:5" s="4" customFormat="1" ht="15.75" customHeight="1" x14ac:dyDescent="0.2">
      <c r="B46" s="26" t="s">
        <v>40</v>
      </c>
      <c r="C46" s="27">
        <v>199197</v>
      </c>
      <c r="D46" s="27">
        <v>68055</v>
      </c>
      <c r="E46" s="28">
        <v>34.164671154686069</v>
      </c>
    </row>
    <row r="47" spans="2:5" s="4" customFormat="1" ht="15.75" customHeight="1" x14ac:dyDescent="0.2">
      <c r="B47" s="26" t="s">
        <v>41</v>
      </c>
      <c r="C47" s="27">
        <v>7682</v>
      </c>
      <c r="D47" s="27">
        <v>7682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7681</v>
      </c>
      <c r="D48" s="31">
        <v>7681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166</v>
      </c>
      <c r="D51" s="27">
        <v>159</v>
      </c>
      <c r="E51" s="28">
        <v>95.783132530120483</v>
      </c>
    </row>
    <row r="52" spans="2:5" s="4" customFormat="1" ht="15.75" customHeight="1" x14ac:dyDescent="0.2">
      <c r="B52" s="26" t="s">
        <v>46</v>
      </c>
      <c r="C52" s="27">
        <v>166</v>
      </c>
      <c r="D52" s="27">
        <v>159</v>
      </c>
      <c r="E52" s="28">
        <v>95.783132530120483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50776</v>
      </c>
      <c r="D60" s="27">
        <v>13008</v>
      </c>
      <c r="E60" s="28">
        <v>25.618402394832202</v>
      </c>
    </row>
    <row r="61" spans="2:5" s="4" customFormat="1" ht="15.75" customHeight="1" x14ac:dyDescent="0.2">
      <c r="B61" s="26" t="s">
        <v>56</v>
      </c>
      <c r="C61" s="27">
        <v>5829</v>
      </c>
      <c r="D61" s="27">
        <v>4664</v>
      </c>
      <c r="E61" s="28">
        <v>80.013724481043056</v>
      </c>
    </row>
    <row r="62" spans="2:5" s="8" customFormat="1" ht="15.75" customHeight="1" x14ac:dyDescent="0.2">
      <c r="B62" s="30" t="s">
        <v>57</v>
      </c>
      <c r="C62" s="31">
        <v>2905</v>
      </c>
      <c r="D62" s="31">
        <v>2905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1869</v>
      </c>
      <c r="D63" s="31">
        <v>706</v>
      </c>
      <c r="E63" s="33">
        <v>37.774210807918671</v>
      </c>
    </row>
    <row r="64" spans="2:5" s="8" customFormat="1" ht="15.75" customHeight="1" x14ac:dyDescent="0.2">
      <c r="B64" s="30" t="s">
        <v>59</v>
      </c>
      <c r="C64" s="31">
        <v>1055</v>
      </c>
      <c r="D64" s="31">
        <v>1053</v>
      </c>
      <c r="E64" s="33">
        <v>99.810426540284354</v>
      </c>
    </row>
    <row r="65" spans="2:5" s="4" customFormat="1" ht="15.75" customHeight="1" x14ac:dyDescent="0.2">
      <c r="B65" s="26" t="s">
        <v>60</v>
      </c>
      <c r="C65" s="27">
        <v>44947</v>
      </c>
      <c r="D65" s="27">
        <v>8344</v>
      </c>
      <c r="E65" s="28">
        <v>18.564086590873696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44223</v>
      </c>
      <c r="D67" s="31">
        <v>7622</v>
      </c>
      <c r="E67" s="33">
        <v>17.235375257219093</v>
      </c>
    </row>
    <row r="68" spans="2:5" s="8" customFormat="1" ht="15.75" customHeight="1" x14ac:dyDescent="0.2">
      <c r="B68" s="30" t="s">
        <v>63</v>
      </c>
      <c r="C68" s="31">
        <v>724</v>
      </c>
      <c r="D68" s="31">
        <v>722</v>
      </c>
      <c r="E68" s="33">
        <v>99.723756906077341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130740</v>
      </c>
      <c r="D70" s="27">
        <v>39405</v>
      </c>
      <c r="E70" s="28">
        <v>30.139972464433228</v>
      </c>
    </row>
    <row r="71" spans="2:5" s="8" customFormat="1" ht="15.75" customHeight="1" x14ac:dyDescent="0.2">
      <c r="B71" s="34" t="s">
        <v>66</v>
      </c>
      <c r="C71" s="35">
        <v>2391</v>
      </c>
      <c r="D71" s="35">
        <v>470</v>
      </c>
      <c r="E71" s="33">
        <v>19.657047260560432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2268</v>
      </c>
      <c r="D73" s="35">
        <v>651</v>
      </c>
      <c r="E73" s="33">
        <v>28.703703703703702</v>
      </c>
    </row>
    <row r="74" spans="2:5" s="8" customFormat="1" ht="15.75" customHeight="1" x14ac:dyDescent="0.2">
      <c r="B74" s="34" t="s">
        <v>69</v>
      </c>
      <c r="C74" s="35">
        <v>99669</v>
      </c>
      <c r="D74" s="35">
        <v>21285</v>
      </c>
      <c r="E74" s="33">
        <v>21.355687325045903</v>
      </c>
    </row>
    <row r="75" spans="2:5" s="8" customFormat="1" ht="15.75" customHeight="1" x14ac:dyDescent="0.2">
      <c r="B75" s="34" t="s">
        <v>70</v>
      </c>
      <c r="C75" s="35">
        <v>16467</v>
      </c>
      <c r="D75" s="35">
        <v>14360</v>
      </c>
      <c r="E75" s="33">
        <v>87.204712455213468</v>
      </c>
    </row>
    <row r="76" spans="2:5" s="8" customFormat="1" ht="15.75" customHeight="1" x14ac:dyDescent="0.2">
      <c r="B76" s="34" t="s">
        <v>71</v>
      </c>
      <c r="C76" s="35">
        <v>9945</v>
      </c>
      <c r="D76" s="35">
        <v>2639</v>
      </c>
      <c r="E76" s="33">
        <v>26.535947712418302</v>
      </c>
    </row>
    <row r="77" spans="2:5" s="5" customFormat="1" ht="15.75" customHeight="1" x14ac:dyDescent="0.2">
      <c r="B77" s="26" t="s">
        <v>72</v>
      </c>
      <c r="C77" s="27">
        <v>1306</v>
      </c>
      <c r="D77" s="27">
        <v>1287</v>
      </c>
      <c r="E77" s="28">
        <v>98.545176110260329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1301</v>
      </c>
      <c r="D80" s="31">
        <v>1286</v>
      </c>
      <c r="E80" s="33">
        <v>98.847040737893934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>
        <v>0</v>
      </c>
      <c r="D82" s="31">
        <v>0</v>
      </c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5</v>
      </c>
      <c r="D85" s="31">
        <v>1</v>
      </c>
      <c r="E85" s="33">
        <v>20</v>
      </c>
    </row>
    <row r="86" spans="2:5" s="5" customFormat="1" ht="15.75" customHeight="1" x14ac:dyDescent="0.2">
      <c r="B86" s="26" t="s">
        <v>81</v>
      </c>
      <c r="C86" s="27">
        <v>8527</v>
      </c>
      <c r="D86" s="27">
        <v>6514</v>
      </c>
      <c r="E86" s="28">
        <v>76.392635158906998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437</v>
      </c>
      <c r="D89" s="31">
        <v>437</v>
      </c>
      <c r="E89" s="33">
        <v>100</v>
      </c>
    </row>
    <row r="90" spans="2:5" ht="15.75" customHeight="1" x14ac:dyDescent="0.2">
      <c r="B90" s="30" t="s">
        <v>85</v>
      </c>
      <c r="C90" s="31">
        <v>3725</v>
      </c>
      <c r="D90" s="31">
        <v>3612</v>
      </c>
      <c r="E90" s="33">
        <v>96.966442953020135</v>
      </c>
    </row>
    <row r="91" spans="2:5" ht="15.75" customHeight="1" x14ac:dyDescent="0.2">
      <c r="B91" s="30" t="s">
        <v>86</v>
      </c>
      <c r="C91" s="31">
        <v>289</v>
      </c>
      <c r="D91" s="31">
        <v>289</v>
      </c>
      <c r="E91" s="33">
        <v>100</v>
      </c>
    </row>
    <row r="92" spans="2:5" ht="15.75" customHeight="1" x14ac:dyDescent="0.2">
      <c r="B92" s="30" t="s">
        <v>87</v>
      </c>
      <c r="C92" s="31">
        <v>295</v>
      </c>
      <c r="D92" s="31">
        <v>295</v>
      </c>
      <c r="E92" s="33">
        <v>100</v>
      </c>
    </row>
    <row r="93" spans="2:5" ht="15.75" customHeight="1" x14ac:dyDescent="0.2">
      <c r="B93" s="30" t="s">
        <v>88</v>
      </c>
      <c r="C93" s="31">
        <v>3781</v>
      </c>
      <c r="D93" s="31">
        <v>1881</v>
      </c>
      <c r="E93" s="33">
        <v>49.748743718592962</v>
      </c>
    </row>
    <row r="94" spans="2:5" s="5" customFormat="1" ht="15.75" customHeight="1" x14ac:dyDescent="0.2">
      <c r="B94" s="26" t="s">
        <v>89</v>
      </c>
      <c r="C94" s="27">
        <v>15337</v>
      </c>
      <c r="D94" s="27">
        <v>7996</v>
      </c>
      <c r="E94" s="37">
        <v>52.135358935906631</v>
      </c>
    </row>
    <row r="95" spans="2:5" s="5" customFormat="1" ht="15.75" customHeight="1" x14ac:dyDescent="0.2">
      <c r="B95" s="26" t="s">
        <v>90</v>
      </c>
      <c r="C95" s="27">
        <v>15333</v>
      </c>
      <c r="D95" s="27">
        <v>7992</v>
      </c>
      <c r="E95" s="37">
        <v>52.122872236352968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8386</v>
      </c>
      <c r="D99" s="31">
        <v>5062</v>
      </c>
      <c r="E99" s="38">
        <v>60.362508943477224</v>
      </c>
    </row>
    <row r="100" spans="2:5" ht="15.75" customHeight="1" x14ac:dyDescent="0.2">
      <c r="B100" s="30" t="s">
        <v>95</v>
      </c>
      <c r="C100" s="31">
        <v>6947</v>
      </c>
      <c r="D100" s="31">
        <v>2930</v>
      </c>
      <c r="E100" s="38">
        <v>42.176479055707503</v>
      </c>
    </row>
    <row r="101" spans="2:5" s="5" customFormat="1" ht="15.75" customHeight="1" x14ac:dyDescent="0.2">
      <c r="B101" s="26" t="s">
        <v>96</v>
      </c>
      <c r="C101" s="27">
        <v>4</v>
      </c>
      <c r="D101" s="27">
        <v>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C336373B-0E97-4DA4-AEAE-E439B57677B1}"/>
    <hyperlink ref="D4" location="Şubat!A1" display="Şubat" xr:uid="{E6070C76-44EF-469D-9F5D-082387716716}"/>
    <hyperlink ref="E4" location="Mart!A1" display="Mart" xr:uid="{D8466999-0E90-46EA-B71B-884763155DB3}"/>
    <hyperlink ref="C5" location="Nisan!A1" display="Nisan" xr:uid="{C39ADF2E-ED3C-4F1A-94FA-951B8DE0B007}"/>
    <hyperlink ref="D5" location="Mayıs!A1" display="Mayıs" xr:uid="{009D235A-7364-4EE8-9B7B-A79E8703DE7D}"/>
    <hyperlink ref="E5" location="Haziran!A1" display="Haziran" xr:uid="{A999F78F-D470-450B-A6AF-D97EFFC6D8E5}"/>
    <hyperlink ref="C6" location="Temmuz!A1" display="Temmuz" xr:uid="{DC21920A-C55F-43A2-9AE6-C69871E1C7F5}"/>
    <hyperlink ref="D6" location="Ağustos!A1" display="Ağustos" xr:uid="{8127A1C0-D4F6-40A6-A36F-8D357AD57F00}"/>
    <hyperlink ref="E6" location="Eylül!A1" display="Eylül" xr:uid="{EEBB03F2-C793-427F-AD85-E5949015A6D3}"/>
    <hyperlink ref="C7" location="Ekim!A1" display="Ekim" xr:uid="{6460F584-F799-4F8D-9347-790658504B23}"/>
    <hyperlink ref="D7" location="Kasım!A1" display="Kasım" xr:uid="{0CA6F37F-4367-4ABB-9FC7-498C01C6E3F6}"/>
    <hyperlink ref="E7" location="Aralık!A1" display="Aralık" xr:uid="{CCA3F8EC-4269-4FB6-93FC-B0E3F3F54A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0263-07ED-48F4-8816-EC39FFF3FA6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1165050</v>
      </c>
      <c r="D10" s="27">
        <f>+D11+D46+D95+D106</f>
        <v>860990</v>
      </c>
      <c r="E10" s="28">
        <f t="shared" ref="E10:E72" si="0">+D10/C10*100</f>
        <v>73.901549289730056</v>
      </c>
    </row>
    <row r="11" spans="2:7" s="5" customFormat="1" ht="15.75" customHeight="1" x14ac:dyDescent="0.2">
      <c r="B11" s="26" t="s">
        <v>5</v>
      </c>
      <c r="C11" s="27">
        <f>+C12+C22+C25+C39+C43+C44+C45</f>
        <v>958889</v>
      </c>
      <c r="D11" s="27">
        <f>+D12+D22+D25+D39+D43+D44+D45</f>
        <v>792271</v>
      </c>
      <c r="E11" s="29">
        <f t="shared" si="0"/>
        <v>82.623849058650165</v>
      </c>
    </row>
    <row r="12" spans="2:7" s="5" customFormat="1" ht="15.75" customHeight="1" x14ac:dyDescent="0.2">
      <c r="B12" s="26" t="s">
        <v>6</v>
      </c>
      <c r="C12" s="27">
        <f>+C13+C18</f>
        <v>280124</v>
      </c>
      <c r="D12" s="27">
        <f>+D13+D18</f>
        <v>188698</v>
      </c>
      <c r="E12" s="29">
        <f t="shared" si="0"/>
        <v>67.362310976567514</v>
      </c>
      <c r="G12" s="6"/>
    </row>
    <row r="13" spans="2:7" s="5" customFormat="1" ht="15.75" customHeight="1" x14ac:dyDescent="0.2">
      <c r="B13" s="26" t="s">
        <v>7</v>
      </c>
      <c r="C13" s="27">
        <f>SUM(C14:C17)</f>
        <v>229548</v>
      </c>
      <c r="D13" s="27">
        <f>SUM(D14:D17)</f>
        <v>152910</v>
      </c>
      <c r="E13" s="29">
        <f t="shared" si="0"/>
        <v>66.613518741178311</v>
      </c>
    </row>
    <row r="14" spans="2:7" ht="15.75" customHeight="1" x14ac:dyDescent="0.2">
      <c r="B14" s="30" t="s">
        <v>8</v>
      </c>
      <c r="C14" s="31">
        <v>23995</v>
      </c>
      <c r="D14" s="31">
        <v>10976</v>
      </c>
      <c r="E14" s="32">
        <f t="shared" si="0"/>
        <v>45.74286309647843</v>
      </c>
    </row>
    <row r="15" spans="2:7" ht="15.75" customHeight="1" x14ac:dyDescent="0.2">
      <c r="B15" s="30" t="s">
        <v>9</v>
      </c>
      <c r="C15" s="31">
        <v>5048</v>
      </c>
      <c r="D15" s="31">
        <v>2991</v>
      </c>
      <c r="E15" s="32">
        <f t="shared" si="0"/>
        <v>59.251188589540419</v>
      </c>
    </row>
    <row r="16" spans="2:7" ht="15.75" customHeight="1" x14ac:dyDescent="0.2">
      <c r="B16" s="30" t="s">
        <v>10</v>
      </c>
      <c r="C16" s="31">
        <v>186628</v>
      </c>
      <c r="D16" s="31">
        <v>129901</v>
      </c>
      <c r="E16" s="32">
        <f t="shared" si="0"/>
        <v>69.604239449600271</v>
      </c>
    </row>
    <row r="17" spans="2:5" ht="15.75" customHeight="1" x14ac:dyDescent="0.2">
      <c r="B17" s="30" t="s">
        <v>11</v>
      </c>
      <c r="C17" s="31">
        <v>13877</v>
      </c>
      <c r="D17" s="31">
        <v>9042</v>
      </c>
      <c r="E17" s="32">
        <f t="shared" si="0"/>
        <v>65.158175398140799</v>
      </c>
    </row>
    <row r="18" spans="2:5" s="5" customFormat="1" ht="15.75" customHeight="1" x14ac:dyDescent="0.2">
      <c r="B18" s="26" t="s">
        <v>12</v>
      </c>
      <c r="C18" s="27">
        <f>SUM(C19:C21)</f>
        <v>50576</v>
      </c>
      <c r="D18" s="27">
        <f>SUM(D19:D21)</f>
        <v>35788</v>
      </c>
      <c r="E18" s="29">
        <f t="shared" si="0"/>
        <v>70.760835178740905</v>
      </c>
    </row>
    <row r="19" spans="2:5" ht="15.75" customHeight="1" x14ac:dyDescent="0.2">
      <c r="B19" s="30" t="s">
        <v>13</v>
      </c>
      <c r="C19" s="31">
        <v>8123</v>
      </c>
      <c r="D19" s="31">
        <v>1398</v>
      </c>
      <c r="E19" s="32">
        <f t="shared" si="0"/>
        <v>17.210390249907668</v>
      </c>
    </row>
    <row r="20" spans="2:5" ht="15.75" customHeight="1" x14ac:dyDescent="0.2">
      <c r="B20" s="30" t="s">
        <v>14</v>
      </c>
      <c r="C20" s="31">
        <v>1955</v>
      </c>
      <c r="D20" s="31">
        <v>414</v>
      </c>
      <c r="E20" s="32">
        <f t="shared" si="0"/>
        <v>21.176470588235293</v>
      </c>
    </row>
    <row r="21" spans="2:5" ht="15.75" customHeight="1" x14ac:dyDescent="0.2">
      <c r="B21" s="30" t="s">
        <v>15</v>
      </c>
      <c r="C21" s="31">
        <v>40498</v>
      </c>
      <c r="D21" s="31">
        <v>33976</v>
      </c>
      <c r="E21" s="32">
        <f t="shared" si="0"/>
        <v>83.895501012395684</v>
      </c>
    </row>
    <row r="22" spans="2:5" s="4" customFormat="1" ht="15.75" customHeight="1" x14ac:dyDescent="0.2">
      <c r="B22" s="26" t="s">
        <v>16</v>
      </c>
      <c r="C22" s="27">
        <f>SUM(C23:C24)</f>
        <v>33789</v>
      </c>
      <c r="D22" s="27">
        <f>SUM(D23:D24)</f>
        <v>18472</v>
      </c>
      <c r="E22" s="28">
        <f t="shared" si="0"/>
        <v>54.668679155938328</v>
      </c>
    </row>
    <row r="23" spans="2:5" s="8" customFormat="1" ht="15.75" customHeight="1" x14ac:dyDescent="0.2">
      <c r="B23" s="30" t="s">
        <v>17</v>
      </c>
      <c r="C23" s="31">
        <v>474</v>
      </c>
      <c r="D23" s="31">
        <v>181</v>
      </c>
      <c r="E23" s="33">
        <f t="shared" si="0"/>
        <v>38.185654008438817</v>
      </c>
    </row>
    <row r="24" spans="2:5" s="8" customFormat="1" ht="15.75" customHeight="1" x14ac:dyDescent="0.2">
      <c r="B24" s="30" t="s">
        <v>18</v>
      </c>
      <c r="C24" s="31">
        <v>33315</v>
      </c>
      <c r="D24" s="31">
        <v>18291</v>
      </c>
      <c r="E24" s="33">
        <f t="shared" si="0"/>
        <v>54.903196758217021</v>
      </c>
    </row>
    <row r="25" spans="2:5" s="4" customFormat="1" ht="15.75" customHeight="1" x14ac:dyDescent="0.2">
      <c r="B25" s="26" t="s">
        <v>19</v>
      </c>
      <c r="C25" s="27">
        <f>+C26+C29+C36+C37+C38</f>
        <v>156323</v>
      </c>
      <c r="D25" s="27">
        <f>+D26+D29+D36+D37+D38</f>
        <v>105821</v>
      </c>
      <c r="E25" s="28">
        <f t="shared" si="0"/>
        <v>67.693813450355989</v>
      </c>
    </row>
    <row r="26" spans="2:5" s="4" customFormat="1" ht="15.75" customHeight="1" x14ac:dyDescent="0.2">
      <c r="B26" s="26" t="s">
        <v>20</v>
      </c>
      <c r="C26" s="27">
        <f>SUM(C27:C28)</f>
        <v>103372</v>
      </c>
      <c r="D26" s="27">
        <f>SUM(D27:D28)</f>
        <v>55212</v>
      </c>
      <c r="E26" s="28">
        <f t="shared" si="0"/>
        <v>53.41098169717138</v>
      </c>
    </row>
    <row r="27" spans="2:5" s="8" customFormat="1" ht="15.75" customHeight="1" x14ac:dyDescent="0.2">
      <c r="B27" s="30" t="s">
        <v>21</v>
      </c>
      <c r="C27" s="31">
        <v>95399</v>
      </c>
      <c r="D27" s="31">
        <v>50112</v>
      </c>
      <c r="E27" s="33">
        <f t="shared" si="0"/>
        <v>52.528852503695013</v>
      </c>
    </row>
    <row r="28" spans="2:5" s="8" customFormat="1" ht="15.75" customHeight="1" x14ac:dyDescent="0.2">
      <c r="B28" s="30" t="s">
        <v>22</v>
      </c>
      <c r="C28" s="31">
        <v>7973</v>
      </c>
      <c r="D28" s="31">
        <v>5100</v>
      </c>
      <c r="E28" s="33">
        <f t="shared" si="0"/>
        <v>63.965884861407254</v>
      </c>
    </row>
    <row r="29" spans="2:5" s="4" customFormat="1" ht="15.75" customHeight="1" x14ac:dyDescent="0.2">
      <c r="B29" s="26" t="s">
        <v>23</v>
      </c>
      <c r="C29" s="27">
        <f>SUM(C30:C35)</f>
        <v>44427</v>
      </c>
      <c r="D29" s="27">
        <f>SUM(D30:D35)</f>
        <v>42455</v>
      </c>
      <c r="E29" s="28">
        <f t="shared" si="0"/>
        <v>95.561257793684021</v>
      </c>
    </row>
    <row r="30" spans="2:5" s="8" customFormat="1" ht="15.75" customHeight="1" x14ac:dyDescent="0.2">
      <c r="B30" s="30" t="s">
        <v>24</v>
      </c>
      <c r="C30" s="31">
        <v>25</v>
      </c>
      <c r="D30" s="31">
        <v>24</v>
      </c>
      <c r="E30" s="33">
        <f t="shared" si="0"/>
        <v>96</v>
      </c>
    </row>
    <row r="31" spans="2:5" s="8" customFormat="1" ht="15.75" customHeight="1" x14ac:dyDescent="0.2">
      <c r="B31" s="30" t="s">
        <v>25</v>
      </c>
      <c r="C31" s="31">
        <v>28913</v>
      </c>
      <c r="D31" s="31">
        <v>28764</v>
      </c>
      <c r="E31" s="33">
        <f t="shared" si="0"/>
        <v>99.484660879189292</v>
      </c>
    </row>
    <row r="32" spans="2:5" s="8" customFormat="1" ht="15.75" customHeight="1" x14ac:dyDescent="0.2">
      <c r="B32" s="30" t="s">
        <v>26</v>
      </c>
      <c r="C32" s="31">
        <v>2565</v>
      </c>
      <c r="D32" s="31">
        <v>1987</v>
      </c>
      <c r="E32" s="33">
        <f t="shared" si="0"/>
        <v>77.465886939571149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0</v>
      </c>
      <c r="E34" s="32">
        <f t="shared" si="0"/>
        <v>0</v>
      </c>
    </row>
    <row r="35" spans="2:5" ht="15.75" customHeight="1" x14ac:dyDescent="0.2">
      <c r="B35" s="30" t="s">
        <v>29</v>
      </c>
      <c r="C35" s="31">
        <v>12308</v>
      </c>
      <c r="D35" s="31">
        <v>11680</v>
      </c>
      <c r="E35" s="32">
        <f t="shared" si="0"/>
        <v>94.897627559311019</v>
      </c>
    </row>
    <row r="36" spans="2:5" s="5" customFormat="1" ht="15.75" customHeight="1" x14ac:dyDescent="0.2">
      <c r="B36" s="26" t="s">
        <v>30</v>
      </c>
      <c r="C36" s="27">
        <v>8524</v>
      </c>
      <c r="D36" s="27">
        <v>8154</v>
      </c>
      <c r="E36" s="29">
        <f t="shared" si="0"/>
        <v>95.659314875645236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438712</v>
      </c>
      <c r="D39" s="27">
        <f>SUM(D40:D42)</f>
        <v>438712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36855</v>
      </c>
      <c r="D40" s="31">
        <v>36855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400642</v>
      </c>
      <c r="D41" s="31">
        <v>400642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1215</v>
      </c>
      <c r="D42" s="31">
        <v>1215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22588</v>
      </c>
      <c r="D43" s="27">
        <v>16034</v>
      </c>
      <c r="E43" s="28">
        <f t="shared" si="0"/>
        <v>70.98459358951655</v>
      </c>
    </row>
    <row r="44" spans="2:5" s="4" customFormat="1" ht="15.75" customHeight="1" x14ac:dyDescent="0.2">
      <c r="B44" s="26" t="s">
        <v>38</v>
      </c>
      <c r="C44" s="27">
        <v>26212</v>
      </c>
      <c r="D44" s="27">
        <v>24438</v>
      </c>
      <c r="E44" s="28">
        <f t="shared" si="0"/>
        <v>93.232107431710659</v>
      </c>
    </row>
    <row r="45" spans="2:5" s="4" customFormat="1" ht="15.75" customHeight="1" x14ac:dyDescent="0.2">
      <c r="B45" s="26" t="s">
        <v>39</v>
      </c>
      <c r="C45" s="27">
        <v>1141</v>
      </c>
      <c r="D45" s="27">
        <v>96</v>
      </c>
      <c r="E45" s="28">
        <f t="shared" si="0"/>
        <v>8.4136722173531986</v>
      </c>
    </row>
    <row r="46" spans="2:5" s="4" customFormat="1" ht="15.75" customHeight="1" x14ac:dyDescent="0.2">
      <c r="B46" s="26" t="s">
        <v>40</v>
      </c>
      <c r="C46" s="27">
        <f>+C47+C51+C61+C71+C78+C87</f>
        <v>192925</v>
      </c>
      <c r="D46" s="27">
        <f>+D47+D51+D61+D71+D78+D87</f>
        <v>61534</v>
      </c>
      <c r="E46" s="28">
        <f t="shared" si="0"/>
        <v>31.895296099520536</v>
      </c>
    </row>
    <row r="47" spans="2:5" s="4" customFormat="1" ht="15.75" customHeight="1" x14ac:dyDescent="0.2">
      <c r="B47" s="26" t="s">
        <v>41</v>
      </c>
      <c r="C47" s="27">
        <f>SUM(C48:C50)</f>
        <v>7055</v>
      </c>
      <c r="D47" s="27">
        <f>SUM(D48:D50)</f>
        <v>7055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7054</v>
      </c>
      <c r="D48" s="31">
        <v>7054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163</v>
      </c>
      <c r="D51" s="27">
        <f>+D52+D53+D54</f>
        <v>157</v>
      </c>
      <c r="E51" s="28">
        <f t="shared" si="0"/>
        <v>96.319018404907979</v>
      </c>
    </row>
    <row r="52" spans="2:5" s="4" customFormat="1" ht="15.75" customHeight="1" x14ac:dyDescent="0.2">
      <c r="B52" s="26" t="s">
        <v>46</v>
      </c>
      <c r="C52" s="27">
        <v>163</v>
      </c>
      <c r="D52" s="27">
        <v>157</v>
      </c>
      <c r="E52" s="28">
        <f t="shared" si="0"/>
        <v>96.319018404907979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49979</v>
      </c>
      <c r="D61" s="27">
        <f>+D62+D66+D70</f>
        <v>11822</v>
      </c>
      <c r="E61" s="28">
        <f t="shared" si="0"/>
        <v>23.653934652554074</v>
      </c>
    </row>
    <row r="62" spans="2:5" s="4" customFormat="1" ht="15.75" customHeight="1" x14ac:dyDescent="0.2">
      <c r="B62" s="26" t="s">
        <v>56</v>
      </c>
      <c r="C62" s="27">
        <f>SUM(C63:C65)</f>
        <v>5342</v>
      </c>
      <c r="D62" s="27">
        <f>SUM(D63:D65)</f>
        <v>4168</v>
      </c>
      <c r="E62" s="28">
        <f t="shared" si="0"/>
        <v>78.02321228004493</v>
      </c>
    </row>
    <row r="63" spans="2:5" s="8" customFormat="1" ht="15.75" customHeight="1" x14ac:dyDescent="0.2">
      <c r="B63" s="30" t="s">
        <v>57</v>
      </c>
      <c r="C63" s="31">
        <v>2563</v>
      </c>
      <c r="D63" s="31">
        <v>2563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1764</v>
      </c>
      <c r="D64" s="31">
        <v>593</v>
      </c>
      <c r="E64" s="33">
        <f t="shared" si="0"/>
        <v>33.616780045351476</v>
      </c>
    </row>
    <row r="65" spans="2:5" s="8" customFormat="1" ht="15.75" customHeight="1" x14ac:dyDescent="0.2">
      <c r="B65" s="30" t="s">
        <v>59</v>
      </c>
      <c r="C65" s="31">
        <v>1015</v>
      </c>
      <c r="D65" s="31">
        <v>1012</v>
      </c>
      <c r="E65" s="33">
        <f t="shared" si="0"/>
        <v>99.704433497536954</v>
      </c>
    </row>
    <row r="66" spans="2:5" s="4" customFormat="1" ht="15.75" customHeight="1" x14ac:dyDescent="0.2">
      <c r="B66" s="26" t="s">
        <v>60</v>
      </c>
      <c r="C66" s="27">
        <f>SUM(C67:C69)</f>
        <v>44637</v>
      </c>
      <c r="D66" s="27">
        <f>SUM(D67:D69)</f>
        <v>7654</v>
      </c>
      <c r="E66" s="28">
        <f t="shared" si="0"/>
        <v>17.147209713914467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43988</v>
      </c>
      <c r="D68" s="31">
        <v>7006</v>
      </c>
      <c r="E68" s="33">
        <f t="shared" si="0"/>
        <v>15.927071019368919</v>
      </c>
    </row>
    <row r="69" spans="2:5" s="8" customFormat="1" ht="15.75" customHeight="1" x14ac:dyDescent="0.2">
      <c r="B69" s="30" t="s">
        <v>63</v>
      </c>
      <c r="C69" s="31">
        <v>649</v>
      </c>
      <c r="D69" s="31">
        <v>648</v>
      </c>
      <c r="E69" s="33">
        <f t="shared" si="0"/>
        <v>99.845916795069328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126870</v>
      </c>
      <c r="D71" s="27">
        <f>SUM(D72:D77)</f>
        <v>35685</v>
      </c>
      <c r="E71" s="28">
        <f t="shared" si="0"/>
        <v>28.127216836131474</v>
      </c>
    </row>
    <row r="72" spans="2:5" s="8" customFormat="1" ht="15.75" customHeight="1" x14ac:dyDescent="0.2">
      <c r="B72" s="34" t="s">
        <v>66</v>
      </c>
      <c r="C72" s="35">
        <v>2346</v>
      </c>
      <c r="D72" s="35">
        <v>421</v>
      </c>
      <c r="E72" s="33">
        <f t="shared" si="0"/>
        <v>17.945439045183289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2231</v>
      </c>
      <c r="D74" s="35">
        <v>604</v>
      </c>
      <c r="E74" s="33">
        <f>+D74/C74*100</f>
        <v>27.073061407440608</v>
      </c>
    </row>
    <row r="75" spans="2:5" s="8" customFormat="1" ht="15.75" customHeight="1" x14ac:dyDescent="0.2">
      <c r="B75" s="34" t="s">
        <v>69</v>
      </c>
      <c r="C75" s="35">
        <v>99272</v>
      </c>
      <c r="D75" s="35">
        <v>19558</v>
      </c>
      <c r="E75" s="33">
        <f>+D75/C75*100</f>
        <v>19.701426384076072</v>
      </c>
    </row>
    <row r="76" spans="2:5" s="8" customFormat="1" ht="15.75" customHeight="1" x14ac:dyDescent="0.2">
      <c r="B76" s="34" t="s">
        <v>70</v>
      </c>
      <c r="C76" s="35">
        <v>14820</v>
      </c>
      <c r="D76" s="35">
        <v>12835</v>
      </c>
      <c r="E76" s="33">
        <f>+D76/C76*100</f>
        <v>86.605937921727389</v>
      </c>
    </row>
    <row r="77" spans="2:5" s="8" customFormat="1" ht="15.75" customHeight="1" x14ac:dyDescent="0.2">
      <c r="B77" s="34" t="s">
        <v>71</v>
      </c>
      <c r="C77" s="35">
        <v>8201</v>
      </c>
      <c r="D77" s="35">
        <v>2267</v>
      </c>
      <c r="E77" s="33">
        <f>+D77/C77*100</f>
        <v>27.64297036946714</v>
      </c>
    </row>
    <row r="78" spans="2:5" s="5" customFormat="1" ht="15.75" customHeight="1" x14ac:dyDescent="0.2">
      <c r="B78" s="26" t="s">
        <v>72</v>
      </c>
      <c r="C78" s="27">
        <f>SUM(C79:C86)</f>
        <v>1032</v>
      </c>
      <c r="D78" s="27">
        <f>SUM(D79:D86)</f>
        <v>1014</v>
      </c>
      <c r="E78" s="28">
        <f>+D78/C78*100</f>
        <v>98.255813953488371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1029</v>
      </c>
      <c r="D81" s="31">
        <v>1013</v>
      </c>
      <c r="E81" s="33">
        <f>+D81/C81*100</f>
        <v>98.445092322643347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3</v>
      </c>
      <c r="D86" s="31">
        <v>1</v>
      </c>
      <c r="E86" s="33">
        <f>+D86/C86*100</f>
        <v>33.333333333333329</v>
      </c>
    </row>
    <row r="87" spans="2:5" s="5" customFormat="1" ht="15.75" customHeight="1" x14ac:dyDescent="0.2">
      <c r="B87" s="26" t="s">
        <v>81</v>
      </c>
      <c r="C87" s="27">
        <f>SUM(C88:C94)</f>
        <v>7826</v>
      </c>
      <c r="D87" s="27">
        <f>SUM(D88:D94)</f>
        <v>5801</v>
      </c>
      <c r="E87" s="28">
        <f>+D87/C87*100</f>
        <v>74.124712496805529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390</v>
      </c>
      <c r="D90" s="31">
        <v>390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3303</v>
      </c>
      <c r="D91" s="31">
        <v>3217</v>
      </c>
      <c r="E91" s="33">
        <f t="shared" si="1"/>
        <v>97.396306388132004</v>
      </c>
    </row>
    <row r="92" spans="2:5" ht="15.75" customHeight="1" x14ac:dyDescent="0.2">
      <c r="B92" s="30" t="s">
        <v>86</v>
      </c>
      <c r="C92" s="31">
        <v>259</v>
      </c>
      <c r="D92" s="31">
        <v>259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223</v>
      </c>
      <c r="D93" s="31">
        <v>223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3651</v>
      </c>
      <c r="D94" s="31">
        <v>1712</v>
      </c>
      <c r="E94" s="33">
        <f t="shared" si="1"/>
        <v>46.891262667762255</v>
      </c>
    </row>
    <row r="95" spans="2:5" s="5" customFormat="1" ht="15.75" customHeight="1" x14ac:dyDescent="0.2">
      <c r="B95" s="26" t="s">
        <v>89</v>
      </c>
      <c r="C95" s="27">
        <f>+C96+C102+C103</f>
        <v>13236</v>
      </c>
      <c r="D95" s="27">
        <f>+D96+D102+D103</f>
        <v>7185</v>
      </c>
      <c r="E95" s="37">
        <f t="shared" si="1"/>
        <v>54.283771532184957</v>
      </c>
    </row>
    <row r="96" spans="2:5" s="5" customFormat="1" ht="15.75" customHeight="1" x14ac:dyDescent="0.2">
      <c r="B96" s="26" t="s">
        <v>90</v>
      </c>
      <c r="C96" s="27">
        <f>SUM(C97:C101)</f>
        <v>13232</v>
      </c>
      <c r="D96" s="27">
        <f>SUM(D97:D101)</f>
        <v>7181</v>
      </c>
      <c r="E96" s="37">
        <f t="shared" si="1"/>
        <v>54.26995163240629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6375</v>
      </c>
      <c r="D100" s="31">
        <v>4469</v>
      </c>
      <c r="E100" s="38">
        <f>+D100/C100*100</f>
        <v>70.101960784313718</v>
      </c>
    </row>
    <row r="101" spans="2:5" ht="15.75" customHeight="1" x14ac:dyDescent="0.2">
      <c r="B101" s="30" t="s">
        <v>95</v>
      </c>
      <c r="C101" s="31">
        <v>6857</v>
      </c>
      <c r="D101" s="31">
        <v>2712</v>
      </c>
      <c r="E101" s="38">
        <f>+D101/C101*100</f>
        <v>39.55082397549949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5B79565-3318-4FEA-BEC5-97E1449343E8}"/>
    <hyperlink ref="D4" location="Şubat!A1" display="Şubat" xr:uid="{290EA807-DB39-4722-ADD7-10E405BAEF1B}"/>
    <hyperlink ref="E4" location="Mart!A1" display="Mart" xr:uid="{37B479BB-DC00-4134-A064-5C7F86C9B23F}"/>
    <hyperlink ref="C5" location="Nisan!A1" display="Nisan" xr:uid="{ECC81EC6-C750-40E1-9F43-EAFF50B74327}"/>
    <hyperlink ref="D5" location="Mayıs!A1" display="Mayıs" xr:uid="{23B37130-B3AF-4394-A04A-84B4EBDA18B4}"/>
    <hyperlink ref="E5" location="Haziran!A1" display="Haziran" xr:uid="{4B1917D9-87DB-4A38-8021-BEBA7A10605F}"/>
    <hyperlink ref="C6" location="Temmuz!A1" display="Temmuz" xr:uid="{C14CB48A-FC74-4BEE-B52F-F4C68F3083A1}"/>
    <hyperlink ref="D6" location="Ağustos!A1" display="Ağustos" xr:uid="{824F5C92-A3CF-4149-B987-FC9639CC97E3}"/>
    <hyperlink ref="E6" location="Eylül!A1" display="Eylül" xr:uid="{E1277CE5-F0A2-4376-9961-8A41CDCF3DF6}"/>
    <hyperlink ref="C7" location="Ekim!A1" display="Ekim" xr:uid="{8BB4C584-48B5-4EFE-86F1-42A87F3982D1}"/>
    <hyperlink ref="D7" location="Kasım!A1" display="Kasım" xr:uid="{4AD30367-AA00-4B33-9F0A-3C5715D004E5}"/>
    <hyperlink ref="E7" location="Aralık!A1" display="Aralık" xr:uid="{7C59B4B7-E131-47C9-80B2-02DB88E251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D5B0-C655-4FF9-8061-23825C7119B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1036310</v>
      </c>
      <c r="D10" s="27">
        <v>704985</v>
      </c>
      <c r="E10" s="28">
        <v>68.028389188563267</v>
      </c>
    </row>
    <row r="11" spans="2:7" s="5" customFormat="1" ht="15.75" customHeight="1" x14ac:dyDescent="0.2">
      <c r="B11" s="26" t="s">
        <v>5</v>
      </c>
      <c r="C11" s="27">
        <v>843696</v>
      </c>
      <c r="D11" s="27">
        <v>674248</v>
      </c>
      <c r="E11" s="29">
        <v>79.915988697350699</v>
      </c>
    </row>
    <row r="12" spans="2:7" s="5" customFormat="1" ht="15.75" customHeight="1" x14ac:dyDescent="0.2">
      <c r="B12" s="26" t="s">
        <v>6</v>
      </c>
      <c r="C12" s="27">
        <v>238950</v>
      </c>
      <c r="D12" s="27">
        <v>147031</v>
      </c>
      <c r="E12" s="29">
        <v>61.532119690311781</v>
      </c>
      <c r="G12" s="6"/>
    </row>
    <row r="13" spans="2:7" s="5" customFormat="1" ht="15.75" customHeight="1" x14ac:dyDescent="0.2">
      <c r="B13" s="26" t="s">
        <v>7</v>
      </c>
      <c r="C13" s="27">
        <v>205257</v>
      </c>
      <c r="D13" s="27">
        <v>127179</v>
      </c>
      <c r="E13" s="29">
        <v>61.960858825764774</v>
      </c>
    </row>
    <row r="14" spans="2:7" ht="15.75" customHeight="1" x14ac:dyDescent="0.2">
      <c r="B14" s="30" t="s">
        <v>8</v>
      </c>
      <c r="C14" s="31">
        <v>23719</v>
      </c>
      <c r="D14" s="31">
        <v>7869</v>
      </c>
      <c r="E14" s="32">
        <v>33.175934904506938</v>
      </c>
    </row>
    <row r="15" spans="2:7" ht="15.75" customHeight="1" x14ac:dyDescent="0.2">
      <c r="B15" s="30" t="s">
        <v>9</v>
      </c>
      <c r="C15" s="31">
        <v>5029</v>
      </c>
      <c r="D15" s="31">
        <v>2882</v>
      </c>
      <c r="E15" s="32">
        <v>57.307615828196454</v>
      </c>
    </row>
    <row r="16" spans="2:7" ht="15.75" customHeight="1" x14ac:dyDescent="0.2">
      <c r="B16" s="30" t="s">
        <v>10</v>
      </c>
      <c r="C16" s="31">
        <v>166274</v>
      </c>
      <c r="D16" s="31">
        <v>110124</v>
      </c>
      <c r="E16" s="32">
        <v>66.230438914081574</v>
      </c>
    </row>
    <row r="17" spans="2:5" ht="15.75" customHeight="1" x14ac:dyDescent="0.2">
      <c r="B17" s="30" t="s">
        <v>11</v>
      </c>
      <c r="C17" s="31">
        <v>10235</v>
      </c>
      <c r="D17" s="31">
        <v>6304</v>
      </c>
      <c r="E17" s="32">
        <v>61.592574499267215</v>
      </c>
    </row>
    <row r="18" spans="2:5" s="5" customFormat="1" ht="15.75" customHeight="1" x14ac:dyDescent="0.2">
      <c r="B18" s="26" t="s">
        <v>12</v>
      </c>
      <c r="C18" s="27">
        <v>33693</v>
      </c>
      <c r="D18" s="27">
        <v>19852</v>
      </c>
      <c r="E18" s="29">
        <v>58.920250497135903</v>
      </c>
    </row>
    <row r="19" spans="2:5" ht="15.75" customHeight="1" x14ac:dyDescent="0.2">
      <c r="B19" s="30" t="s">
        <v>13</v>
      </c>
      <c r="C19" s="31">
        <v>8153</v>
      </c>
      <c r="D19" s="31">
        <v>1318</v>
      </c>
      <c r="E19" s="32">
        <v>16.165828529375688</v>
      </c>
    </row>
    <row r="20" spans="2:5" ht="15.75" customHeight="1" x14ac:dyDescent="0.2">
      <c r="B20" s="30" t="s">
        <v>14</v>
      </c>
      <c r="C20" s="31">
        <v>1950</v>
      </c>
      <c r="D20" s="31">
        <v>136</v>
      </c>
      <c r="E20" s="32">
        <v>6.9743589743589745</v>
      </c>
    </row>
    <row r="21" spans="2:5" ht="15.75" customHeight="1" x14ac:dyDescent="0.2">
      <c r="B21" s="30" t="s">
        <v>15</v>
      </c>
      <c r="C21" s="31">
        <v>23590</v>
      </c>
      <c r="D21" s="31">
        <v>18398</v>
      </c>
      <c r="E21" s="32">
        <v>77.990674014412889</v>
      </c>
    </row>
    <row r="22" spans="2:5" s="4" customFormat="1" ht="15.75" customHeight="1" x14ac:dyDescent="0.2">
      <c r="B22" s="26" t="s">
        <v>16</v>
      </c>
      <c r="C22" s="27">
        <v>33684</v>
      </c>
      <c r="D22" s="27">
        <v>14984</v>
      </c>
      <c r="E22" s="28">
        <v>44.484028025175157</v>
      </c>
    </row>
    <row r="23" spans="2:5" s="8" customFormat="1" ht="15.75" customHeight="1" x14ac:dyDescent="0.2">
      <c r="B23" s="30" t="s">
        <v>17</v>
      </c>
      <c r="C23" s="31">
        <v>466</v>
      </c>
      <c r="D23" s="31">
        <v>170</v>
      </c>
      <c r="E23" s="33">
        <v>36.480686695278969</v>
      </c>
    </row>
    <row r="24" spans="2:5" s="8" customFormat="1" ht="15.75" customHeight="1" x14ac:dyDescent="0.2">
      <c r="B24" s="30" t="s">
        <v>18</v>
      </c>
      <c r="C24" s="31">
        <v>33218</v>
      </c>
      <c r="D24" s="31">
        <v>14814</v>
      </c>
      <c r="E24" s="33">
        <v>44.596303209103496</v>
      </c>
    </row>
    <row r="25" spans="2:5" s="4" customFormat="1" ht="15.75" customHeight="1" x14ac:dyDescent="0.2">
      <c r="B25" s="26" t="s">
        <v>19</v>
      </c>
      <c r="C25" s="27">
        <v>142255</v>
      </c>
      <c r="D25" s="27">
        <v>91985</v>
      </c>
      <c r="E25" s="28">
        <v>64.662050543038902</v>
      </c>
    </row>
    <row r="26" spans="2:5" s="4" customFormat="1" ht="15.75" customHeight="1" x14ac:dyDescent="0.2">
      <c r="B26" s="26" t="s">
        <v>20</v>
      </c>
      <c r="C26" s="27">
        <v>95221</v>
      </c>
      <c r="D26" s="27">
        <v>47227</v>
      </c>
      <c r="E26" s="28">
        <v>49.597252706860885</v>
      </c>
    </row>
    <row r="27" spans="2:5" s="8" customFormat="1" ht="15.75" customHeight="1" x14ac:dyDescent="0.2">
      <c r="B27" s="30" t="s">
        <v>21</v>
      </c>
      <c r="C27" s="31">
        <v>89327</v>
      </c>
      <c r="D27" s="31">
        <v>43962</v>
      </c>
      <c r="E27" s="33">
        <v>49.214683130520449</v>
      </c>
    </row>
    <row r="28" spans="2:5" s="8" customFormat="1" ht="15.75" customHeight="1" x14ac:dyDescent="0.2">
      <c r="B28" s="30" t="s">
        <v>22</v>
      </c>
      <c r="C28" s="31">
        <v>5894</v>
      </c>
      <c r="D28" s="31">
        <v>3265</v>
      </c>
      <c r="E28" s="33">
        <v>55.395317271801837</v>
      </c>
    </row>
    <row r="29" spans="2:5" s="4" customFormat="1" ht="15.75" customHeight="1" x14ac:dyDescent="0.2">
      <c r="B29" s="26" t="s">
        <v>23</v>
      </c>
      <c r="C29" s="27">
        <v>39524</v>
      </c>
      <c r="D29" s="27">
        <v>37658</v>
      </c>
      <c r="E29" s="28">
        <v>95.278817933407538</v>
      </c>
    </row>
    <row r="30" spans="2:5" s="8" customFormat="1" ht="15.75" customHeight="1" x14ac:dyDescent="0.2">
      <c r="B30" s="30" t="s">
        <v>24</v>
      </c>
      <c r="C30" s="31">
        <v>25</v>
      </c>
      <c r="D30" s="31">
        <v>24</v>
      </c>
      <c r="E30" s="33">
        <v>96</v>
      </c>
    </row>
    <row r="31" spans="2:5" s="8" customFormat="1" ht="15.75" customHeight="1" x14ac:dyDescent="0.2">
      <c r="B31" s="30" t="s">
        <v>25</v>
      </c>
      <c r="C31" s="31">
        <v>25470</v>
      </c>
      <c r="D31" s="31">
        <v>25330</v>
      </c>
      <c r="E31" s="33">
        <v>99.450333725952106</v>
      </c>
    </row>
    <row r="32" spans="2:5" s="8" customFormat="1" ht="15.75" customHeight="1" x14ac:dyDescent="0.2">
      <c r="B32" s="30" t="s">
        <v>26</v>
      </c>
      <c r="C32" s="31">
        <v>2172</v>
      </c>
      <c r="D32" s="31">
        <v>1571</v>
      </c>
      <c r="E32" s="33">
        <v>72.329650092081039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0</v>
      </c>
      <c r="E34" s="32">
        <v>0</v>
      </c>
    </row>
    <row r="35" spans="2:5" ht="15.75" customHeight="1" x14ac:dyDescent="0.2">
      <c r="B35" s="30" t="s">
        <v>29</v>
      </c>
      <c r="C35" s="31">
        <v>11241</v>
      </c>
      <c r="D35" s="31">
        <v>10733</v>
      </c>
      <c r="E35" s="32">
        <v>95.480829107730628</v>
      </c>
    </row>
    <row r="36" spans="2:5" s="5" customFormat="1" ht="15.75" customHeight="1" x14ac:dyDescent="0.2">
      <c r="B36" s="26" t="s">
        <v>30</v>
      </c>
      <c r="C36" s="27">
        <v>7510</v>
      </c>
      <c r="D36" s="27">
        <v>7100</v>
      </c>
      <c r="E36" s="29">
        <v>94.540612516644472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385053</v>
      </c>
      <c r="D39" s="27">
        <v>385053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31476</v>
      </c>
      <c r="D40" s="31">
        <v>31476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352453</v>
      </c>
      <c r="D41" s="31">
        <v>352453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1124</v>
      </c>
      <c r="D42" s="31">
        <v>1124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19702</v>
      </c>
      <c r="D43" s="27">
        <v>13868</v>
      </c>
      <c r="E43" s="28">
        <v>70.388793015937466</v>
      </c>
    </row>
    <row r="44" spans="2:5" s="4" customFormat="1" ht="15.75" customHeight="1" x14ac:dyDescent="0.2">
      <c r="B44" s="26" t="s">
        <v>38</v>
      </c>
      <c r="C44" s="27">
        <v>22939</v>
      </c>
      <c r="D44" s="27">
        <v>21264</v>
      </c>
      <c r="E44" s="28">
        <v>92.698025197262297</v>
      </c>
    </row>
    <row r="45" spans="2:5" s="4" customFormat="1" ht="15.75" customHeight="1" x14ac:dyDescent="0.2">
      <c r="B45" s="26" t="s">
        <v>39</v>
      </c>
      <c r="C45" s="27">
        <v>1113</v>
      </c>
      <c r="D45" s="27">
        <v>63</v>
      </c>
      <c r="E45" s="28">
        <v>5.6603773584905666</v>
      </c>
    </row>
    <row r="46" spans="2:5" s="4" customFormat="1" ht="15.75" customHeight="1" x14ac:dyDescent="0.2">
      <c r="B46" s="26" t="s">
        <v>40</v>
      </c>
      <c r="C46" s="27">
        <v>179868</v>
      </c>
      <c r="D46" s="27">
        <v>24620</v>
      </c>
      <c r="E46" s="28">
        <v>13.687815509151156</v>
      </c>
    </row>
    <row r="47" spans="2:5" s="4" customFormat="1" ht="15.75" customHeight="1" x14ac:dyDescent="0.2">
      <c r="B47" s="26" t="s">
        <v>41</v>
      </c>
      <c r="C47" s="27">
        <v>5797</v>
      </c>
      <c r="D47" s="27">
        <v>5797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5796</v>
      </c>
      <c r="D48" s="31">
        <v>5796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161</v>
      </c>
      <c r="D51" s="27">
        <v>156</v>
      </c>
      <c r="E51" s="28">
        <v>96.894409937888199</v>
      </c>
    </row>
    <row r="52" spans="2:5" s="4" customFormat="1" ht="15.75" customHeight="1" x14ac:dyDescent="0.2">
      <c r="B52" s="26" t="s">
        <v>46</v>
      </c>
      <c r="C52" s="27">
        <v>161</v>
      </c>
      <c r="D52" s="27">
        <v>156</v>
      </c>
      <c r="E52" s="28">
        <v>96.894409937888199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48734</v>
      </c>
      <c r="D61" s="27">
        <v>4607</v>
      </c>
      <c r="E61" s="28">
        <v>9.4533590511757701</v>
      </c>
    </row>
    <row r="62" spans="2:5" s="4" customFormat="1" ht="15.75" customHeight="1" x14ac:dyDescent="0.2">
      <c r="B62" s="26" t="s">
        <v>56</v>
      </c>
      <c r="C62" s="27">
        <v>4751</v>
      </c>
      <c r="D62" s="27">
        <v>3585</v>
      </c>
      <c r="E62" s="28">
        <v>75.457798358240368</v>
      </c>
    </row>
    <row r="63" spans="2:5" s="8" customFormat="1" ht="15.75" customHeight="1" x14ac:dyDescent="0.2">
      <c r="B63" s="30" t="s">
        <v>57</v>
      </c>
      <c r="C63" s="31">
        <v>2252</v>
      </c>
      <c r="D63" s="31">
        <v>2252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1646</v>
      </c>
      <c r="D64" s="31">
        <v>483</v>
      </c>
      <c r="E64" s="33">
        <v>29.343863912515189</v>
      </c>
    </row>
    <row r="65" spans="2:5" s="8" customFormat="1" ht="15.75" customHeight="1" x14ac:dyDescent="0.2">
      <c r="B65" s="30" t="s">
        <v>59</v>
      </c>
      <c r="C65" s="31">
        <v>853</v>
      </c>
      <c r="D65" s="31">
        <v>850</v>
      </c>
      <c r="E65" s="33">
        <v>99.648300117233291</v>
      </c>
    </row>
    <row r="66" spans="2:5" s="4" customFormat="1" ht="15.75" customHeight="1" x14ac:dyDescent="0.2">
      <c r="B66" s="26" t="s">
        <v>60</v>
      </c>
      <c r="C66" s="27">
        <v>43983</v>
      </c>
      <c r="D66" s="27">
        <v>1022</v>
      </c>
      <c r="E66" s="28">
        <v>2.3236250369460927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43422</v>
      </c>
      <c r="D68" s="31">
        <v>463</v>
      </c>
      <c r="E68" s="33">
        <v>1.0662797660172263</v>
      </c>
    </row>
    <row r="69" spans="2:5" s="8" customFormat="1" ht="15.75" customHeight="1" x14ac:dyDescent="0.2">
      <c r="B69" s="30" t="s">
        <v>63</v>
      </c>
      <c r="C69" s="31">
        <v>561</v>
      </c>
      <c r="D69" s="31">
        <v>559</v>
      </c>
      <c r="E69" s="33">
        <v>99.643493761140817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117252</v>
      </c>
      <c r="D71" s="27">
        <v>8503</v>
      </c>
      <c r="E71" s="28">
        <v>7.2519018865349842</v>
      </c>
    </row>
    <row r="72" spans="2:5" s="8" customFormat="1" ht="15.75" customHeight="1" x14ac:dyDescent="0.2">
      <c r="B72" s="34" t="s">
        <v>66</v>
      </c>
      <c r="C72" s="35">
        <v>2221</v>
      </c>
      <c r="D72" s="35">
        <v>330</v>
      </c>
      <c r="E72" s="33">
        <v>14.858171994597027</v>
      </c>
    </row>
    <row r="73" spans="2:5" s="8" customFormat="1" ht="15.75" customHeight="1" x14ac:dyDescent="0.2">
      <c r="B73" s="34" t="s">
        <v>67</v>
      </c>
      <c r="C73" s="35">
        <v>4078</v>
      </c>
      <c r="D73" s="35">
        <v>298</v>
      </c>
      <c r="E73" s="33">
        <v>7.3075036782736635</v>
      </c>
    </row>
    <row r="74" spans="2:5" s="8" customFormat="1" ht="15.75" customHeight="1" x14ac:dyDescent="0.2">
      <c r="B74" s="34" t="s">
        <v>68</v>
      </c>
      <c r="C74" s="35">
        <v>2188</v>
      </c>
      <c r="D74" s="35">
        <v>556</v>
      </c>
      <c r="E74" s="33">
        <v>25.411334552102378</v>
      </c>
    </row>
    <row r="75" spans="2:5" s="8" customFormat="1" ht="15.75" customHeight="1" x14ac:dyDescent="0.2">
      <c r="B75" s="34" t="s">
        <v>69</v>
      </c>
      <c r="C75" s="35">
        <v>98630</v>
      </c>
      <c r="D75" s="35">
        <v>893</v>
      </c>
      <c r="E75" s="33">
        <v>0.90540403528338242</v>
      </c>
    </row>
    <row r="76" spans="2:5" s="8" customFormat="1" ht="15.75" customHeight="1" x14ac:dyDescent="0.2">
      <c r="B76" s="34" t="s">
        <v>70</v>
      </c>
      <c r="C76" s="35">
        <v>6871</v>
      </c>
      <c r="D76" s="35">
        <v>4872</v>
      </c>
      <c r="E76" s="33">
        <v>70.906709358172023</v>
      </c>
    </row>
    <row r="77" spans="2:5" s="8" customFormat="1" ht="15.75" customHeight="1" x14ac:dyDescent="0.2">
      <c r="B77" s="34" t="s">
        <v>71</v>
      </c>
      <c r="C77" s="35">
        <v>3264</v>
      </c>
      <c r="D77" s="35">
        <v>1554</v>
      </c>
      <c r="E77" s="33">
        <v>47.610294117647058</v>
      </c>
    </row>
    <row r="78" spans="2:5" s="5" customFormat="1" ht="15.75" customHeight="1" x14ac:dyDescent="0.2">
      <c r="B78" s="26" t="s">
        <v>72</v>
      </c>
      <c r="C78" s="27">
        <v>882</v>
      </c>
      <c r="D78" s="27">
        <v>867</v>
      </c>
      <c r="E78" s="28">
        <v>98.299319727891159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882</v>
      </c>
      <c r="D81" s="31">
        <v>867</v>
      </c>
      <c r="E81" s="33">
        <v>98.299319727891159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-1</v>
      </c>
      <c r="D83" s="31">
        <v>-1</v>
      </c>
      <c r="E83" s="33">
        <v>100</v>
      </c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1</v>
      </c>
      <c r="E86" s="33"/>
    </row>
    <row r="87" spans="2:5" s="5" customFormat="1" ht="15.75" customHeight="1" x14ac:dyDescent="0.2">
      <c r="B87" s="26" t="s">
        <v>81</v>
      </c>
      <c r="C87" s="27">
        <v>7042</v>
      </c>
      <c r="D87" s="27">
        <v>4690</v>
      </c>
      <c r="E87" s="28">
        <v>66.600397614314105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347</v>
      </c>
      <c r="D90" s="31">
        <v>347</v>
      </c>
      <c r="E90" s="33">
        <v>100</v>
      </c>
    </row>
    <row r="91" spans="2:5" ht="15.75" customHeight="1" x14ac:dyDescent="0.2">
      <c r="B91" s="30" t="s">
        <v>85</v>
      </c>
      <c r="C91" s="31">
        <v>2838</v>
      </c>
      <c r="D91" s="31">
        <v>2735</v>
      </c>
      <c r="E91" s="33">
        <v>96.370683579985908</v>
      </c>
    </row>
    <row r="92" spans="2:5" ht="15.75" customHeight="1" x14ac:dyDescent="0.2">
      <c r="B92" s="30" t="s">
        <v>86</v>
      </c>
      <c r="C92" s="31">
        <v>207</v>
      </c>
      <c r="D92" s="31">
        <v>207</v>
      </c>
      <c r="E92" s="33">
        <v>100</v>
      </c>
    </row>
    <row r="93" spans="2:5" ht="15.75" customHeight="1" x14ac:dyDescent="0.2">
      <c r="B93" s="30" t="s">
        <v>87</v>
      </c>
      <c r="C93" s="31">
        <v>93</v>
      </c>
      <c r="D93" s="31">
        <v>93</v>
      </c>
      <c r="E93" s="33">
        <v>100</v>
      </c>
    </row>
    <row r="94" spans="2:5" ht="15.75" customHeight="1" x14ac:dyDescent="0.2">
      <c r="B94" s="30" t="s">
        <v>88</v>
      </c>
      <c r="C94" s="31">
        <v>3557</v>
      </c>
      <c r="D94" s="31">
        <v>1308</v>
      </c>
      <c r="E94" s="33">
        <v>36.772561147034018</v>
      </c>
    </row>
    <row r="95" spans="2:5" s="5" customFormat="1" ht="15.75" customHeight="1" x14ac:dyDescent="0.2">
      <c r="B95" s="26" t="s">
        <v>89</v>
      </c>
      <c r="C95" s="27">
        <v>12746</v>
      </c>
      <c r="D95" s="27">
        <v>6117</v>
      </c>
      <c r="E95" s="37">
        <v>47.991526753491293</v>
      </c>
    </row>
    <row r="96" spans="2:5" s="5" customFormat="1" ht="15.75" customHeight="1" x14ac:dyDescent="0.2">
      <c r="B96" s="26" t="s">
        <v>90</v>
      </c>
      <c r="C96" s="27">
        <v>12743</v>
      </c>
      <c r="D96" s="27">
        <v>6114</v>
      </c>
      <c r="E96" s="37">
        <v>47.979282743467003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5988</v>
      </c>
      <c r="D100" s="31">
        <v>3729</v>
      </c>
      <c r="E100" s="38">
        <v>62.274549098196395</v>
      </c>
    </row>
    <row r="101" spans="2:5" ht="15.75" customHeight="1" x14ac:dyDescent="0.2">
      <c r="B101" s="30" t="s">
        <v>95</v>
      </c>
      <c r="C101" s="31">
        <v>6755</v>
      </c>
      <c r="D101" s="31">
        <v>2385</v>
      </c>
      <c r="E101" s="38">
        <v>35.30717986676536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61E9083-A60F-422A-9919-868C516ED573}"/>
    <hyperlink ref="D4" location="Şubat!A1" display="Şubat" xr:uid="{6A019359-5565-4FA4-934B-CEC1E59D512F}"/>
    <hyperlink ref="E4" location="Mart!A1" display="Mart" xr:uid="{04FC2B66-88F4-4DE5-8DDC-BF562484B3C1}"/>
    <hyperlink ref="C5" location="Nisan!A1" display="Nisan" xr:uid="{1B4BFEC0-A5E5-42CC-A061-E993256AE637}"/>
    <hyperlink ref="D5" location="Mayıs!A1" display="Mayıs" xr:uid="{8A64CE97-E8AB-463C-A890-9E4E47278084}"/>
    <hyperlink ref="E5" location="Haziran!A1" display="Haziran" xr:uid="{052EEE2E-F600-473B-9024-38F72C414288}"/>
    <hyperlink ref="C6" location="Temmuz!A1" display="Temmuz" xr:uid="{7DC01EDA-C78B-4EB3-B9EA-79288C562669}"/>
    <hyperlink ref="D6" location="Ağustos!A1" display="Ağustos" xr:uid="{4D402047-0B07-46EA-86E3-BF245F2BF556}"/>
    <hyperlink ref="E6" location="Eylül!A1" display="Eylül" xr:uid="{B6F93C0B-0356-4DBD-87C5-4D10D3B98EB3}"/>
    <hyperlink ref="C7" location="Ekim!A1" display="Ekim" xr:uid="{24BC0992-B361-441D-9416-F81AEFE9F8E1}"/>
    <hyperlink ref="D7" location="Kasım!A1" display="Kasım" xr:uid="{0DE13FA1-C14E-4B7F-BB17-EDD0318C543F}"/>
    <hyperlink ref="E7" location="Aralık!A1" display="Aralık" xr:uid="{FE9BF6A3-704D-4582-AD17-C08E7BAF70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7B2C-541F-45EE-BB15-3435A21603A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935404</v>
      </c>
      <c r="D10" s="27">
        <v>605445</v>
      </c>
      <c r="E10" s="28">
        <v>64.725508977938944</v>
      </c>
    </row>
    <row r="11" spans="2:7" s="5" customFormat="1" ht="15.75" customHeight="1" x14ac:dyDescent="0.2">
      <c r="B11" s="26" t="s">
        <v>5</v>
      </c>
      <c r="C11" s="27">
        <v>747250</v>
      </c>
      <c r="D11" s="27">
        <v>578595</v>
      </c>
      <c r="E11" s="29">
        <v>77.429909668785541</v>
      </c>
    </row>
    <row r="12" spans="2:7" s="5" customFormat="1" ht="15.75" customHeight="1" x14ac:dyDescent="0.2">
      <c r="B12" s="26" t="s">
        <v>6</v>
      </c>
      <c r="C12" s="27">
        <v>215812</v>
      </c>
      <c r="D12" s="27">
        <v>125158</v>
      </c>
      <c r="E12" s="29">
        <v>57.99399477322855</v>
      </c>
      <c r="G12" s="6"/>
    </row>
    <row r="13" spans="2:7" s="5" customFormat="1" ht="15.75" customHeight="1" x14ac:dyDescent="0.2">
      <c r="B13" s="26" t="s">
        <v>7</v>
      </c>
      <c r="C13" s="27">
        <v>182471</v>
      </c>
      <c r="D13" s="27">
        <v>105671</v>
      </c>
      <c r="E13" s="29">
        <v>57.911120123197655</v>
      </c>
    </row>
    <row r="14" spans="2:7" ht="15.75" customHeight="1" x14ac:dyDescent="0.2">
      <c r="B14" s="30" t="s">
        <v>8</v>
      </c>
      <c r="C14" s="31">
        <v>23714</v>
      </c>
      <c r="D14" s="31">
        <v>6172</v>
      </c>
      <c r="E14" s="32">
        <v>26.026819600236145</v>
      </c>
    </row>
    <row r="15" spans="2:7" ht="15.75" customHeight="1" x14ac:dyDescent="0.2">
      <c r="B15" s="30" t="s">
        <v>9</v>
      </c>
      <c r="C15" s="31">
        <v>5002</v>
      </c>
      <c r="D15" s="31">
        <v>2542</v>
      </c>
      <c r="E15" s="32">
        <v>50.819672131147541</v>
      </c>
    </row>
    <row r="16" spans="2:7" ht="15.75" customHeight="1" x14ac:dyDescent="0.2">
      <c r="B16" s="30" t="s">
        <v>10</v>
      </c>
      <c r="C16" s="31">
        <v>143590</v>
      </c>
      <c r="D16" s="31">
        <v>90679</v>
      </c>
      <c r="E16" s="32">
        <v>63.151333658332753</v>
      </c>
    </row>
    <row r="17" spans="2:5" ht="15.75" customHeight="1" x14ac:dyDescent="0.2">
      <c r="B17" s="30" t="s">
        <v>11</v>
      </c>
      <c r="C17" s="31">
        <v>10165</v>
      </c>
      <c r="D17" s="31">
        <v>6278</v>
      </c>
      <c r="E17" s="32">
        <v>61.760944417117557</v>
      </c>
    </row>
    <row r="18" spans="2:5" s="5" customFormat="1" ht="15.75" customHeight="1" x14ac:dyDescent="0.2">
      <c r="B18" s="26" t="s">
        <v>12</v>
      </c>
      <c r="C18" s="27">
        <v>33341</v>
      </c>
      <c r="D18" s="27">
        <v>19487</v>
      </c>
      <c r="E18" s="29">
        <v>58.447557061875763</v>
      </c>
    </row>
    <row r="19" spans="2:5" ht="15.75" customHeight="1" x14ac:dyDescent="0.2">
      <c r="B19" s="30" t="s">
        <v>13</v>
      </c>
      <c r="C19" s="31">
        <v>7921</v>
      </c>
      <c r="D19" s="31">
        <v>1066</v>
      </c>
      <c r="E19" s="32">
        <v>13.457896730210834</v>
      </c>
    </row>
    <row r="20" spans="2:5" ht="15.75" customHeight="1" x14ac:dyDescent="0.2">
      <c r="B20" s="30" t="s">
        <v>14</v>
      </c>
      <c r="C20" s="31">
        <v>1715</v>
      </c>
      <c r="D20" s="31">
        <v>114</v>
      </c>
      <c r="E20" s="32">
        <v>6.6472303206997081</v>
      </c>
    </row>
    <row r="21" spans="2:5" ht="15.75" customHeight="1" x14ac:dyDescent="0.2">
      <c r="B21" s="30" t="s">
        <v>15</v>
      </c>
      <c r="C21" s="31">
        <v>23705</v>
      </c>
      <c r="D21" s="31">
        <v>18307</v>
      </c>
      <c r="E21" s="32">
        <v>77.228432820080144</v>
      </c>
    </row>
    <row r="22" spans="2:5" s="4" customFormat="1" ht="15.75" customHeight="1" x14ac:dyDescent="0.2">
      <c r="B22" s="26" t="s">
        <v>16</v>
      </c>
      <c r="C22" s="27">
        <v>33323</v>
      </c>
      <c r="D22" s="27">
        <v>10133</v>
      </c>
      <c r="E22" s="28">
        <v>30.408426612249794</v>
      </c>
    </row>
    <row r="23" spans="2:5" s="8" customFormat="1" ht="15.75" customHeight="1" x14ac:dyDescent="0.2">
      <c r="B23" s="30" t="s">
        <v>17</v>
      </c>
      <c r="C23" s="31">
        <v>356</v>
      </c>
      <c r="D23" s="31">
        <v>61</v>
      </c>
      <c r="E23" s="33">
        <v>17.134831460674157</v>
      </c>
    </row>
    <row r="24" spans="2:5" s="8" customFormat="1" ht="15.75" customHeight="1" x14ac:dyDescent="0.2">
      <c r="B24" s="30" t="s">
        <v>18</v>
      </c>
      <c r="C24" s="31">
        <v>32967</v>
      </c>
      <c r="D24" s="31">
        <v>10072</v>
      </c>
      <c r="E24" s="33">
        <v>30.551763885097216</v>
      </c>
    </row>
    <row r="25" spans="2:5" s="4" customFormat="1" ht="15.75" customHeight="1" x14ac:dyDescent="0.2">
      <c r="B25" s="26" t="s">
        <v>19</v>
      </c>
      <c r="C25" s="27">
        <v>121347</v>
      </c>
      <c r="D25" s="27">
        <v>74884</v>
      </c>
      <c r="E25" s="28">
        <v>61.710631494804161</v>
      </c>
    </row>
    <row r="26" spans="2:5" s="4" customFormat="1" ht="15.75" customHeight="1" x14ac:dyDescent="0.2">
      <c r="B26" s="26" t="s">
        <v>20</v>
      </c>
      <c r="C26" s="27">
        <v>80228</v>
      </c>
      <c r="D26" s="27">
        <v>35742</v>
      </c>
      <c r="E26" s="28">
        <v>44.550530986687939</v>
      </c>
    </row>
    <row r="27" spans="2:5" s="8" customFormat="1" ht="15.75" customHeight="1" x14ac:dyDescent="0.2">
      <c r="B27" s="30" t="s">
        <v>21</v>
      </c>
      <c r="C27" s="31">
        <v>75577</v>
      </c>
      <c r="D27" s="31">
        <v>32957</v>
      </c>
      <c r="E27" s="33">
        <v>43.607182079203994</v>
      </c>
    </row>
    <row r="28" spans="2:5" s="8" customFormat="1" ht="15.75" customHeight="1" x14ac:dyDescent="0.2">
      <c r="B28" s="30" t="s">
        <v>22</v>
      </c>
      <c r="C28" s="31">
        <v>4651</v>
      </c>
      <c r="D28" s="31">
        <v>2785</v>
      </c>
      <c r="E28" s="33">
        <v>59.879595785852501</v>
      </c>
    </row>
    <row r="29" spans="2:5" s="4" customFormat="1" ht="15.75" customHeight="1" x14ac:dyDescent="0.2">
      <c r="B29" s="26" t="s">
        <v>23</v>
      </c>
      <c r="C29" s="27">
        <v>35010</v>
      </c>
      <c r="D29" s="27">
        <v>33419</v>
      </c>
      <c r="E29" s="28">
        <v>95.455584118823182</v>
      </c>
    </row>
    <row r="30" spans="2:5" s="8" customFormat="1" ht="15.75" customHeight="1" x14ac:dyDescent="0.2">
      <c r="B30" s="30" t="s">
        <v>24</v>
      </c>
      <c r="C30" s="31">
        <v>24</v>
      </c>
      <c r="D30" s="31">
        <v>24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23284</v>
      </c>
      <c r="D31" s="31">
        <v>23152</v>
      </c>
      <c r="E31" s="33">
        <v>99.433087098436687</v>
      </c>
    </row>
    <row r="32" spans="2:5" s="8" customFormat="1" ht="15.75" customHeight="1" x14ac:dyDescent="0.2">
      <c r="B32" s="30" t="s">
        <v>26</v>
      </c>
      <c r="C32" s="31">
        <v>1643</v>
      </c>
      <c r="D32" s="31">
        <v>1211</v>
      </c>
      <c r="E32" s="33">
        <v>73.706634205721244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0</v>
      </c>
      <c r="E34" s="32">
        <v>0</v>
      </c>
    </row>
    <row r="35" spans="2:5" ht="15.75" customHeight="1" x14ac:dyDescent="0.2">
      <c r="B35" s="30" t="s">
        <v>29</v>
      </c>
      <c r="C35" s="31">
        <v>9443</v>
      </c>
      <c r="D35" s="31">
        <v>9032</v>
      </c>
      <c r="E35" s="32">
        <v>95.647569628296097</v>
      </c>
    </row>
    <row r="36" spans="2:5" s="5" customFormat="1" ht="15.75" customHeight="1" x14ac:dyDescent="0.2">
      <c r="B36" s="26" t="s">
        <v>30</v>
      </c>
      <c r="C36" s="27">
        <v>6109</v>
      </c>
      <c r="D36" s="27">
        <v>5723</v>
      </c>
      <c r="E36" s="29">
        <v>93.681453593059416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337950</v>
      </c>
      <c r="D39" s="27">
        <v>337950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25839</v>
      </c>
      <c r="D40" s="31">
        <v>25839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311088</v>
      </c>
      <c r="D41" s="31">
        <v>311088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1023</v>
      </c>
      <c r="D42" s="31">
        <v>1023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17352</v>
      </c>
      <c r="D43" s="27">
        <v>11771</v>
      </c>
      <c r="E43" s="28">
        <v>67.836560627017064</v>
      </c>
    </row>
    <row r="44" spans="2:5" s="4" customFormat="1" ht="15.75" customHeight="1" x14ac:dyDescent="0.2">
      <c r="B44" s="26" t="s">
        <v>38</v>
      </c>
      <c r="C44" s="27">
        <v>20354</v>
      </c>
      <c r="D44" s="27">
        <v>18642</v>
      </c>
      <c r="E44" s="28">
        <v>91.588876879237489</v>
      </c>
    </row>
    <row r="45" spans="2:5" s="4" customFormat="1" ht="15.75" customHeight="1" x14ac:dyDescent="0.2">
      <c r="B45" s="26" t="s">
        <v>39</v>
      </c>
      <c r="C45" s="27">
        <v>1112</v>
      </c>
      <c r="D45" s="27">
        <v>57</v>
      </c>
      <c r="E45" s="28">
        <v>5.1258992805755392</v>
      </c>
    </row>
    <row r="46" spans="2:5" s="4" customFormat="1" ht="15.75" customHeight="1" x14ac:dyDescent="0.2">
      <c r="B46" s="26" t="s">
        <v>40</v>
      </c>
      <c r="C46" s="27">
        <v>175752</v>
      </c>
      <c r="D46" s="27">
        <v>21386</v>
      </c>
      <c r="E46" s="28">
        <v>12.16828257999909</v>
      </c>
    </row>
    <row r="47" spans="2:5" s="4" customFormat="1" ht="15.75" customHeight="1" x14ac:dyDescent="0.2">
      <c r="B47" s="26" t="s">
        <v>41</v>
      </c>
      <c r="C47" s="27">
        <v>4981</v>
      </c>
      <c r="D47" s="27">
        <v>4981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4980</v>
      </c>
      <c r="D48" s="31">
        <v>4980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161</v>
      </c>
      <c r="D51" s="27">
        <v>156</v>
      </c>
      <c r="E51" s="28">
        <v>96.894409937888199</v>
      </c>
    </row>
    <row r="52" spans="2:5" s="4" customFormat="1" ht="15.75" customHeight="1" x14ac:dyDescent="0.2">
      <c r="B52" s="26" t="s">
        <v>46</v>
      </c>
      <c r="C52" s="27">
        <v>161</v>
      </c>
      <c r="D52" s="27">
        <v>156</v>
      </c>
      <c r="E52" s="28">
        <v>96.894409937888199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47923</v>
      </c>
      <c r="D61" s="27">
        <v>3953</v>
      </c>
      <c r="E61" s="28">
        <v>8.2486488742357533</v>
      </c>
    </row>
    <row r="62" spans="2:5" s="4" customFormat="1" ht="15.75" customHeight="1" x14ac:dyDescent="0.2">
      <c r="B62" s="26" t="s">
        <v>56</v>
      </c>
      <c r="C62" s="27">
        <v>4242</v>
      </c>
      <c r="D62" s="27">
        <v>3063</v>
      </c>
      <c r="E62" s="28">
        <v>72.206506364922205</v>
      </c>
    </row>
    <row r="63" spans="2:5" s="8" customFormat="1" ht="15.75" customHeight="1" x14ac:dyDescent="0.2">
      <c r="B63" s="30" t="s">
        <v>57</v>
      </c>
      <c r="C63" s="31">
        <v>1936</v>
      </c>
      <c r="D63" s="31">
        <v>1936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1604</v>
      </c>
      <c r="D64" s="31">
        <v>428</v>
      </c>
      <c r="E64" s="33">
        <v>26.683291770573565</v>
      </c>
    </row>
    <row r="65" spans="2:5" s="8" customFormat="1" ht="15.75" customHeight="1" x14ac:dyDescent="0.2">
      <c r="B65" s="30" t="s">
        <v>59</v>
      </c>
      <c r="C65" s="31">
        <v>702</v>
      </c>
      <c r="D65" s="31">
        <v>699</v>
      </c>
      <c r="E65" s="33">
        <v>99.572649572649567</v>
      </c>
    </row>
    <row r="66" spans="2:5" s="4" customFormat="1" ht="15.75" customHeight="1" x14ac:dyDescent="0.2">
      <c r="B66" s="26" t="s">
        <v>60</v>
      </c>
      <c r="C66" s="27">
        <v>43681</v>
      </c>
      <c r="D66" s="27">
        <v>890</v>
      </c>
      <c r="E66" s="28">
        <v>2.0374991415031705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43202</v>
      </c>
      <c r="D68" s="31">
        <v>413</v>
      </c>
      <c r="E68" s="33">
        <v>0.95597426045090494</v>
      </c>
    </row>
    <row r="69" spans="2:5" s="8" customFormat="1" ht="15.75" customHeight="1" x14ac:dyDescent="0.2">
      <c r="B69" s="30" t="s">
        <v>63</v>
      </c>
      <c r="C69" s="31">
        <v>479</v>
      </c>
      <c r="D69" s="31">
        <v>477</v>
      </c>
      <c r="E69" s="33">
        <v>99.582463465553246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115450</v>
      </c>
      <c r="D71" s="27">
        <v>7400</v>
      </c>
      <c r="E71" s="28">
        <v>6.4097011693373753</v>
      </c>
    </row>
    <row r="72" spans="2:5" s="8" customFormat="1" ht="15.75" customHeight="1" x14ac:dyDescent="0.2">
      <c r="B72" s="34" t="s">
        <v>66</v>
      </c>
      <c r="C72" s="35">
        <v>2135</v>
      </c>
      <c r="D72" s="35">
        <v>271</v>
      </c>
      <c r="E72" s="33">
        <v>12.69320843091335</v>
      </c>
    </row>
    <row r="73" spans="2:5" s="8" customFormat="1" ht="15.75" customHeight="1" x14ac:dyDescent="0.2">
      <c r="B73" s="34" t="s">
        <v>67</v>
      </c>
      <c r="C73" s="35">
        <v>4909</v>
      </c>
      <c r="D73" s="35">
        <v>689</v>
      </c>
      <c r="E73" s="33">
        <v>14.035445100835201</v>
      </c>
    </row>
    <row r="74" spans="2:5" s="8" customFormat="1" ht="15.75" customHeight="1" x14ac:dyDescent="0.2">
      <c r="B74" s="34" t="s">
        <v>68</v>
      </c>
      <c r="C74" s="35">
        <v>2152</v>
      </c>
      <c r="D74" s="35">
        <v>499</v>
      </c>
      <c r="E74" s="33">
        <v>23.187732342007436</v>
      </c>
    </row>
    <row r="75" spans="2:5" s="8" customFormat="1" ht="15.75" customHeight="1" x14ac:dyDescent="0.2">
      <c r="B75" s="34" t="s">
        <v>69</v>
      </c>
      <c r="C75" s="35">
        <v>98298</v>
      </c>
      <c r="D75" s="35">
        <v>772</v>
      </c>
      <c r="E75" s="33">
        <v>0.78536694541089336</v>
      </c>
    </row>
    <row r="76" spans="2:5" s="8" customFormat="1" ht="15.75" customHeight="1" x14ac:dyDescent="0.2">
      <c r="B76" s="34" t="s">
        <v>70</v>
      </c>
      <c r="C76" s="35">
        <v>6291</v>
      </c>
      <c r="D76" s="35">
        <v>4283</v>
      </c>
      <c r="E76" s="33">
        <v>68.081386107137178</v>
      </c>
    </row>
    <row r="77" spans="2:5" s="8" customFormat="1" ht="15.75" customHeight="1" x14ac:dyDescent="0.2">
      <c r="B77" s="34" t="s">
        <v>71</v>
      </c>
      <c r="C77" s="35">
        <v>1665</v>
      </c>
      <c r="D77" s="35">
        <v>886</v>
      </c>
      <c r="E77" s="33">
        <v>53.213213213213216</v>
      </c>
    </row>
    <row r="78" spans="2:5" s="5" customFormat="1" ht="15.75" customHeight="1" x14ac:dyDescent="0.2">
      <c r="B78" s="26" t="s">
        <v>72</v>
      </c>
      <c r="C78" s="27">
        <v>841</v>
      </c>
      <c r="D78" s="27">
        <v>826</v>
      </c>
      <c r="E78" s="28">
        <v>98.216409036860881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841</v>
      </c>
      <c r="D81" s="31">
        <v>826</v>
      </c>
      <c r="E81" s="33">
        <v>98.216409036860881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-1</v>
      </c>
      <c r="D83" s="31">
        <v>-1</v>
      </c>
      <c r="E83" s="33">
        <v>100</v>
      </c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1</v>
      </c>
      <c r="E86" s="33"/>
    </row>
    <row r="87" spans="2:5" s="5" customFormat="1" ht="15.75" customHeight="1" x14ac:dyDescent="0.2">
      <c r="B87" s="26" t="s">
        <v>81</v>
      </c>
      <c r="C87" s="27">
        <v>6396</v>
      </c>
      <c r="D87" s="27">
        <v>4070</v>
      </c>
      <c r="E87" s="28">
        <v>63.633520950594125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296</v>
      </c>
      <c r="D90" s="31">
        <v>296</v>
      </c>
      <c r="E90" s="33">
        <v>100</v>
      </c>
    </row>
    <row r="91" spans="2:5" ht="15.75" customHeight="1" x14ac:dyDescent="0.2">
      <c r="B91" s="30" t="s">
        <v>85</v>
      </c>
      <c r="C91" s="31">
        <v>2441</v>
      </c>
      <c r="D91" s="31">
        <v>2339</v>
      </c>
      <c r="E91" s="33">
        <v>95.821384678410496</v>
      </c>
    </row>
    <row r="92" spans="2:5" ht="15.75" customHeight="1" x14ac:dyDescent="0.2">
      <c r="B92" s="30" t="s">
        <v>86</v>
      </c>
      <c r="C92" s="31">
        <v>192</v>
      </c>
      <c r="D92" s="31">
        <v>192</v>
      </c>
      <c r="E92" s="33">
        <v>100</v>
      </c>
    </row>
    <row r="93" spans="2:5" ht="15.75" customHeight="1" x14ac:dyDescent="0.2">
      <c r="B93" s="30" t="s">
        <v>87</v>
      </c>
      <c r="C93" s="31">
        <v>90</v>
      </c>
      <c r="D93" s="31">
        <v>90</v>
      </c>
      <c r="E93" s="33">
        <v>100</v>
      </c>
    </row>
    <row r="94" spans="2:5" ht="15.75" customHeight="1" x14ac:dyDescent="0.2">
      <c r="B94" s="30" t="s">
        <v>88</v>
      </c>
      <c r="C94" s="31">
        <v>3377</v>
      </c>
      <c r="D94" s="31">
        <v>1153</v>
      </c>
      <c r="E94" s="33">
        <v>34.142730233935445</v>
      </c>
    </row>
    <row r="95" spans="2:5" s="5" customFormat="1" ht="15.75" customHeight="1" x14ac:dyDescent="0.2">
      <c r="B95" s="26" t="s">
        <v>89</v>
      </c>
      <c r="C95" s="27">
        <v>12402</v>
      </c>
      <c r="D95" s="27">
        <v>5464</v>
      </c>
      <c r="E95" s="37">
        <v>44.05741009514594</v>
      </c>
    </row>
    <row r="96" spans="2:5" s="5" customFormat="1" ht="15.75" customHeight="1" x14ac:dyDescent="0.2">
      <c r="B96" s="26" t="s">
        <v>90</v>
      </c>
      <c r="C96" s="27">
        <v>12399</v>
      </c>
      <c r="D96" s="27">
        <v>5461</v>
      </c>
      <c r="E96" s="37">
        <v>44.043874506008549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5737</v>
      </c>
      <c r="D100" s="31">
        <v>3311</v>
      </c>
      <c r="E100" s="38">
        <v>57.713090465400029</v>
      </c>
    </row>
    <row r="101" spans="2:5" ht="15.75" customHeight="1" x14ac:dyDescent="0.2">
      <c r="B101" s="30" t="s">
        <v>95</v>
      </c>
      <c r="C101" s="31">
        <v>6662</v>
      </c>
      <c r="D101" s="31">
        <v>2150</v>
      </c>
      <c r="E101" s="38">
        <v>32.272590813569494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C9C791E-C353-4427-AC47-3BBE74189D87}"/>
    <hyperlink ref="D4" location="Şubat!A1" display="Şubat" xr:uid="{3714C531-AF26-4193-8E3C-3F54A272F602}"/>
    <hyperlink ref="E4" location="Mart!A1" display="Mart" xr:uid="{56C05ECA-8F3A-4E1A-864F-EBDCB4FF8522}"/>
    <hyperlink ref="C5" location="Nisan!A1" display="Nisan" xr:uid="{AB056A9B-6C17-4F10-9654-E8F26C82226D}"/>
    <hyperlink ref="D5" location="Mayıs!A1" display="Mayıs" xr:uid="{D0F6911F-95AA-4561-8658-0D8932C607A6}"/>
    <hyperlink ref="E5" location="Haziran!A1" display="Haziran" xr:uid="{21D04963-D9B6-4545-9534-7AFF06B91A78}"/>
    <hyperlink ref="C6" location="Temmuz!A1" display="Temmuz" xr:uid="{FA2E0F9B-47A4-4BE7-9BFE-3DACDFFFF550}"/>
    <hyperlink ref="D6" location="Ağustos!A1" display="Ağustos" xr:uid="{3F8AD644-1AAB-419A-B6F1-645628CC6302}"/>
    <hyperlink ref="E6" location="Eylül!A1" display="Eylül" xr:uid="{794891C2-E02C-40F9-A10F-4A7679202677}"/>
    <hyperlink ref="C7" location="Ekim!A1" display="Ekim" xr:uid="{86EFC95F-1B7E-4D25-BAC1-FB14025696EA}"/>
    <hyperlink ref="D7" location="Kasım!A1" display="Kasım" xr:uid="{C6B9E7C6-7DF7-429A-B606-8CE7BE8E1FDB}"/>
    <hyperlink ref="E7" location="Aralık!A1" display="Aralık" xr:uid="{B22E4456-BF08-4749-92F5-515C77F2C2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7337-6306-4105-AF30-DB2BDAD2D87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850788</v>
      </c>
      <c r="D10" s="27">
        <v>526160</v>
      </c>
      <c r="E10" s="28">
        <v>61.843843589707426</v>
      </c>
    </row>
    <row r="11" spans="2:7" s="5" customFormat="1" ht="15.75" customHeight="1" x14ac:dyDescent="0.2">
      <c r="B11" s="26" t="s">
        <v>5</v>
      </c>
      <c r="C11" s="27">
        <v>667491</v>
      </c>
      <c r="D11" s="27">
        <v>504159</v>
      </c>
      <c r="E11" s="29">
        <v>75.530456590425942</v>
      </c>
    </row>
    <row r="12" spans="2:7" s="5" customFormat="1" ht="15.75" customHeight="1" x14ac:dyDescent="0.2">
      <c r="B12" s="26" t="s">
        <v>6</v>
      </c>
      <c r="C12" s="27">
        <v>201230</v>
      </c>
      <c r="D12" s="27">
        <v>113190</v>
      </c>
      <c r="E12" s="29">
        <v>56.249068230383145</v>
      </c>
      <c r="G12" s="6"/>
    </row>
    <row r="13" spans="2:7" s="5" customFormat="1" ht="15.75" customHeight="1" x14ac:dyDescent="0.2">
      <c r="B13" s="26" t="s">
        <v>7</v>
      </c>
      <c r="C13" s="27">
        <v>166658</v>
      </c>
      <c r="D13" s="27">
        <v>94144</v>
      </c>
      <c r="E13" s="29">
        <v>56.489337445547172</v>
      </c>
    </row>
    <row r="14" spans="2:7" ht="15.75" customHeight="1" x14ac:dyDescent="0.2">
      <c r="B14" s="30" t="s">
        <v>8</v>
      </c>
      <c r="C14" s="31">
        <v>23613</v>
      </c>
      <c r="D14" s="31">
        <v>5888</v>
      </c>
      <c r="E14" s="32">
        <v>24.935416931351373</v>
      </c>
    </row>
    <row r="15" spans="2:7" ht="15.75" customHeight="1" x14ac:dyDescent="0.2">
      <c r="B15" s="30" t="s">
        <v>9</v>
      </c>
      <c r="C15" s="31">
        <v>4967</v>
      </c>
      <c r="D15" s="31">
        <v>1720</v>
      </c>
      <c r="E15" s="32">
        <v>34.628548419569157</v>
      </c>
    </row>
    <row r="16" spans="2:7" ht="15.75" customHeight="1" x14ac:dyDescent="0.2">
      <c r="B16" s="30" t="s">
        <v>10</v>
      </c>
      <c r="C16" s="31">
        <v>127779</v>
      </c>
      <c r="D16" s="31">
        <v>80374</v>
      </c>
      <c r="E16" s="32">
        <v>62.900789644620794</v>
      </c>
    </row>
    <row r="17" spans="2:5" ht="15.75" customHeight="1" x14ac:dyDescent="0.2">
      <c r="B17" s="30" t="s">
        <v>11</v>
      </c>
      <c r="C17" s="31">
        <v>10299</v>
      </c>
      <c r="D17" s="31">
        <v>6162</v>
      </c>
      <c r="E17" s="32">
        <v>59.831051558403722</v>
      </c>
    </row>
    <row r="18" spans="2:5" s="5" customFormat="1" ht="15.75" customHeight="1" x14ac:dyDescent="0.2">
      <c r="B18" s="26" t="s">
        <v>12</v>
      </c>
      <c r="C18" s="27">
        <v>34572</v>
      </c>
      <c r="D18" s="27">
        <v>19046</v>
      </c>
      <c r="E18" s="29">
        <v>55.090824945042229</v>
      </c>
    </row>
    <row r="19" spans="2:5" ht="15.75" customHeight="1" x14ac:dyDescent="0.2">
      <c r="B19" s="30" t="s">
        <v>13</v>
      </c>
      <c r="C19" s="31">
        <v>7831</v>
      </c>
      <c r="D19" s="31">
        <v>858</v>
      </c>
      <c r="E19" s="32">
        <v>10.956455114289362</v>
      </c>
    </row>
    <row r="20" spans="2:5" ht="15.75" customHeight="1" x14ac:dyDescent="0.2">
      <c r="B20" s="30" t="s">
        <v>14</v>
      </c>
      <c r="C20" s="31">
        <v>1715</v>
      </c>
      <c r="D20" s="31">
        <v>94</v>
      </c>
      <c r="E20" s="32">
        <v>5.481049562682216</v>
      </c>
    </row>
    <row r="21" spans="2:5" ht="15.75" customHeight="1" x14ac:dyDescent="0.2">
      <c r="B21" s="30" t="s">
        <v>15</v>
      </c>
      <c r="C21" s="31">
        <v>25026</v>
      </c>
      <c r="D21" s="31">
        <v>18094</v>
      </c>
      <c r="E21" s="32">
        <v>72.30080716055302</v>
      </c>
    </row>
    <row r="22" spans="2:5" s="4" customFormat="1" ht="15.75" customHeight="1" x14ac:dyDescent="0.2">
      <c r="B22" s="26" t="s">
        <v>16</v>
      </c>
      <c r="C22" s="27">
        <v>33082</v>
      </c>
      <c r="D22" s="27">
        <v>9563</v>
      </c>
      <c r="E22" s="28">
        <v>28.906958466839971</v>
      </c>
    </row>
    <row r="23" spans="2:5" s="8" customFormat="1" ht="15.75" customHeight="1" x14ac:dyDescent="0.2">
      <c r="B23" s="30" t="s">
        <v>17</v>
      </c>
      <c r="C23" s="31">
        <v>351</v>
      </c>
      <c r="D23" s="31">
        <v>54</v>
      </c>
      <c r="E23" s="33">
        <v>15.384615384615385</v>
      </c>
    </row>
    <row r="24" spans="2:5" s="8" customFormat="1" ht="15.75" customHeight="1" x14ac:dyDescent="0.2">
      <c r="B24" s="30" t="s">
        <v>18</v>
      </c>
      <c r="C24" s="31">
        <v>32731</v>
      </c>
      <c r="D24" s="31">
        <v>9509</v>
      </c>
      <c r="E24" s="33">
        <v>29.051969081299074</v>
      </c>
    </row>
    <row r="25" spans="2:5" s="4" customFormat="1" ht="15.75" customHeight="1" x14ac:dyDescent="0.2">
      <c r="B25" s="26" t="s">
        <v>19</v>
      </c>
      <c r="C25" s="27">
        <v>107474</v>
      </c>
      <c r="D25" s="27">
        <v>63652</v>
      </c>
      <c r="E25" s="28">
        <v>59.225487094553095</v>
      </c>
    </row>
    <row r="26" spans="2:5" s="4" customFormat="1" ht="15.75" customHeight="1" x14ac:dyDescent="0.2">
      <c r="B26" s="26" t="s">
        <v>20</v>
      </c>
      <c r="C26" s="27">
        <v>72295</v>
      </c>
      <c r="D26" s="27">
        <v>30276</v>
      </c>
      <c r="E26" s="28">
        <v>41.878414828134723</v>
      </c>
    </row>
    <row r="27" spans="2:5" s="8" customFormat="1" ht="15.75" customHeight="1" x14ac:dyDescent="0.2">
      <c r="B27" s="30" t="s">
        <v>21</v>
      </c>
      <c r="C27" s="31">
        <v>68057</v>
      </c>
      <c r="D27" s="31">
        <v>27825</v>
      </c>
      <c r="E27" s="33">
        <v>40.884846525706394</v>
      </c>
    </row>
    <row r="28" spans="2:5" s="8" customFormat="1" ht="15.75" customHeight="1" x14ac:dyDescent="0.2">
      <c r="B28" s="30" t="s">
        <v>22</v>
      </c>
      <c r="C28" s="31">
        <v>4238</v>
      </c>
      <c r="D28" s="31">
        <v>2451</v>
      </c>
      <c r="E28" s="33">
        <v>57.833883907503534</v>
      </c>
    </row>
    <row r="29" spans="2:5" s="4" customFormat="1" ht="15.75" customHeight="1" x14ac:dyDescent="0.2">
      <c r="B29" s="26" t="s">
        <v>23</v>
      </c>
      <c r="C29" s="27">
        <v>30082</v>
      </c>
      <c r="D29" s="27">
        <v>28590</v>
      </c>
      <c r="E29" s="28">
        <v>95.0402233894023</v>
      </c>
    </row>
    <row r="30" spans="2:5" s="8" customFormat="1" ht="15.75" customHeight="1" x14ac:dyDescent="0.2">
      <c r="B30" s="30" t="s">
        <v>24</v>
      </c>
      <c r="C30" s="31">
        <v>24</v>
      </c>
      <c r="D30" s="31">
        <v>24</v>
      </c>
      <c r="E30" s="33"/>
    </row>
    <row r="31" spans="2:5" s="8" customFormat="1" ht="15.75" customHeight="1" x14ac:dyDescent="0.2">
      <c r="B31" s="30" t="s">
        <v>25</v>
      </c>
      <c r="C31" s="31">
        <v>19570</v>
      </c>
      <c r="D31" s="31">
        <v>19414</v>
      </c>
      <c r="E31" s="33">
        <v>99.202861522738885</v>
      </c>
    </row>
    <row r="32" spans="2:5" s="8" customFormat="1" ht="15.75" customHeight="1" x14ac:dyDescent="0.2">
      <c r="B32" s="30" t="s">
        <v>26</v>
      </c>
      <c r="C32" s="31">
        <v>1373</v>
      </c>
      <c r="D32" s="31">
        <v>952</v>
      </c>
      <c r="E32" s="33">
        <v>69.337217771303713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0</v>
      </c>
      <c r="E34" s="32">
        <v>0</v>
      </c>
    </row>
    <row r="35" spans="2:5" ht="15.75" customHeight="1" x14ac:dyDescent="0.2">
      <c r="B35" s="30" t="s">
        <v>29</v>
      </c>
      <c r="C35" s="31">
        <v>8499</v>
      </c>
      <c r="D35" s="31">
        <v>8200</v>
      </c>
      <c r="E35" s="32">
        <v>96.481939051653129</v>
      </c>
    </row>
    <row r="36" spans="2:5" s="5" customFormat="1" ht="15.75" customHeight="1" x14ac:dyDescent="0.2">
      <c r="B36" s="26" t="s">
        <v>30</v>
      </c>
      <c r="C36" s="27">
        <v>5097</v>
      </c>
      <c r="D36" s="27">
        <v>4786</v>
      </c>
      <c r="E36" s="29">
        <v>93.898371591132033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292662</v>
      </c>
      <c r="D39" s="27">
        <v>292662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20799</v>
      </c>
      <c r="D40" s="31">
        <v>20799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270977</v>
      </c>
      <c r="D41" s="31">
        <v>270977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886</v>
      </c>
      <c r="D42" s="31">
        <v>886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15212</v>
      </c>
      <c r="D43" s="27">
        <v>10038</v>
      </c>
      <c r="E43" s="28">
        <v>65.987378385485144</v>
      </c>
    </row>
    <row r="44" spans="2:5" s="4" customFormat="1" ht="15.75" customHeight="1" x14ac:dyDescent="0.2">
      <c r="B44" s="26" t="s">
        <v>38</v>
      </c>
      <c r="C44" s="27">
        <v>16720</v>
      </c>
      <c r="D44" s="27">
        <v>15004</v>
      </c>
      <c r="E44" s="28">
        <v>89.736842105263165</v>
      </c>
    </row>
    <row r="45" spans="2:5" s="4" customFormat="1" ht="15.75" customHeight="1" x14ac:dyDescent="0.2">
      <c r="B45" s="26" t="s">
        <v>39</v>
      </c>
      <c r="C45" s="27">
        <v>1111</v>
      </c>
      <c r="D45" s="27">
        <v>50</v>
      </c>
      <c r="E45" s="28">
        <v>4.5004500450045004</v>
      </c>
    </row>
    <row r="46" spans="2:5" s="4" customFormat="1" ht="15.75" customHeight="1" x14ac:dyDescent="0.2">
      <c r="B46" s="26" t="s">
        <v>40</v>
      </c>
      <c r="C46" s="27">
        <v>171396</v>
      </c>
      <c r="D46" s="27">
        <v>17267</v>
      </c>
      <c r="E46" s="28">
        <v>10.074330789516676</v>
      </c>
    </row>
    <row r="47" spans="2:5" s="4" customFormat="1" ht="15.75" customHeight="1" x14ac:dyDescent="0.2">
      <c r="B47" s="26" t="s">
        <v>41</v>
      </c>
      <c r="C47" s="27">
        <v>4039</v>
      </c>
      <c r="D47" s="27">
        <v>4039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4038</v>
      </c>
      <c r="D48" s="31">
        <v>4038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11</v>
      </c>
      <c r="E51" s="28">
        <v>68.75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11</v>
      </c>
      <c r="E52" s="28">
        <v>68.75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47178</v>
      </c>
      <c r="D61" s="27">
        <v>3214</v>
      </c>
      <c r="E61" s="28">
        <v>6.8124973504599602</v>
      </c>
    </row>
    <row r="62" spans="2:5" s="4" customFormat="1" ht="15.75" customHeight="1" x14ac:dyDescent="0.2">
      <c r="B62" s="26" t="s">
        <v>56</v>
      </c>
      <c r="C62" s="27">
        <v>3592</v>
      </c>
      <c r="D62" s="27">
        <v>2457</v>
      </c>
      <c r="E62" s="28">
        <v>68.402004454342986</v>
      </c>
    </row>
    <row r="63" spans="2:5" s="8" customFormat="1" ht="15.75" customHeight="1" x14ac:dyDescent="0.2">
      <c r="B63" s="30" t="s">
        <v>57</v>
      </c>
      <c r="C63" s="31">
        <v>1621</v>
      </c>
      <c r="D63" s="31">
        <v>1621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1511</v>
      </c>
      <c r="D64" s="31">
        <v>378</v>
      </c>
      <c r="E64" s="33">
        <v>25.016545334215749</v>
      </c>
    </row>
    <row r="65" spans="2:5" s="8" customFormat="1" ht="15.75" customHeight="1" x14ac:dyDescent="0.2">
      <c r="B65" s="30" t="s">
        <v>59</v>
      </c>
      <c r="C65" s="31">
        <v>460</v>
      </c>
      <c r="D65" s="31">
        <v>458</v>
      </c>
      <c r="E65" s="33">
        <v>99.565217391304344</v>
      </c>
    </row>
    <row r="66" spans="2:5" s="4" customFormat="1" ht="15.75" customHeight="1" x14ac:dyDescent="0.2">
      <c r="B66" s="26" t="s">
        <v>60</v>
      </c>
      <c r="C66" s="27">
        <v>43586</v>
      </c>
      <c r="D66" s="27">
        <v>757</v>
      </c>
      <c r="E66" s="28">
        <v>1.7367962189693937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43166</v>
      </c>
      <c r="D68" s="31">
        <v>339</v>
      </c>
      <c r="E68" s="33">
        <v>0.78534031413612559</v>
      </c>
    </row>
    <row r="69" spans="2:5" s="8" customFormat="1" ht="15.75" customHeight="1" x14ac:dyDescent="0.2">
      <c r="B69" s="30" t="s">
        <v>63</v>
      </c>
      <c r="C69" s="31">
        <v>420</v>
      </c>
      <c r="D69" s="31">
        <v>418</v>
      </c>
      <c r="E69" s="33">
        <v>99.523809523809518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113900</v>
      </c>
      <c r="D71" s="27">
        <v>6066</v>
      </c>
      <c r="E71" s="28">
        <v>5.3257243195785779</v>
      </c>
    </row>
    <row r="72" spans="2:5" s="8" customFormat="1" ht="15.75" customHeight="1" x14ac:dyDescent="0.2">
      <c r="B72" s="34" t="s">
        <v>66</v>
      </c>
      <c r="C72" s="35">
        <v>2024</v>
      </c>
      <c r="D72" s="35">
        <v>234</v>
      </c>
      <c r="E72" s="33">
        <v>11.561264822134387</v>
      </c>
    </row>
    <row r="73" spans="2:5" s="8" customFormat="1" ht="15.75" customHeight="1" x14ac:dyDescent="0.2">
      <c r="B73" s="34" t="s">
        <v>67</v>
      </c>
      <c r="C73" s="35">
        <v>4756</v>
      </c>
      <c r="D73" s="35">
        <v>524</v>
      </c>
      <c r="E73" s="33">
        <v>11.01766190075694</v>
      </c>
    </row>
    <row r="74" spans="2:5" s="8" customFormat="1" ht="15.75" customHeight="1" x14ac:dyDescent="0.2">
      <c r="B74" s="34" t="s">
        <v>68</v>
      </c>
      <c r="C74" s="35">
        <v>2122</v>
      </c>
      <c r="D74" s="35">
        <v>435</v>
      </c>
      <c r="E74" s="33">
        <v>20.499528746465597</v>
      </c>
    </row>
    <row r="75" spans="2:5" s="8" customFormat="1" ht="15.75" customHeight="1" x14ac:dyDescent="0.2">
      <c r="B75" s="34" t="s">
        <v>69</v>
      </c>
      <c r="C75" s="35">
        <v>98016</v>
      </c>
      <c r="D75" s="35">
        <v>572</v>
      </c>
      <c r="E75" s="33">
        <v>0.58357819131570354</v>
      </c>
    </row>
    <row r="76" spans="2:5" s="8" customFormat="1" ht="15.75" customHeight="1" x14ac:dyDescent="0.2">
      <c r="B76" s="34" t="s">
        <v>70</v>
      </c>
      <c r="C76" s="35">
        <v>5544</v>
      </c>
      <c r="D76" s="35">
        <v>3591</v>
      </c>
      <c r="E76" s="33">
        <v>64.772727272727266</v>
      </c>
    </row>
    <row r="77" spans="2:5" s="8" customFormat="1" ht="15.75" customHeight="1" x14ac:dyDescent="0.2">
      <c r="B77" s="34" t="s">
        <v>71</v>
      </c>
      <c r="C77" s="35">
        <v>1438</v>
      </c>
      <c r="D77" s="35">
        <v>710</v>
      </c>
      <c r="E77" s="33">
        <v>49.374130737134905</v>
      </c>
    </row>
    <row r="78" spans="2:5" s="5" customFormat="1" ht="15.75" customHeight="1" x14ac:dyDescent="0.2">
      <c r="B78" s="26" t="s">
        <v>72</v>
      </c>
      <c r="C78" s="27">
        <v>634</v>
      </c>
      <c r="D78" s="27">
        <v>617</v>
      </c>
      <c r="E78" s="28">
        <v>97.318611987381701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634</v>
      </c>
      <c r="D81" s="31">
        <v>618</v>
      </c>
      <c r="E81" s="33">
        <v>97.476340694006311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0</v>
      </c>
      <c r="D83" s="31">
        <v>-1</v>
      </c>
      <c r="E83" s="33" t="e">
        <v>#DIV/0!</v>
      </c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5629</v>
      </c>
      <c r="D87" s="27">
        <v>3320</v>
      </c>
      <c r="E87" s="28">
        <v>58.980280689287625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244</v>
      </c>
      <c r="D90" s="31">
        <v>244</v>
      </c>
      <c r="E90" s="33">
        <v>100</v>
      </c>
    </row>
    <row r="91" spans="2:5" ht="15.75" customHeight="1" x14ac:dyDescent="0.2">
      <c r="B91" s="30" t="s">
        <v>85</v>
      </c>
      <c r="C91" s="31">
        <v>1946</v>
      </c>
      <c r="D91" s="31">
        <v>1862</v>
      </c>
      <c r="E91" s="33">
        <v>95.683453237410077</v>
      </c>
    </row>
    <row r="92" spans="2:5" ht="15.75" customHeight="1" x14ac:dyDescent="0.2">
      <c r="B92" s="30" t="s">
        <v>86</v>
      </c>
      <c r="C92" s="31">
        <v>143</v>
      </c>
      <c r="D92" s="31">
        <v>143</v>
      </c>
      <c r="E92" s="33">
        <v>100</v>
      </c>
    </row>
    <row r="93" spans="2:5" ht="15.75" customHeight="1" x14ac:dyDescent="0.2">
      <c r="B93" s="30" t="s">
        <v>87</v>
      </c>
      <c r="C93" s="31">
        <v>70</v>
      </c>
      <c r="D93" s="31">
        <v>70</v>
      </c>
      <c r="E93" s="33">
        <v>100</v>
      </c>
    </row>
    <row r="94" spans="2:5" ht="15.75" customHeight="1" x14ac:dyDescent="0.2">
      <c r="B94" s="30" t="s">
        <v>88</v>
      </c>
      <c r="C94" s="31">
        <v>3226</v>
      </c>
      <c r="D94" s="31">
        <v>1001</v>
      </c>
      <c r="E94" s="33">
        <v>31.029138251704897</v>
      </c>
    </row>
    <row r="95" spans="2:5" s="5" customFormat="1" ht="15.75" customHeight="1" x14ac:dyDescent="0.2">
      <c r="B95" s="26" t="s">
        <v>89</v>
      </c>
      <c r="C95" s="27">
        <v>11901</v>
      </c>
      <c r="D95" s="27">
        <v>4734</v>
      </c>
      <c r="E95" s="37">
        <v>39.778169901688933</v>
      </c>
    </row>
    <row r="96" spans="2:5" s="5" customFormat="1" ht="15.75" customHeight="1" x14ac:dyDescent="0.2">
      <c r="B96" s="26" t="s">
        <v>90</v>
      </c>
      <c r="C96" s="27">
        <v>11901</v>
      </c>
      <c r="D96" s="27">
        <v>4734</v>
      </c>
      <c r="E96" s="37">
        <v>39.778169901688933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5452</v>
      </c>
      <c r="D100" s="31">
        <v>2940</v>
      </c>
      <c r="E100" s="38">
        <v>53.925165077035956</v>
      </c>
    </row>
    <row r="101" spans="2:5" ht="15.75" customHeight="1" x14ac:dyDescent="0.2">
      <c r="B101" s="30" t="s">
        <v>95</v>
      </c>
      <c r="C101" s="31">
        <v>6449</v>
      </c>
      <c r="D101" s="31">
        <v>1794</v>
      </c>
      <c r="E101" s="38">
        <v>27.818266397891144</v>
      </c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0293E1D-9535-4291-91A8-1AC1416A4CB5}"/>
    <hyperlink ref="D4" location="Şubat!A1" display="Şubat" xr:uid="{13D2E6FE-5D6E-40C3-8EBF-6AE7222E1611}"/>
    <hyperlink ref="E4" location="Mart!A1" display="Mart" xr:uid="{6555831A-47DC-4560-B69D-B8CC954EFA6F}"/>
    <hyperlink ref="C5" location="Nisan!A1" display="Nisan" xr:uid="{15853FF3-FC28-4BD2-BF16-D2F3CF896C65}"/>
    <hyperlink ref="D5" location="Mayıs!A1" display="Mayıs" xr:uid="{A54AB7C3-782B-4A98-8E4F-B5B30049BAA4}"/>
    <hyperlink ref="E5" location="Haziran!A1" display="Haziran" xr:uid="{69B26C7D-8CFA-419D-9E43-531C21998E82}"/>
    <hyperlink ref="C6" location="Temmuz!A1" display="Temmuz" xr:uid="{2758FDAC-1FD3-415A-90C0-9271D6C5DF12}"/>
    <hyperlink ref="D6" location="Ağustos!A1" display="Ağustos" xr:uid="{A1E8122B-20CA-46D1-ADB9-D85D492C7DA3}"/>
    <hyperlink ref="E6" location="Eylül!A1" display="Eylül" xr:uid="{F244686B-3586-4800-97C7-2358EDB6813F}"/>
    <hyperlink ref="C7" location="Ekim!A1" display="Ekim" xr:uid="{7F3A8F06-A9B1-4BCD-ACBD-622D44A3F71C}"/>
    <hyperlink ref="D7" location="Kasım!A1" display="Kasım" xr:uid="{38809CDF-63B4-472B-9D92-D69BE1A0FD55}"/>
    <hyperlink ref="E7" location="Aralık!A1" display="Aralık" xr:uid="{34433576-2D0B-489E-AEE0-D7BDF6404E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A69A-F346-4E21-92CA-5FA3386C700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723313</v>
      </c>
      <c r="D10" s="27">
        <v>397593</v>
      </c>
      <c r="E10" s="28">
        <v>54.96831938593666</v>
      </c>
    </row>
    <row r="11" spans="2:7" s="5" customFormat="1" ht="15.75" customHeight="1" x14ac:dyDescent="0.2">
      <c r="B11" s="26" t="s">
        <v>5</v>
      </c>
      <c r="C11" s="27">
        <v>548080</v>
      </c>
      <c r="D11" s="27">
        <v>381298</v>
      </c>
      <c r="E11" s="29">
        <v>69.569770836374261</v>
      </c>
    </row>
    <row r="12" spans="2:7" s="5" customFormat="1" ht="15.75" customHeight="1" x14ac:dyDescent="0.2">
      <c r="B12" s="26" t="s">
        <v>6</v>
      </c>
      <c r="C12" s="27">
        <v>172703</v>
      </c>
      <c r="D12" s="27">
        <v>82102</v>
      </c>
      <c r="E12" s="29">
        <v>47.539417381284629</v>
      </c>
      <c r="G12" s="6"/>
    </row>
    <row r="13" spans="2:7" s="5" customFormat="1" ht="15.75" customHeight="1" x14ac:dyDescent="0.2">
      <c r="B13" s="26" t="s">
        <v>7</v>
      </c>
      <c r="C13" s="27">
        <v>149878</v>
      </c>
      <c r="D13" s="27">
        <v>74275</v>
      </c>
      <c r="E13" s="29">
        <v>49.5569730047105</v>
      </c>
    </row>
    <row r="14" spans="2:7" ht="15.75" customHeight="1" x14ac:dyDescent="0.2">
      <c r="B14" s="30" t="s">
        <v>8</v>
      </c>
      <c r="C14" s="31">
        <v>23728</v>
      </c>
      <c r="D14" s="31">
        <v>5719</v>
      </c>
      <c r="E14" s="32">
        <v>24.102326365475388</v>
      </c>
    </row>
    <row r="15" spans="2:7" ht="15.75" customHeight="1" x14ac:dyDescent="0.2">
      <c r="B15" s="30" t="s">
        <v>9</v>
      </c>
      <c r="C15" s="31">
        <v>4933</v>
      </c>
      <c r="D15" s="31">
        <v>1652</v>
      </c>
      <c r="E15" s="32">
        <v>33.488749239813501</v>
      </c>
    </row>
    <row r="16" spans="2:7" ht="15.75" customHeight="1" x14ac:dyDescent="0.2">
      <c r="B16" s="30" t="s">
        <v>10</v>
      </c>
      <c r="C16" s="31">
        <v>112343</v>
      </c>
      <c r="D16" s="31">
        <v>62766</v>
      </c>
      <c r="E16" s="32">
        <v>55.869969646528936</v>
      </c>
    </row>
    <row r="17" spans="2:5" ht="15.75" customHeight="1" x14ac:dyDescent="0.2">
      <c r="B17" s="30" t="s">
        <v>11</v>
      </c>
      <c r="C17" s="31">
        <v>8874</v>
      </c>
      <c r="D17" s="31">
        <v>4138</v>
      </c>
      <c r="E17" s="32">
        <v>46.630606265494706</v>
      </c>
    </row>
    <row r="18" spans="2:5" s="5" customFormat="1" ht="15.75" customHeight="1" x14ac:dyDescent="0.2">
      <c r="B18" s="26" t="s">
        <v>12</v>
      </c>
      <c r="C18" s="27">
        <v>22825</v>
      </c>
      <c r="D18" s="27">
        <v>7827</v>
      </c>
      <c r="E18" s="29">
        <v>34.291347207009856</v>
      </c>
    </row>
    <row r="19" spans="2:5" ht="15.75" customHeight="1" x14ac:dyDescent="0.2">
      <c r="B19" s="30" t="s">
        <v>13</v>
      </c>
      <c r="C19" s="31">
        <v>7951</v>
      </c>
      <c r="D19" s="31">
        <v>-343</v>
      </c>
      <c r="E19" s="32">
        <v>-4.3139227770091813</v>
      </c>
    </row>
    <row r="20" spans="2:5" ht="15.75" customHeight="1" x14ac:dyDescent="0.2">
      <c r="B20" s="30" t="s">
        <v>14</v>
      </c>
      <c r="C20" s="31">
        <v>1124</v>
      </c>
      <c r="D20" s="31">
        <v>7</v>
      </c>
      <c r="E20" s="32">
        <v>0.62277580071174377</v>
      </c>
    </row>
    <row r="21" spans="2:5" ht="15.75" customHeight="1" x14ac:dyDescent="0.2">
      <c r="B21" s="30" t="s">
        <v>15</v>
      </c>
      <c r="C21" s="31">
        <v>13750</v>
      </c>
      <c r="D21" s="31">
        <v>8163</v>
      </c>
      <c r="E21" s="32">
        <v>59.367272727272727</v>
      </c>
    </row>
    <row r="22" spans="2:5" s="4" customFormat="1" ht="15.75" customHeight="1" x14ac:dyDescent="0.2">
      <c r="B22" s="26" t="s">
        <v>16</v>
      </c>
      <c r="C22" s="27">
        <v>32329</v>
      </c>
      <c r="D22" s="27">
        <v>8930</v>
      </c>
      <c r="E22" s="28">
        <v>27.622258653221564</v>
      </c>
    </row>
    <row r="23" spans="2:5" s="8" customFormat="1" ht="15.75" customHeight="1" x14ac:dyDescent="0.2">
      <c r="B23" s="30" t="s">
        <v>17</v>
      </c>
      <c r="C23" s="31">
        <v>334</v>
      </c>
      <c r="D23" s="31">
        <v>23</v>
      </c>
      <c r="E23" s="33">
        <v>6.88622754491018</v>
      </c>
    </row>
    <row r="24" spans="2:5" s="8" customFormat="1" ht="15.75" customHeight="1" x14ac:dyDescent="0.2">
      <c r="B24" s="30" t="s">
        <v>18</v>
      </c>
      <c r="C24" s="31">
        <v>31995</v>
      </c>
      <c r="D24" s="31">
        <v>8907</v>
      </c>
      <c r="E24" s="33">
        <v>27.838724800750121</v>
      </c>
    </row>
    <row r="25" spans="2:5" s="4" customFormat="1" ht="15.75" customHeight="1" x14ac:dyDescent="0.2">
      <c r="B25" s="26" t="s">
        <v>19</v>
      </c>
      <c r="C25" s="27">
        <v>90255</v>
      </c>
      <c r="D25" s="27">
        <v>45935</v>
      </c>
      <c r="E25" s="28">
        <v>50.894687274943216</v>
      </c>
    </row>
    <row r="26" spans="2:5" s="4" customFormat="1" ht="15.75" customHeight="1" x14ac:dyDescent="0.2">
      <c r="B26" s="26" t="s">
        <v>20</v>
      </c>
      <c r="C26" s="27">
        <v>63363</v>
      </c>
      <c r="D26" s="27">
        <v>20672</v>
      </c>
      <c r="E26" s="28">
        <v>32.624717895301671</v>
      </c>
    </row>
    <row r="27" spans="2:5" s="8" customFormat="1" ht="15.75" customHeight="1" x14ac:dyDescent="0.2">
      <c r="B27" s="30" t="s">
        <v>21</v>
      </c>
      <c r="C27" s="31">
        <v>60222</v>
      </c>
      <c r="D27" s="31">
        <v>19128</v>
      </c>
      <c r="E27" s="33">
        <v>31.762478828335162</v>
      </c>
    </row>
    <row r="28" spans="2:5" s="8" customFormat="1" ht="15.75" customHeight="1" x14ac:dyDescent="0.2">
      <c r="B28" s="30" t="s">
        <v>22</v>
      </c>
      <c r="C28" s="31">
        <v>3141</v>
      </c>
      <c r="D28" s="31">
        <v>1544</v>
      </c>
      <c r="E28" s="33">
        <v>49.156319643425661</v>
      </c>
    </row>
    <row r="29" spans="2:5" s="4" customFormat="1" ht="15.75" customHeight="1" x14ac:dyDescent="0.2">
      <c r="B29" s="26" t="s">
        <v>23</v>
      </c>
      <c r="C29" s="27">
        <v>22658</v>
      </c>
      <c r="D29" s="27">
        <v>21287</v>
      </c>
      <c r="E29" s="28">
        <v>93.949157030629365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13617</v>
      </c>
      <c r="D31" s="31">
        <v>13478</v>
      </c>
      <c r="E31" s="33">
        <v>98.979217155026802</v>
      </c>
    </row>
    <row r="32" spans="2:5" s="8" customFormat="1" ht="15.75" customHeight="1" x14ac:dyDescent="0.2">
      <c r="B32" s="30" t="s">
        <v>26</v>
      </c>
      <c r="C32" s="31">
        <v>1108</v>
      </c>
      <c r="D32" s="31">
        <v>692</v>
      </c>
      <c r="E32" s="33">
        <v>62.454873646209386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616</v>
      </c>
      <c r="D34" s="31">
        <v>0</v>
      </c>
      <c r="E34" s="32">
        <v>0</v>
      </c>
    </row>
    <row r="35" spans="2:5" ht="15.75" customHeight="1" x14ac:dyDescent="0.2">
      <c r="B35" s="30" t="s">
        <v>29</v>
      </c>
      <c r="C35" s="31">
        <v>7317</v>
      </c>
      <c r="D35" s="31">
        <v>7117</v>
      </c>
      <c r="E35" s="32">
        <v>97.266639333059999</v>
      </c>
    </row>
    <row r="36" spans="2:5" s="5" customFormat="1" ht="15.75" customHeight="1" x14ac:dyDescent="0.2">
      <c r="B36" s="26" t="s">
        <v>30</v>
      </c>
      <c r="C36" s="27">
        <v>4234</v>
      </c>
      <c r="D36" s="27">
        <v>3976</v>
      </c>
      <c r="E36" s="29">
        <v>93.906471421823341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225252</v>
      </c>
      <c r="D39" s="27">
        <v>225252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16021</v>
      </c>
      <c r="D40" s="31">
        <v>16021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208506</v>
      </c>
      <c r="D41" s="31">
        <v>208506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725</v>
      </c>
      <c r="D42" s="31">
        <v>725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12971</v>
      </c>
      <c r="D43" s="27">
        <v>7501</v>
      </c>
      <c r="E43" s="28">
        <v>57.829003160897386</v>
      </c>
    </row>
    <row r="44" spans="2:5" s="4" customFormat="1" ht="15.75" customHeight="1" x14ac:dyDescent="0.2">
      <c r="B44" s="26" t="s">
        <v>38</v>
      </c>
      <c r="C44" s="27">
        <v>13459</v>
      </c>
      <c r="D44" s="27">
        <v>11535</v>
      </c>
      <c r="E44" s="28">
        <v>85.704732892488295</v>
      </c>
    </row>
    <row r="45" spans="2:5" s="4" customFormat="1" ht="15.75" customHeight="1" x14ac:dyDescent="0.2">
      <c r="B45" s="26" t="s">
        <v>39</v>
      </c>
      <c r="C45" s="27">
        <v>1111</v>
      </c>
      <c r="D45" s="27">
        <v>43</v>
      </c>
      <c r="E45" s="28">
        <v>3.8703870387038699</v>
      </c>
    </row>
    <row r="46" spans="2:5" s="4" customFormat="1" ht="15.75" customHeight="1" x14ac:dyDescent="0.2">
      <c r="B46" s="26" t="s">
        <v>40</v>
      </c>
      <c r="C46" s="27">
        <v>166121</v>
      </c>
      <c r="D46" s="27">
        <v>12925</v>
      </c>
      <c r="E46" s="28">
        <v>7.7804732694842924</v>
      </c>
    </row>
    <row r="47" spans="2:5" s="4" customFormat="1" ht="15.75" customHeight="1" x14ac:dyDescent="0.2">
      <c r="B47" s="26" t="s">
        <v>41</v>
      </c>
      <c r="C47" s="27">
        <v>2554</v>
      </c>
      <c r="D47" s="27">
        <v>2554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2554</v>
      </c>
      <c r="D48" s="31">
        <v>2554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11</v>
      </c>
      <c r="E51" s="28">
        <v>68.75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11</v>
      </c>
      <c r="E52" s="28">
        <v>68.75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46166</v>
      </c>
      <c r="D61" s="27">
        <v>2652</v>
      </c>
      <c r="E61" s="28">
        <v>5.7444872850149462</v>
      </c>
    </row>
    <row r="62" spans="2:5" s="4" customFormat="1" ht="15.75" customHeight="1" x14ac:dyDescent="0.2">
      <c r="B62" s="26" t="s">
        <v>56</v>
      </c>
      <c r="C62" s="27">
        <v>3021</v>
      </c>
      <c r="D62" s="27">
        <v>2035</v>
      </c>
      <c r="E62" s="28">
        <v>67.361800728235693</v>
      </c>
    </row>
    <row r="63" spans="2:5" s="8" customFormat="1" ht="15.75" customHeight="1" x14ac:dyDescent="0.2">
      <c r="B63" s="30" t="s">
        <v>57</v>
      </c>
      <c r="C63" s="31">
        <v>1298</v>
      </c>
      <c r="D63" s="31">
        <v>1298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1281</v>
      </c>
      <c r="D64" s="31">
        <v>298</v>
      </c>
      <c r="E64" s="33">
        <v>23.263075722092115</v>
      </c>
    </row>
    <row r="65" spans="2:5" s="8" customFormat="1" ht="15.75" customHeight="1" x14ac:dyDescent="0.2">
      <c r="B65" s="30" t="s">
        <v>59</v>
      </c>
      <c r="C65" s="31">
        <v>442</v>
      </c>
      <c r="D65" s="31">
        <v>439</v>
      </c>
      <c r="E65" s="33">
        <v>99.321266968325801</v>
      </c>
    </row>
    <row r="66" spans="2:5" s="4" customFormat="1" ht="15.75" customHeight="1" x14ac:dyDescent="0.2">
      <c r="B66" s="26" t="s">
        <v>60</v>
      </c>
      <c r="C66" s="27">
        <v>43145</v>
      </c>
      <c r="D66" s="27">
        <v>617</v>
      </c>
      <c r="E66" s="28">
        <v>1.4300614207903581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42819</v>
      </c>
      <c r="D68" s="31">
        <v>293</v>
      </c>
      <c r="E68" s="33">
        <v>0.68427567201475981</v>
      </c>
    </row>
    <row r="69" spans="2:5" s="8" customFormat="1" ht="15.75" customHeight="1" x14ac:dyDescent="0.2">
      <c r="B69" s="30" t="s">
        <v>63</v>
      </c>
      <c r="C69" s="31">
        <v>326</v>
      </c>
      <c r="D69" s="31">
        <v>324</v>
      </c>
      <c r="E69" s="33">
        <v>99.386503067484668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112065</v>
      </c>
      <c r="D71" s="27">
        <v>4695</v>
      </c>
      <c r="E71" s="28">
        <v>4.1895328603935216</v>
      </c>
    </row>
    <row r="72" spans="2:5" s="8" customFormat="1" ht="15.75" customHeight="1" x14ac:dyDescent="0.2">
      <c r="B72" s="34" t="s">
        <v>66</v>
      </c>
      <c r="C72" s="35">
        <v>1963</v>
      </c>
      <c r="D72" s="35">
        <v>174</v>
      </c>
      <c r="E72" s="33">
        <v>8.8639836984207836</v>
      </c>
    </row>
    <row r="73" spans="2:5" s="8" customFormat="1" ht="15.75" customHeight="1" x14ac:dyDescent="0.2">
      <c r="B73" s="34" t="s">
        <v>67</v>
      </c>
      <c r="C73" s="35">
        <v>4639</v>
      </c>
      <c r="D73" s="35">
        <v>370</v>
      </c>
      <c r="E73" s="33">
        <v>7.9758568657038147</v>
      </c>
    </row>
    <row r="74" spans="2:5" s="8" customFormat="1" ht="15.75" customHeight="1" x14ac:dyDescent="0.2">
      <c r="B74" s="34" t="s">
        <v>68</v>
      </c>
      <c r="C74" s="35">
        <v>2110</v>
      </c>
      <c r="D74" s="35">
        <v>360</v>
      </c>
      <c r="E74" s="33">
        <v>17.061611374407583</v>
      </c>
    </row>
    <row r="75" spans="2:5" s="8" customFormat="1" ht="15.75" customHeight="1" x14ac:dyDescent="0.2">
      <c r="B75" s="34" t="s">
        <v>69</v>
      </c>
      <c r="C75" s="35">
        <v>97506</v>
      </c>
      <c r="D75" s="35">
        <v>469</v>
      </c>
      <c r="E75" s="33">
        <v>0.48099604126925521</v>
      </c>
    </row>
    <row r="76" spans="2:5" s="8" customFormat="1" ht="15.75" customHeight="1" x14ac:dyDescent="0.2">
      <c r="B76" s="34" t="s">
        <v>70</v>
      </c>
      <c r="C76" s="35">
        <v>4669</v>
      </c>
      <c r="D76" s="35">
        <v>2821</v>
      </c>
      <c r="E76" s="33">
        <v>60.419790104947523</v>
      </c>
    </row>
    <row r="77" spans="2:5" s="8" customFormat="1" ht="15.75" customHeight="1" x14ac:dyDescent="0.2">
      <c r="B77" s="34" t="s">
        <v>71</v>
      </c>
      <c r="C77" s="35">
        <v>1178</v>
      </c>
      <c r="D77" s="35">
        <v>501</v>
      </c>
      <c r="E77" s="33">
        <v>42.529711375212223</v>
      </c>
    </row>
    <row r="78" spans="2:5" s="5" customFormat="1" ht="15.75" customHeight="1" x14ac:dyDescent="0.2">
      <c r="B78" s="26" t="s">
        <v>72</v>
      </c>
      <c r="C78" s="27">
        <v>479</v>
      </c>
      <c r="D78" s="27">
        <v>464</v>
      </c>
      <c r="E78" s="28">
        <v>96.868475991649277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479</v>
      </c>
      <c r="D81" s="31">
        <v>465</v>
      </c>
      <c r="E81" s="33">
        <v>97.077244258872653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>
        <v>0</v>
      </c>
      <c r="D83" s="31">
        <v>-1</v>
      </c>
      <c r="E83" s="33" t="e">
        <v>#DIV/0!</v>
      </c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4841</v>
      </c>
      <c r="D87" s="27">
        <v>2549</v>
      </c>
      <c r="E87" s="28">
        <v>52.654410245816983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193</v>
      </c>
      <c r="D90" s="31">
        <v>193</v>
      </c>
      <c r="E90" s="33">
        <v>100</v>
      </c>
    </row>
    <row r="91" spans="2:5" ht="15.75" customHeight="1" x14ac:dyDescent="0.2">
      <c r="B91" s="30" t="s">
        <v>85</v>
      </c>
      <c r="C91" s="31">
        <v>1495</v>
      </c>
      <c r="D91" s="31">
        <v>1407</v>
      </c>
      <c r="E91" s="33">
        <v>94.113712374581937</v>
      </c>
    </row>
    <row r="92" spans="2:5" ht="15.75" customHeight="1" x14ac:dyDescent="0.2">
      <c r="B92" s="30" t="s">
        <v>86</v>
      </c>
      <c r="C92" s="31">
        <v>101</v>
      </c>
      <c r="D92" s="31">
        <v>101</v>
      </c>
      <c r="E92" s="33">
        <v>100</v>
      </c>
    </row>
    <row r="93" spans="2:5" ht="15.75" customHeight="1" x14ac:dyDescent="0.2">
      <c r="B93" s="30" t="s">
        <v>87</v>
      </c>
      <c r="C93" s="31">
        <v>46</v>
      </c>
      <c r="D93" s="31">
        <v>46</v>
      </c>
      <c r="E93" s="33">
        <v>100</v>
      </c>
    </row>
    <row r="94" spans="2:5" ht="15.75" customHeight="1" x14ac:dyDescent="0.2">
      <c r="B94" s="30" t="s">
        <v>88</v>
      </c>
      <c r="C94" s="31">
        <v>3006</v>
      </c>
      <c r="D94" s="31">
        <v>802</v>
      </c>
      <c r="E94" s="33">
        <v>26.679973386560214</v>
      </c>
    </row>
    <row r="95" spans="2:5" s="5" customFormat="1" ht="15.75" customHeight="1" x14ac:dyDescent="0.2">
      <c r="B95" s="26" t="s">
        <v>89</v>
      </c>
      <c r="C95" s="27">
        <v>9112</v>
      </c>
      <c r="D95" s="27">
        <v>3370</v>
      </c>
      <c r="E95" s="37">
        <v>36.984196663740121</v>
      </c>
    </row>
    <row r="96" spans="2:5" s="5" customFormat="1" ht="15.75" customHeight="1" x14ac:dyDescent="0.2">
      <c r="B96" s="26" t="s">
        <v>90</v>
      </c>
      <c r="C96" s="27">
        <v>9112</v>
      </c>
      <c r="D96" s="27">
        <v>3370</v>
      </c>
      <c r="E96" s="37">
        <v>36.984196663740121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4093</v>
      </c>
      <c r="D100" s="31">
        <v>1940</v>
      </c>
      <c r="E100" s="38">
        <v>47.397996579526023</v>
      </c>
    </row>
    <row r="101" spans="2:5" ht="15.75" customHeight="1" x14ac:dyDescent="0.2">
      <c r="B101" s="30" t="s">
        <v>95</v>
      </c>
      <c r="C101" s="31">
        <v>5019</v>
      </c>
      <c r="D101" s="31">
        <v>1430</v>
      </c>
      <c r="E101" s="38">
        <v>28.491731420601713</v>
      </c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A702EA9-0D2E-4018-8FBF-72BF0D490DA4}"/>
    <hyperlink ref="D4" location="Şubat!A1" display="Şubat" xr:uid="{E1E85886-D177-472A-A650-F355DED265B0}"/>
    <hyperlink ref="E4" location="Mart!A1" display="Mart" xr:uid="{0D7EDC92-9F63-4964-A583-41526EA36B1F}"/>
    <hyperlink ref="C5" location="Nisan!A1" display="Nisan" xr:uid="{12F2280E-474A-4CD8-8773-467EE4D14ACF}"/>
    <hyperlink ref="D5" location="Mayıs!A1" display="Mayıs" xr:uid="{EC61E71B-40C3-4DCC-AB1F-0833B6B677D3}"/>
    <hyperlink ref="E5" location="Haziran!A1" display="Haziran" xr:uid="{4A08F34C-82E8-455A-87DD-6C9FC10A5A39}"/>
    <hyperlink ref="C6" location="Temmuz!A1" display="Temmuz" xr:uid="{5A70D661-2730-482D-B281-D47A16175EED}"/>
    <hyperlink ref="D6" location="Ağustos!A1" display="Ağustos" xr:uid="{8D863BAF-03F0-4050-AA5F-61361418E4BE}"/>
    <hyperlink ref="E6" location="Eylül!A1" display="Eylül" xr:uid="{80CB86AF-9A2A-42C0-8B08-D1182BEB6323}"/>
    <hyperlink ref="C7" location="Ekim!A1" display="Ekim" xr:uid="{4298FFF8-6C95-4BAA-8F67-5E0A169DF02C}"/>
    <hyperlink ref="D7" location="Kasım!A1" display="Kasım" xr:uid="{6B2BA945-15F7-476E-8DFA-995CED341C57}"/>
    <hyperlink ref="E7" location="Aralık!A1" display="Aralık" xr:uid="{20374339-8E5D-423A-9471-876ADCF4D4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2006-04-21T07:13:32Z</dcterms:created>
  <dcterms:modified xsi:type="dcterms:W3CDTF">2025-07-29T13:14:13Z</dcterms:modified>
</cp:coreProperties>
</file>