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3F104E76-D5A1-4F71-AF20-5F1A1C271B70}" xr6:coauthVersionLast="47" xr6:coauthVersionMax="47" xr10:uidLastSave="{00000000-0000-0000-0000-000000000000}"/>
  <bookViews>
    <workbookView xWindow="-108" yWindow="-108" windowWidth="23256" windowHeight="12456" xr2:uid="{B6CE52AE-A912-42E8-9A3D-8AB0FEB990E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{"'62  Tunceli'!$B$3:$D$105"}</definedName>
    <definedName name="HTML_Control" localSheetId="0" hidden="1">{"'62  Tunceli'!$B$3:$D$105"}</definedName>
    <definedName name="HTML_Control" localSheetId="2" hidden="1">{"'62  Tunceli'!$B$3:$D$105"}</definedName>
    <definedName name="HTML_Control" localSheetId="3" hidden="1">{"'62  Tunceli'!$B$3:$D$105"}</definedName>
    <definedName name="HTML_Control" localSheetId="6" hidden="1">{"'62  Tunceli'!$B$3:$D$105"}</definedName>
    <definedName name="HTML_Control" localSheetId="1" hidden="1">{"'62  Tunceli'!$B$3:$D$105"}</definedName>
    <definedName name="HTML_Control" localSheetId="9" hidden="1">{"'62  Tunceli'!$B$3:$D$105"}</definedName>
    <definedName name="HTML_Control" localSheetId="7" hidden="1">{"'62  Tunceli'!$B$3:$D$105"}</definedName>
    <definedName name="HTML_Control" localSheetId="8" hidden="1">{"'62  Tunceli'!$B$3:$D$105"}</definedName>
    <definedName name="HTML_Control" localSheetId="11" hidden="1">{"'62  Tunceli'!$B$3:$D$90"}</definedName>
    <definedName name="HTML_Control" localSheetId="10" hidden="1">{"'62  Tunceli'!$B$3:$D$90"}</definedName>
    <definedName name="HTML_Control" localSheetId="5" hidden="1">{"'62  Tunceli'!$B$3:$D$105"}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Settings\hersan.MUHASEBAT\Desktop\htm\62.htm"</definedName>
    <definedName name="HTML_PathFile" localSheetId="0" hidden="1">"C:\Documents and Settings\hersan.MUHASEBAT\Desktop\htm\62.htm"</definedName>
    <definedName name="HTML_PathFile" localSheetId="2" hidden="1">"C:\Documents and Settings\hersan.MUHASEBAT\Desktop\htm\62.htm"</definedName>
    <definedName name="HTML_PathFile" localSheetId="3" hidden="1">"C:\Documents and Settings\hersan.MUHASEBAT\Desktop\htm\62.htm"</definedName>
    <definedName name="HTML_PathFile" localSheetId="6" hidden="1">"C:\Documents and Settings\hersan.MUHASEBAT\Desktop\htm\62.htm"</definedName>
    <definedName name="HTML_PathFile" localSheetId="1" hidden="1">"C:\Documents and Settings\hersan.MUHASEBAT\Desktop\htm\62.htm"</definedName>
    <definedName name="HTML_PathFile" localSheetId="9" hidden="1">"\\M-pc-00000-20\il_2005_2006hazırlık\docs\62.htm"</definedName>
    <definedName name="HTML_PathFile" localSheetId="7" hidden="1">"C:\Documents and Settings\eakgonullu\Belgelerim\internet\docs\il_81\htm\62.htm"</definedName>
    <definedName name="HTML_PathFile" localSheetId="8" hidden="1">"C:\Documents and Settings\hersan\Belgelerim\int-hazırlık\htm\62.htm"</definedName>
    <definedName name="HTML_PathFile" localSheetId="11" hidden="1">"C:\Documents and Settings\hersan\Belgelerim\int-hazırlık\htm\62.htm"</definedName>
    <definedName name="HTML_PathFile" localSheetId="10" hidden="1">"\\M-pc-00000-20\il_2005_2006hazırlık\docs\htm\62.htm"</definedName>
    <definedName name="HTML_PathFile" localSheetId="5" hidden="1">"C:\Documents and Settings\hersan.MUHASEBAT\Desktop\htm\62.htm"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C13" i="8"/>
  <c r="D13" i="8"/>
  <c r="D12" i="8" s="1"/>
  <c r="E13" i="8"/>
  <c r="E14" i="8"/>
  <c r="E15" i="8"/>
  <c r="E16" i="8"/>
  <c r="E17" i="8"/>
  <c r="C18" i="8"/>
  <c r="D18" i="8"/>
  <c r="E18" i="8" s="1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36" i="8"/>
  <c r="C39" i="8"/>
  <c r="D39" i="8"/>
  <c r="E43" i="8"/>
  <c r="E44" i="8"/>
  <c r="E45" i="8"/>
  <c r="C47" i="8"/>
  <c r="D47" i="8"/>
  <c r="E47" i="8"/>
  <c r="E48" i="8"/>
  <c r="E52" i="8"/>
  <c r="C54" i="8"/>
  <c r="C51" i="8" s="1"/>
  <c r="D54" i="8"/>
  <c r="D51" i="8" s="1"/>
  <c r="C62" i="8"/>
  <c r="C61" i="8" s="1"/>
  <c r="D62" i="8"/>
  <c r="E62" i="8" s="1"/>
  <c r="E63" i="8"/>
  <c r="E64" i="8"/>
  <c r="E65" i="8"/>
  <c r="C66" i="8"/>
  <c r="D66" i="8"/>
  <c r="E66" i="8"/>
  <c r="E68" i="8"/>
  <c r="E69" i="8"/>
  <c r="C71" i="8"/>
  <c r="D71" i="8"/>
  <c r="E71" i="8" s="1"/>
  <c r="E72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C46" i="8" l="1"/>
  <c r="E12" i="8"/>
  <c r="D11" i="8"/>
  <c r="E51" i="8"/>
  <c r="C11" i="8"/>
  <c r="C10" i="8" s="1"/>
  <c r="D61" i="8"/>
  <c r="E61" i="8" s="1"/>
  <c r="D46" i="8" l="1"/>
  <c r="E46" i="8" s="1"/>
  <c r="E11" i="8"/>
  <c r="D10" i="8" l="1"/>
  <c r="E10" i="8" s="1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<sst xmlns="http://schemas.openxmlformats.org/spreadsheetml/2006/main" count="1412" uniqueCount="211">
  <si>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</si>
  <si>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</si>
  <si>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</si>
  <si>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</si>
  <si>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</si>
  <si>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</si>
  <si>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</si>
  <si>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</si>
  <si>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</si>
  <si>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</si>
  <si>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</si>
  <si>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</si>
  <si>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</si>
  <si>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</si>
  <si>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</si>
  <si>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</si>
  <si>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</si>
  <si>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</si>
  <si>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</si>
  <si>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</si>
  <si>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</si>
  <si>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</si>
  <si>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</si>
  <si>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</si>
  <si>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</si>
  <si>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</si>
  <si>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</si>
  <si>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</si>
  <si>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</si>
  <si>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</si>
  <si>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</si>
  <si>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</si>
  <si>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</si>
  <si>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</si>
  <si>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</si>
  <si>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</si>
  <si>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</si>
  <si>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</si>
  <si>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</si>
  <si>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</si>
  <si>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</si>
  <si>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</si>
  <si>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</si>
  <si>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</si>
  <si>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</si>
  <si>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</si>
  <si>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</si>
  <si>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</si>
  <si>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</si>
  <si>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</si>
  <si>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</si>
  <si>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</si>
  <si>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</si>
  <si>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</si>
  <si>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</si>
  <si>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</si>
  <si>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</si>
  <si>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</si>
  <si>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</si>
  <si>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</si>
  <si>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</si>
  <si>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</si>
  <si>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</si>
  <si>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</si>
  <si>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</si>
  <si>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</si>
  <si>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</si>
  <si>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</si>
  <si>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</si>
  <si>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</si>
  <si>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</si>
  <si>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</si>
  <si>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</si>
  <si>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</si>
  <si>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</si>
  <si>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</si>
  <si>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</si>
  <si>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</si>
  <si>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</si>
  <si>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</si>
  <si>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</si>
  <si>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</si>
  <si>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</si>
  <si>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</si>
  <si>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</si>
  <si>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</si>
  <si>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</si>
  <si>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</si>
  <si>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</si>
  <si>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</si>
  <si>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</si>
  <si>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</si>
  <si>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</si>
  <si>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</si>
  <si>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</si>
  <si>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</si>
  <si>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</si>
  <si>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</si>
  <si>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</si>
  <si>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</si>
  <si>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</si>
  <si>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</si>
  <si>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</si>
  <si>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</si>
  <si>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</si>
  <si>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</si>
  <si>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</si>
  <si>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TUNCELİ İLİ GENEL  BÜTÇE GELİRLERİNİN TAHSİLATI, TAHAKKUKU VE TAHSİLATIN TAHAKKUKA  ORANI (KÜMÜLATİF) HAZİRAN 2006</t>
  </si>
  <si>
    <t>TUNCELİ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</si>
  <si>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</si>
  <si>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</si>
  <si>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</si>
  <si>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</si>
  <si>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</si>
  <si>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</si>
  <si>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</si>
  <si>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</si>
  <si>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</si>
  <si>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</si>
  <si>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</si>
  <si>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</si>
  <si>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</si>
  <si>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</si>
  <si>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</si>
  <si>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</si>
  <si>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</si>
  <si>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</si>
  <si>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</si>
  <si>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</si>
  <si>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</si>
  <si>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</si>
  <si>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</si>
  <si>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</si>
  <si>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</si>
  <si>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</si>
  <si>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</si>
  <si>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</si>
  <si>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</si>
  <si>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</si>
  <si>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</si>
  <si>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</si>
  <si>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</si>
  <si>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</si>
  <si>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</si>
  <si>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</si>
  <si>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</si>
  <si>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</si>
  <si>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</si>
  <si>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</si>
  <si>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</si>
  <si>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</si>
  <si>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</si>
  <si>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</si>
  <si>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</si>
  <si>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</si>
  <si>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</si>
  <si>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</si>
  <si>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</si>
  <si>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</si>
  <si>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</si>
  <si>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</si>
  <si>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</si>
  <si>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</si>
  <si>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</si>
  <si>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</si>
  <si>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</si>
  <si>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</si>
  <si>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</si>
  <si>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</si>
  <si>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</si>
  <si>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</si>
  <si>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</si>
  <si>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</si>
  <si>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</si>
  <si>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</si>
  <si>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</si>
  <si>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</si>
  <si>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</si>
  <si>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</si>
  <si>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</si>
  <si>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</si>
  <si>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</si>
  <si>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</si>
  <si>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</si>
  <si>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TUNCELİ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</si>
  <si>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</si>
  <si>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</si>
  <si>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</si>
  <si>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TUNCELİ İLİ GENEL  BÜTÇE GELİRLERİNİN TAHSİLATI, TAHAKKUKU VE TAHSİLATIN TAHAKKUKA  ORANI (KÜMÜLATİF) MART 2006</t>
  </si>
  <si>
    <t>TUNCELİ İLİ GENEL  BÜTÇE GELİRLERİNİN TAHSİLATI, TAHAKKUKU VE TAHSİLATIN TAHAKKUKA  ORANI (KÜMÜLATİF) NİSAN 2006</t>
  </si>
  <si>
    <t>TUNCELİ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</si>
  <si>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</si>
  <si>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</si>
  <si>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</si>
  <si>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</si>
  <si>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</si>
  <si>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</si>
  <si>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TUNCELİ İLİ GENEL  BÜTÇE GELİRLERİNİN TAHSİLATI, TAHAKKUKU VE TAHSİLATIN TAHAKKUKA  ORANI (KÜMÜLATİF) TEMMUZ 2006</t>
  </si>
  <si>
    <t>Temmuz</t>
  </si>
  <si>
    <t>TUNCELİ İLİ GENEL  BÜTÇE GELİRLERİNİN TAHSİLATI, TAHAKKUKU VE TAHSİLATIN TAHAKKUKA  ORANI (KÜMÜLATİF) AĞUSTOS 2006</t>
  </si>
  <si>
    <t>Ağustos</t>
  </si>
  <si>
    <t>TUNCELİ İLİ GENEL  BÜTÇE GELİRLERİNİN TAHSİLATI, TAHAKKUKU VE TAHSİLATIN TAHAKKUKA  ORANI (KÜMÜLATİF) EYLÜL 2006</t>
  </si>
  <si>
    <t>Eylül</t>
  </si>
  <si>
    <t xml:space="preserve">        Motorlu Taşıtlar (II)</t>
  </si>
  <si>
    <t>TUNCELİ İLİ GENEL  BÜTÇE GELİRLERİNİN TAHSİLATI, TAHAKKUKU VE TAHSİLATIN TAHAKKUKA  ORANI (KÜMÜLATİF) EKİM 2006</t>
  </si>
  <si>
    <t>Ekim</t>
  </si>
  <si>
    <t>Kasım</t>
  </si>
  <si>
    <t>TUNCELİ İLİ GENEL  BÜTÇE GELİRLERİNİN TAHSİLATI, TAHAKKUKU VE TAHSİLATIN TAHAKKUKA  ORANI (KÜMÜLATİF) KASIM 2006</t>
  </si>
  <si>
    <t>TUNCELİ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</si>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</sst>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46D113C3-46BE-488A-B579-D209C31262B8}"/>
    <cellStyle name="Normal_genelgelirtahk_tahs" xfId="3" xr:uid="{7479B1C1-02EA-430E-8D40-81582DDC4EA5}"/>
    <cellStyle name="Virgül [0]_29dan32ye" xfId="4" xr:uid="{CF6B2B32-E46A-4606-A306-623673497F44}"/>
    <cellStyle name="Virgül_29dan32ye" xfId="5" xr:uid="{BF5828C9-A0F7-4A81-B2A5-C89E939F34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CAD1-0600-473A-8E9A-8DF8E0410217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33120</v>
      </c>
      <c r="D10" s="27">
        <v>30287</v>
      </c>
      <c r="E10" s="28">
        <v>91.446256038647348</v>
      </c>
    </row>
    <row r="11" spans="2:7" s="5" customFormat="1" ht="15.75" customHeight="1" x14ac:dyDescent="0.2">
      <c r="B11" s="26" t="s">
        <v>5</v>
      </c>
      <c r="C11" s="27">
        <v>25404</v>
      </c>
      <c r="D11" s="27">
        <v>23700</v>
      </c>
      <c r="E11" s="29">
        <v>93.292394898441188</v>
      </c>
    </row>
    <row r="12" spans="2:7" s="5" customFormat="1" ht="15.75" customHeight="1" x14ac:dyDescent="0.2">
      <c r="B12" s="26" t="s">
        <v>6</v>
      </c>
      <c r="C12" s="27">
        <v>17322</v>
      </c>
      <c r="D12" s="27">
        <v>16298</v>
      </c>
      <c r="E12" s="29">
        <v>94.088442443135904</v>
      </c>
      <c r="G12" s="6"/>
    </row>
    <row r="13" spans="2:7" s="5" customFormat="1" ht="15.75" customHeight="1" x14ac:dyDescent="0.2">
      <c r="B13" s="26" t="s">
        <v>7</v>
      </c>
      <c r="C13" s="27">
        <v>16925</v>
      </c>
      <c r="D13" s="27">
        <v>15989</v>
      </c>
      <c r="E13" s="29">
        <v>94.469719350073859</v>
      </c>
    </row>
    <row r="14" spans="2:7" ht="15.75" customHeight="1" x14ac:dyDescent="0.2">
      <c r="B14" s="30" t="s">
        <v>8</v>
      </c>
      <c r="C14" s="31">
        <v>686</v>
      </c>
      <c r="D14" s="31">
        <v>496</v>
      </c>
      <c r="E14" s="32">
        <v>72.303206997084544</v>
      </c>
    </row>
    <row r="15" spans="2:7" ht="15.75" customHeight="1" x14ac:dyDescent="0.2">
      <c r="B15" s="30" t="s">
        <v>9</v>
      </c>
      <c r="C15" s="31">
        <v>197</v>
      </c>
      <c r="D15" s="31">
        <v>171</v>
      </c>
      <c r="E15" s="32">
        <v>86.802030456852791</v>
      </c>
    </row>
    <row r="16" spans="2:7" ht="15.75" customHeight="1" x14ac:dyDescent="0.2">
      <c r="B16" s="30" t="s">
        <v>10</v>
      </c>
      <c r="C16" s="31">
        <v>15269</v>
      </c>
      <c r="D16" s="31">
        <v>14635</v>
      </c>
      <c r="E16" s="32">
        <v>95.847796188355488</v>
      </c>
    </row>
    <row r="17" spans="2:5" ht="15.75" customHeight="1" x14ac:dyDescent="0.2">
      <c r="B17" s="30" t="s">
        <v>11</v>
      </c>
      <c r="C17" s="31">
        <v>773</v>
      </c>
      <c r="D17" s="31">
        <v>687</v>
      </c>
      <c r="E17" s="32">
        <v>88.8745148771022</v>
      </c>
    </row>
    <row r="18" spans="2:5" s="5" customFormat="1" ht="15.75" customHeight="1" x14ac:dyDescent="0.2">
      <c r="B18" s="26" t="s">
        <v>12</v>
      </c>
      <c r="C18" s="27">
        <v>397</v>
      </c>
      <c r="D18" s="27">
        <v>309</v>
      </c>
      <c r="E18" s="29">
        <v>77.833753148614619</v>
      </c>
    </row>
    <row r="19" spans="2:5" ht="15.75" customHeight="1" x14ac:dyDescent="0.2">
      <c r="B19" s="30" t="s">
        <v>13</v>
      </c>
      <c r="C19" s="31">
        <v>87</v>
      </c>
      <c r="D19" s="31">
        <v>36</v>
      </c>
      <c r="E19" s="32">
        <v>41.379310344827587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310</v>
      </c>
      <c r="D21" s="31">
        <v>273</v>
      </c>
      <c r="E21" s="32">
        <v>88.064516129032256</v>
      </c>
    </row>
    <row r="22" spans="2:5" s="4" customFormat="1" ht="15.75" customHeight="1" x14ac:dyDescent="0.2">
      <c r="B22" s="26" t="s">
        <v>16</v>
      </c>
      <c r="C22" s="27">
        <v>1066</v>
      </c>
      <c r="D22" s="27">
        <v>822</v>
      </c>
      <c r="E22" s="28">
        <v>77.110694183864908</v>
      </c>
    </row>
    <row r="23" spans="2:5" s="8" customFormat="1" ht="15.75" customHeight="1" x14ac:dyDescent="0.2">
      <c r="B23" s="30" t="s">
        <v>17</v>
      </c>
      <c r="C23" s="31">
        <v>4</v>
      </c>
      <c r="D23" s="31">
        <v>4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1062</v>
      </c>
      <c r="D24" s="31">
        <v>818</v>
      </c>
      <c r="E24" s="33">
        <v>77.024482109227876</v>
      </c>
    </row>
    <row r="25" spans="2:5" s="4" customFormat="1" ht="15.75" customHeight="1" x14ac:dyDescent="0.2">
      <c r="B25" s="26" t="s">
        <v>19</v>
      </c>
      <c r="C25" s="27">
        <v>1904</v>
      </c>
      <c r="D25" s="27">
        <v>1707</v>
      </c>
      <c r="E25" s="28">
        <v>89.653361344537814</v>
      </c>
    </row>
    <row r="26" spans="2:5" s="4" customFormat="1" ht="15.75" customHeight="1" x14ac:dyDescent="0.2">
      <c r="B26" s="26" t="s">
        <v>20</v>
      </c>
      <c r="C26" s="27">
        <v>1271</v>
      </c>
      <c r="D26" s="27">
        <v>1078</v>
      </c>
      <c r="E26" s="28">
        <v>84.815106215578282</v>
      </c>
    </row>
    <row r="27" spans="2:5" s="8" customFormat="1" ht="15.75" customHeight="1" x14ac:dyDescent="0.2">
      <c r="B27" s="30" t="s">
        <v>21</v>
      </c>
      <c r="C27" s="31">
        <v>480</v>
      </c>
      <c r="D27" s="31">
        <v>334</v>
      </c>
      <c r="E27" s="33">
        <v>69.583333333333329</v>
      </c>
    </row>
    <row r="28" spans="2:5" s="8" customFormat="1" ht="15.75" customHeight="1" x14ac:dyDescent="0.2">
      <c r="B28" s="30" t="s">
        <v>22</v>
      </c>
      <c r="C28" s="31">
        <v>791</v>
      </c>
      <c r="D28" s="31">
        <v>744</v>
      </c>
      <c r="E28" s="33">
        <v>94.058154235145381</v>
      </c>
    </row>
    <row r="29" spans="2:5" s="4" customFormat="1" ht="15.75" customHeight="1" x14ac:dyDescent="0.2">
      <c r="B29" s="26" t="s">
        <v>23</v>
      </c>
      <c r="C29" s="27">
        <v>9</v>
      </c>
      <c r="D29" s="27">
        <v>5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9</v>
      </c>
      <c r="D31" s="31">
        <v>5</v>
      </c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624</v>
      </c>
      <c r="D36" s="27">
        <v>624</v>
      </c>
      <c r="E36" s="29">
        <v>100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2971</v>
      </c>
      <c r="D43" s="27">
        <v>2825</v>
      </c>
      <c r="E43" s="28">
        <v>95.085829686974094</v>
      </c>
    </row>
    <row r="44" spans="2:5" s="4" customFormat="1" ht="15.75" customHeight="1" x14ac:dyDescent="0.2">
      <c r="B44" s="26" t="s">
        <v>38</v>
      </c>
      <c r="C44" s="27">
        <v>2118</v>
      </c>
      <c r="D44" s="27">
        <v>2030</v>
      </c>
      <c r="E44" s="28">
        <v>95.845136921624174</v>
      </c>
    </row>
    <row r="45" spans="2:5" s="4" customFormat="1" ht="15.75" customHeight="1" x14ac:dyDescent="0.2">
      <c r="B45" s="26" t="s">
        <v>39</v>
      </c>
      <c r="C45" s="27">
        <v>23</v>
      </c>
      <c r="D45" s="27">
        <v>18</v>
      </c>
      <c r="E45" s="28">
        <v>78.260869565217391</v>
      </c>
    </row>
    <row r="46" spans="2:5" s="4" customFormat="1" ht="15.75" customHeight="1" x14ac:dyDescent="0.2">
      <c r="B46" s="26" t="s">
        <v>40</v>
      </c>
      <c r="C46" s="27">
        <v>7585</v>
      </c>
      <c r="D46" s="27">
        <v>6456</v>
      </c>
      <c r="E46" s="28">
        <v>85.115359261700732</v>
      </c>
    </row>
    <row r="47" spans="2:5" s="4" customFormat="1" ht="15.75" customHeight="1" x14ac:dyDescent="0.2">
      <c r="B47" s="26" t="s">
        <v>41</v>
      </c>
      <c r="C47" s="27">
        <v>922</v>
      </c>
      <c r="D47" s="27">
        <v>922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922</v>
      </c>
      <c r="D48" s="31">
        <v>922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10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2248</v>
      </c>
      <c r="D60" s="27">
        <v>2093</v>
      </c>
      <c r="E60" s="28">
        <v>93.104982206405694</v>
      </c>
    </row>
    <row r="61" spans="2:5" s="4" customFormat="1" ht="15.75" customHeight="1" x14ac:dyDescent="0.2">
      <c r="B61" s="26" t="s">
        <v>56</v>
      </c>
      <c r="C61" s="27">
        <v>1982</v>
      </c>
      <c r="D61" s="27">
        <v>1970</v>
      </c>
      <c r="E61" s="28">
        <v>99.394550958627647</v>
      </c>
    </row>
    <row r="62" spans="2:5" s="8" customFormat="1" ht="15.75" customHeight="1" x14ac:dyDescent="0.2">
      <c r="B62" s="30" t="s">
        <v>57</v>
      </c>
      <c r="C62" s="31">
        <v>1897</v>
      </c>
      <c r="D62" s="31">
        <v>1897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34</v>
      </c>
      <c r="D63" s="31">
        <v>22</v>
      </c>
      <c r="E63" s="33">
        <v>64.705882352941174</v>
      </c>
    </row>
    <row r="64" spans="2:5" s="8" customFormat="1" ht="15.75" customHeight="1" x14ac:dyDescent="0.2">
      <c r="B64" s="30" t="s">
        <v>59</v>
      </c>
      <c r="C64" s="31">
        <v>51</v>
      </c>
      <c r="D64" s="31">
        <v>51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266</v>
      </c>
      <c r="D65" s="27">
        <v>123</v>
      </c>
      <c r="E65" s="28">
        <v>46.2406015037594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237</v>
      </c>
      <c r="D67" s="31">
        <v>95</v>
      </c>
      <c r="E67" s="33">
        <v>40.084388185654007</v>
      </c>
    </row>
    <row r="68" spans="2:5" s="8" customFormat="1" ht="15.75" customHeight="1" x14ac:dyDescent="0.2">
      <c r="B68" s="30" t="s">
        <v>63</v>
      </c>
      <c r="C68" s="31">
        <v>29</v>
      </c>
      <c r="D68" s="31">
        <v>28</v>
      </c>
      <c r="E68" s="33">
        <v>96.551724137931032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1526</v>
      </c>
      <c r="D70" s="27">
        <v>635</v>
      </c>
      <c r="E70" s="28">
        <v>41.612057667103542</v>
      </c>
    </row>
    <row r="71" spans="2:5" s="8" customFormat="1" ht="15.75" customHeight="1" x14ac:dyDescent="0.2">
      <c r="B71" s="34" t="s">
        <v>66</v>
      </c>
      <c r="C71" s="35">
        <v>80</v>
      </c>
      <c r="D71" s="35">
        <v>68</v>
      </c>
      <c r="E71" s="33">
        <v>85</v>
      </c>
    </row>
    <row r="72" spans="2:5" s="8" customFormat="1" ht="15.75" customHeight="1" x14ac:dyDescent="0.2">
      <c r="B72" s="34" t="s">
        <v>67</v>
      </c>
      <c r="C72" s="35">
        <v>502</v>
      </c>
      <c r="D72" s="35">
        <v>98</v>
      </c>
      <c r="E72" s="33">
        <v>19.52191235059761</v>
      </c>
    </row>
    <row r="73" spans="2:5" s="8" customFormat="1" ht="15.75" customHeight="1" x14ac:dyDescent="0.2">
      <c r="B73" s="34" t="s">
        <v>68</v>
      </c>
      <c r="C73" s="35">
        <v>128</v>
      </c>
      <c r="D73" s="35">
        <v>38</v>
      </c>
      <c r="E73" s="33">
        <v>29.6875</v>
      </c>
    </row>
    <row r="74" spans="2:5" s="8" customFormat="1" ht="15.75" customHeight="1" x14ac:dyDescent="0.2">
      <c r="B74" s="34" t="s">
        <v>69</v>
      </c>
      <c r="C74" s="35">
        <v>444</v>
      </c>
      <c r="D74" s="35">
        <v>103</v>
      </c>
      <c r="E74" s="33">
        <v>23.198198198198199</v>
      </c>
    </row>
    <row r="75" spans="2:5" s="8" customFormat="1" ht="15.75" customHeight="1" x14ac:dyDescent="0.2">
      <c r="B75" s="34" t="s">
        <v>70</v>
      </c>
      <c r="C75" s="35">
        <v>212</v>
      </c>
      <c r="D75" s="35">
        <v>201</v>
      </c>
      <c r="E75" s="33">
        <v>94.811320754716974</v>
      </c>
    </row>
    <row r="76" spans="2:5" s="8" customFormat="1" ht="15.75" customHeight="1" x14ac:dyDescent="0.2">
      <c r="B76" s="34" t="s">
        <v>71</v>
      </c>
      <c r="C76" s="35">
        <v>160</v>
      </c>
      <c r="D76" s="35">
        <v>127</v>
      </c>
      <c r="E76" s="33">
        <v>79.375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2878</v>
      </c>
      <c r="D86" s="27">
        <v>2795</v>
      </c>
      <c r="E86" s="28">
        <v>97.116052814454477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24</v>
      </c>
      <c r="D89" s="31">
        <v>24</v>
      </c>
      <c r="E89" s="33">
        <v>100</v>
      </c>
    </row>
    <row r="90" spans="2:5" ht="15.75" customHeight="1" x14ac:dyDescent="0.2">
      <c r="B90" s="30" t="s">
        <v>85</v>
      </c>
      <c r="C90" s="31">
        <v>330</v>
      </c>
      <c r="D90" s="31">
        <v>326</v>
      </c>
      <c r="E90" s="33">
        <v>98.787878787878796</v>
      </c>
    </row>
    <row r="91" spans="2:5" ht="15.75" customHeight="1" x14ac:dyDescent="0.2">
      <c r="B91" s="30" t="s">
        <v>86</v>
      </c>
      <c r="C91" s="31">
        <v>106</v>
      </c>
      <c r="D91" s="31">
        <v>36</v>
      </c>
      <c r="E91" s="33">
        <v>33.962264150943398</v>
      </c>
    </row>
    <row r="92" spans="2:5" ht="15.75" customHeight="1" x14ac:dyDescent="0.2">
      <c r="B92" s="30" t="s">
        <v>87</v>
      </c>
      <c r="C92" s="31">
        <v>1466</v>
      </c>
      <c r="D92" s="31">
        <v>1466</v>
      </c>
      <c r="E92" s="33">
        <v>100</v>
      </c>
    </row>
    <row r="93" spans="2:5" ht="15.75" customHeight="1" x14ac:dyDescent="0.2">
      <c r="B93" s="30" t="s">
        <v>88</v>
      </c>
      <c r="C93" s="31">
        <v>952</v>
      </c>
      <c r="D93" s="31">
        <v>943</v>
      </c>
      <c r="E93" s="33">
        <v>99.054621848739501</v>
      </c>
    </row>
    <row r="94" spans="2:5" s="5" customFormat="1" ht="15.75" customHeight="1" x14ac:dyDescent="0.2">
      <c r="B94" s="26" t="s">
        <v>89</v>
      </c>
      <c r="C94" s="27">
        <v>131</v>
      </c>
      <c r="D94" s="27">
        <v>131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112</v>
      </c>
      <c r="D95" s="27">
        <v>112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35</v>
      </c>
      <c r="D99" s="31">
        <v>35</v>
      </c>
      <c r="E99" s="38">
        <v>100</v>
      </c>
    </row>
    <row r="100" spans="2:5" ht="15.75" customHeight="1" x14ac:dyDescent="0.2">
      <c r="B100" s="30" t="s">
        <v>95</v>
      </c>
      <c r="C100" s="31">
        <v>77</v>
      </c>
      <c r="D100" s="31">
        <v>77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19</v>
      </c>
      <c r="D101" s="27">
        <v>19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B0A945D3-FE3D-44EC-83B5-40118A6311B5}"/>
    <hyperlink ref="D4" location="Şubat!A1" display="Şubat" xr:uid="{6D972D00-6CE7-4C6E-8995-D98F0E753764}"/>
    <hyperlink ref="E4" location="Mart!A1" display="Mart" xr:uid="{853DCC0C-6869-47CC-822C-FE79AF7DC9D7}"/>
    <hyperlink ref="C5" location="Nisan!A1" display="Nisan" xr:uid="{BE6CAFE9-82E7-4B67-BD9E-2072040D658F}"/>
    <hyperlink ref="D5" location="Mayıs!A1" display="Mayıs" xr:uid="{CF73F346-5D53-46D7-8C98-11BA18864D17}"/>
    <hyperlink ref="E5" location="Haziran!A1" display="Haziran" xr:uid="{893455C5-27BF-43EA-865B-82B068951A1A}"/>
    <hyperlink ref="C6" location="Temmuz!A1" display="Temmuz" xr:uid="{A1593479-268D-4CBB-B8B5-A0ABEBCF65F3}"/>
    <hyperlink ref="D6" location="Ağustos!A1" display="Ağustos" xr:uid="{9E813A66-A666-47C2-8661-704378BF6C31}"/>
    <hyperlink ref="E6" location="Eylül!A1" display="Eylül" xr:uid="{BB28011C-62CF-4571-AA51-6D57453C9116}"/>
    <hyperlink ref="C7" location="Ekim!A1" display="Ekim" xr:uid="{9761CD6F-D775-4508-B027-D21EA50B3B81}"/>
    <hyperlink ref="D7" location="Kasım!A1" display="Kasım" xr:uid="{2BF766E1-787B-4725-AEA7-1F130F3D2A42}"/>
    <hyperlink ref="E7" location="Aralık!A1" display="Aralık" xr:uid="{CB3E01AA-4B41-41F0-B790-7072DC5773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D08A-B0F6-4602-BC66-76BF6A4B37D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11214</v>
      </c>
      <c r="D10" s="27">
        <v>7690</v>
      </c>
      <c r="E10" s="28">
        <v>68.574995541287677</v>
      </c>
    </row>
    <row r="11" spans="2:7" s="5" customFormat="1" ht="15.75" customHeight="1" x14ac:dyDescent="0.2">
      <c r="B11" s="26" t="s">
        <v>5</v>
      </c>
      <c r="C11" s="27">
        <v>7706</v>
      </c>
      <c r="D11" s="27">
        <v>5191</v>
      </c>
      <c r="E11" s="29">
        <v>67.363093693226062</v>
      </c>
    </row>
    <row r="12" spans="2:7" s="5" customFormat="1" ht="15.75" customHeight="1" x14ac:dyDescent="0.2">
      <c r="B12" s="26" t="s">
        <v>6</v>
      </c>
      <c r="C12" s="27">
        <v>4824</v>
      </c>
      <c r="D12" s="27">
        <v>3371</v>
      </c>
      <c r="E12" s="29">
        <v>69.879767827529022</v>
      </c>
      <c r="G12" s="6"/>
    </row>
    <row r="13" spans="2:7" s="5" customFormat="1" ht="15.75" customHeight="1" x14ac:dyDescent="0.2">
      <c r="B13" s="26" t="s">
        <v>7</v>
      </c>
      <c r="C13" s="27">
        <v>4542</v>
      </c>
      <c r="D13" s="27">
        <v>3205</v>
      </c>
      <c r="E13" s="29">
        <v>70.56362835755175</v>
      </c>
    </row>
    <row r="14" spans="2:7" ht="15.75" customHeight="1" x14ac:dyDescent="0.2">
      <c r="B14" s="30" t="s">
        <v>8</v>
      </c>
      <c r="C14" s="31">
        <v>658</v>
      </c>
      <c r="D14" s="31">
        <v>139</v>
      </c>
      <c r="E14" s="32">
        <v>21.124620060790271</v>
      </c>
    </row>
    <row r="15" spans="2:7" ht="15.75" customHeight="1" x14ac:dyDescent="0.2">
      <c r="B15" s="30" t="s">
        <v>9</v>
      </c>
      <c r="C15" s="31">
        <v>168</v>
      </c>
      <c r="D15" s="31">
        <v>88</v>
      </c>
      <c r="E15" s="32">
        <v>52.380952380952387</v>
      </c>
    </row>
    <row r="16" spans="2:7" ht="15.75" customHeight="1" x14ac:dyDescent="0.2">
      <c r="B16" s="30" t="s">
        <v>10</v>
      </c>
      <c r="C16" s="31">
        <v>3268</v>
      </c>
      <c r="D16" s="31">
        <v>2691</v>
      </c>
      <c r="E16" s="32">
        <v>82.343941248470003</v>
      </c>
    </row>
    <row r="17" spans="2:5" ht="15.75" customHeight="1" x14ac:dyDescent="0.2">
      <c r="B17" s="30" t="s">
        <v>11</v>
      </c>
      <c r="C17" s="31">
        <v>448</v>
      </c>
      <c r="D17" s="31">
        <v>287</v>
      </c>
      <c r="E17" s="32">
        <v>64.0625</v>
      </c>
    </row>
    <row r="18" spans="2:5" s="5" customFormat="1" ht="15.75" customHeight="1" x14ac:dyDescent="0.2">
      <c r="B18" s="26" t="s">
        <v>12</v>
      </c>
      <c r="C18" s="27">
        <v>282</v>
      </c>
      <c r="D18" s="27">
        <v>166</v>
      </c>
      <c r="E18" s="29">
        <v>58.865248226950349</v>
      </c>
    </row>
    <row r="19" spans="2:5" ht="15.75" customHeight="1" x14ac:dyDescent="0.2">
      <c r="B19" s="30" t="s">
        <v>13</v>
      </c>
      <c r="C19" s="31">
        <v>24</v>
      </c>
      <c r="D19" s="31">
        <v>1</v>
      </c>
      <c r="E19" s="32">
        <v>4.1666666666666661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258</v>
      </c>
      <c r="D21" s="31">
        <v>165</v>
      </c>
      <c r="E21" s="32">
        <v>63.953488372093027</v>
      </c>
    </row>
    <row r="22" spans="2:5" s="4" customFormat="1" ht="15.75" customHeight="1" x14ac:dyDescent="0.2">
      <c r="B22" s="26" t="s">
        <v>16</v>
      </c>
      <c r="C22" s="27">
        <v>1021</v>
      </c>
      <c r="D22" s="27">
        <v>344</v>
      </c>
      <c r="E22" s="28">
        <v>33.692458374142994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1020</v>
      </c>
      <c r="D24" s="31">
        <v>344</v>
      </c>
      <c r="E24" s="33">
        <v>33.725490196078432</v>
      </c>
    </row>
    <row r="25" spans="2:5" s="4" customFormat="1" ht="15.75" customHeight="1" x14ac:dyDescent="0.2">
      <c r="B25" s="26" t="s">
        <v>19</v>
      </c>
      <c r="C25" s="27">
        <v>690</v>
      </c>
      <c r="D25" s="27">
        <v>517</v>
      </c>
      <c r="E25" s="28">
        <v>74.927536231884062</v>
      </c>
    </row>
    <row r="26" spans="2:5" s="4" customFormat="1" ht="15.75" customHeight="1" x14ac:dyDescent="0.2">
      <c r="B26" s="26" t="s">
        <v>20</v>
      </c>
      <c r="C26" s="27">
        <v>539</v>
      </c>
      <c r="D26" s="27">
        <v>367</v>
      </c>
      <c r="E26" s="28">
        <v>68.08905380333951</v>
      </c>
    </row>
    <row r="27" spans="2:5" s="8" customFormat="1" ht="15.75" customHeight="1" x14ac:dyDescent="0.2">
      <c r="B27" s="30" t="s">
        <v>21</v>
      </c>
      <c r="C27" s="31">
        <v>305</v>
      </c>
      <c r="D27" s="31">
        <v>180</v>
      </c>
      <c r="E27" s="33">
        <v>59.016393442622949</v>
      </c>
    </row>
    <row r="28" spans="2:5" s="8" customFormat="1" ht="15.75" customHeight="1" x14ac:dyDescent="0.2">
      <c r="B28" s="30" t="s">
        <v>22</v>
      </c>
      <c r="C28" s="31">
        <v>234</v>
      </c>
      <c r="D28" s="31">
        <v>187</v>
      </c>
      <c r="E28" s="33">
        <v>79.914529914529922</v>
      </c>
    </row>
    <row r="29" spans="2:5" s="4" customFormat="1" ht="15.75" customHeight="1" x14ac:dyDescent="0.2">
      <c r="B29" s="26" t="s">
        <v>23</v>
      </c>
      <c r="C29" s="27">
        <v>0</v>
      </c>
      <c r="D29" s="27"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151</v>
      </c>
      <c r="D36" s="27">
        <v>150</v>
      </c>
      <c r="E36" s="29">
        <v>99.337748344370851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684</v>
      </c>
      <c r="D43" s="27">
        <v>554</v>
      </c>
      <c r="E43" s="28">
        <v>80.994152046783626</v>
      </c>
    </row>
    <row r="44" spans="2:5" s="4" customFormat="1" ht="15.75" customHeight="1" x14ac:dyDescent="0.2">
      <c r="B44" s="26" t="s">
        <v>38</v>
      </c>
      <c r="C44" s="27">
        <v>471</v>
      </c>
      <c r="D44" s="27">
        <v>398</v>
      </c>
      <c r="E44" s="28">
        <v>84.501061571125263</v>
      </c>
    </row>
    <row r="45" spans="2:5" s="4" customFormat="1" ht="15.75" customHeight="1" x14ac:dyDescent="0.2">
      <c r="B45" s="26" t="s">
        <v>39</v>
      </c>
      <c r="C45" s="27">
        <v>16</v>
      </c>
      <c r="D45" s="27">
        <v>7</v>
      </c>
      <c r="E45" s="28">
        <v>43.75</v>
      </c>
    </row>
    <row r="46" spans="2:5" s="4" customFormat="1" ht="15.75" customHeight="1" x14ac:dyDescent="0.2">
      <c r="B46" s="26" t="s">
        <v>40</v>
      </c>
      <c r="C46" s="27">
        <v>3466</v>
      </c>
      <c r="D46" s="27">
        <v>2456</v>
      </c>
      <c r="E46" s="28">
        <v>70.859780727062898</v>
      </c>
    </row>
    <row r="47" spans="2:5" s="4" customFormat="1" ht="15.75" customHeight="1" x14ac:dyDescent="0.2">
      <c r="B47" s="26" t="s">
        <v>41</v>
      </c>
      <c r="C47" s="27">
        <v>304</v>
      </c>
      <c r="D47" s="27">
        <v>304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304</v>
      </c>
      <c r="D48" s="31">
        <v>304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640</v>
      </c>
      <c r="D61" s="27">
        <v>506</v>
      </c>
      <c r="E61" s="28">
        <v>79.0625</v>
      </c>
    </row>
    <row r="62" spans="2:5" s="4" customFormat="1" ht="15.75" customHeight="1" x14ac:dyDescent="0.2">
      <c r="B62" s="26" t="s">
        <v>56</v>
      </c>
      <c r="C62" s="27">
        <v>503</v>
      </c>
      <c r="D62" s="27">
        <v>496</v>
      </c>
      <c r="E62" s="28">
        <v>98.608349900596423</v>
      </c>
    </row>
    <row r="63" spans="2:5" s="8" customFormat="1" ht="15.75" customHeight="1" x14ac:dyDescent="0.2">
      <c r="B63" s="30" t="s">
        <v>57</v>
      </c>
      <c r="C63" s="31">
        <v>474</v>
      </c>
      <c r="D63" s="31">
        <v>474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</v>
      </c>
      <c r="D64" s="31">
        <v>8</v>
      </c>
      <c r="E64" s="33">
        <v>53.333333333333336</v>
      </c>
    </row>
    <row r="65" spans="2:5" s="8" customFormat="1" ht="15.75" customHeight="1" x14ac:dyDescent="0.2">
      <c r="B65" s="30" t="s">
        <v>59</v>
      </c>
      <c r="C65" s="31">
        <v>14</v>
      </c>
      <c r="D65" s="31">
        <v>14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137</v>
      </c>
      <c r="D66" s="27">
        <v>10</v>
      </c>
      <c r="E66" s="28">
        <v>7.2992700729926998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130</v>
      </c>
      <c r="D68" s="31">
        <v>3</v>
      </c>
      <c r="E68" s="33">
        <v>2.3076923076923079</v>
      </c>
    </row>
    <row r="69" spans="2:5" s="8" customFormat="1" ht="15.75" customHeight="1" x14ac:dyDescent="0.2">
      <c r="B69" s="30" t="s">
        <v>63</v>
      </c>
      <c r="C69" s="31">
        <v>7</v>
      </c>
      <c r="D69" s="31">
        <v>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992</v>
      </c>
      <c r="D71" s="27">
        <v>123</v>
      </c>
      <c r="E71" s="28">
        <v>12.399193548387096</v>
      </c>
    </row>
    <row r="72" spans="2:5" s="8" customFormat="1" ht="15.75" customHeight="1" x14ac:dyDescent="0.2">
      <c r="B72" s="34" t="s">
        <v>66</v>
      </c>
      <c r="C72" s="35">
        <v>19</v>
      </c>
      <c r="D72" s="35">
        <v>10</v>
      </c>
      <c r="E72" s="33">
        <v>52.631578947368418</v>
      </c>
    </row>
    <row r="73" spans="2:5" s="8" customFormat="1" ht="15.75" customHeight="1" x14ac:dyDescent="0.2">
      <c r="B73" s="34" t="s">
        <v>67</v>
      </c>
      <c r="C73" s="35">
        <v>413</v>
      </c>
      <c r="D73" s="35">
        <v>18</v>
      </c>
      <c r="E73" s="33">
        <v>4.3583535108958831</v>
      </c>
    </row>
    <row r="74" spans="2:5" s="8" customFormat="1" ht="15.75" customHeight="1" x14ac:dyDescent="0.2">
      <c r="B74" s="34" t="s">
        <v>68</v>
      </c>
      <c r="C74" s="35">
        <v>114</v>
      </c>
      <c r="D74" s="35">
        <v>18</v>
      </c>
      <c r="E74" s="33">
        <v>15.789473684210526</v>
      </c>
    </row>
    <row r="75" spans="2:5" s="8" customFormat="1" ht="15.75" customHeight="1" x14ac:dyDescent="0.2">
      <c r="B75" s="34" t="s">
        <v>69</v>
      </c>
      <c r="C75" s="35">
        <v>334</v>
      </c>
      <c r="D75" s="35">
        <v>15</v>
      </c>
      <c r="E75" s="33">
        <v>4.4910179640718564</v>
      </c>
    </row>
    <row r="76" spans="2:5" s="8" customFormat="1" ht="15.75" customHeight="1" x14ac:dyDescent="0.2">
      <c r="B76" s="34" t="s">
        <v>70</v>
      </c>
      <c r="C76" s="35">
        <v>50</v>
      </c>
      <c r="D76" s="35">
        <v>40</v>
      </c>
      <c r="E76" s="33">
        <v>80</v>
      </c>
    </row>
    <row r="77" spans="2:5" s="8" customFormat="1" ht="15.75" customHeight="1" x14ac:dyDescent="0.2">
      <c r="B77" s="34" t="s">
        <v>71</v>
      </c>
      <c r="C77" s="35">
        <v>62</v>
      </c>
      <c r="D77" s="35">
        <v>22</v>
      </c>
      <c r="E77" s="33">
        <v>35.483870967741936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1530</v>
      </c>
      <c r="D87" s="27">
        <v>1523</v>
      </c>
      <c r="E87" s="28">
        <v>99.542483660130728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</v>
      </c>
      <c r="D90" s="31">
        <v>6</v>
      </c>
      <c r="E90" s="33">
        <v>100</v>
      </c>
    </row>
    <row r="91" spans="2:5" ht="15.75" customHeight="1" x14ac:dyDescent="0.2">
      <c r="B91" s="30" t="s">
        <v>85</v>
      </c>
      <c r="C91" s="31">
        <v>58</v>
      </c>
      <c r="D91" s="31">
        <v>58</v>
      </c>
      <c r="E91" s="33">
        <v>100</v>
      </c>
    </row>
    <row r="92" spans="2:5" ht="15.75" customHeight="1" x14ac:dyDescent="0.2">
      <c r="B92" s="30" t="s">
        <v>86</v>
      </c>
      <c r="C92" s="31">
        <v>6</v>
      </c>
      <c r="D92" s="31">
        <v>6</v>
      </c>
      <c r="E92" s="33">
        <v>100</v>
      </c>
    </row>
    <row r="93" spans="2:5" ht="15.75" customHeight="1" x14ac:dyDescent="0.2">
      <c r="B93" s="30" t="s">
        <v>87</v>
      </c>
      <c r="C93" s="31">
        <v>1063</v>
      </c>
      <c r="D93" s="31">
        <v>1063</v>
      </c>
      <c r="E93" s="33">
        <v>100</v>
      </c>
    </row>
    <row r="94" spans="2:5" ht="15.75" customHeight="1" x14ac:dyDescent="0.2">
      <c r="B94" s="30" t="s">
        <v>88</v>
      </c>
      <c r="C94" s="31">
        <v>397</v>
      </c>
      <c r="D94" s="31">
        <v>390</v>
      </c>
      <c r="E94" s="33">
        <v>98.236775818639799</v>
      </c>
    </row>
    <row r="95" spans="2:5" s="5" customFormat="1" ht="15.75" customHeight="1" x14ac:dyDescent="0.2">
      <c r="B95" s="26" t="s">
        <v>89</v>
      </c>
      <c r="C95" s="27">
        <v>42</v>
      </c>
      <c r="D95" s="27">
        <v>43</v>
      </c>
      <c r="E95" s="37">
        <v>102.38095238095238</v>
      </c>
    </row>
    <row r="96" spans="2:5" s="5" customFormat="1" ht="15.75" customHeight="1" x14ac:dyDescent="0.2">
      <c r="B96" s="26" t="s">
        <v>90</v>
      </c>
      <c r="C96" s="27">
        <v>42</v>
      </c>
      <c r="D96" s="27">
        <v>42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</v>
      </c>
      <c r="D100" s="31">
        <v>21</v>
      </c>
      <c r="E100" s="38">
        <v>100</v>
      </c>
    </row>
    <row r="101" spans="2:5" ht="15.75" customHeight="1" x14ac:dyDescent="0.2">
      <c r="B101" s="30" t="s">
        <v>95</v>
      </c>
      <c r="C101" s="31">
        <v>21</v>
      </c>
      <c r="D101" s="31">
        <v>21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1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D65ACE5-0225-4C55-A346-F8D4FF764385}"/>
    <hyperlink ref="D4" location="Şubat!A1" display="Şubat" xr:uid="{5D27632D-FCB5-481E-96A4-33DA0CC8B1C0}"/>
    <hyperlink ref="E4" location="Mart!A1" display="Mart" xr:uid="{9AB6E070-0C75-4FB7-AD3C-D23D1742D37E}"/>
    <hyperlink ref="C5" location="Nisan!A1" display="Nisan" xr:uid="{C10ADA5D-8F49-44A4-9228-DEBE7F1A075D}"/>
    <hyperlink ref="D5" location="Mayıs!A1" display="Mayıs" xr:uid="{729C10B5-66F3-4D1B-BE19-6DD88FBE8909}"/>
    <hyperlink ref="E5" location="Haziran!A1" display="Haziran" xr:uid="{5BCA59E3-9581-4B15-ACE8-7B65C86A5AF3}"/>
    <hyperlink ref="C6" location="Temmuz!A1" display="Temmuz" xr:uid="{B6BFE72F-A06A-463C-843E-37ED5DB03302}"/>
    <hyperlink ref="D6" location="Ağustos!A1" display="Ağustos" xr:uid="{0AEAB3BE-EA80-47F9-B6D1-767CDC7B876D}"/>
    <hyperlink ref="E6" location="Eylül!A1" display="Eylül" xr:uid="{34302958-CCFD-4083-BCC0-EA961077AD61}"/>
    <hyperlink ref="C7" location="Ekim!A1" display="Ekim" xr:uid="{0E4229AD-3899-471E-84F2-1B9FE1823382}"/>
    <hyperlink ref="D7" location="Kasım!A1" display="Kasım" xr:uid="{34B2B195-6DB9-4A8E-B061-BE28E5880447}"/>
    <hyperlink ref="E7" location="Aralık!A1" display="Aralık" xr:uid="{0DBB3BD7-00DA-4CCF-88DF-32F9D924C2C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066-BA23-496F-A4C1-6C3958446966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8434</v>
      </c>
      <c r="D10" s="41">
        <v>4702</v>
      </c>
      <c r="E10" s="42">
        <v>55.750533554659711</v>
      </c>
    </row>
    <row r="11" spans="2:5" s="11" customFormat="1" ht="15.75" customHeight="1" x14ac:dyDescent="0.25">
      <c r="B11" s="40" t="s">
        <v>5</v>
      </c>
      <c r="C11" s="43">
        <v>6418</v>
      </c>
      <c r="D11" s="43">
        <v>3926</v>
      </c>
      <c r="E11" s="44">
        <v>61.171704580866319</v>
      </c>
    </row>
    <row r="12" spans="2:5" s="11" customFormat="1" ht="15.9" customHeight="1" x14ac:dyDescent="0.25">
      <c r="B12" s="40" t="s">
        <v>109</v>
      </c>
      <c r="C12" s="43">
        <v>3932</v>
      </c>
      <c r="D12" s="43">
        <v>2527</v>
      </c>
      <c r="E12" s="44">
        <v>64.267548321464901</v>
      </c>
    </row>
    <row r="13" spans="2:5" s="11" customFormat="1" ht="15.9" customHeight="1" x14ac:dyDescent="0.25">
      <c r="B13" s="40" t="s">
        <v>110</v>
      </c>
      <c r="C13" s="43">
        <v>3650</v>
      </c>
      <c r="D13" s="43">
        <v>2370</v>
      </c>
      <c r="E13" s="44">
        <v>64.93150684931507</v>
      </c>
    </row>
    <row r="14" spans="2:5" s="12" customFormat="1" ht="15.9" customHeight="1" x14ac:dyDescent="0.2">
      <c r="B14" s="45" t="s">
        <v>8</v>
      </c>
      <c r="C14" s="46">
        <v>162</v>
      </c>
      <c r="D14" s="46">
        <v>11</v>
      </c>
      <c r="E14" s="47">
        <v>6.7901234567901234</v>
      </c>
    </row>
    <row r="15" spans="2:5" s="12" customFormat="1" ht="15.9" customHeight="1" x14ac:dyDescent="0.2">
      <c r="B15" s="45" t="s">
        <v>9</v>
      </c>
      <c r="C15" s="46">
        <v>165</v>
      </c>
      <c r="D15" s="46">
        <v>81</v>
      </c>
      <c r="E15" s="47">
        <v>49.090909090909093</v>
      </c>
    </row>
    <row r="16" spans="2:5" s="12" customFormat="1" ht="15.9" customHeight="1" x14ac:dyDescent="0.2">
      <c r="B16" s="45" t="s">
        <v>10</v>
      </c>
      <c r="C16" s="46">
        <v>2869</v>
      </c>
      <c r="D16" s="46">
        <v>2009</v>
      </c>
      <c r="E16" s="47">
        <v>70.024398745207392</v>
      </c>
    </row>
    <row r="17" spans="2:5" s="12" customFormat="1" ht="15.9" customHeight="1" x14ac:dyDescent="0.2">
      <c r="B17" s="45" t="s">
        <v>11</v>
      </c>
      <c r="C17" s="46">
        <v>454</v>
      </c>
      <c r="D17" s="46">
        <v>269</v>
      </c>
      <c r="E17" s="47">
        <v>59.251101321585907</v>
      </c>
    </row>
    <row r="18" spans="2:5" s="11" customFormat="1" ht="15.9" customHeight="1" x14ac:dyDescent="0.25">
      <c r="B18" s="40" t="s">
        <v>111</v>
      </c>
      <c r="C18" s="43">
        <v>282</v>
      </c>
      <c r="D18" s="43">
        <v>157</v>
      </c>
      <c r="E18" s="44">
        <v>55.673758865248224</v>
      </c>
    </row>
    <row r="19" spans="2:5" s="12" customFormat="1" ht="15.9" customHeight="1" x14ac:dyDescent="0.2">
      <c r="B19" s="45" t="s">
        <v>13</v>
      </c>
      <c r="C19" s="46">
        <v>24</v>
      </c>
      <c r="D19" s="46">
        <v>1</v>
      </c>
      <c r="E19" s="47">
        <v>4.1666666666666661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258</v>
      </c>
      <c r="D21" s="46">
        <v>156</v>
      </c>
      <c r="E21" s="47">
        <v>60.465116279069761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1117</v>
      </c>
      <c r="D23" s="49">
        <v>422</v>
      </c>
      <c r="E23" s="42">
        <v>37.779767233661595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109</v>
      </c>
      <c r="D26" s="48">
        <v>108</v>
      </c>
      <c r="E26" s="42"/>
    </row>
    <row r="27" spans="2:5" s="13" customFormat="1" ht="15.9" customHeight="1" x14ac:dyDescent="0.2">
      <c r="B27" s="45" t="s">
        <v>185</v>
      </c>
      <c r="C27" s="46">
        <v>109</v>
      </c>
      <c r="D27" s="46">
        <v>108</v>
      </c>
      <c r="E27" s="50">
        <v>99.082568807339456</v>
      </c>
    </row>
    <row r="28" spans="2:5" s="10" customFormat="1" ht="15.9" customHeight="1" x14ac:dyDescent="0.25">
      <c r="B28" s="40" t="s">
        <v>118</v>
      </c>
      <c r="C28" s="48">
        <v>1007</v>
      </c>
      <c r="D28" s="48">
        <v>314</v>
      </c>
      <c r="E28" s="42"/>
    </row>
    <row r="29" spans="2:5" s="13" customFormat="1" ht="15.9" customHeight="1" x14ac:dyDescent="0.2">
      <c r="B29" s="45" t="s">
        <v>186</v>
      </c>
      <c r="C29" s="46">
        <v>1007</v>
      </c>
      <c r="D29" s="46">
        <v>314</v>
      </c>
      <c r="E29" s="50">
        <v>31.181727904667326</v>
      </c>
    </row>
    <row r="30" spans="2:5" s="10" customFormat="1" ht="15.9" customHeight="1" x14ac:dyDescent="0.25">
      <c r="B30" s="40" t="s">
        <v>119</v>
      </c>
      <c r="C30" s="48">
        <v>494</v>
      </c>
      <c r="D30" s="48">
        <v>306</v>
      </c>
      <c r="E30" s="42">
        <v>61.943319838056674</v>
      </c>
    </row>
    <row r="31" spans="2:5" s="10" customFormat="1" ht="15.9" customHeight="1" x14ac:dyDescent="0.25">
      <c r="B31" s="40" t="s">
        <v>120</v>
      </c>
      <c r="C31" s="49">
        <v>491</v>
      </c>
      <c r="D31" s="49">
        <v>305</v>
      </c>
      <c r="E31" s="42">
        <v>62.11812627291242</v>
      </c>
    </row>
    <row r="32" spans="2:5" s="10" customFormat="1" ht="15.9" customHeight="1" x14ac:dyDescent="0.25">
      <c r="B32" s="40" t="s">
        <v>121</v>
      </c>
      <c r="C32" s="48">
        <v>0</v>
      </c>
      <c r="D32" s="48">
        <v>0</v>
      </c>
      <c r="E32" s="42"/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/>
      <c r="D34" s="46"/>
      <c r="E34" s="47"/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3</v>
      </c>
      <c r="D41" s="48">
        <v>1</v>
      </c>
      <c r="E41" s="42">
        <v>33.333333333333329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508</v>
      </c>
      <c r="D47" s="48">
        <v>376</v>
      </c>
      <c r="E47" s="42">
        <v>74.015748031496059</v>
      </c>
    </row>
    <row r="48" spans="2:5" s="10" customFormat="1" ht="15.9" customHeight="1" x14ac:dyDescent="0.25">
      <c r="B48" s="40" t="s">
        <v>137</v>
      </c>
      <c r="C48" s="48">
        <v>506</v>
      </c>
      <c r="D48" s="48">
        <v>377</v>
      </c>
      <c r="E48" s="42">
        <v>74.505928853754938</v>
      </c>
    </row>
    <row r="49" spans="2:5" s="10" customFormat="1" ht="15.9" customHeight="1" x14ac:dyDescent="0.25">
      <c r="B49" s="40" t="s">
        <v>138</v>
      </c>
      <c r="C49" s="48">
        <v>2</v>
      </c>
      <c r="D49" s="48">
        <v>-1</v>
      </c>
      <c r="E49" s="42"/>
    </row>
    <row r="50" spans="2:5" s="10" customFormat="1" ht="15.9" customHeight="1" x14ac:dyDescent="0.25">
      <c r="B50" s="40" t="s">
        <v>139</v>
      </c>
      <c r="C50" s="49">
        <v>367</v>
      </c>
      <c r="D50" s="49">
        <v>295</v>
      </c>
      <c r="E50" s="42">
        <v>80.381471389645782</v>
      </c>
    </row>
    <row r="51" spans="2:5" s="10" customFormat="1" ht="15.9" customHeight="1" x14ac:dyDescent="0.25">
      <c r="B51" s="40" t="s">
        <v>140</v>
      </c>
      <c r="C51" s="48">
        <v>367</v>
      </c>
      <c r="D51" s="48">
        <v>295</v>
      </c>
      <c r="E51" s="42">
        <v>80.381471389645782</v>
      </c>
    </row>
    <row r="52" spans="2:5" s="10" customFormat="1" ht="15.9" customHeight="1" x14ac:dyDescent="0.25">
      <c r="B52" s="40" t="s">
        <v>40</v>
      </c>
      <c r="C52" s="48">
        <v>1975</v>
      </c>
      <c r="D52" s="48">
        <v>734</v>
      </c>
      <c r="E52" s="42">
        <v>37.164556962025316</v>
      </c>
    </row>
    <row r="53" spans="2:5" s="10" customFormat="1" ht="15.9" customHeight="1" x14ac:dyDescent="0.25">
      <c r="B53" s="40" t="s">
        <v>141</v>
      </c>
      <c r="C53" s="48">
        <v>148</v>
      </c>
      <c r="D53" s="48">
        <v>148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148</v>
      </c>
      <c r="D55" s="48">
        <v>148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 t="s">
        <v>187</v>
      </c>
      <c r="D58" s="48" t="s">
        <v>187</v>
      </c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 t="s">
        <v>187</v>
      </c>
      <c r="D60" s="48" t="s">
        <v>187</v>
      </c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476</v>
      </c>
      <c r="D63" s="48">
        <v>341</v>
      </c>
      <c r="E63" s="42">
        <v>71.638655462184872</v>
      </c>
    </row>
    <row r="64" spans="2:5" s="10" customFormat="1" ht="15.9" customHeight="1" x14ac:dyDescent="0.25">
      <c r="B64" s="40" t="s">
        <v>152</v>
      </c>
      <c r="C64" s="48">
        <v>340</v>
      </c>
      <c r="D64" s="48">
        <v>333</v>
      </c>
      <c r="E64" s="42">
        <v>97.941176470588232</v>
      </c>
    </row>
    <row r="65" spans="2:5" s="10" customFormat="1" ht="15.9" customHeight="1" x14ac:dyDescent="0.25">
      <c r="B65" s="40" t="s">
        <v>153</v>
      </c>
      <c r="C65" s="48">
        <v>136</v>
      </c>
      <c r="D65" s="48">
        <v>8</v>
      </c>
      <c r="E65" s="42">
        <v>5.8823529411764701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1167</v>
      </c>
      <c r="D67" s="49">
        <v>70</v>
      </c>
      <c r="E67" s="42">
        <v>5.9982862039417304</v>
      </c>
    </row>
    <row r="68" spans="2:5" s="10" customFormat="1" ht="15.9" customHeight="1" x14ac:dyDescent="0.25">
      <c r="B68" s="40" t="s">
        <v>156</v>
      </c>
      <c r="C68" s="48">
        <v>1167</v>
      </c>
      <c r="D68" s="48">
        <v>70</v>
      </c>
      <c r="E68" s="42">
        <v>5.9982862039417304</v>
      </c>
    </row>
    <row r="69" spans="2:5" s="10" customFormat="1" ht="15.9" customHeight="1" x14ac:dyDescent="0.25">
      <c r="B69" s="40" t="s">
        <v>157</v>
      </c>
      <c r="C69" s="48">
        <v>145</v>
      </c>
      <c r="D69" s="48">
        <v>136</v>
      </c>
      <c r="E69" s="42">
        <v>93.793103448275858</v>
      </c>
    </row>
    <row r="70" spans="2:5" s="4" customFormat="1" ht="15.9" customHeight="1" x14ac:dyDescent="0.2">
      <c r="B70" s="40" t="s">
        <v>158</v>
      </c>
      <c r="C70" s="48">
        <v>128</v>
      </c>
      <c r="D70" s="48">
        <v>127</v>
      </c>
      <c r="E70" s="42">
        <v>99.21875</v>
      </c>
    </row>
    <row r="71" spans="2:5" s="10" customFormat="1" ht="15.9" customHeight="1" x14ac:dyDescent="0.25">
      <c r="B71" s="40" t="s">
        <v>159</v>
      </c>
      <c r="C71" s="48">
        <v>8</v>
      </c>
      <c r="D71" s="48" t="s">
        <v>187</v>
      </c>
      <c r="E71" s="42"/>
    </row>
    <row r="72" spans="2:5" s="10" customFormat="1" ht="15.9" customHeight="1" x14ac:dyDescent="0.25">
      <c r="B72" s="40" t="s">
        <v>160</v>
      </c>
      <c r="C72" s="49">
        <v>4</v>
      </c>
      <c r="D72" s="49">
        <v>4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5</v>
      </c>
      <c r="D73" s="48">
        <v>5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39</v>
      </c>
      <c r="D79" s="53">
        <v>39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41</v>
      </c>
      <c r="D80" s="53">
        <v>42</v>
      </c>
      <c r="E80" s="44">
        <v>102.4390243902439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1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1</v>
      </c>
      <c r="E85" s="44"/>
    </row>
    <row r="86" spans="2:5" s="11" customFormat="1" ht="15.75" customHeight="1" x14ac:dyDescent="0.25">
      <c r="B86" s="40" t="s">
        <v>173</v>
      </c>
      <c r="C86" s="53">
        <v>41</v>
      </c>
      <c r="D86" s="53">
        <v>41</v>
      </c>
      <c r="E86" s="44">
        <v>100</v>
      </c>
    </row>
    <row r="87" spans="2:5" s="11" customFormat="1" ht="15.75" customHeight="1" x14ac:dyDescent="0.25">
      <c r="B87" s="40" t="s">
        <v>174</v>
      </c>
      <c r="C87" s="53">
        <v>41</v>
      </c>
      <c r="D87" s="53">
        <v>41</v>
      </c>
      <c r="E87" s="44">
        <v>100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C84790C-1B1D-442E-8C31-85F9734C9A96}"/>
    <hyperlink ref="D4" location="Şubat!A1" display="Şubat" xr:uid="{03EBA855-6FCB-45AC-AB83-56A4D3942F78}"/>
    <hyperlink ref="E4" location="Mart!A1" display="Mart" xr:uid="{9572B5DD-3638-4505-9724-91FF477D6DC3}"/>
    <hyperlink ref="C5" location="Nisan!A1" display="Nisan" xr:uid="{D9477613-6BB0-4D04-9CB4-A59511513A4A}"/>
    <hyperlink ref="D5" location="Mayıs!A1" display="Mayıs" xr:uid="{AA956D1C-CC11-4987-BAA4-B0EC773EB9C0}"/>
    <hyperlink ref="E5" location="Haziran!A1" display="Haziran" xr:uid="{0E928FE0-BF8E-47E5-AC35-6692C2861205}"/>
    <hyperlink ref="C6" location="Temmuz!A1" display="Temmuz" xr:uid="{33759855-0331-412F-B83F-6E4CB61582D5}"/>
    <hyperlink ref="D6" location="Ağustos!A1" display="Ağustos" xr:uid="{4AEDF4CB-B0AD-45C3-A7ED-769703B619DD}"/>
    <hyperlink ref="E6" location="Eylül!A1" display="Eylül" xr:uid="{AFB08CA6-F6A2-4E00-9A46-B37AC65040C8}"/>
    <hyperlink ref="C7" location="Ekim!A1" display="Ekim" xr:uid="{75C00C24-B11F-400F-8694-E85AA9617699}"/>
    <hyperlink ref="D7" location="Kasım!A1" display="Kasım" xr:uid="{9A53124A-91E9-45A7-BE41-D097C59E5239}"/>
    <hyperlink ref="E7" location="Aralık!A1" display="Aralık" xr:uid="{4C8246EB-487C-4C9D-A877-E5536E459B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5CDB1-5B79-454D-87BB-DE7D839604E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0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6154</v>
      </c>
      <c r="D10" s="41">
        <v>2874</v>
      </c>
      <c r="E10" s="42">
        <v>46.701332466688335</v>
      </c>
    </row>
    <row r="11" spans="2:5" s="11" customFormat="1" ht="15.75" customHeight="1" x14ac:dyDescent="0.25">
      <c r="B11" s="40" t="s">
        <v>5</v>
      </c>
      <c r="C11" s="43">
        <v>4571</v>
      </c>
      <c r="D11" s="43">
        <v>2522</v>
      </c>
      <c r="E11" s="44">
        <v>55.17392255523955</v>
      </c>
    </row>
    <row r="12" spans="2:5" s="11" customFormat="1" ht="15.9" customHeight="1" x14ac:dyDescent="0.25">
      <c r="B12" s="40" t="s">
        <v>109</v>
      </c>
      <c r="C12" s="43">
        <v>2482</v>
      </c>
      <c r="D12" s="43">
        <v>1586</v>
      </c>
      <c r="E12" s="44">
        <v>63.900080580177274</v>
      </c>
    </row>
    <row r="13" spans="2:5" s="11" customFormat="1" ht="15.9" customHeight="1" x14ac:dyDescent="0.25">
      <c r="B13" s="40" t="s">
        <v>110</v>
      </c>
      <c r="C13" s="43">
        <v>2435</v>
      </c>
      <c r="D13" s="43">
        <v>1588</v>
      </c>
      <c r="E13" s="44">
        <v>65.215605749486656</v>
      </c>
    </row>
    <row r="14" spans="2:5" s="12" customFormat="1" ht="15.9" customHeight="1" x14ac:dyDescent="0.2">
      <c r="B14" s="45" t="s">
        <v>8</v>
      </c>
      <c r="C14" s="46">
        <v>163</v>
      </c>
      <c r="D14" s="46">
        <v>7</v>
      </c>
      <c r="E14" s="47">
        <v>4.294478527607362</v>
      </c>
    </row>
    <row r="15" spans="2:5" s="12" customFormat="1" ht="15.9" customHeight="1" x14ac:dyDescent="0.2">
      <c r="B15" s="45" t="s">
        <v>9</v>
      </c>
      <c r="C15" s="46">
        <v>21</v>
      </c>
      <c r="D15" s="46">
        <v>1</v>
      </c>
      <c r="E15" s="47">
        <v>4.7619047619047619</v>
      </c>
    </row>
    <row r="16" spans="2:5" s="12" customFormat="1" ht="15.9" customHeight="1" x14ac:dyDescent="0.2">
      <c r="B16" s="45" t="s">
        <v>10</v>
      </c>
      <c r="C16" s="46">
        <v>2180</v>
      </c>
      <c r="D16" s="46">
        <v>1575</v>
      </c>
      <c r="E16" s="47">
        <v>72.247706422018354</v>
      </c>
    </row>
    <row r="17" spans="2:5" s="12" customFormat="1" ht="15.9" customHeight="1" x14ac:dyDescent="0.2">
      <c r="B17" s="45" t="s">
        <v>11</v>
      </c>
      <c r="C17" s="46">
        <v>71</v>
      </c>
      <c r="D17" s="46">
        <v>5</v>
      </c>
      <c r="E17" s="47">
        <v>7.042253521126761</v>
      </c>
    </row>
    <row r="18" spans="2:5" s="11" customFormat="1" ht="15.9" customHeight="1" x14ac:dyDescent="0.25">
      <c r="B18" s="40" t="s">
        <v>111</v>
      </c>
      <c r="C18" s="43">
        <v>47</v>
      </c>
      <c r="D18" s="43">
        <v>-2</v>
      </c>
      <c r="E18" s="44">
        <v>-4.2553191489361701</v>
      </c>
    </row>
    <row r="19" spans="2:5" s="12" customFormat="1" ht="15.9" customHeight="1" x14ac:dyDescent="0.2">
      <c r="B19" s="45" t="s">
        <v>13</v>
      </c>
      <c r="C19" s="46">
        <v>24</v>
      </c>
      <c r="D19" s="46">
        <v>0</v>
      </c>
      <c r="E19" s="47">
        <v>0</v>
      </c>
    </row>
    <row r="20" spans="2:5" s="12" customFormat="1" ht="15.9" customHeight="1" x14ac:dyDescent="0.2">
      <c r="B20" s="45" t="s">
        <v>14</v>
      </c>
      <c r="C20" s="46"/>
      <c r="D20" s="46"/>
      <c r="E20" s="47"/>
    </row>
    <row r="21" spans="2:5" s="12" customFormat="1" ht="15.9" customHeight="1" x14ac:dyDescent="0.2">
      <c r="B21" s="45" t="s">
        <v>15</v>
      </c>
      <c r="C21" s="46">
        <v>23</v>
      </c>
      <c r="D21" s="46">
        <v>-2</v>
      </c>
      <c r="E21" s="47">
        <v>-8.695652173913043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1069</v>
      </c>
      <c r="D23" s="49">
        <v>274</v>
      </c>
      <c r="E23" s="42">
        <v>25.631431244153411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68</v>
      </c>
      <c r="D26" s="48">
        <v>67</v>
      </c>
      <c r="E26" s="42">
        <v>98.529411764705884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1000</v>
      </c>
      <c r="D28" s="48">
        <v>207</v>
      </c>
      <c r="E28" s="42">
        <v>20.7</v>
      </c>
    </row>
    <row r="29" spans="2:5" s="10" customFormat="1" ht="15.9" customHeight="1" x14ac:dyDescent="0.25">
      <c r="B29" s="40" t="s">
        <v>119</v>
      </c>
      <c r="C29" s="48">
        <v>450</v>
      </c>
      <c r="D29" s="48">
        <v>273</v>
      </c>
      <c r="E29" s="42">
        <v>60.666666666666671</v>
      </c>
    </row>
    <row r="30" spans="2:5" s="10" customFormat="1" ht="15.9" customHeight="1" x14ac:dyDescent="0.25">
      <c r="B30" s="40" t="s">
        <v>120</v>
      </c>
      <c r="C30" s="49">
        <v>447</v>
      </c>
      <c r="D30" s="49">
        <v>273</v>
      </c>
      <c r="E30" s="42">
        <v>61.073825503355707</v>
      </c>
    </row>
    <row r="31" spans="2:5" s="10" customFormat="1" ht="15.9" customHeight="1" x14ac:dyDescent="0.25">
      <c r="B31" s="40" t="s">
        <v>121</v>
      </c>
      <c r="C31" s="48">
        <v>0</v>
      </c>
      <c r="D31" s="48">
        <v>0</v>
      </c>
      <c r="E31" s="42"/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/>
      <c r="D33" s="46"/>
      <c r="E33" s="47"/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3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311</v>
      </c>
      <c r="D46" s="48">
        <v>205</v>
      </c>
      <c r="E46" s="42">
        <v>65.916398713826368</v>
      </c>
    </row>
    <row r="47" spans="2:5" s="10" customFormat="1" ht="15.9" customHeight="1" x14ac:dyDescent="0.25">
      <c r="B47" s="40" t="s">
        <v>137</v>
      </c>
      <c r="C47" s="48">
        <v>309</v>
      </c>
      <c r="D47" s="48">
        <v>203</v>
      </c>
      <c r="E47" s="42">
        <v>65.695792880258892</v>
      </c>
    </row>
    <row r="48" spans="2:5" s="10" customFormat="1" ht="15.9" customHeight="1" x14ac:dyDescent="0.25">
      <c r="B48" s="40" t="s">
        <v>138</v>
      </c>
      <c r="C48" s="48">
        <v>2</v>
      </c>
      <c r="D48" s="48">
        <v>2</v>
      </c>
      <c r="E48" s="42">
        <v>100</v>
      </c>
    </row>
    <row r="49" spans="2:5" s="10" customFormat="1" ht="15.9" customHeight="1" x14ac:dyDescent="0.25">
      <c r="B49" s="40" t="s">
        <v>139</v>
      </c>
      <c r="C49" s="49">
        <v>259</v>
      </c>
      <c r="D49" s="49">
        <v>184</v>
      </c>
      <c r="E49" s="42">
        <v>71.04247104247105</v>
      </c>
    </row>
    <row r="50" spans="2:5" s="10" customFormat="1" ht="15.9" customHeight="1" x14ac:dyDescent="0.25">
      <c r="B50" s="40" t="s">
        <v>140</v>
      </c>
      <c r="C50" s="48">
        <v>259</v>
      </c>
      <c r="D50" s="48">
        <v>184</v>
      </c>
      <c r="E50" s="42">
        <v>71.04247104247105</v>
      </c>
    </row>
    <row r="51" spans="2:5" s="10" customFormat="1" ht="15.9" customHeight="1" x14ac:dyDescent="0.25">
      <c r="B51" s="40" t="s">
        <v>40</v>
      </c>
      <c r="C51" s="48">
        <v>1546</v>
      </c>
      <c r="D51" s="48">
        <v>316</v>
      </c>
      <c r="E51" s="42">
        <v>20.439844760672703</v>
      </c>
    </row>
    <row r="52" spans="2:5" s="10" customFormat="1" ht="15.9" customHeight="1" x14ac:dyDescent="0.25">
      <c r="B52" s="40" t="s">
        <v>141</v>
      </c>
      <c r="C52" s="48">
        <v>15</v>
      </c>
      <c r="D52" s="48">
        <v>15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15</v>
      </c>
      <c r="D54" s="48">
        <v>15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0</v>
      </c>
      <c r="D57" s="48">
        <v>0</v>
      </c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298</v>
      </c>
      <c r="D62" s="48">
        <v>164</v>
      </c>
      <c r="E62" s="42">
        <v>55.033557046979865</v>
      </c>
    </row>
    <row r="63" spans="2:5" s="10" customFormat="1" ht="15.9" customHeight="1" x14ac:dyDescent="0.25">
      <c r="B63" s="40" t="s">
        <v>152</v>
      </c>
      <c r="C63" s="48">
        <v>165</v>
      </c>
      <c r="D63" s="48">
        <v>158</v>
      </c>
      <c r="E63" s="42">
        <v>95.757575757575751</v>
      </c>
    </row>
    <row r="64" spans="2:5" s="10" customFormat="1" ht="15.9" customHeight="1" x14ac:dyDescent="0.25">
      <c r="B64" s="40" t="s">
        <v>153</v>
      </c>
      <c r="C64" s="48">
        <v>133</v>
      </c>
      <c r="D64" s="48">
        <v>6</v>
      </c>
      <c r="E64" s="42">
        <v>4.5112781954887211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1125</v>
      </c>
      <c r="D66" s="49">
        <v>37</v>
      </c>
      <c r="E66" s="42">
        <v>3.2888888888888892</v>
      </c>
    </row>
    <row r="67" spans="2:5" s="10" customFormat="1" ht="15.9" customHeight="1" x14ac:dyDescent="0.25">
      <c r="B67" s="40" t="s">
        <v>156</v>
      </c>
      <c r="C67" s="48">
        <v>1125</v>
      </c>
      <c r="D67" s="48">
        <v>37</v>
      </c>
      <c r="E67" s="42">
        <v>3.2888888888888892</v>
      </c>
    </row>
    <row r="68" spans="2:5" s="10" customFormat="1" ht="15.9" customHeight="1" x14ac:dyDescent="0.25">
      <c r="B68" s="40" t="s">
        <v>157</v>
      </c>
      <c r="C68" s="48">
        <v>90</v>
      </c>
      <c r="D68" s="48">
        <v>82</v>
      </c>
      <c r="E68" s="42">
        <v>91.111111111111114</v>
      </c>
    </row>
    <row r="69" spans="2:5" s="4" customFormat="1" ht="15.9" customHeight="1" x14ac:dyDescent="0.2">
      <c r="B69" s="40" t="s">
        <v>158</v>
      </c>
      <c r="C69" s="48">
        <v>80</v>
      </c>
      <c r="D69" s="48">
        <v>80</v>
      </c>
      <c r="E69" s="42">
        <v>100</v>
      </c>
    </row>
    <row r="70" spans="2:5" s="10" customFormat="1" ht="15.9" customHeight="1" x14ac:dyDescent="0.25">
      <c r="B70" s="40" t="s">
        <v>159</v>
      </c>
      <c r="C70" s="48">
        <v>8</v>
      </c>
      <c r="D70" s="48">
        <v>0</v>
      </c>
      <c r="E70" s="42">
        <v>0</v>
      </c>
    </row>
    <row r="71" spans="2:5" s="10" customFormat="1" ht="15.9" customHeight="1" x14ac:dyDescent="0.25">
      <c r="B71" s="40" t="s">
        <v>160</v>
      </c>
      <c r="C71" s="49">
        <v>2</v>
      </c>
      <c r="D71" s="49">
        <v>2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18</v>
      </c>
      <c r="D78" s="48">
        <v>18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18</v>
      </c>
      <c r="D79" s="53">
        <v>18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37</v>
      </c>
      <c r="D80" s="53">
        <v>36</v>
      </c>
      <c r="E80" s="44">
        <v>97.297297297297305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1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1</v>
      </c>
      <c r="E85" s="44"/>
    </row>
    <row r="86" spans="2:5" s="11" customFormat="1" ht="15.75" customHeight="1" x14ac:dyDescent="0.25">
      <c r="B86" s="40" t="s">
        <v>173</v>
      </c>
      <c r="C86" s="53">
        <v>37</v>
      </c>
      <c r="D86" s="53">
        <v>35</v>
      </c>
      <c r="E86" s="44">
        <v>94.594594594594597</v>
      </c>
    </row>
    <row r="87" spans="2:5" s="11" customFormat="1" ht="15.75" customHeight="1" x14ac:dyDescent="0.25">
      <c r="B87" s="40" t="s">
        <v>174</v>
      </c>
      <c r="C87" s="53">
        <v>37</v>
      </c>
      <c r="D87" s="53">
        <v>35</v>
      </c>
      <c r="E87" s="44">
        <v>94.594594594594597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EE08384D-FA90-402A-B140-781CFC386D31}"/>
    <hyperlink ref="D4" location="Şubat!A1" display="Şubat" xr:uid="{15FA5921-1882-47E6-B6B6-59CB1060BBA7}"/>
    <hyperlink ref="E4" location="Mart!A1" display="Mart" xr:uid="{E30BF7ED-D589-4CB2-B0B3-5736FC0807D5}"/>
    <hyperlink ref="C5" location="Nisan!A1" display="Nisan" xr:uid="{5AE66344-D782-4686-9ABA-C00DAA6D8582}"/>
    <hyperlink ref="D5" location="Mayıs!A1" display="Mayıs" xr:uid="{89899677-34A8-4DC0-92E5-428758774853}"/>
    <hyperlink ref="E5" location="Haziran!A1" display="Haziran" xr:uid="{02EE0792-8E6B-447A-BAC6-0C6B31922C71}"/>
    <hyperlink ref="C6" location="Temmuz!A1" display="Temmuz" xr:uid="{90C76179-3588-485D-ADFD-97A9ACED8321}"/>
    <hyperlink ref="D6" location="Ağustos!A1" display="Ağustos" xr:uid="{05091B71-9D04-4A25-913A-98EA11BFDD01}"/>
    <hyperlink ref="E6" location="Eylül!A1" display="Eylül" xr:uid="{659DF595-7C9E-44D3-9FDB-652EB9D1B5BE}"/>
    <hyperlink ref="C7" location="Ekim!A1" display="Ekim" xr:uid="{2FC68536-4E11-4980-BD91-4AC0209A0958}"/>
    <hyperlink ref="D7" location="Kasım!A1" display="Kasım" xr:uid="{1B43490E-9711-42F0-A576-DDDDB88F6E52}"/>
    <hyperlink ref="E7" location="Aralık!A1" display="Aralık" xr:uid="{BA7F8BF2-4E36-4273-A473-5B527DC6EB2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66F7-95A8-474D-87B1-E00C137B8AB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30210</v>
      </c>
      <c r="D10" s="27">
        <v>26780</v>
      </c>
      <c r="E10" s="28">
        <v>88.646143661039389</v>
      </c>
    </row>
    <row r="11" spans="2:7" s="5" customFormat="1" ht="15.75" customHeight="1" x14ac:dyDescent="0.2">
      <c r="B11" s="26" t="s">
        <v>5</v>
      </c>
      <c r="C11" s="27">
        <v>22965</v>
      </c>
      <c r="D11" s="27">
        <v>20576</v>
      </c>
      <c r="E11" s="29">
        <v>89.597213150446336</v>
      </c>
    </row>
    <row r="12" spans="2:7" s="5" customFormat="1" ht="15.75" customHeight="1" x14ac:dyDescent="0.2">
      <c r="B12" s="26" t="s">
        <v>6</v>
      </c>
      <c r="C12" s="27">
        <v>15536</v>
      </c>
      <c r="D12" s="27">
        <v>13899</v>
      </c>
      <c r="E12" s="29">
        <v>89.463182286302782</v>
      </c>
      <c r="G12" s="6"/>
    </row>
    <row r="13" spans="2:7" s="5" customFormat="1" ht="15.75" customHeight="1" x14ac:dyDescent="0.2">
      <c r="B13" s="26" t="s">
        <v>7</v>
      </c>
      <c r="C13" s="27">
        <v>15139</v>
      </c>
      <c r="D13" s="27">
        <v>13627</v>
      </c>
      <c r="E13" s="29">
        <v>90.012550366602824</v>
      </c>
    </row>
    <row r="14" spans="2:7" ht="15.75" customHeight="1" x14ac:dyDescent="0.2">
      <c r="B14" s="30" t="s">
        <v>8</v>
      </c>
      <c r="C14" s="31">
        <v>688</v>
      </c>
      <c r="D14" s="31">
        <v>475</v>
      </c>
      <c r="E14" s="32">
        <v>69.04069767441861</v>
      </c>
    </row>
    <row r="15" spans="2:7" ht="15.75" customHeight="1" x14ac:dyDescent="0.2">
      <c r="B15" s="30" t="s">
        <v>9</v>
      </c>
      <c r="C15" s="31">
        <v>197</v>
      </c>
      <c r="D15" s="31">
        <v>166</v>
      </c>
      <c r="E15" s="32">
        <v>84.263959390862937</v>
      </c>
    </row>
    <row r="16" spans="2:7" ht="15.75" customHeight="1" x14ac:dyDescent="0.2">
      <c r="B16" s="30" t="s">
        <v>10</v>
      </c>
      <c r="C16" s="31">
        <v>13480</v>
      </c>
      <c r="D16" s="31">
        <v>12332</v>
      </c>
      <c r="E16" s="32">
        <v>91.483679525222556</v>
      </c>
    </row>
    <row r="17" spans="2:5" ht="15.75" customHeight="1" x14ac:dyDescent="0.2">
      <c r="B17" s="30" t="s">
        <v>11</v>
      </c>
      <c r="C17" s="31">
        <v>774</v>
      </c>
      <c r="D17" s="31">
        <v>654</v>
      </c>
      <c r="E17" s="32">
        <v>84.496124031007753</v>
      </c>
    </row>
    <row r="18" spans="2:5" s="5" customFormat="1" ht="15.75" customHeight="1" x14ac:dyDescent="0.2">
      <c r="B18" s="26" t="s">
        <v>12</v>
      </c>
      <c r="C18" s="27">
        <v>397</v>
      </c>
      <c r="D18" s="27">
        <v>272</v>
      </c>
      <c r="E18" s="29">
        <v>68.513853904282115</v>
      </c>
    </row>
    <row r="19" spans="2:5" ht="15.75" customHeight="1" x14ac:dyDescent="0.2">
      <c r="B19" s="30" t="s">
        <v>13</v>
      </c>
      <c r="C19" s="31">
        <v>87</v>
      </c>
      <c r="D19" s="31">
        <v>32</v>
      </c>
      <c r="E19" s="32">
        <v>36.781609195402297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310</v>
      </c>
      <c r="D21" s="31">
        <v>240</v>
      </c>
      <c r="E21" s="32">
        <v>77.41935483870968</v>
      </c>
    </row>
    <row r="22" spans="2:5" s="4" customFormat="1" ht="15.75" customHeight="1" x14ac:dyDescent="0.2">
      <c r="B22" s="26" t="s">
        <v>16</v>
      </c>
      <c r="C22" s="27">
        <v>1067</v>
      </c>
      <c r="D22" s="27">
        <v>800</v>
      </c>
      <c r="E22" s="28">
        <v>74.976569821930653</v>
      </c>
    </row>
    <row r="23" spans="2:5" s="8" customFormat="1" ht="15.75" customHeight="1" x14ac:dyDescent="0.2">
      <c r="B23" s="30" t="s">
        <v>17</v>
      </c>
      <c r="C23" s="31">
        <v>4</v>
      </c>
      <c r="D23" s="31">
        <v>4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1063</v>
      </c>
      <c r="D24" s="31">
        <v>796</v>
      </c>
      <c r="E24" s="33">
        <v>74.882408278457206</v>
      </c>
    </row>
    <row r="25" spans="2:5" s="4" customFormat="1" ht="15.75" customHeight="1" x14ac:dyDescent="0.2">
      <c r="B25" s="26" t="s">
        <v>19</v>
      </c>
      <c r="C25" s="27">
        <v>1799</v>
      </c>
      <c r="D25" s="27">
        <v>1581</v>
      </c>
      <c r="E25" s="28">
        <v>87.882156753752085</v>
      </c>
    </row>
    <row r="26" spans="2:5" s="4" customFormat="1" ht="15.75" customHeight="1" x14ac:dyDescent="0.2">
      <c r="B26" s="26" t="s">
        <v>20</v>
      </c>
      <c r="C26" s="27">
        <v>1220</v>
      </c>
      <c r="D26" s="27">
        <v>1012</v>
      </c>
      <c r="E26" s="28">
        <v>82.950819672131146</v>
      </c>
    </row>
    <row r="27" spans="2:5" s="8" customFormat="1" ht="15.75" customHeight="1" x14ac:dyDescent="0.2">
      <c r="B27" s="30" t="s">
        <v>21</v>
      </c>
      <c r="C27" s="31">
        <v>547</v>
      </c>
      <c r="D27" s="31">
        <v>407</v>
      </c>
      <c r="E27" s="33">
        <v>74.405850091407672</v>
      </c>
    </row>
    <row r="28" spans="2:5" s="8" customFormat="1" ht="15.75" customHeight="1" x14ac:dyDescent="0.2">
      <c r="B28" s="30" t="s">
        <v>22</v>
      </c>
      <c r="C28" s="31">
        <v>673</v>
      </c>
      <c r="D28" s="31">
        <v>605</v>
      </c>
      <c r="E28" s="33">
        <v>89.895988112927199</v>
      </c>
    </row>
    <row r="29" spans="2:5" s="4" customFormat="1" ht="15.75" customHeight="1" x14ac:dyDescent="0.2">
      <c r="B29" s="26" t="s">
        <v>23</v>
      </c>
      <c r="C29" s="27">
        <v>6</v>
      </c>
      <c r="D29" s="27">
        <v>4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6</v>
      </c>
      <c r="D31" s="31">
        <v>4</v>
      </c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573</v>
      </c>
      <c r="D36" s="27">
        <v>565</v>
      </c>
      <c r="E36" s="29">
        <v>98.603839441535783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2659</v>
      </c>
      <c r="D43" s="27">
        <v>2474</v>
      </c>
      <c r="E43" s="28">
        <v>93.04249717939075</v>
      </c>
    </row>
    <row r="44" spans="2:5" s="4" customFormat="1" ht="15.75" customHeight="1" x14ac:dyDescent="0.2">
      <c r="B44" s="26" t="s">
        <v>38</v>
      </c>
      <c r="C44" s="27">
        <v>1886</v>
      </c>
      <c r="D44" s="27">
        <v>1806</v>
      </c>
      <c r="E44" s="28">
        <v>95.758218451749727</v>
      </c>
    </row>
    <row r="45" spans="2:5" s="4" customFormat="1" ht="15.75" customHeight="1" x14ac:dyDescent="0.2">
      <c r="B45" s="26" t="s">
        <v>39</v>
      </c>
      <c r="C45" s="27">
        <v>18</v>
      </c>
      <c r="D45" s="27">
        <v>16</v>
      </c>
      <c r="E45" s="28">
        <v>88.888888888888886</v>
      </c>
    </row>
    <row r="46" spans="2:5" s="4" customFormat="1" ht="15.75" customHeight="1" x14ac:dyDescent="0.2">
      <c r="B46" s="26" t="s">
        <v>40</v>
      </c>
      <c r="C46" s="27">
        <v>7118</v>
      </c>
      <c r="D46" s="27">
        <v>6077</v>
      </c>
      <c r="E46" s="28">
        <v>85.375105366676024</v>
      </c>
    </row>
    <row r="47" spans="2:5" s="4" customFormat="1" ht="15.75" customHeight="1" x14ac:dyDescent="0.2">
      <c r="B47" s="26" t="s">
        <v>41</v>
      </c>
      <c r="C47" s="27">
        <v>920</v>
      </c>
      <c r="D47" s="27">
        <v>920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920</v>
      </c>
      <c r="D48" s="31">
        <v>920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10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2057</v>
      </c>
      <c r="D60" s="27">
        <v>1915</v>
      </c>
      <c r="E60" s="28">
        <v>93.096742829363151</v>
      </c>
    </row>
    <row r="61" spans="2:5" s="4" customFormat="1" ht="15.75" customHeight="1" x14ac:dyDescent="0.2">
      <c r="B61" s="26" t="s">
        <v>56</v>
      </c>
      <c r="C61" s="27">
        <v>1807</v>
      </c>
      <c r="D61" s="27">
        <v>1801</v>
      </c>
      <c r="E61" s="28">
        <v>99.667957941339239</v>
      </c>
    </row>
    <row r="62" spans="2:5" s="8" customFormat="1" ht="15.75" customHeight="1" x14ac:dyDescent="0.2">
      <c r="B62" s="30" t="s">
        <v>57</v>
      </c>
      <c r="C62" s="31">
        <v>1732</v>
      </c>
      <c r="D62" s="31">
        <v>1732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26</v>
      </c>
      <c r="D63" s="31">
        <v>20</v>
      </c>
      <c r="E63" s="33">
        <v>76.923076923076934</v>
      </c>
    </row>
    <row r="64" spans="2:5" s="8" customFormat="1" ht="15.75" customHeight="1" x14ac:dyDescent="0.2">
      <c r="B64" s="30" t="s">
        <v>59</v>
      </c>
      <c r="C64" s="31">
        <v>49</v>
      </c>
      <c r="D64" s="31">
        <v>49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250</v>
      </c>
      <c r="D65" s="27">
        <v>114</v>
      </c>
      <c r="E65" s="28">
        <v>45.6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222</v>
      </c>
      <c r="D67" s="31">
        <v>86</v>
      </c>
      <c r="E67" s="33">
        <v>38.738738738738739</v>
      </c>
    </row>
    <row r="68" spans="2:5" s="8" customFormat="1" ht="15.75" customHeight="1" x14ac:dyDescent="0.2">
      <c r="B68" s="30" t="s">
        <v>63</v>
      </c>
      <c r="C68" s="31">
        <v>28</v>
      </c>
      <c r="D68" s="31">
        <v>28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1457</v>
      </c>
      <c r="D70" s="27">
        <v>566</v>
      </c>
      <c r="E70" s="28">
        <v>38.846945778997942</v>
      </c>
    </row>
    <row r="71" spans="2:5" s="8" customFormat="1" ht="15.75" customHeight="1" x14ac:dyDescent="0.2">
      <c r="B71" s="34" t="s">
        <v>66</v>
      </c>
      <c r="C71" s="35">
        <v>75</v>
      </c>
      <c r="D71" s="35">
        <v>62</v>
      </c>
      <c r="E71" s="33">
        <v>82.666666666666671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126</v>
      </c>
      <c r="D73" s="35">
        <v>36</v>
      </c>
      <c r="E73" s="33">
        <v>28.571428571428569</v>
      </c>
    </row>
    <row r="74" spans="2:5" s="8" customFormat="1" ht="15.75" customHeight="1" x14ac:dyDescent="0.2">
      <c r="B74" s="34" t="s">
        <v>69</v>
      </c>
      <c r="C74" s="35">
        <v>425</v>
      </c>
      <c r="D74" s="35">
        <v>89</v>
      </c>
      <c r="E74" s="33">
        <v>20.941176470588236</v>
      </c>
    </row>
    <row r="75" spans="2:5" s="8" customFormat="1" ht="15.75" customHeight="1" x14ac:dyDescent="0.2">
      <c r="B75" s="34" t="s">
        <v>70</v>
      </c>
      <c r="C75" s="35">
        <v>188</v>
      </c>
      <c r="D75" s="35">
        <v>177</v>
      </c>
      <c r="E75" s="33">
        <v>94.148936170212778</v>
      </c>
    </row>
    <row r="76" spans="2:5" s="8" customFormat="1" ht="15.75" customHeight="1" x14ac:dyDescent="0.2">
      <c r="B76" s="34" t="s">
        <v>71</v>
      </c>
      <c r="C76" s="35">
        <v>643</v>
      </c>
      <c r="D76" s="35">
        <v>202</v>
      </c>
      <c r="E76" s="33">
        <v>31.415241057542769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2673</v>
      </c>
      <c r="D86" s="27">
        <v>2665</v>
      </c>
      <c r="E86" s="28">
        <v>99.700710811821921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</v>
      </c>
      <c r="D89" s="31">
        <v>21</v>
      </c>
      <c r="E89" s="33">
        <v>100</v>
      </c>
    </row>
    <row r="90" spans="2:5" ht="15.75" customHeight="1" x14ac:dyDescent="0.2">
      <c r="B90" s="30" t="s">
        <v>85</v>
      </c>
      <c r="C90" s="31">
        <v>298</v>
      </c>
      <c r="D90" s="31">
        <v>296</v>
      </c>
      <c r="E90" s="33">
        <v>99.328859060402692</v>
      </c>
    </row>
    <row r="91" spans="2:5" ht="15.75" customHeight="1" x14ac:dyDescent="0.2">
      <c r="B91" s="30" t="s">
        <v>86</v>
      </c>
      <c r="C91" s="31">
        <v>32</v>
      </c>
      <c r="D91" s="31">
        <v>32</v>
      </c>
      <c r="E91" s="33">
        <v>100</v>
      </c>
    </row>
    <row r="92" spans="2:5" ht="15.75" customHeight="1" x14ac:dyDescent="0.2">
      <c r="B92" s="30" t="s">
        <v>87</v>
      </c>
      <c r="C92" s="31">
        <v>1451</v>
      </c>
      <c r="D92" s="31">
        <v>1451</v>
      </c>
      <c r="E92" s="33">
        <v>100</v>
      </c>
    </row>
    <row r="93" spans="2:5" ht="15.75" customHeight="1" x14ac:dyDescent="0.2">
      <c r="B93" s="30" t="s">
        <v>88</v>
      </c>
      <c r="C93" s="31">
        <v>871</v>
      </c>
      <c r="D93" s="31">
        <v>865</v>
      </c>
      <c r="E93" s="33">
        <v>99.311136624569457</v>
      </c>
    </row>
    <row r="94" spans="2:5" s="5" customFormat="1" ht="15.75" customHeight="1" x14ac:dyDescent="0.2">
      <c r="B94" s="26" t="s">
        <v>89</v>
      </c>
      <c r="C94" s="27">
        <v>127</v>
      </c>
      <c r="D94" s="27">
        <v>127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112</v>
      </c>
      <c r="D95" s="27">
        <v>112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35</v>
      </c>
      <c r="D99" s="31">
        <v>35</v>
      </c>
      <c r="E99" s="38">
        <v>100</v>
      </c>
    </row>
    <row r="100" spans="2:5" ht="15.75" customHeight="1" x14ac:dyDescent="0.2">
      <c r="B100" s="30" t="s">
        <v>95</v>
      </c>
      <c r="C100" s="31">
        <v>77</v>
      </c>
      <c r="D100" s="31">
        <v>77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15</v>
      </c>
      <c r="D101" s="27">
        <v>15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CC011E28-6F2F-43E6-A8D7-C64EF23F2E45}"/>
    <hyperlink ref="D4" location="Şubat!A1" display="Şubat" xr:uid="{061B1CA1-B149-46D0-B3F3-DF6E5E20F379}"/>
    <hyperlink ref="E4" location="Mart!A1" display="Mart" xr:uid="{90F5DD00-DCDA-46DB-BF70-B9C981C9782E}"/>
    <hyperlink ref="C5" location="Nisan!A1" display="Nisan" xr:uid="{7E318DDA-3908-4EDE-B8BB-B8F5BD09F57F}"/>
    <hyperlink ref="D5" location="Mayıs!A1" display="Mayıs" xr:uid="{47038E72-2030-4CC1-8D4F-14C119D4692E}"/>
    <hyperlink ref="E5" location="Haziran!A1" display="Haziran" xr:uid="{F0B18ED7-D30F-4126-B08B-8B4D51EEA966}"/>
    <hyperlink ref="C6" location="Temmuz!A1" display="Temmuz" xr:uid="{FE561B2A-00A6-46F2-B247-F351970F4C7C}"/>
    <hyperlink ref="D6" location="Ağustos!A1" display="Ağustos" xr:uid="{B4805EFD-E5B0-458F-8F45-1E9010780221}"/>
    <hyperlink ref="E6" location="Eylül!A1" display="Eylül" xr:uid="{E4A55114-C36E-4035-821D-197F2F5730BA}"/>
    <hyperlink ref="C7" location="Ekim!A1" display="Ekim" xr:uid="{5C004BDE-5B08-4018-8864-D1711789FB8A}"/>
    <hyperlink ref="D7" location="Kasım!A1" display="Kasım" xr:uid="{A510CEDC-E2BD-42C1-9AF5-00FCEE082D8D}"/>
    <hyperlink ref="E7" location="Aralık!A1" display="Aralık" xr:uid="{890C8BC9-53DE-4B53-94CB-3F94FE69AD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F992-4772-48F7-89D3-15FD6D37075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27121</v>
      </c>
      <c r="D10" s="27">
        <v>24081</v>
      </c>
      <c r="E10" s="28">
        <v>88.790973784152499</v>
      </c>
    </row>
    <row r="11" spans="2:7" s="5" customFormat="1" ht="15.75" customHeight="1" x14ac:dyDescent="0.2">
      <c r="B11" s="26" t="s">
        <v>5</v>
      </c>
      <c r="C11" s="27">
        <v>20260</v>
      </c>
      <c r="D11" s="27">
        <v>18262</v>
      </c>
      <c r="E11" s="29">
        <v>90.138203356367228</v>
      </c>
    </row>
    <row r="12" spans="2:7" s="5" customFormat="1" ht="15.75" customHeight="1" x14ac:dyDescent="0.2">
      <c r="B12" s="26" t="s">
        <v>6</v>
      </c>
      <c r="C12" s="27">
        <v>13518</v>
      </c>
      <c r="D12" s="27">
        <v>12290</v>
      </c>
      <c r="E12" s="29">
        <v>90.915815949104896</v>
      </c>
      <c r="G12" s="6"/>
    </row>
    <row r="13" spans="2:7" s="5" customFormat="1" ht="15.75" customHeight="1" x14ac:dyDescent="0.2">
      <c r="B13" s="26" t="s">
        <v>7</v>
      </c>
      <c r="C13" s="27">
        <v>13191</v>
      </c>
      <c r="D13" s="27">
        <v>12044</v>
      </c>
      <c r="E13" s="29">
        <v>91.304677431582135</v>
      </c>
    </row>
    <row r="14" spans="2:7" ht="15.75" customHeight="1" x14ac:dyDescent="0.2">
      <c r="B14" s="30" t="s">
        <v>8</v>
      </c>
      <c r="C14" s="31">
        <v>649</v>
      </c>
      <c r="D14" s="31">
        <v>429</v>
      </c>
      <c r="E14" s="32">
        <v>66.101694915254242</v>
      </c>
    </row>
    <row r="15" spans="2:7" ht="15.75" customHeight="1" x14ac:dyDescent="0.2">
      <c r="B15" s="30" t="s">
        <v>9</v>
      </c>
      <c r="C15" s="31">
        <v>196</v>
      </c>
      <c r="D15" s="31">
        <v>163</v>
      </c>
      <c r="E15" s="32">
        <v>83.16326530612244</v>
      </c>
    </row>
    <row r="16" spans="2:7" ht="15.75" customHeight="1" x14ac:dyDescent="0.2">
      <c r="B16" s="30" t="s">
        <v>10</v>
      </c>
      <c r="C16" s="31">
        <v>11750</v>
      </c>
      <c r="D16" s="31">
        <v>10925</v>
      </c>
      <c r="E16" s="32">
        <v>92.978723404255319</v>
      </c>
    </row>
    <row r="17" spans="2:5" ht="15.75" customHeight="1" x14ac:dyDescent="0.2">
      <c r="B17" s="30" t="s">
        <v>11</v>
      </c>
      <c r="C17" s="31">
        <v>596</v>
      </c>
      <c r="D17" s="31">
        <v>527</v>
      </c>
      <c r="E17" s="32">
        <v>88.422818791946312</v>
      </c>
    </row>
    <row r="18" spans="2:5" s="5" customFormat="1" ht="15.75" customHeight="1" x14ac:dyDescent="0.2">
      <c r="B18" s="26" t="s">
        <v>12</v>
      </c>
      <c r="C18" s="27">
        <v>327</v>
      </c>
      <c r="D18" s="27">
        <v>246</v>
      </c>
      <c r="E18" s="29">
        <v>75.22935779816514</v>
      </c>
    </row>
    <row r="19" spans="2:5" ht="15.75" customHeight="1" x14ac:dyDescent="0.2">
      <c r="B19" s="30" t="s">
        <v>13</v>
      </c>
      <c r="C19" s="31">
        <v>85</v>
      </c>
      <c r="D19" s="31">
        <v>32</v>
      </c>
      <c r="E19" s="32">
        <v>37.647058823529413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242</v>
      </c>
      <c r="D21" s="31">
        <v>214</v>
      </c>
      <c r="E21" s="32">
        <v>88.429752066115711</v>
      </c>
    </row>
    <row r="22" spans="2:5" s="4" customFormat="1" ht="15.75" customHeight="1" x14ac:dyDescent="0.2">
      <c r="B22" s="26" t="s">
        <v>16</v>
      </c>
      <c r="C22" s="27">
        <v>1065</v>
      </c>
      <c r="D22" s="27">
        <v>771</v>
      </c>
      <c r="E22" s="28">
        <v>72.394366197183103</v>
      </c>
    </row>
    <row r="23" spans="2:5" s="8" customFormat="1" ht="15.75" customHeight="1" x14ac:dyDescent="0.2">
      <c r="B23" s="30" t="s">
        <v>17</v>
      </c>
      <c r="C23" s="31">
        <v>3</v>
      </c>
      <c r="D23" s="31">
        <v>3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1062</v>
      </c>
      <c r="D24" s="31">
        <v>768</v>
      </c>
      <c r="E24" s="33">
        <v>72.316384180790962</v>
      </c>
    </row>
    <row r="25" spans="2:5" s="4" customFormat="1" ht="15.75" customHeight="1" x14ac:dyDescent="0.2">
      <c r="B25" s="26" t="s">
        <v>19</v>
      </c>
      <c r="C25" s="27">
        <v>1597</v>
      </c>
      <c r="D25" s="27">
        <v>1407</v>
      </c>
      <c r="E25" s="28">
        <v>88.102692548528495</v>
      </c>
    </row>
    <row r="26" spans="2:5" s="4" customFormat="1" ht="15.75" customHeight="1" x14ac:dyDescent="0.2">
      <c r="B26" s="26" t="s">
        <v>20</v>
      </c>
      <c r="C26" s="27">
        <v>1073</v>
      </c>
      <c r="D26" s="27">
        <v>888</v>
      </c>
      <c r="E26" s="28">
        <v>82.758620689655174</v>
      </c>
    </row>
    <row r="27" spans="2:5" s="8" customFormat="1" ht="15.75" customHeight="1" x14ac:dyDescent="0.2">
      <c r="B27" s="30" t="s">
        <v>21</v>
      </c>
      <c r="C27" s="31">
        <v>497</v>
      </c>
      <c r="D27" s="31">
        <v>362</v>
      </c>
      <c r="E27" s="33">
        <v>72.837022132796776</v>
      </c>
    </row>
    <row r="28" spans="2:5" s="8" customFormat="1" ht="15.75" customHeight="1" x14ac:dyDescent="0.2">
      <c r="B28" s="30" t="s">
        <v>22</v>
      </c>
      <c r="C28" s="31">
        <v>576</v>
      </c>
      <c r="D28" s="31">
        <v>526</v>
      </c>
      <c r="E28" s="33">
        <v>91.319444444444443</v>
      </c>
    </row>
    <row r="29" spans="2:5" s="4" customFormat="1" ht="15.75" customHeight="1" x14ac:dyDescent="0.2">
      <c r="B29" s="26" t="s">
        <v>23</v>
      </c>
      <c r="C29" s="27">
        <v>3</v>
      </c>
      <c r="D29" s="27">
        <v>2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3</v>
      </c>
      <c r="D31" s="31">
        <v>2</v>
      </c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521</v>
      </c>
      <c r="D36" s="27">
        <v>517</v>
      </c>
      <c r="E36" s="29">
        <v>99.232245681381954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2345</v>
      </c>
      <c r="D43" s="27">
        <v>2141</v>
      </c>
      <c r="E43" s="28">
        <v>91.30063965884861</v>
      </c>
    </row>
    <row r="44" spans="2:5" s="4" customFormat="1" ht="15.75" customHeight="1" x14ac:dyDescent="0.2">
      <c r="B44" s="26" t="s">
        <v>38</v>
      </c>
      <c r="C44" s="27">
        <v>1714</v>
      </c>
      <c r="D44" s="27">
        <v>1637</v>
      </c>
      <c r="E44" s="28">
        <v>95.50758459743291</v>
      </c>
    </row>
    <row r="45" spans="2:5" s="4" customFormat="1" ht="15.75" customHeight="1" x14ac:dyDescent="0.2">
      <c r="B45" s="26" t="s">
        <v>39</v>
      </c>
      <c r="C45" s="27">
        <v>21</v>
      </c>
      <c r="D45" s="27">
        <v>16</v>
      </c>
      <c r="E45" s="28">
        <v>76.19047619047619</v>
      </c>
    </row>
    <row r="46" spans="2:5" s="4" customFormat="1" ht="15.75" customHeight="1" x14ac:dyDescent="0.2">
      <c r="B46" s="26" t="s">
        <v>40</v>
      </c>
      <c r="C46" s="27">
        <v>6741</v>
      </c>
      <c r="D46" s="27">
        <v>5699</v>
      </c>
      <c r="E46" s="28">
        <v>84.542352766651831</v>
      </c>
    </row>
    <row r="47" spans="2:5" s="4" customFormat="1" ht="15.75" customHeight="1" x14ac:dyDescent="0.2">
      <c r="B47" s="26" t="s">
        <v>41</v>
      </c>
      <c r="C47" s="27">
        <v>916</v>
      </c>
      <c r="D47" s="27">
        <v>916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916</v>
      </c>
      <c r="D48" s="31">
        <v>916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10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10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1850</v>
      </c>
      <c r="D60" s="27">
        <v>1698</v>
      </c>
      <c r="E60" s="28">
        <v>91.783783783783775</v>
      </c>
    </row>
    <row r="61" spans="2:5" s="4" customFormat="1" ht="15.75" customHeight="1" x14ac:dyDescent="0.2">
      <c r="B61" s="26" t="s">
        <v>56</v>
      </c>
      <c r="C61" s="27">
        <v>1641</v>
      </c>
      <c r="D61" s="27">
        <v>1635</v>
      </c>
      <c r="E61" s="28">
        <v>99.634369287020107</v>
      </c>
    </row>
    <row r="62" spans="2:5" s="8" customFormat="1" ht="15.75" customHeight="1" x14ac:dyDescent="0.2">
      <c r="B62" s="30" t="s">
        <v>57</v>
      </c>
      <c r="C62" s="31">
        <v>1581</v>
      </c>
      <c r="D62" s="31">
        <v>1581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</v>
      </c>
      <c r="D63" s="31">
        <v>11</v>
      </c>
      <c r="E63" s="33">
        <v>64.705882352941174</v>
      </c>
    </row>
    <row r="64" spans="2:5" s="8" customFormat="1" ht="15.75" customHeight="1" x14ac:dyDescent="0.2">
      <c r="B64" s="30" t="s">
        <v>59</v>
      </c>
      <c r="C64" s="31">
        <v>43</v>
      </c>
      <c r="D64" s="31">
        <v>43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209</v>
      </c>
      <c r="D65" s="27">
        <v>63</v>
      </c>
      <c r="E65" s="28">
        <v>30.14354066985646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182</v>
      </c>
      <c r="D67" s="31">
        <v>36</v>
      </c>
      <c r="E67" s="33">
        <v>19.780219780219781</v>
      </c>
    </row>
    <row r="68" spans="2:5" s="8" customFormat="1" ht="15.75" customHeight="1" x14ac:dyDescent="0.2">
      <c r="B68" s="30" t="s">
        <v>63</v>
      </c>
      <c r="C68" s="31">
        <v>27</v>
      </c>
      <c r="D68" s="31">
        <v>27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1377</v>
      </c>
      <c r="D70" s="27">
        <v>496</v>
      </c>
      <c r="E70" s="28">
        <v>36.020334059549747</v>
      </c>
    </row>
    <row r="71" spans="2:5" s="8" customFormat="1" ht="15.75" customHeight="1" x14ac:dyDescent="0.2">
      <c r="B71" s="34" t="s">
        <v>66</v>
      </c>
      <c r="C71" s="35">
        <v>70</v>
      </c>
      <c r="D71" s="35">
        <v>58</v>
      </c>
      <c r="E71" s="33">
        <v>82.857142857142861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125</v>
      </c>
      <c r="D73" s="35">
        <v>35</v>
      </c>
      <c r="E73" s="33">
        <v>28</v>
      </c>
    </row>
    <row r="74" spans="2:5" s="8" customFormat="1" ht="15.75" customHeight="1" x14ac:dyDescent="0.2">
      <c r="B74" s="34" t="s">
        <v>69</v>
      </c>
      <c r="C74" s="35">
        <v>413</v>
      </c>
      <c r="D74" s="35">
        <v>79</v>
      </c>
      <c r="E74" s="33">
        <v>19.128329297820823</v>
      </c>
    </row>
    <row r="75" spans="2:5" s="8" customFormat="1" ht="15.75" customHeight="1" x14ac:dyDescent="0.2">
      <c r="B75" s="34" t="s">
        <v>70</v>
      </c>
      <c r="C75" s="35">
        <v>158</v>
      </c>
      <c r="D75" s="35">
        <v>147</v>
      </c>
      <c r="E75" s="33">
        <v>93.037974683544306</v>
      </c>
    </row>
    <row r="76" spans="2:5" s="8" customFormat="1" ht="15.75" customHeight="1" x14ac:dyDescent="0.2">
      <c r="B76" s="34" t="s">
        <v>71</v>
      </c>
      <c r="C76" s="35">
        <v>611</v>
      </c>
      <c r="D76" s="35">
        <v>177</v>
      </c>
      <c r="E76" s="33">
        <v>28.968903436988541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2587</v>
      </c>
      <c r="D86" s="27">
        <v>2578</v>
      </c>
      <c r="E86" s="28">
        <v>99.652106687282568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</v>
      </c>
      <c r="D89" s="31">
        <v>19</v>
      </c>
      <c r="E89" s="33">
        <v>100</v>
      </c>
    </row>
    <row r="90" spans="2:5" ht="15.75" customHeight="1" x14ac:dyDescent="0.2">
      <c r="B90" s="30" t="s">
        <v>85</v>
      </c>
      <c r="C90" s="31">
        <v>270</v>
      </c>
      <c r="D90" s="31">
        <v>269</v>
      </c>
      <c r="E90" s="33">
        <v>99.629629629629633</v>
      </c>
    </row>
    <row r="91" spans="2:5" ht="15.75" customHeight="1" x14ac:dyDescent="0.2">
      <c r="B91" s="30" t="s">
        <v>86</v>
      </c>
      <c r="C91" s="31">
        <v>28</v>
      </c>
      <c r="D91" s="31">
        <v>28</v>
      </c>
      <c r="E91" s="33">
        <v>100</v>
      </c>
    </row>
    <row r="92" spans="2:5" ht="15.75" customHeight="1" x14ac:dyDescent="0.2">
      <c r="B92" s="30" t="s">
        <v>87</v>
      </c>
      <c r="C92" s="31">
        <v>1432</v>
      </c>
      <c r="D92" s="31">
        <v>1432</v>
      </c>
      <c r="E92" s="33">
        <v>100</v>
      </c>
    </row>
    <row r="93" spans="2:5" ht="15.75" customHeight="1" x14ac:dyDescent="0.2">
      <c r="B93" s="30" t="s">
        <v>88</v>
      </c>
      <c r="C93" s="31">
        <v>838</v>
      </c>
      <c r="D93" s="31">
        <v>830</v>
      </c>
      <c r="E93" s="33">
        <v>99.045346062052502</v>
      </c>
    </row>
    <row r="94" spans="2:5" s="5" customFormat="1" ht="15.75" customHeight="1" x14ac:dyDescent="0.2">
      <c r="B94" s="26" t="s">
        <v>89</v>
      </c>
      <c r="C94" s="27">
        <v>120</v>
      </c>
      <c r="D94" s="27">
        <v>120</v>
      </c>
      <c r="E94" s="37">
        <v>100</v>
      </c>
    </row>
    <row r="95" spans="2:5" s="5" customFormat="1" ht="15.75" customHeight="1" x14ac:dyDescent="0.2">
      <c r="B95" s="26" t="s">
        <v>90</v>
      </c>
      <c r="C95" s="27">
        <v>107</v>
      </c>
      <c r="D95" s="27">
        <v>107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33</v>
      </c>
      <c r="D99" s="31">
        <v>33</v>
      </c>
      <c r="E99" s="38">
        <v>100</v>
      </c>
    </row>
    <row r="100" spans="2:5" ht="15.75" customHeight="1" x14ac:dyDescent="0.2">
      <c r="B100" s="30" t="s">
        <v>95</v>
      </c>
      <c r="C100" s="31">
        <v>74</v>
      </c>
      <c r="D100" s="31">
        <v>74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13</v>
      </c>
      <c r="D101" s="27">
        <v>13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157C5A14-4385-4DDC-8862-DB15E9A9F02E}"/>
    <hyperlink ref="D4" location="Şubat!A1" display="Şubat" xr:uid="{A249DADA-AD33-4A8F-9610-F8F0122DB0AF}"/>
    <hyperlink ref="E4" location="Mart!A1" display="Mart" xr:uid="{06B3DC69-EFE4-4FF5-A4E7-8BBEAB4A9053}"/>
    <hyperlink ref="C5" location="Nisan!A1" display="Nisan" xr:uid="{3F2FC3B2-D7F0-4D6B-B1C5-D3D4E075CB87}"/>
    <hyperlink ref="D5" location="Mayıs!A1" display="Mayıs" xr:uid="{7925D4B2-3C5C-47A2-8B2C-ABE7CA5E9BCB}"/>
    <hyperlink ref="E5" location="Haziran!A1" display="Haziran" xr:uid="{99AA7CC5-6CB7-4F8D-947F-E5BB342DA869}"/>
    <hyperlink ref="C6" location="Temmuz!A1" display="Temmuz" xr:uid="{18D70BD0-9B7A-4EC9-8178-0416EEA7883D}"/>
    <hyperlink ref="D6" location="Ağustos!A1" display="Ağustos" xr:uid="{9E682FC7-8A2A-48F4-9A8E-C0262B3BB915}"/>
    <hyperlink ref="E6" location="Eylül!A1" display="Eylül" xr:uid="{7DD87DF9-F6B2-4362-9F01-19DD2B265359}"/>
    <hyperlink ref="C7" location="Ekim!A1" display="Ekim" xr:uid="{AA04B629-1051-4048-85BE-571917F5D823}"/>
    <hyperlink ref="D7" location="Kasım!A1" display="Kasım" xr:uid="{9FC7B1BE-2B3C-40BE-976B-A4BEAB4B4C3D}"/>
    <hyperlink ref="E7" location="Aralık!A1" display="Aralık" xr:uid="{99FDF6EF-95A5-44BB-BCBE-27AEECA982E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2D75-09BA-4A3A-99B7-8F0CFE816B4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24150</v>
      </c>
      <c r="D10" s="27">
        <v>21206</v>
      </c>
      <c r="E10" s="28">
        <v>87.80952380952381</v>
      </c>
    </row>
    <row r="11" spans="2:7" s="5" customFormat="1" ht="15.75" customHeight="1" x14ac:dyDescent="0.2">
      <c r="B11" s="26" t="s">
        <v>5</v>
      </c>
      <c r="C11" s="27">
        <v>17705</v>
      </c>
      <c r="D11" s="27">
        <v>15808</v>
      </c>
      <c r="E11" s="29">
        <v>89.28551256707145</v>
      </c>
    </row>
    <row r="12" spans="2:7" s="5" customFormat="1" ht="15.75" customHeight="1" x14ac:dyDescent="0.2">
      <c r="B12" s="26" t="s">
        <v>6</v>
      </c>
      <c r="C12" s="27">
        <v>11596</v>
      </c>
      <c r="D12" s="27">
        <v>10484</v>
      </c>
      <c r="E12" s="29">
        <v>90.410486374611935</v>
      </c>
      <c r="G12" s="6"/>
    </row>
    <row r="13" spans="2:7" s="5" customFormat="1" ht="15.75" customHeight="1" x14ac:dyDescent="0.2">
      <c r="B13" s="26" t="s">
        <v>7</v>
      </c>
      <c r="C13" s="27">
        <v>11269</v>
      </c>
      <c r="D13" s="27">
        <v>10239</v>
      </c>
      <c r="E13" s="29">
        <v>90.859881089715145</v>
      </c>
    </row>
    <row r="14" spans="2:7" ht="15.75" customHeight="1" x14ac:dyDescent="0.2">
      <c r="B14" s="30" t="s">
        <v>8</v>
      </c>
      <c r="C14" s="31">
        <v>649</v>
      </c>
      <c r="D14" s="31">
        <v>412</v>
      </c>
      <c r="E14" s="32">
        <v>63.482280431432969</v>
      </c>
    </row>
    <row r="15" spans="2:7" ht="15.75" customHeight="1" x14ac:dyDescent="0.2">
      <c r="B15" s="30" t="s">
        <v>9</v>
      </c>
      <c r="C15" s="31">
        <v>195</v>
      </c>
      <c r="D15" s="31">
        <v>157</v>
      </c>
      <c r="E15" s="32">
        <v>80.512820512820511</v>
      </c>
    </row>
    <row r="16" spans="2:7" ht="15.75" customHeight="1" x14ac:dyDescent="0.2">
      <c r="B16" s="30" t="s">
        <v>10</v>
      </c>
      <c r="C16" s="31">
        <v>9828</v>
      </c>
      <c r="D16" s="31">
        <v>9142</v>
      </c>
      <c r="E16" s="32">
        <v>93.019943019943014</v>
      </c>
    </row>
    <row r="17" spans="2:5" ht="15.75" customHeight="1" x14ac:dyDescent="0.2">
      <c r="B17" s="30" t="s">
        <v>11</v>
      </c>
      <c r="C17" s="31">
        <v>597</v>
      </c>
      <c r="D17" s="31">
        <v>528</v>
      </c>
      <c r="E17" s="32">
        <v>88.442211055276388</v>
      </c>
    </row>
    <row r="18" spans="2:5" s="5" customFormat="1" ht="15.75" customHeight="1" x14ac:dyDescent="0.2">
      <c r="B18" s="26" t="s">
        <v>12</v>
      </c>
      <c r="C18" s="27">
        <v>327</v>
      </c>
      <c r="D18" s="27">
        <v>245</v>
      </c>
      <c r="E18" s="29">
        <v>74.923547400611625</v>
      </c>
    </row>
    <row r="19" spans="2:5" ht="15.75" customHeight="1" x14ac:dyDescent="0.2">
      <c r="B19" s="30" t="s">
        <v>13</v>
      </c>
      <c r="C19" s="31">
        <v>85</v>
      </c>
      <c r="D19" s="31">
        <v>32</v>
      </c>
      <c r="E19" s="32">
        <v>37.647058823529413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242</v>
      </c>
      <c r="D21" s="31">
        <v>213</v>
      </c>
      <c r="E21" s="32">
        <v>88.016528925619824</v>
      </c>
    </row>
    <row r="22" spans="2:5" s="4" customFormat="1" ht="15.75" customHeight="1" x14ac:dyDescent="0.2">
      <c r="B22" s="26" t="s">
        <v>16</v>
      </c>
      <c r="C22" s="27">
        <v>1062</v>
      </c>
      <c r="D22" s="27">
        <v>734</v>
      </c>
      <c r="E22" s="28">
        <v>69.114877589453855</v>
      </c>
    </row>
    <row r="23" spans="2:5" s="8" customFormat="1" ht="15.75" customHeight="1" x14ac:dyDescent="0.2">
      <c r="B23" s="30" t="s">
        <v>17</v>
      </c>
      <c r="C23" s="31">
        <v>3</v>
      </c>
      <c r="D23" s="31">
        <v>3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1059</v>
      </c>
      <c r="D24" s="31">
        <v>731</v>
      </c>
      <c r="E24" s="33">
        <v>69.027384324834756</v>
      </c>
    </row>
    <row r="25" spans="2:5" s="4" customFormat="1" ht="15.75" customHeight="1" x14ac:dyDescent="0.2">
      <c r="B25" s="26" t="s">
        <v>19</v>
      </c>
      <c r="C25" s="27">
        <v>1403</v>
      </c>
      <c r="D25" s="27">
        <v>1209</v>
      </c>
      <c r="E25" s="28">
        <v>86.172487526728432</v>
      </c>
    </row>
    <row r="26" spans="2:5" s="4" customFormat="1" ht="15.75" customHeight="1" x14ac:dyDescent="0.2">
      <c r="B26" s="26" t="s">
        <v>20</v>
      </c>
      <c r="C26" s="27">
        <v>937</v>
      </c>
      <c r="D26" s="27">
        <v>745</v>
      </c>
      <c r="E26" s="28">
        <v>79.509071504802563</v>
      </c>
    </row>
    <row r="27" spans="2:5" s="8" customFormat="1" ht="15.75" customHeight="1" x14ac:dyDescent="0.2">
      <c r="B27" s="30" t="s">
        <v>21</v>
      </c>
      <c r="C27" s="31">
        <v>445</v>
      </c>
      <c r="D27" s="31">
        <v>301</v>
      </c>
      <c r="E27" s="33">
        <v>67.640449438202239</v>
      </c>
    </row>
    <row r="28" spans="2:5" s="8" customFormat="1" ht="15.75" customHeight="1" x14ac:dyDescent="0.2">
      <c r="B28" s="30" t="s">
        <v>22</v>
      </c>
      <c r="C28" s="31">
        <v>492</v>
      </c>
      <c r="D28" s="31">
        <v>444</v>
      </c>
      <c r="E28" s="33">
        <v>90.243902439024396</v>
      </c>
    </row>
    <row r="29" spans="2:5" s="4" customFormat="1" ht="15.75" customHeight="1" x14ac:dyDescent="0.2">
      <c r="B29" s="26" t="s">
        <v>23</v>
      </c>
      <c r="C29" s="27">
        <v>3</v>
      </c>
      <c r="D29" s="27">
        <v>2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203</v>
      </c>
      <c r="C31" s="31">
        <v>3</v>
      </c>
      <c r="D31" s="31">
        <v>2</v>
      </c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463</v>
      </c>
      <c r="D36" s="27">
        <v>462</v>
      </c>
      <c r="E36" s="29">
        <v>99.784017278617711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2069</v>
      </c>
      <c r="D43" s="27">
        <v>1895</v>
      </c>
      <c r="E43" s="28">
        <v>91.590140164330592</v>
      </c>
    </row>
    <row r="44" spans="2:5" s="4" customFormat="1" ht="15.75" customHeight="1" x14ac:dyDescent="0.2">
      <c r="B44" s="26" t="s">
        <v>38</v>
      </c>
      <c r="C44" s="27">
        <v>1553</v>
      </c>
      <c r="D44" s="27">
        <v>1470</v>
      </c>
      <c r="E44" s="28">
        <v>94.655505473277529</v>
      </c>
    </row>
    <row r="45" spans="2:5" s="4" customFormat="1" ht="15.75" customHeight="1" x14ac:dyDescent="0.2">
      <c r="B45" s="26" t="s">
        <v>39</v>
      </c>
      <c r="C45" s="27">
        <v>22</v>
      </c>
      <c r="D45" s="27">
        <v>16</v>
      </c>
      <c r="E45" s="28">
        <v>72.727272727272734</v>
      </c>
    </row>
    <row r="46" spans="2:5" s="4" customFormat="1" ht="15.75" customHeight="1" x14ac:dyDescent="0.2">
      <c r="B46" s="26" t="s">
        <v>40</v>
      </c>
      <c r="C46" s="27">
        <v>6353</v>
      </c>
      <c r="D46" s="27">
        <v>5305</v>
      </c>
      <c r="E46" s="28">
        <v>83.50385644577365</v>
      </c>
    </row>
    <row r="47" spans="2:5" s="4" customFormat="1" ht="15.75" customHeight="1" x14ac:dyDescent="0.2">
      <c r="B47" s="26" t="s">
        <v>41</v>
      </c>
      <c r="C47" s="27">
        <v>911</v>
      </c>
      <c r="D47" s="27">
        <v>911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911</v>
      </c>
      <c r="D48" s="31">
        <v>911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9</v>
      </c>
      <c r="D51" s="27">
        <v>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9</v>
      </c>
      <c r="D52" s="27">
        <v>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1679</v>
      </c>
      <c r="D60" s="27">
        <v>1521</v>
      </c>
      <c r="E60" s="28">
        <v>90.589636688505067</v>
      </c>
    </row>
    <row r="61" spans="2:5" s="4" customFormat="1" ht="15.75" customHeight="1" x14ac:dyDescent="0.2">
      <c r="B61" s="26" t="s">
        <v>56</v>
      </c>
      <c r="C61" s="27">
        <v>1475</v>
      </c>
      <c r="D61" s="27">
        <v>1468</v>
      </c>
      <c r="E61" s="28">
        <v>99.52542372881355</v>
      </c>
    </row>
    <row r="62" spans="2:5" s="8" customFormat="1" ht="15.75" customHeight="1" x14ac:dyDescent="0.2">
      <c r="B62" s="30" t="s">
        <v>57</v>
      </c>
      <c r="C62" s="31">
        <v>1420</v>
      </c>
      <c r="D62" s="31">
        <v>1420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17</v>
      </c>
      <c r="D63" s="31">
        <v>10</v>
      </c>
      <c r="E63" s="33">
        <v>58.82352941176471</v>
      </c>
    </row>
    <row r="64" spans="2:5" s="8" customFormat="1" ht="15.75" customHeight="1" x14ac:dyDescent="0.2">
      <c r="B64" s="30" t="s">
        <v>59</v>
      </c>
      <c r="C64" s="31">
        <v>38</v>
      </c>
      <c r="D64" s="31">
        <v>38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204</v>
      </c>
      <c r="D65" s="27">
        <v>53</v>
      </c>
      <c r="E65" s="28">
        <v>25.980392156862749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180</v>
      </c>
      <c r="D67" s="31">
        <v>29</v>
      </c>
      <c r="E67" s="33">
        <v>16.111111111111111</v>
      </c>
    </row>
    <row r="68" spans="2:5" s="8" customFormat="1" ht="15.75" customHeight="1" x14ac:dyDescent="0.2">
      <c r="B68" s="30" t="s">
        <v>63</v>
      </c>
      <c r="C68" s="31">
        <v>24</v>
      </c>
      <c r="D68" s="31">
        <v>24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1335</v>
      </c>
      <c r="D70" s="27">
        <v>455</v>
      </c>
      <c r="E70" s="28">
        <v>34.082397003745321</v>
      </c>
    </row>
    <row r="71" spans="2:5" s="8" customFormat="1" ht="15.75" customHeight="1" x14ac:dyDescent="0.2">
      <c r="B71" s="34" t="s">
        <v>66</v>
      </c>
      <c r="C71" s="35">
        <v>66</v>
      </c>
      <c r="D71" s="35">
        <v>53</v>
      </c>
      <c r="E71" s="33">
        <v>80.303030303030297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124</v>
      </c>
      <c r="D73" s="35">
        <v>32</v>
      </c>
      <c r="E73" s="33">
        <v>25.806451612903224</v>
      </c>
    </row>
    <row r="74" spans="2:5" s="8" customFormat="1" ht="15.75" customHeight="1" x14ac:dyDescent="0.2">
      <c r="B74" s="34" t="s">
        <v>69</v>
      </c>
      <c r="C74" s="35">
        <v>401</v>
      </c>
      <c r="D74" s="35">
        <v>72</v>
      </c>
      <c r="E74" s="33">
        <v>17.955112219451372</v>
      </c>
    </row>
    <row r="75" spans="2:5" s="8" customFormat="1" ht="15.75" customHeight="1" x14ac:dyDescent="0.2">
      <c r="B75" s="34" t="s">
        <v>70</v>
      </c>
      <c r="C75" s="35">
        <v>146</v>
      </c>
      <c r="D75" s="35">
        <v>135</v>
      </c>
      <c r="E75" s="33">
        <v>92.465753424657535</v>
      </c>
    </row>
    <row r="76" spans="2:5" s="8" customFormat="1" ht="15.75" customHeight="1" x14ac:dyDescent="0.2">
      <c r="B76" s="34" t="s">
        <v>71</v>
      </c>
      <c r="C76" s="35">
        <v>598</v>
      </c>
      <c r="D76" s="35">
        <v>163</v>
      </c>
      <c r="E76" s="33">
        <v>27.257525083612038</v>
      </c>
    </row>
    <row r="77" spans="2:5" s="5" customFormat="1" ht="15.75" customHeight="1" x14ac:dyDescent="0.2">
      <c r="B77" s="26" t="s">
        <v>72</v>
      </c>
      <c r="C77" s="27">
        <v>1</v>
      </c>
      <c r="D77" s="27">
        <v>1</v>
      </c>
      <c r="E77" s="28">
        <v>100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1</v>
      </c>
      <c r="D80" s="31">
        <v>1</v>
      </c>
      <c r="E80" s="33">
        <v>100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2418</v>
      </c>
      <c r="D86" s="27">
        <v>2408</v>
      </c>
      <c r="E86" s="28">
        <v>99.586435070306038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16</v>
      </c>
      <c r="D89" s="31">
        <v>16</v>
      </c>
      <c r="E89" s="33">
        <v>100</v>
      </c>
    </row>
    <row r="90" spans="2:5" ht="15.75" customHeight="1" x14ac:dyDescent="0.2">
      <c r="B90" s="30" t="s">
        <v>85</v>
      </c>
      <c r="C90" s="31">
        <v>236</v>
      </c>
      <c r="D90" s="31">
        <v>236</v>
      </c>
      <c r="E90" s="33">
        <v>100</v>
      </c>
    </row>
    <row r="91" spans="2:5" ht="15.75" customHeight="1" x14ac:dyDescent="0.2">
      <c r="B91" s="30" t="s">
        <v>86</v>
      </c>
      <c r="C91" s="31">
        <v>27</v>
      </c>
      <c r="D91" s="31">
        <v>27</v>
      </c>
      <c r="E91" s="33">
        <v>100</v>
      </c>
    </row>
    <row r="92" spans="2:5" ht="15.75" customHeight="1" x14ac:dyDescent="0.2">
      <c r="B92" s="30" t="s">
        <v>87</v>
      </c>
      <c r="C92" s="31">
        <v>1420</v>
      </c>
      <c r="D92" s="31">
        <v>1420</v>
      </c>
      <c r="E92" s="33">
        <v>100</v>
      </c>
    </row>
    <row r="93" spans="2:5" ht="15.75" customHeight="1" x14ac:dyDescent="0.2">
      <c r="B93" s="30" t="s">
        <v>88</v>
      </c>
      <c r="C93" s="31">
        <v>719</v>
      </c>
      <c r="D93" s="31">
        <v>709</v>
      </c>
      <c r="E93" s="33">
        <v>98.609179415855351</v>
      </c>
    </row>
    <row r="94" spans="2:5" s="5" customFormat="1" ht="15.75" customHeight="1" x14ac:dyDescent="0.2">
      <c r="B94" s="26" t="s">
        <v>89</v>
      </c>
      <c r="C94" s="27">
        <v>92</v>
      </c>
      <c r="D94" s="27">
        <v>93</v>
      </c>
      <c r="E94" s="37">
        <v>101.08695652173914</v>
      </c>
    </row>
    <row r="95" spans="2:5" s="5" customFormat="1" ht="15.75" customHeight="1" x14ac:dyDescent="0.2">
      <c r="B95" s="26" t="s">
        <v>90</v>
      </c>
      <c r="C95" s="27">
        <v>86</v>
      </c>
      <c r="D95" s="27">
        <v>86</v>
      </c>
      <c r="E95" s="37">
        <v>100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31</v>
      </c>
      <c r="D99" s="31">
        <v>31</v>
      </c>
      <c r="E99" s="38">
        <v>100</v>
      </c>
    </row>
    <row r="100" spans="2:5" ht="15.75" customHeight="1" x14ac:dyDescent="0.2">
      <c r="B100" s="30" t="s">
        <v>95</v>
      </c>
      <c r="C100" s="31">
        <v>55</v>
      </c>
      <c r="D100" s="31">
        <v>55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6</v>
      </c>
      <c r="D101" s="27">
        <v>7</v>
      </c>
      <c r="E101" s="37">
        <v>116.66666666666667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6F85C240-A24B-43F1-B673-924DD76A52EC}"/>
    <hyperlink ref="D4" location="Şubat!A1" display="Şubat" xr:uid="{0998727F-3DFD-4A85-90BE-E07FCE1413CA}"/>
    <hyperlink ref="E4" location="Mart!A1" display="Mart" xr:uid="{69D47AF1-3AD4-4745-8673-5FFED58614B3}"/>
    <hyperlink ref="C5" location="Nisan!A1" display="Nisan" xr:uid="{735F81AB-C33B-487F-872B-B4123DDC371D}"/>
    <hyperlink ref="D5" location="Mayıs!A1" display="Mayıs" xr:uid="{C210FA82-8788-4D90-9423-F7062C32C47B}"/>
    <hyperlink ref="E5" location="Haziran!A1" display="Haziran" xr:uid="{A8C24028-D430-48B2-B066-03DC1E080253}"/>
    <hyperlink ref="C6" location="Temmuz!A1" display="Temmuz" xr:uid="{771E9848-ECD7-4D20-94CD-357B6ACBBE11}"/>
    <hyperlink ref="D6" location="Ağustos!A1" display="Ağustos" xr:uid="{B5A8C747-47A7-4517-A7B5-186007187D6C}"/>
    <hyperlink ref="E6" location="Eylül!A1" display="Eylül" xr:uid="{30E85929-92DD-4A33-9D30-3349274D8E89}"/>
    <hyperlink ref="C7" location="Ekim!A1" display="Ekim" xr:uid="{01C27D3C-4020-4965-842D-40479A98A6A0}"/>
    <hyperlink ref="D7" location="Kasım!A1" display="Kasım" xr:uid="{662E80D1-31FA-4F4C-8E3C-6DD26DB17B91}"/>
    <hyperlink ref="E7" location="Aralık!A1" display="Aralık" xr:uid="{34D3A6A8-AA06-4716-A96D-A8046682FCB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932D-C929-4888-BC4D-4158B2A1A26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21698</v>
      </c>
      <c r="D10" s="27">
        <f>+D11+D46+D95+D106</f>
        <v>18728</v>
      </c>
      <c r="E10" s="28">
        <f t="shared" ref="E10:E72" si="0">+D10/C10*100</f>
        <v>86.312102497926077</v>
      </c>
    </row>
    <row r="11" spans="2:7" s="5" customFormat="1" ht="15.75" customHeight="1" x14ac:dyDescent="0.2">
      <c r="B11" s="26" t="s">
        <v>5</v>
      </c>
      <c r="C11" s="27">
        <f>+C12+C22+C25+C39+C43+C44+C45</f>
        <v>15622</v>
      </c>
      <c r="D11" s="27">
        <f>+D12+D22+D25+D39+D43+D44+D45</f>
        <v>13739</v>
      </c>
      <c r="E11" s="29">
        <f t="shared" si="0"/>
        <v>87.946485725259251</v>
      </c>
    </row>
    <row r="12" spans="2:7" s="5" customFormat="1" ht="15.75" customHeight="1" x14ac:dyDescent="0.2">
      <c r="B12" s="26" t="s">
        <v>6</v>
      </c>
      <c r="C12" s="27">
        <f>+C13+C18</f>
        <v>10160</v>
      </c>
      <c r="D12" s="27">
        <f>+D13+D18</f>
        <v>9064</v>
      </c>
      <c r="E12" s="29">
        <f t="shared" si="0"/>
        <v>89.212598425196859</v>
      </c>
      <c r="G12" s="6"/>
    </row>
    <row r="13" spans="2:7" s="5" customFormat="1" ht="15.75" customHeight="1" x14ac:dyDescent="0.2">
      <c r="B13" s="26" t="s">
        <v>7</v>
      </c>
      <c r="C13" s="27">
        <f>SUM(C14:C17)</f>
        <v>9833</v>
      </c>
      <c r="D13" s="27">
        <f>SUM(D14:D17)</f>
        <v>8826</v>
      </c>
      <c r="E13" s="29">
        <f t="shared" si="0"/>
        <v>89.758974880504425</v>
      </c>
    </row>
    <row r="14" spans="2:7" ht="15.75" customHeight="1" x14ac:dyDescent="0.2">
      <c r="B14" s="30" t="s">
        <v>8</v>
      </c>
      <c r="C14" s="31">
        <v>642</v>
      </c>
      <c r="D14" s="31">
        <v>379</v>
      </c>
      <c r="E14" s="32">
        <f t="shared" si="0"/>
        <v>59.034267912772584</v>
      </c>
    </row>
    <row r="15" spans="2:7" ht="15.75" customHeight="1" x14ac:dyDescent="0.2">
      <c r="B15" s="30" t="s">
        <v>9</v>
      </c>
      <c r="C15" s="31">
        <v>193</v>
      </c>
      <c r="D15" s="31">
        <v>150</v>
      </c>
      <c r="E15" s="32">
        <f t="shared" si="0"/>
        <v>77.720207253886002</v>
      </c>
    </row>
    <row r="16" spans="2:7" ht="15.75" customHeight="1" x14ac:dyDescent="0.2">
      <c r="B16" s="30" t="s">
        <v>10</v>
      </c>
      <c r="C16" s="31">
        <v>8400</v>
      </c>
      <c r="D16" s="31">
        <v>7796</v>
      </c>
      <c r="E16" s="32">
        <f t="shared" si="0"/>
        <v>92.80952380952381</v>
      </c>
    </row>
    <row r="17" spans="2:5" ht="15.75" customHeight="1" x14ac:dyDescent="0.2">
      <c r="B17" s="30" t="s">
        <v>11</v>
      </c>
      <c r="C17" s="31">
        <v>598</v>
      </c>
      <c r="D17" s="31">
        <v>501</v>
      </c>
      <c r="E17" s="32">
        <f t="shared" si="0"/>
        <v>83.779264214046819</v>
      </c>
    </row>
    <row r="18" spans="2:5" s="5" customFormat="1" ht="15.75" customHeight="1" x14ac:dyDescent="0.2">
      <c r="B18" s="26" t="s">
        <v>12</v>
      </c>
      <c r="C18" s="27">
        <f>SUM(C19:C21)</f>
        <v>327</v>
      </c>
      <c r="D18" s="27">
        <f>SUM(D19:D21)</f>
        <v>238</v>
      </c>
      <c r="E18" s="29">
        <f t="shared" si="0"/>
        <v>72.782874617737008</v>
      </c>
    </row>
    <row r="19" spans="2:5" ht="15.75" customHeight="1" x14ac:dyDescent="0.2">
      <c r="B19" s="30" t="s">
        <v>13</v>
      </c>
      <c r="C19" s="31">
        <v>85</v>
      </c>
      <c r="D19" s="31">
        <v>27</v>
      </c>
      <c r="E19" s="32">
        <f t="shared" si="0"/>
        <v>31.764705882352938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242</v>
      </c>
      <c r="D21" s="31">
        <v>211</v>
      </c>
      <c r="E21" s="32">
        <f t="shared" si="0"/>
        <v>87.190082644628092</v>
      </c>
    </row>
    <row r="22" spans="2:5" s="4" customFormat="1" ht="15.75" customHeight="1" x14ac:dyDescent="0.2">
      <c r="B22" s="26" t="s">
        <v>16</v>
      </c>
      <c r="C22" s="27">
        <f>SUM(C23:C24)</f>
        <v>1062</v>
      </c>
      <c r="D22" s="27">
        <f>SUM(D23:D24)</f>
        <v>708</v>
      </c>
      <c r="E22" s="28">
        <f t="shared" si="0"/>
        <v>66.666666666666657</v>
      </c>
    </row>
    <row r="23" spans="2:5" s="8" customFormat="1" ht="15.75" customHeight="1" x14ac:dyDescent="0.2">
      <c r="B23" s="30" t="s">
        <v>17</v>
      </c>
      <c r="C23" s="31">
        <v>3</v>
      </c>
      <c r="D23" s="31">
        <v>3</v>
      </c>
      <c r="E23" s="33">
        <f t="shared" si="0"/>
        <v>100</v>
      </c>
    </row>
    <row r="24" spans="2:5" s="8" customFormat="1" ht="15.75" customHeight="1" x14ac:dyDescent="0.2">
      <c r="B24" s="30" t="s">
        <v>18</v>
      </c>
      <c r="C24" s="31">
        <v>1059</v>
      </c>
      <c r="D24" s="31">
        <v>705</v>
      </c>
      <c r="E24" s="33">
        <f t="shared" si="0"/>
        <v>66.572237960339947</v>
      </c>
    </row>
    <row r="25" spans="2:5" s="4" customFormat="1" ht="15.75" customHeight="1" x14ac:dyDescent="0.2">
      <c r="B25" s="26" t="s">
        <v>19</v>
      </c>
      <c r="C25" s="27">
        <f>+C26+C29+C36+C37+C38</f>
        <v>1278</v>
      </c>
      <c r="D25" s="27">
        <f>+D26+D29+D36+D37+D38</f>
        <v>1103</v>
      </c>
      <c r="E25" s="28">
        <f t="shared" si="0"/>
        <v>86.306729264475749</v>
      </c>
    </row>
    <row r="26" spans="2:5" s="4" customFormat="1" ht="15.75" customHeight="1" x14ac:dyDescent="0.2">
      <c r="B26" s="26" t="s">
        <v>20</v>
      </c>
      <c r="C26" s="27">
        <f>SUM(C27:C28)</f>
        <v>865</v>
      </c>
      <c r="D26" s="27">
        <f>SUM(D27:D28)</f>
        <v>691</v>
      </c>
      <c r="E26" s="28">
        <f t="shared" si="0"/>
        <v>79.884393063583815</v>
      </c>
    </row>
    <row r="27" spans="2:5" s="8" customFormat="1" ht="15.75" customHeight="1" x14ac:dyDescent="0.2">
      <c r="B27" s="30" t="s">
        <v>21</v>
      </c>
      <c r="C27" s="31">
        <v>437</v>
      </c>
      <c r="D27" s="31">
        <v>310</v>
      </c>
      <c r="E27" s="33">
        <f t="shared" si="0"/>
        <v>70.938215102974837</v>
      </c>
    </row>
    <row r="28" spans="2:5" s="8" customFormat="1" ht="15.75" customHeight="1" x14ac:dyDescent="0.2">
      <c r="B28" s="30" t="s">
        <v>22</v>
      </c>
      <c r="C28" s="31">
        <v>428</v>
      </c>
      <c r="D28" s="31">
        <v>381</v>
      </c>
      <c r="E28" s="33">
        <f t="shared" si="0"/>
        <v>89.018691588785046</v>
      </c>
    </row>
    <row r="29" spans="2:5" s="4" customFormat="1" ht="15.75" customHeight="1" x14ac:dyDescent="0.2">
      <c r="B29" s="26" t="s">
        <v>23</v>
      </c>
      <c r="C29" s="27">
        <f>SUM(C30:C35)</f>
        <v>0</v>
      </c>
      <c r="D29" s="27">
        <f>SUM(D30:D35)</f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413</v>
      </c>
      <c r="D36" s="27">
        <v>412</v>
      </c>
      <c r="E36" s="29">
        <f t="shared" si="0"/>
        <v>99.757869249394673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1819</v>
      </c>
      <c r="D43" s="27">
        <v>1649</v>
      </c>
      <c r="E43" s="28">
        <f t="shared" si="0"/>
        <v>90.654205607476641</v>
      </c>
    </row>
    <row r="44" spans="2:5" s="4" customFormat="1" ht="15.75" customHeight="1" x14ac:dyDescent="0.2">
      <c r="B44" s="26" t="s">
        <v>38</v>
      </c>
      <c r="C44" s="27">
        <v>1284</v>
      </c>
      <c r="D44" s="27">
        <v>1202</v>
      </c>
      <c r="E44" s="28">
        <f t="shared" si="0"/>
        <v>93.613707165109034</v>
      </c>
    </row>
    <row r="45" spans="2:5" s="4" customFormat="1" ht="15.75" customHeight="1" x14ac:dyDescent="0.2">
      <c r="B45" s="26" t="s">
        <v>39</v>
      </c>
      <c r="C45" s="27">
        <v>19</v>
      </c>
      <c r="D45" s="27">
        <v>13</v>
      </c>
      <c r="E45" s="28">
        <f t="shared" si="0"/>
        <v>68.421052631578945</v>
      </c>
    </row>
    <row r="46" spans="2:5" s="4" customFormat="1" ht="15.75" customHeight="1" x14ac:dyDescent="0.2">
      <c r="B46" s="26" t="s">
        <v>40</v>
      </c>
      <c r="C46" s="27">
        <f>+C47+C51+C61+C71+C78+C87</f>
        <v>5975</v>
      </c>
      <c r="D46" s="27">
        <f>+D47+D51+D61+D71+D78+D87</f>
        <v>4887</v>
      </c>
      <c r="E46" s="28">
        <f t="shared" si="0"/>
        <v>81.790794979079493</v>
      </c>
    </row>
    <row r="47" spans="2:5" s="4" customFormat="1" ht="15.75" customHeight="1" x14ac:dyDescent="0.2">
      <c r="B47" s="26" t="s">
        <v>41</v>
      </c>
      <c r="C47" s="27">
        <f>SUM(C48:C50)</f>
        <v>868</v>
      </c>
      <c r="D47" s="27">
        <f>SUM(D48:D50)</f>
        <v>868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868</v>
      </c>
      <c r="D48" s="31">
        <v>868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5</v>
      </c>
      <c r="D51" s="27">
        <f>+D52+D53+D54</f>
        <v>5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1493</v>
      </c>
      <c r="D61" s="27">
        <f>+D62+D66+D70</f>
        <v>1338</v>
      </c>
      <c r="E61" s="28">
        <f t="shared" si="0"/>
        <v>89.618218352310791</v>
      </c>
    </row>
    <row r="62" spans="2:5" s="4" customFormat="1" ht="15.75" customHeight="1" x14ac:dyDescent="0.2">
      <c r="B62" s="26" t="s">
        <v>56</v>
      </c>
      <c r="C62" s="27">
        <f>SUM(C63:C65)</f>
        <v>1300</v>
      </c>
      <c r="D62" s="27">
        <f>SUM(D63:D65)</f>
        <v>1293</v>
      </c>
      <c r="E62" s="28">
        <f t="shared" si="0"/>
        <v>99.461538461538453</v>
      </c>
    </row>
    <row r="63" spans="2:5" s="8" customFormat="1" ht="15.75" customHeight="1" x14ac:dyDescent="0.2">
      <c r="B63" s="30" t="s">
        <v>57</v>
      </c>
      <c r="C63" s="31">
        <v>1247</v>
      </c>
      <c r="D63" s="31">
        <v>1247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17</v>
      </c>
      <c r="D64" s="31">
        <v>10</v>
      </c>
      <c r="E64" s="33">
        <f t="shared" si="0"/>
        <v>58.82352941176471</v>
      </c>
    </row>
    <row r="65" spans="2:5" s="8" customFormat="1" ht="15.75" customHeight="1" x14ac:dyDescent="0.2">
      <c r="B65" s="30" t="s">
        <v>59</v>
      </c>
      <c r="C65" s="31">
        <v>36</v>
      </c>
      <c r="D65" s="31">
        <v>36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193</v>
      </c>
      <c r="D66" s="27">
        <f>SUM(D67:D69)</f>
        <v>45</v>
      </c>
      <c r="E66" s="28">
        <f t="shared" si="0"/>
        <v>23.316062176165804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170</v>
      </c>
      <c r="D68" s="31">
        <v>22</v>
      </c>
      <c r="E68" s="33">
        <f t="shared" si="0"/>
        <v>12.941176470588237</v>
      </c>
    </row>
    <row r="69" spans="2:5" s="8" customFormat="1" ht="15.75" customHeight="1" x14ac:dyDescent="0.2">
      <c r="B69" s="30" t="s">
        <v>63</v>
      </c>
      <c r="C69" s="31">
        <v>23</v>
      </c>
      <c r="D69" s="31">
        <v>23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1303</v>
      </c>
      <c r="D71" s="27">
        <f>SUM(D72:D77)</f>
        <v>378</v>
      </c>
      <c r="E71" s="28">
        <f t="shared" si="0"/>
        <v>29.009976976208751</v>
      </c>
    </row>
    <row r="72" spans="2:5" s="8" customFormat="1" ht="15.75" customHeight="1" x14ac:dyDescent="0.2">
      <c r="B72" s="34" t="s">
        <v>66</v>
      </c>
      <c r="C72" s="35">
        <v>61</v>
      </c>
      <c r="D72" s="35">
        <v>48</v>
      </c>
      <c r="E72" s="33">
        <f t="shared" si="0"/>
        <v>78.688524590163937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124</v>
      </c>
      <c r="D74" s="35">
        <v>31</v>
      </c>
      <c r="E74" s="33">
        <f>+D74/C74*100</f>
        <v>25</v>
      </c>
    </row>
    <row r="75" spans="2:5" s="8" customFormat="1" ht="15.75" customHeight="1" x14ac:dyDescent="0.2">
      <c r="B75" s="34" t="s">
        <v>69</v>
      </c>
      <c r="C75" s="35">
        <v>377</v>
      </c>
      <c r="D75" s="35">
        <v>48</v>
      </c>
      <c r="E75" s="33">
        <f>+D75/C75*100</f>
        <v>12.73209549071618</v>
      </c>
    </row>
    <row r="76" spans="2:5" s="8" customFormat="1" ht="15.75" customHeight="1" x14ac:dyDescent="0.2">
      <c r="B76" s="34" t="s">
        <v>70</v>
      </c>
      <c r="C76" s="35">
        <v>132</v>
      </c>
      <c r="D76" s="35">
        <v>121</v>
      </c>
      <c r="E76" s="33">
        <f>+D76/C76*100</f>
        <v>91.666666666666657</v>
      </c>
    </row>
    <row r="77" spans="2:5" s="8" customFormat="1" ht="15.75" customHeight="1" x14ac:dyDescent="0.2">
      <c r="B77" s="34" t="s">
        <v>71</v>
      </c>
      <c r="C77" s="35">
        <v>609</v>
      </c>
      <c r="D77" s="35">
        <v>130</v>
      </c>
      <c r="E77" s="33">
        <f>+D77/C77*100</f>
        <v>21.346469622331689</v>
      </c>
    </row>
    <row r="78" spans="2:5" s="5" customFormat="1" ht="15.75" customHeight="1" x14ac:dyDescent="0.2">
      <c r="B78" s="26" t="s">
        <v>72</v>
      </c>
      <c r="C78" s="27">
        <f>SUM(C79:C86)</f>
        <v>1</v>
      </c>
      <c r="D78" s="27">
        <f>SUM(D79:D86)</f>
        <v>1</v>
      </c>
      <c r="E78" s="28">
        <f>+D78/C78*100</f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f>+D81/C81*100</f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2305</v>
      </c>
      <c r="D87" s="27">
        <f>SUM(D88:D94)</f>
        <v>2297</v>
      </c>
      <c r="E87" s="28">
        <f>+D87/C87*100</f>
        <v>99.652928416485892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14</v>
      </c>
      <c r="D90" s="31">
        <v>14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203</v>
      </c>
      <c r="D91" s="31">
        <v>203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17</v>
      </c>
      <c r="D92" s="31">
        <v>17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1392</v>
      </c>
      <c r="D93" s="31">
        <v>1392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679</v>
      </c>
      <c r="D94" s="31">
        <v>671</v>
      </c>
      <c r="E94" s="33">
        <f t="shared" si="1"/>
        <v>98.821796759941094</v>
      </c>
    </row>
    <row r="95" spans="2:5" s="5" customFormat="1" ht="15.75" customHeight="1" x14ac:dyDescent="0.2">
      <c r="B95" s="26" t="s">
        <v>89</v>
      </c>
      <c r="C95" s="27">
        <f>+C96+C102+C103</f>
        <v>101</v>
      </c>
      <c r="D95" s="27">
        <f>+D96+D102+D103</f>
        <v>102</v>
      </c>
      <c r="E95" s="37">
        <f t="shared" si="1"/>
        <v>100.99009900990099</v>
      </c>
    </row>
    <row r="96" spans="2:5" s="5" customFormat="1" ht="15.75" customHeight="1" x14ac:dyDescent="0.2">
      <c r="B96" s="26" t="s">
        <v>90</v>
      </c>
      <c r="C96" s="27">
        <f>SUM(C97:C101)</f>
        <v>97</v>
      </c>
      <c r="D96" s="27">
        <f>SUM(D97:D101)</f>
        <v>97</v>
      </c>
      <c r="E96" s="37">
        <f t="shared" si="1"/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31</v>
      </c>
      <c r="D100" s="31">
        <v>31</v>
      </c>
      <c r="E100" s="38">
        <f>+D100/C100*100</f>
        <v>100</v>
      </c>
    </row>
    <row r="101" spans="2:5" ht="15.75" customHeight="1" x14ac:dyDescent="0.2">
      <c r="B101" s="30" t="s">
        <v>95</v>
      </c>
      <c r="C101" s="31">
        <v>66</v>
      </c>
      <c r="D101" s="31">
        <v>66</v>
      </c>
      <c r="E101" s="38">
        <f>+D101/C101*100</f>
        <v>100</v>
      </c>
    </row>
    <row r="102" spans="2:5" s="5" customFormat="1" ht="15.75" customHeight="1" x14ac:dyDescent="0.2">
      <c r="B102" s="26" t="s">
        <v>96</v>
      </c>
      <c r="C102" s="27">
        <v>4</v>
      </c>
      <c r="D102" s="27">
        <v>5</v>
      </c>
      <c r="E102" s="37">
        <f>+D102/C102*100</f>
        <v>125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72FCEBD-E32E-4FBB-8CD4-00D6D6C1A563}"/>
    <hyperlink ref="D4" location="Şubat!A1" display="Şubat" xr:uid="{2A979B98-F423-4049-8A0C-B9993114D7E4}"/>
    <hyperlink ref="E4" location="Mart!A1" display="Mart" xr:uid="{2CD8D14B-D3E5-4009-ADC2-13BEC324AACE}"/>
    <hyperlink ref="C5" location="Nisan!A1" display="Nisan" xr:uid="{E8151DD2-1BB6-4909-B4D9-19C6693ECF89}"/>
    <hyperlink ref="D5" location="Mayıs!A1" display="Mayıs" xr:uid="{05640D5A-9255-41A5-8324-897CF71EE60C}"/>
    <hyperlink ref="E5" location="Haziran!A1" display="Haziran" xr:uid="{72197BBB-B36A-4397-84C2-53738B60E491}"/>
    <hyperlink ref="C6" location="Temmuz!A1" display="Temmuz" xr:uid="{32608422-9943-4E08-A286-EBA20370115F}"/>
    <hyperlink ref="D6" location="Ağustos!A1" display="Ağustos" xr:uid="{66E0F509-3F0D-4DAC-992A-98FFEDB63087}"/>
    <hyperlink ref="E6" location="Eylül!A1" display="Eylül" xr:uid="{4F3D0C48-19E4-4C12-87BA-9A775C7A4D62}"/>
    <hyperlink ref="C7" location="Ekim!A1" display="Ekim" xr:uid="{A6B73372-9CF2-4558-8E8A-C04398B23D35}"/>
    <hyperlink ref="D7" location="Kasım!A1" display="Kasım" xr:uid="{E0D16A86-BEA0-4C59-89BD-E3B91F53DE6F}"/>
    <hyperlink ref="E7" location="Aralık!A1" display="Aralık" xr:uid="{F8FB0D2C-910F-4E38-AA0E-F656FFC16F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6766-ACD2-43EA-B84C-B347D2FC32E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19036</v>
      </c>
      <c r="D10" s="27">
        <v>15469</v>
      </c>
      <c r="E10" s="28">
        <v>81.261819710023104</v>
      </c>
    </row>
    <row r="11" spans="2:7" s="5" customFormat="1" ht="15.75" customHeight="1" x14ac:dyDescent="0.2">
      <c r="B11" s="26" t="s">
        <v>5</v>
      </c>
      <c r="C11" s="27">
        <v>13437</v>
      </c>
      <c r="D11" s="27">
        <v>10992</v>
      </c>
      <c r="E11" s="29">
        <v>81.803974101361916</v>
      </c>
    </row>
    <row r="12" spans="2:7" s="5" customFormat="1" ht="15.75" customHeight="1" x14ac:dyDescent="0.2">
      <c r="B12" s="26" t="s">
        <v>6</v>
      </c>
      <c r="C12" s="27">
        <v>8648</v>
      </c>
      <c r="D12" s="27">
        <v>7154</v>
      </c>
      <c r="E12" s="29">
        <v>82.724329324699355</v>
      </c>
      <c r="G12" s="6"/>
    </row>
    <row r="13" spans="2:7" s="5" customFormat="1" ht="15.75" customHeight="1" x14ac:dyDescent="0.2">
      <c r="B13" s="26" t="s">
        <v>7</v>
      </c>
      <c r="C13" s="27">
        <v>8344</v>
      </c>
      <c r="D13" s="27">
        <v>6935</v>
      </c>
      <c r="E13" s="29">
        <v>83.113614573346112</v>
      </c>
    </row>
    <row r="14" spans="2:7" ht="15.75" customHeight="1" x14ac:dyDescent="0.2">
      <c r="B14" s="30" t="s">
        <v>8</v>
      </c>
      <c r="C14" s="31">
        <v>640</v>
      </c>
      <c r="D14" s="31">
        <v>324</v>
      </c>
      <c r="E14" s="32">
        <v>50.625</v>
      </c>
    </row>
    <row r="15" spans="2:7" ht="15.75" customHeight="1" x14ac:dyDescent="0.2">
      <c r="B15" s="30" t="s">
        <v>9</v>
      </c>
      <c r="C15" s="31">
        <v>191</v>
      </c>
      <c r="D15" s="31">
        <v>146</v>
      </c>
      <c r="E15" s="32">
        <v>76.439790575916234</v>
      </c>
    </row>
    <row r="16" spans="2:7" ht="15.75" customHeight="1" x14ac:dyDescent="0.2">
      <c r="B16" s="30" t="s">
        <v>10</v>
      </c>
      <c r="C16" s="31">
        <v>7079</v>
      </c>
      <c r="D16" s="31">
        <v>6081</v>
      </c>
      <c r="E16" s="32">
        <v>85.901963554174316</v>
      </c>
    </row>
    <row r="17" spans="2:5" ht="15.75" customHeight="1" x14ac:dyDescent="0.2">
      <c r="B17" s="30" t="s">
        <v>11</v>
      </c>
      <c r="C17" s="31">
        <v>434</v>
      </c>
      <c r="D17" s="31">
        <v>384</v>
      </c>
      <c r="E17" s="32">
        <v>88.47926267281106</v>
      </c>
    </row>
    <row r="18" spans="2:5" s="5" customFormat="1" ht="15.75" customHeight="1" x14ac:dyDescent="0.2">
      <c r="B18" s="26" t="s">
        <v>12</v>
      </c>
      <c r="C18" s="27">
        <v>304</v>
      </c>
      <c r="D18" s="27">
        <v>219</v>
      </c>
      <c r="E18" s="29">
        <v>72.039473684210535</v>
      </c>
    </row>
    <row r="19" spans="2:5" ht="15.75" customHeight="1" x14ac:dyDescent="0.2">
      <c r="B19" s="30" t="s">
        <v>13</v>
      </c>
      <c r="C19" s="31">
        <v>85</v>
      </c>
      <c r="D19" s="31">
        <v>27</v>
      </c>
      <c r="E19" s="32">
        <v>31.764705882352938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219</v>
      </c>
      <c r="D21" s="31">
        <v>192</v>
      </c>
      <c r="E21" s="32">
        <v>87.671232876712324</v>
      </c>
    </row>
    <row r="22" spans="2:5" s="4" customFormat="1" ht="15.75" customHeight="1" x14ac:dyDescent="0.2">
      <c r="B22" s="26" t="s">
        <v>16</v>
      </c>
      <c r="C22" s="27">
        <v>1055</v>
      </c>
      <c r="D22" s="27">
        <v>534</v>
      </c>
      <c r="E22" s="28">
        <v>50.616113744075832</v>
      </c>
    </row>
    <row r="23" spans="2:5" s="8" customFormat="1" ht="15.75" customHeight="1" x14ac:dyDescent="0.2">
      <c r="B23" s="30" t="s">
        <v>17</v>
      </c>
      <c r="C23" s="31">
        <v>1</v>
      </c>
      <c r="D23" s="31">
        <v>1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1054</v>
      </c>
      <c r="D24" s="31">
        <v>533</v>
      </c>
      <c r="E24" s="33">
        <v>50.569259962049337</v>
      </c>
    </row>
    <row r="25" spans="2:5" s="4" customFormat="1" ht="15.75" customHeight="1" x14ac:dyDescent="0.2">
      <c r="B25" s="26" t="s">
        <v>19</v>
      </c>
      <c r="C25" s="27">
        <v>1124</v>
      </c>
      <c r="D25" s="27">
        <v>941</v>
      </c>
      <c r="E25" s="28">
        <v>83.718861209964416</v>
      </c>
    </row>
    <row r="26" spans="2:5" s="4" customFormat="1" ht="15.75" customHeight="1" x14ac:dyDescent="0.2">
      <c r="B26" s="26" t="s">
        <v>20</v>
      </c>
      <c r="C26" s="27">
        <v>758</v>
      </c>
      <c r="D26" s="27">
        <v>577</v>
      </c>
      <c r="E26" s="28">
        <v>76.121372031662276</v>
      </c>
    </row>
    <row r="27" spans="2:5" s="8" customFormat="1" ht="15.75" customHeight="1" x14ac:dyDescent="0.2">
      <c r="B27" s="30" t="s">
        <v>21</v>
      </c>
      <c r="C27" s="31">
        <v>385</v>
      </c>
      <c r="D27" s="31">
        <v>258</v>
      </c>
      <c r="E27" s="33">
        <v>67.012987012987011</v>
      </c>
    </row>
    <row r="28" spans="2:5" s="8" customFormat="1" ht="15.75" customHeight="1" x14ac:dyDescent="0.2">
      <c r="B28" s="30" t="s">
        <v>22</v>
      </c>
      <c r="C28" s="31">
        <v>373</v>
      </c>
      <c r="D28" s="31">
        <v>319</v>
      </c>
      <c r="E28" s="33">
        <v>85.52278820375335</v>
      </c>
    </row>
    <row r="29" spans="2:5" s="4" customFormat="1" ht="15.75" customHeight="1" x14ac:dyDescent="0.2">
      <c r="B29" s="26" t="s">
        <v>23</v>
      </c>
      <c r="C29" s="27">
        <v>0</v>
      </c>
      <c r="D29" s="27"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366</v>
      </c>
      <c r="D36" s="27">
        <v>364</v>
      </c>
      <c r="E36" s="29">
        <v>99.453551912568301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1511</v>
      </c>
      <c r="D43" s="27">
        <v>1355</v>
      </c>
      <c r="E43" s="28">
        <v>89.675711449371278</v>
      </c>
    </row>
    <row r="44" spans="2:5" s="4" customFormat="1" ht="15.75" customHeight="1" x14ac:dyDescent="0.2">
      <c r="B44" s="26" t="s">
        <v>38</v>
      </c>
      <c r="C44" s="27">
        <v>1081</v>
      </c>
      <c r="D44" s="27">
        <v>995</v>
      </c>
      <c r="E44" s="28">
        <v>92.044403330249764</v>
      </c>
    </row>
    <row r="45" spans="2:5" s="4" customFormat="1" ht="15.75" customHeight="1" x14ac:dyDescent="0.2">
      <c r="B45" s="26" t="s">
        <v>39</v>
      </c>
      <c r="C45" s="27">
        <v>18</v>
      </c>
      <c r="D45" s="27">
        <v>13</v>
      </c>
      <c r="E45" s="28">
        <v>72.222222222222214</v>
      </c>
    </row>
    <row r="46" spans="2:5" s="4" customFormat="1" ht="15.75" customHeight="1" x14ac:dyDescent="0.2">
      <c r="B46" s="26" t="s">
        <v>40</v>
      </c>
      <c r="C46" s="27">
        <v>5503</v>
      </c>
      <c r="D46" s="27">
        <v>4379</v>
      </c>
      <c r="E46" s="28">
        <v>79.57477739414864</v>
      </c>
    </row>
    <row r="47" spans="2:5" s="4" customFormat="1" ht="15.75" customHeight="1" x14ac:dyDescent="0.2">
      <c r="B47" s="26" t="s">
        <v>41</v>
      </c>
      <c r="C47" s="27">
        <v>663</v>
      </c>
      <c r="D47" s="27">
        <v>663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663</v>
      </c>
      <c r="D48" s="31">
        <v>663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5</v>
      </c>
      <c r="D51" s="27">
        <v>5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5</v>
      </c>
      <c r="D52" s="27">
        <v>5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1308</v>
      </c>
      <c r="D61" s="27">
        <v>1163</v>
      </c>
      <c r="E61" s="28">
        <v>88.914373088685011</v>
      </c>
    </row>
    <row r="62" spans="2:5" s="4" customFormat="1" ht="15.75" customHeight="1" x14ac:dyDescent="0.2">
      <c r="B62" s="26" t="s">
        <v>56</v>
      </c>
      <c r="C62" s="27">
        <v>1141</v>
      </c>
      <c r="D62" s="27">
        <v>1134</v>
      </c>
      <c r="E62" s="28">
        <v>99.386503067484668</v>
      </c>
    </row>
    <row r="63" spans="2:5" s="8" customFormat="1" ht="15.75" customHeight="1" x14ac:dyDescent="0.2">
      <c r="B63" s="30" t="s">
        <v>57</v>
      </c>
      <c r="C63" s="31">
        <v>1098</v>
      </c>
      <c r="D63" s="31">
        <v>1098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</v>
      </c>
      <c r="D64" s="31">
        <v>9</v>
      </c>
      <c r="E64" s="33">
        <v>56.25</v>
      </c>
    </row>
    <row r="65" spans="2:5" s="8" customFormat="1" ht="15.75" customHeight="1" x14ac:dyDescent="0.2">
      <c r="B65" s="30" t="s">
        <v>59</v>
      </c>
      <c r="C65" s="31">
        <v>27</v>
      </c>
      <c r="D65" s="31">
        <v>27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167</v>
      </c>
      <c r="D66" s="27">
        <v>29</v>
      </c>
      <c r="E66" s="28">
        <v>17.365269461077844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144</v>
      </c>
      <c r="D68" s="31">
        <v>6</v>
      </c>
      <c r="E68" s="33">
        <v>4.1666666666666661</v>
      </c>
    </row>
    <row r="69" spans="2:5" s="8" customFormat="1" ht="15.75" customHeight="1" x14ac:dyDescent="0.2">
      <c r="B69" s="30" t="s">
        <v>63</v>
      </c>
      <c r="C69" s="31">
        <v>23</v>
      </c>
      <c r="D69" s="31">
        <v>23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1298</v>
      </c>
      <c r="D71" s="27">
        <v>330</v>
      </c>
      <c r="E71" s="28">
        <v>25.423728813559322</v>
      </c>
    </row>
    <row r="72" spans="2:5" s="8" customFormat="1" ht="15.75" customHeight="1" x14ac:dyDescent="0.2">
      <c r="B72" s="34" t="s">
        <v>66</v>
      </c>
      <c r="C72" s="35">
        <v>54</v>
      </c>
      <c r="D72" s="35">
        <v>41</v>
      </c>
      <c r="E72" s="33">
        <v>75.925925925925924</v>
      </c>
    </row>
    <row r="73" spans="2:5" s="8" customFormat="1" ht="15.75" customHeight="1" x14ac:dyDescent="0.2">
      <c r="B73" s="34" t="s">
        <v>67</v>
      </c>
      <c r="C73" s="35">
        <v>370</v>
      </c>
      <c r="D73" s="35">
        <v>36</v>
      </c>
      <c r="E73" s="33">
        <v>9.7297297297297298</v>
      </c>
    </row>
    <row r="74" spans="2:5" s="8" customFormat="1" ht="15.75" customHeight="1" x14ac:dyDescent="0.2">
      <c r="B74" s="34" t="s">
        <v>68</v>
      </c>
      <c r="C74" s="35">
        <v>123</v>
      </c>
      <c r="D74" s="35">
        <v>29</v>
      </c>
      <c r="E74" s="33">
        <v>23.577235772357724</v>
      </c>
    </row>
    <row r="75" spans="2:5" s="8" customFormat="1" ht="15.75" customHeight="1" x14ac:dyDescent="0.2">
      <c r="B75" s="34" t="s">
        <v>69</v>
      </c>
      <c r="C75" s="35">
        <v>416</v>
      </c>
      <c r="D75" s="35">
        <v>42</v>
      </c>
      <c r="E75" s="33">
        <v>10.096153846153847</v>
      </c>
    </row>
    <row r="76" spans="2:5" s="8" customFormat="1" ht="15.75" customHeight="1" x14ac:dyDescent="0.2">
      <c r="B76" s="34" t="s">
        <v>70</v>
      </c>
      <c r="C76" s="35">
        <v>118</v>
      </c>
      <c r="D76" s="35">
        <v>106</v>
      </c>
      <c r="E76" s="33">
        <v>89.830508474576277</v>
      </c>
    </row>
    <row r="77" spans="2:5" s="8" customFormat="1" ht="15.75" customHeight="1" x14ac:dyDescent="0.2">
      <c r="B77" s="34" t="s">
        <v>71</v>
      </c>
      <c r="C77" s="35">
        <v>217</v>
      </c>
      <c r="D77" s="35">
        <v>76</v>
      </c>
      <c r="E77" s="33">
        <v>35.023041474654377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2228</v>
      </c>
      <c r="D87" s="27">
        <v>2217</v>
      </c>
      <c r="E87" s="28">
        <v>99.506283662477557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</v>
      </c>
      <c r="D90" s="31">
        <v>13</v>
      </c>
      <c r="E90" s="33">
        <v>100</v>
      </c>
    </row>
    <row r="91" spans="2:5" ht="15.75" customHeight="1" x14ac:dyDescent="0.2">
      <c r="B91" s="30" t="s">
        <v>85</v>
      </c>
      <c r="C91" s="31">
        <v>165</v>
      </c>
      <c r="D91" s="31">
        <v>162</v>
      </c>
      <c r="E91" s="33">
        <v>98.181818181818187</v>
      </c>
    </row>
    <row r="92" spans="2:5" ht="15.75" customHeight="1" x14ac:dyDescent="0.2">
      <c r="B92" s="30" t="s">
        <v>86</v>
      </c>
      <c r="C92" s="31">
        <v>15</v>
      </c>
      <c r="D92" s="31">
        <v>15</v>
      </c>
      <c r="E92" s="33">
        <v>100</v>
      </c>
    </row>
    <row r="93" spans="2:5" ht="15.75" customHeight="1" x14ac:dyDescent="0.2">
      <c r="B93" s="30" t="s">
        <v>87</v>
      </c>
      <c r="C93" s="31">
        <v>1376</v>
      </c>
      <c r="D93" s="31">
        <v>1376</v>
      </c>
      <c r="E93" s="33">
        <v>100</v>
      </c>
    </row>
    <row r="94" spans="2:5" ht="15.75" customHeight="1" x14ac:dyDescent="0.2">
      <c r="B94" s="30" t="s">
        <v>88</v>
      </c>
      <c r="C94" s="31">
        <v>659</v>
      </c>
      <c r="D94" s="31">
        <v>651</v>
      </c>
      <c r="E94" s="33">
        <v>98.786039453717763</v>
      </c>
    </row>
    <row r="95" spans="2:5" s="5" customFormat="1" ht="15.75" customHeight="1" x14ac:dyDescent="0.2">
      <c r="B95" s="26" t="s">
        <v>89</v>
      </c>
      <c r="C95" s="27">
        <v>96</v>
      </c>
      <c r="D95" s="27">
        <v>98</v>
      </c>
      <c r="E95" s="37">
        <v>102.08333333333333</v>
      </c>
    </row>
    <row r="96" spans="2:5" s="5" customFormat="1" ht="15.75" customHeight="1" x14ac:dyDescent="0.2">
      <c r="B96" s="26" t="s">
        <v>90</v>
      </c>
      <c r="C96" s="27">
        <v>95</v>
      </c>
      <c r="D96" s="27">
        <v>95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30</v>
      </c>
      <c r="D100" s="31">
        <v>30</v>
      </c>
      <c r="E100" s="38">
        <v>100</v>
      </c>
    </row>
    <row r="101" spans="2:5" ht="15.75" customHeight="1" x14ac:dyDescent="0.2">
      <c r="B101" s="30" t="s">
        <v>95</v>
      </c>
      <c r="C101" s="31">
        <v>65</v>
      </c>
      <c r="D101" s="31">
        <v>65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3</v>
      </c>
      <c r="E102" s="37">
        <v>300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EAE0239-D044-429A-BF86-344F20B555EF}"/>
    <hyperlink ref="D4" location="Şubat!A1" display="Şubat" xr:uid="{9F45BCEB-974A-49CB-9A8A-A33FE689CC42}"/>
    <hyperlink ref="E4" location="Mart!A1" display="Mart" xr:uid="{BA32A603-FA38-4802-AF8D-0D2978F076A5}"/>
    <hyperlink ref="C5" location="Nisan!A1" display="Nisan" xr:uid="{081A74F2-3C76-40AC-8781-DC7575D1F093}"/>
    <hyperlink ref="D5" location="Mayıs!A1" display="Mayıs" xr:uid="{27F77D38-B2EE-40C3-A88B-79B77CB2E2AF}"/>
    <hyperlink ref="E5" location="Haziran!A1" display="Haziran" xr:uid="{000831DE-9DC1-49A0-ADCA-A12E64608894}"/>
    <hyperlink ref="C6" location="Temmuz!A1" display="Temmuz" xr:uid="{3454A9D3-17D3-4D4B-8D80-7AE0D175B48E}"/>
    <hyperlink ref="D6" location="Ağustos!A1" display="Ağustos" xr:uid="{1B250058-F765-4477-8AA9-EBAD9BF70B65}"/>
    <hyperlink ref="E6" location="Eylül!A1" display="Eylül" xr:uid="{BED96048-B364-4630-A928-7B51ECA4CFCA}"/>
    <hyperlink ref="C7" location="Ekim!A1" display="Ekim" xr:uid="{2306F1E8-D466-4665-8C66-421AC2796B03}"/>
    <hyperlink ref="D7" location="Kasım!A1" display="Kasım" xr:uid="{70D13C77-EC53-4BA1-9CA7-D8E9BE16A55B}"/>
    <hyperlink ref="E7" location="Aralık!A1" display="Aralık" xr:uid="{5EF550AC-FA4A-4EA9-ADDB-3190EAE041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84D0-0933-47CE-9934-D912F330CC6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16509</v>
      </c>
      <c r="D10" s="27">
        <v>13241</v>
      </c>
      <c r="E10" s="28">
        <v>80.20473681022473</v>
      </c>
    </row>
    <row r="11" spans="2:7" s="5" customFormat="1" ht="15.75" customHeight="1" x14ac:dyDescent="0.2">
      <c r="B11" s="26" t="s">
        <v>5</v>
      </c>
      <c r="C11" s="27">
        <v>11362</v>
      </c>
      <c r="D11" s="27">
        <v>9186</v>
      </c>
      <c r="E11" s="29">
        <v>80.848442175673298</v>
      </c>
    </row>
    <row r="12" spans="2:7" s="5" customFormat="1" ht="15.75" customHeight="1" x14ac:dyDescent="0.2">
      <c r="B12" s="26" t="s">
        <v>6</v>
      </c>
      <c r="C12" s="27">
        <v>7160</v>
      </c>
      <c r="D12" s="27">
        <v>6006</v>
      </c>
      <c r="E12" s="29">
        <v>83.882681564245814</v>
      </c>
      <c r="G12" s="6"/>
    </row>
    <row r="13" spans="2:7" s="5" customFormat="1" ht="15.75" customHeight="1" x14ac:dyDescent="0.2">
      <c r="B13" s="26" t="s">
        <v>7</v>
      </c>
      <c r="C13" s="27">
        <v>6854</v>
      </c>
      <c r="D13" s="27">
        <v>5791</v>
      </c>
      <c r="E13" s="29">
        <v>84.4908082871316</v>
      </c>
    </row>
    <row r="14" spans="2:7" ht="15.75" customHeight="1" x14ac:dyDescent="0.2">
      <c r="B14" s="30" t="s">
        <v>8</v>
      </c>
      <c r="C14" s="31">
        <v>640</v>
      </c>
      <c r="D14" s="31">
        <v>243</v>
      </c>
      <c r="E14" s="32">
        <v>37.96875</v>
      </c>
    </row>
    <row r="15" spans="2:7" ht="15.75" customHeight="1" x14ac:dyDescent="0.2">
      <c r="B15" s="30" t="s">
        <v>9</v>
      </c>
      <c r="C15" s="31">
        <v>184</v>
      </c>
      <c r="D15" s="31">
        <v>133</v>
      </c>
      <c r="E15" s="32">
        <v>72.282608695652172</v>
      </c>
    </row>
    <row r="16" spans="2:7" ht="15.75" customHeight="1" x14ac:dyDescent="0.2">
      <c r="B16" s="30" t="s">
        <v>10</v>
      </c>
      <c r="C16" s="31">
        <v>5596</v>
      </c>
      <c r="D16" s="31">
        <v>5034</v>
      </c>
      <c r="E16" s="32">
        <v>89.957112223016438</v>
      </c>
    </row>
    <row r="17" spans="2:5" ht="15.75" customHeight="1" x14ac:dyDescent="0.2">
      <c r="B17" s="30" t="s">
        <v>11</v>
      </c>
      <c r="C17" s="31">
        <v>434</v>
      </c>
      <c r="D17" s="31">
        <v>381</v>
      </c>
      <c r="E17" s="32">
        <v>87.78801843317973</v>
      </c>
    </row>
    <row r="18" spans="2:5" s="5" customFormat="1" ht="15.75" customHeight="1" x14ac:dyDescent="0.2">
      <c r="B18" s="26" t="s">
        <v>12</v>
      </c>
      <c r="C18" s="27">
        <v>306</v>
      </c>
      <c r="D18" s="27">
        <v>215</v>
      </c>
      <c r="E18" s="29">
        <v>70.261437908496731</v>
      </c>
    </row>
    <row r="19" spans="2:5" ht="15.75" customHeight="1" x14ac:dyDescent="0.2">
      <c r="B19" s="30" t="s">
        <v>13</v>
      </c>
      <c r="C19" s="31">
        <v>85</v>
      </c>
      <c r="D19" s="31">
        <v>22</v>
      </c>
      <c r="E19" s="32">
        <v>25.882352941176475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221</v>
      </c>
      <c r="D21" s="31">
        <v>193</v>
      </c>
      <c r="E21" s="32">
        <v>87.33031674208145</v>
      </c>
    </row>
    <row r="22" spans="2:5" s="4" customFormat="1" ht="15.75" customHeight="1" x14ac:dyDescent="0.2">
      <c r="B22" s="26" t="s">
        <v>16</v>
      </c>
      <c r="C22" s="27">
        <v>1045</v>
      </c>
      <c r="D22" s="27">
        <v>405</v>
      </c>
      <c r="E22" s="28">
        <v>38.755980861244019</v>
      </c>
    </row>
    <row r="23" spans="2:5" s="8" customFormat="1" ht="15.75" customHeight="1" x14ac:dyDescent="0.2">
      <c r="B23" s="30" t="s">
        <v>17</v>
      </c>
      <c r="C23" s="31">
        <v>1</v>
      </c>
      <c r="D23" s="31">
        <v>1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1044</v>
      </c>
      <c r="D24" s="31">
        <v>404</v>
      </c>
      <c r="E24" s="33">
        <v>38.697318007662837</v>
      </c>
    </row>
    <row r="25" spans="2:5" s="4" customFormat="1" ht="15.75" customHeight="1" x14ac:dyDescent="0.2">
      <c r="B25" s="26" t="s">
        <v>19</v>
      </c>
      <c r="C25" s="27">
        <v>958</v>
      </c>
      <c r="D25" s="27">
        <v>790</v>
      </c>
      <c r="E25" s="28">
        <v>82.463465553235906</v>
      </c>
    </row>
    <row r="26" spans="2:5" s="4" customFormat="1" ht="15.75" customHeight="1" x14ac:dyDescent="0.2">
      <c r="B26" s="26" t="s">
        <v>20</v>
      </c>
      <c r="C26" s="27">
        <v>653</v>
      </c>
      <c r="D26" s="27">
        <v>486</v>
      </c>
      <c r="E26" s="28">
        <v>74.425727411944877</v>
      </c>
    </row>
    <row r="27" spans="2:5" s="8" customFormat="1" ht="15.75" customHeight="1" x14ac:dyDescent="0.2">
      <c r="B27" s="30" t="s">
        <v>21</v>
      </c>
      <c r="C27" s="31">
        <v>340</v>
      </c>
      <c r="D27" s="31">
        <v>220</v>
      </c>
      <c r="E27" s="33">
        <v>64.705882352941174</v>
      </c>
    </row>
    <row r="28" spans="2:5" s="8" customFormat="1" ht="15.75" customHeight="1" x14ac:dyDescent="0.2">
      <c r="B28" s="30" t="s">
        <v>22</v>
      </c>
      <c r="C28" s="31">
        <v>313</v>
      </c>
      <c r="D28" s="31">
        <v>266</v>
      </c>
      <c r="E28" s="33">
        <v>84.984025559105433</v>
      </c>
    </row>
    <row r="29" spans="2:5" s="4" customFormat="1" ht="15.75" customHeight="1" x14ac:dyDescent="0.2">
      <c r="B29" s="26" t="s">
        <v>23</v>
      </c>
      <c r="C29" s="27">
        <v>0</v>
      </c>
      <c r="D29" s="27"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305</v>
      </c>
      <c r="D36" s="27">
        <v>304</v>
      </c>
      <c r="E36" s="29">
        <v>99.672131147540995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1259</v>
      </c>
      <c r="D43" s="27">
        <v>1129</v>
      </c>
      <c r="E43" s="28">
        <v>89.674344718030184</v>
      </c>
    </row>
    <row r="44" spans="2:5" s="4" customFormat="1" ht="15.75" customHeight="1" x14ac:dyDescent="0.2">
      <c r="B44" s="26" t="s">
        <v>38</v>
      </c>
      <c r="C44" s="27">
        <v>920</v>
      </c>
      <c r="D44" s="27">
        <v>845</v>
      </c>
      <c r="E44" s="28">
        <v>91.847826086956516</v>
      </c>
    </row>
    <row r="45" spans="2:5" s="4" customFormat="1" ht="15.75" customHeight="1" x14ac:dyDescent="0.2">
      <c r="B45" s="26" t="s">
        <v>39</v>
      </c>
      <c r="C45" s="27">
        <v>20</v>
      </c>
      <c r="D45" s="27">
        <v>11</v>
      </c>
      <c r="E45" s="28">
        <v>55</v>
      </c>
    </row>
    <row r="46" spans="2:5" s="4" customFormat="1" ht="15.75" customHeight="1" x14ac:dyDescent="0.2">
      <c r="B46" s="26" t="s">
        <v>40</v>
      </c>
      <c r="C46" s="27">
        <v>5074</v>
      </c>
      <c r="D46" s="27">
        <v>3975</v>
      </c>
      <c r="E46" s="28">
        <v>78.340559716200232</v>
      </c>
    </row>
    <row r="47" spans="2:5" s="4" customFormat="1" ht="15.75" customHeight="1" x14ac:dyDescent="0.2">
      <c r="B47" s="26" t="s">
        <v>41</v>
      </c>
      <c r="C47" s="27">
        <v>576</v>
      </c>
      <c r="D47" s="27">
        <v>576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576</v>
      </c>
      <c r="D48" s="31">
        <v>576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1146</v>
      </c>
      <c r="D61" s="27">
        <v>1006</v>
      </c>
      <c r="E61" s="28">
        <v>87.783595113438039</v>
      </c>
    </row>
    <row r="62" spans="2:5" s="4" customFormat="1" ht="15.75" customHeight="1" x14ac:dyDescent="0.2">
      <c r="B62" s="26" t="s">
        <v>56</v>
      </c>
      <c r="C62" s="27">
        <v>989</v>
      </c>
      <c r="D62" s="27">
        <v>982</v>
      </c>
      <c r="E62" s="28">
        <v>99.292214357937311</v>
      </c>
    </row>
    <row r="63" spans="2:5" s="8" customFormat="1" ht="15.75" customHeight="1" x14ac:dyDescent="0.2">
      <c r="B63" s="30" t="s">
        <v>57</v>
      </c>
      <c r="C63" s="31">
        <v>950</v>
      </c>
      <c r="D63" s="31">
        <v>950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</v>
      </c>
      <c r="D64" s="31">
        <v>8</v>
      </c>
      <c r="E64" s="33">
        <v>53.333333333333336</v>
      </c>
    </row>
    <row r="65" spans="2:5" s="8" customFormat="1" ht="15.75" customHeight="1" x14ac:dyDescent="0.2">
      <c r="B65" s="30" t="s">
        <v>59</v>
      </c>
      <c r="C65" s="31">
        <v>24</v>
      </c>
      <c r="D65" s="31">
        <v>24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157</v>
      </c>
      <c r="D66" s="27">
        <v>24</v>
      </c>
      <c r="E66" s="28">
        <v>15.286624203821656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139</v>
      </c>
      <c r="D68" s="31">
        <v>6</v>
      </c>
      <c r="E68" s="33">
        <v>4.3165467625899279</v>
      </c>
    </row>
    <row r="69" spans="2:5" s="8" customFormat="1" ht="15.75" customHeight="1" x14ac:dyDescent="0.2">
      <c r="B69" s="30" t="s">
        <v>63</v>
      </c>
      <c r="C69" s="31">
        <v>18</v>
      </c>
      <c r="D69" s="31">
        <v>18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1236</v>
      </c>
      <c r="D71" s="27">
        <v>284</v>
      </c>
      <c r="E71" s="28">
        <v>22.97734627831715</v>
      </c>
    </row>
    <row r="72" spans="2:5" s="8" customFormat="1" ht="15.75" customHeight="1" x14ac:dyDescent="0.2">
      <c r="B72" s="34" t="s">
        <v>66</v>
      </c>
      <c r="C72" s="35">
        <v>42</v>
      </c>
      <c r="D72" s="35">
        <v>33</v>
      </c>
      <c r="E72" s="33">
        <v>78.571428571428569</v>
      </c>
    </row>
    <row r="73" spans="2:5" s="8" customFormat="1" ht="15.75" customHeight="1" x14ac:dyDescent="0.2">
      <c r="B73" s="34" t="s">
        <v>67</v>
      </c>
      <c r="C73" s="35">
        <v>438</v>
      </c>
      <c r="D73" s="35">
        <v>42</v>
      </c>
      <c r="E73" s="33">
        <v>9.5890410958904102</v>
      </c>
    </row>
    <row r="74" spans="2:5" s="8" customFormat="1" ht="15.75" customHeight="1" x14ac:dyDescent="0.2">
      <c r="B74" s="34" t="s">
        <v>68</v>
      </c>
      <c r="C74" s="35">
        <v>119</v>
      </c>
      <c r="D74" s="35">
        <v>26</v>
      </c>
      <c r="E74" s="33">
        <v>21.84873949579832</v>
      </c>
    </row>
    <row r="75" spans="2:5" s="8" customFormat="1" ht="15.75" customHeight="1" x14ac:dyDescent="0.2">
      <c r="B75" s="34" t="s">
        <v>69</v>
      </c>
      <c r="C75" s="35">
        <v>402</v>
      </c>
      <c r="D75" s="35">
        <v>40</v>
      </c>
      <c r="E75" s="33">
        <v>9.9502487562189064</v>
      </c>
    </row>
    <row r="76" spans="2:5" s="8" customFormat="1" ht="15.75" customHeight="1" x14ac:dyDescent="0.2">
      <c r="B76" s="34" t="s">
        <v>70</v>
      </c>
      <c r="C76" s="35">
        <v>107</v>
      </c>
      <c r="D76" s="35">
        <v>94</v>
      </c>
      <c r="E76" s="33">
        <v>87.850467289719631</v>
      </c>
    </row>
    <row r="77" spans="2:5" s="8" customFormat="1" ht="15.75" customHeight="1" x14ac:dyDescent="0.2">
      <c r="B77" s="34" t="s">
        <v>71</v>
      </c>
      <c r="C77" s="35">
        <v>128</v>
      </c>
      <c r="D77" s="35">
        <v>49</v>
      </c>
      <c r="E77" s="33">
        <v>38.28125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2114</v>
      </c>
      <c r="D87" s="27">
        <v>2107</v>
      </c>
      <c r="E87" s="28">
        <v>99.668874172185426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</v>
      </c>
      <c r="D90" s="31">
        <v>11</v>
      </c>
      <c r="E90" s="33">
        <v>100</v>
      </c>
    </row>
    <row r="91" spans="2:5" ht="15.75" customHeight="1" x14ac:dyDescent="0.2">
      <c r="B91" s="30" t="s">
        <v>85</v>
      </c>
      <c r="C91" s="31">
        <v>139</v>
      </c>
      <c r="D91" s="31">
        <v>139</v>
      </c>
      <c r="E91" s="33">
        <v>100</v>
      </c>
    </row>
    <row r="92" spans="2:5" ht="15.75" customHeight="1" x14ac:dyDescent="0.2">
      <c r="B92" s="30" t="s">
        <v>86</v>
      </c>
      <c r="C92" s="31">
        <v>14</v>
      </c>
      <c r="D92" s="31">
        <v>14</v>
      </c>
      <c r="E92" s="33">
        <v>100</v>
      </c>
    </row>
    <row r="93" spans="2:5" ht="15.75" customHeight="1" x14ac:dyDescent="0.2">
      <c r="B93" s="30" t="s">
        <v>87</v>
      </c>
      <c r="C93" s="31">
        <v>1360</v>
      </c>
      <c r="D93" s="31">
        <v>1360</v>
      </c>
      <c r="E93" s="33">
        <v>100</v>
      </c>
    </row>
    <row r="94" spans="2:5" ht="15.75" customHeight="1" x14ac:dyDescent="0.2">
      <c r="B94" s="30" t="s">
        <v>88</v>
      </c>
      <c r="C94" s="31">
        <v>590</v>
      </c>
      <c r="D94" s="31">
        <v>583</v>
      </c>
      <c r="E94" s="33">
        <v>98.813559322033896</v>
      </c>
    </row>
    <row r="95" spans="2:5" s="5" customFormat="1" ht="15.75" customHeight="1" x14ac:dyDescent="0.2">
      <c r="B95" s="26" t="s">
        <v>89</v>
      </c>
      <c r="C95" s="27">
        <v>73</v>
      </c>
      <c r="D95" s="27">
        <v>80</v>
      </c>
      <c r="E95" s="37">
        <v>109.58904109589041</v>
      </c>
    </row>
    <row r="96" spans="2:5" s="5" customFormat="1" ht="15.75" customHeight="1" x14ac:dyDescent="0.2">
      <c r="B96" s="26" t="s">
        <v>90</v>
      </c>
      <c r="C96" s="27">
        <v>72</v>
      </c>
      <c r="D96" s="27">
        <v>79</v>
      </c>
      <c r="E96" s="37">
        <v>109.72222222222223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29</v>
      </c>
      <c r="D100" s="31">
        <v>29</v>
      </c>
      <c r="E100" s="38">
        <v>100</v>
      </c>
    </row>
    <row r="101" spans="2:5" ht="15.75" customHeight="1" x14ac:dyDescent="0.2">
      <c r="B101" s="30" t="s">
        <v>95</v>
      </c>
      <c r="C101" s="31">
        <v>43</v>
      </c>
      <c r="D101" s="31">
        <v>50</v>
      </c>
      <c r="E101" s="38">
        <v>116.27906976744187</v>
      </c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7542BB5-C74D-4714-9916-EE534627A060}"/>
    <hyperlink ref="D4" location="Şubat!A1" display="Şubat" xr:uid="{96DF0307-F822-4F6F-B72F-6B2B15ED1856}"/>
    <hyperlink ref="E4" location="Mart!A1" display="Mart" xr:uid="{B1012259-EA77-418E-8233-431019969776}"/>
    <hyperlink ref="C5" location="Nisan!A1" display="Nisan" xr:uid="{981BB200-A7F2-473A-8813-EED311479A38}"/>
    <hyperlink ref="D5" location="Mayıs!A1" display="Mayıs" xr:uid="{4E4313A5-B093-4FFA-885C-AE1B844F8F49}"/>
    <hyperlink ref="E5" location="Haziran!A1" display="Haziran" xr:uid="{24A4B134-7B5E-449A-BC23-A76C6FF867F3}"/>
    <hyperlink ref="C6" location="Temmuz!A1" display="Temmuz" xr:uid="{D4FF10C0-D262-4FE1-B6C7-80B69DC33686}"/>
    <hyperlink ref="D6" location="Ağustos!A1" display="Ağustos" xr:uid="{866E5F52-D64C-40E2-B9C9-9C8AD70FE8C5}"/>
    <hyperlink ref="E6" location="Eylül!A1" display="Eylül" xr:uid="{5A480B57-2792-4137-AC42-7D7933B6CB58}"/>
    <hyperlink ref="C7" location="Ekim!A1" display="Ekim" xr:uid="{1C2679E4-9EBC-4093-BC94-5BD603219BE8}"/>
    <hyperlink ref="D7" location="Kasım!A1" display="Kasım" xr:uid="{B068D0E5-6F3F-409E-8F45-30AEED4AD24E}"/>
    <hyperlink ref="E7" location="Aralık!A1" display="Aralık" xr:uid="{29272BDC-A01A-46E7-A7EE-EBF55C7B9F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9DFF-1A9A-49C5-8248-B0FFCF237BE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14560</v>
      </c>
      <c r="D10" s="27">
        <v>11187</v>
      </c>
      <c r="E10" s="28">
        <v>76.833791208791212</v>
      </c>
    </row>
    <row r="11" spans="2:7" s="5" customFormat="1" ht="15.75" customHeight="1" x14ac:dyDescent="0.2">
      <c r="B11" s="26" t="s">
        <v>5</v>
      </c>
      <c r="C11" s="27">
        <v>9881</v>
      </c>
      <c r="D11" s="27">
        <v>7581</v>
      </c>
      <c r="E11" s="29">
        <v>76.723003744560273</v>
      </c>
    </row>
    <row r="12" spans="2:7" s="5" customFormat="1" ht="15.75" customHeight="1" x14ac:dyDescent="0.2">
      <c r="B12" s="26" t="s">
        <v>6</v>
      </c>
      <c r="C12" s="27">
        <v>6184</v>
      </c>
      <c r="D12" s="27">
        <v>4914</v>
      </c>
      <c r="E12" s="29">
        <v>79.463130659767145</v>
      </c>
      <c r="G12" s="6"/>
    </row>
    <row r="13" spans="2:7" s="5" customFormat="1" ht="15.75" customHeight="1" x14ac:dyDescent="0.2">
      <c r="B13" s="26" t="s">
        <v>7</v>
      </c>
      <c r="C13" s="27">
        <v>5859</v>
      </c>
      <c r="D13" s="27">
        <v>4709</v>
      </c>
      <c r="E13" s="29">
        <v>80.372077146270698</v>
      </c>
    </row>
    <row r="14" spans="2:7" ht="15.75" customHeight="1" x14ac:dyDescent="0.2">
      <c r="B14" s="30" t="s">
        <v>8</v>
      </c>
      <c r="C14" s="31">
        <v>650</v>
      </c>
      <c r="D14" s="31">
        <v>236</v>
      </c>
      <c r="E14" s="32">
        <v>36.307692307692307</v>
      </c>
    </row>
    <row r="15" spans="2:7" ht="15.75" customHeight="1" x14ac:dyDescent="0.2">
      <c r="B15" s="30" t="s">
        <v>9</v>
      </c>
      <c r="C15" s="31">
        <v>177</v>
      </c>
      <c r="D15" s="31">
        <v>99</v>
      </c>
      <c r="E15" s="32">
        <v>55.932203389830505</v>
      </c>
    </row>
    <row r="16" spans="2:7" ht="15.75" customHeight="1" x14ac:dyDescent="0.2">
      <c r="B16" s="30" t="s">
        <v>10</v>
      </c>
      <c r="C16" s="31">
        <v>4576</v>
      </c>
      <c r="D16" s="31">
        <v>3998</v>
      </c>
      <c r="E16" s="32">
        <v>87.36888111888112</v>
      </c>
    </row>
    <row r="17" spans="2:5" ht="15.75" customHeight="1" x14ac:dyDescent="0.2">
      <c r="B17" s="30" t="s">
        <v>11</v>
      </c>
      <c r="C17" s="31">
        <v>456</v>
      </c>
      <c r="D17" s="31">
        <v>376</v>
      </c>
      <c r="E17" s="32">
        <v>82.456140350877192</v>
      </c>
    </row>
    <row r="18" spans="2:5" s="5" customFormat="1" ht="15.75" customHeight="1" x14ac:dyDescent="0.2">
      <c r="B18" s="26" t="s">
        <v>12</v>
      </c>
      <c r="C18" s="27">
        <v>325</v>
      </c>
      <c r="D18" s="27">
        <v>205</v>
      </c>
      <c r="E18" s="29">
        <v>63.076923076923073</v>
      </c>
    </row>
    <row r="19" spans="2:5" ht="15.75" customHeight="1" x14ac:dyDescent="0.2">
      <c r="B19" s="30" t="s">
        <v>13</v>
      </c>
      <c r="C19" s="31">
        <v>75</v>
      </c>
      <c r="D19" s="31">
        <v>17</v>
      </c>
      <c r="E19" s="32">
        <v>22.666666666666664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250</v>
      </c>
      <c r="D21" s="31">
        <v>188</v>
      </c>
      <c r="E21" s="32">
        <v>75.2</v>
      </c>
    </row>
    <row r="22" spans="2:5" s="4" customFormat="1" ht="15.75" customHeight="1" x14ac:dyDescent="0.2">
      <c r="B22" s="26" t="s">
        <v>16</v>
      </c>
      <c r="C22" s="27">
        <v>1042</v>
      </c>
      <c r="D22" s="27">
        <v>395</v>
      </c>
      <c r="E22" s="28">
        <v>37.907869481765829</v>
      </c>
    </row>
    <row r="23" spans="2:5" s="8" customFormat="1" ht="15.75" customHeight="1" x14ac:dyDescent="0.2">
      <c r="B23" s="30" t="s">
        <v>17</v>
      </c>
      <c r="C23" s="31">
        <v>1</v>
      </c>
      <c r="D23" s="31">
        <v>1</v>
      </c>
      <c r="E23" s="33">
        <v>100</v>
      </c>
    </row>
    <row r="24" spans="2:5" s="8" customFormat="1" ht="15.75" customHeight="1" x14ac:dyDescent="0.2">
      <c r="B24" s="30" t="s">
        <v>18</v>
      </c>
      <c r="C24" s="31">
        <v>1041</v>
      </c>
      <c r="D24" s="31">
        <v>394</v>
      </c>
      <c r="E24" s="33">
        <v>37.848222862632085</v>
      </c>
    </row>
    <row r="25" spans="2:5" s="4" customFormat="1" ht="15.75" customHeight="1" x14ac:dyDescent="0.2">
      <c r="B25" s="26" t="s">
        <v>19</v>
      </c>
      <c r="C25" s="27">
        <v>815</v>
      </c>
      <c r="D25" s="27">
        <v>654</v>
      </c>
      <c r="E25" s="28">
        <v>80.245398773006144</v>
      </c>
    </row>
    <row r="26" spans="2:5" s="4" customFormat="1" ht="15.75" customHeight="1" x14ac:dyDescent="0.2">
      <c r="B26" s="26" t="s">
        <v>20</v>
      </c>
      <c r="C26" s="27">
        <v>557</v>
      </c>
      <c r="D26" s="27">
        <v>397</v>
      </c>
      <c r="E26" s="28">
        <v>71.274685816876129</v>
      </c>
    </row>
    <row r="27" spans="2:5" s="8" customFormat="1" ht="15.75" customHeight="1" x14ac:dyDescent="0.2">
      <c r="B27" s="30" t="s">
        <v>21</v>
      </c>
      <c r="C27" s="31">
        <v>290</v>
      </c>
      <c r="D27" s="31">
        <v>177</v>
      </c>
      <c r="E27" s="33">
        <v>61.03448275862069</v>
      </c>
    </row>
    <row r="28" spans="2:5" s="8" customFormat="1" ht="15.75" customHeight="1" x14ac:dyDescent="0.2">
      <c r="B28" s="30" t="s">
        <v>22</v>
      </c>
      <c r="C28" s="31">
        <v>267</v>
      </c>
      <c r="D28" s="31">
        <v>220</v>
      </c>
      <c r="E28" s="33">
        <v>82.397003745318358</v>
      </c>
    </row>
    <row r="29" spans="2:5" s="4" customFormat="1" ht="15.75" customHeight="1" x14ac:dyDescent="0.2">
      <c r="B29" s="26" t="s">
        <v>23</v>
      </c>
      <c r="C29" s="27">
        <v>0</v>
      </c>
      <c r="D29" s="27"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258</v>
      </c>
      <c r="D36" s="27">
        <v>257</v>
      </c>
      <c r="E36" s="29">
        <v>99.612403100775197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1074</v>
      </c>
      <c r="D43" s="27">
        <v>938</v>
      </c>
      <c r="E43" s="28">
        <v>87.337057728119177</v>
      </c>
    </row>
    <row r="44" spans="2:5" s="4" customFormat="1" ht="15.75" customHeight="1" x14ac:dyDescent="0.2">
      <c r="B44" s="26" t="s">
        <v>38</v>
      </c>
      <c r="C44" s="27">
        <v>749</v>
      </c>
      <c r="D44" s="27">
        <v>672</v>
      </c>
      <c r="E44" s="28">
        <v>89.719626168224295</v>
      </c>
    </row>
    <row r="45" spans="2:5" s="4" customFormat="1" ht="15.75" customHeight="1" x14ac:dyDescent="0.2">
      <c r="B45" s="26" t="s">
        <v>39</v>
      </c>
      <c r="C45" s="27">
        <v>17</v>
      </c>
      <c r="D45" s="27">
        <v>8</v>
      </c>
      <c r="E45" s="28">
        <v>47.058823529411761</v>
      </c>
    </row>
    <row r="46" spans="2:5" s="4" customFormat="1" ht="15.75" customHeight="1" x14ac:dyDescent="0.2">
      <c r="B46" s="26" t="s">
        <v>40</v>
      </c>
      <c r="C46" s="27">
        <v>4612</v>
      </c>
      <c r="D46" s="27">
        <v>3528</v>
      </c>
      <c r="E46" s="28">
        <v>76.496097137901131</v>
      </c>
    </row>
    <row r="47" spans="2:5" s="4" customFormat="1" ht="15.75" customHeight="1" x14ac:dyDescent="0.2">
      <c r="B47" s="26" t="s">
        <v>41</v>
      </c>
      <c r="C47" s="27">
        <v>495</v>
      </c>
      <c r="D47" s="27">
        <v>495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495</v>
      </c>
      <c r="D48" s="31">
        <v>495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984</v>
      </c>
      <c r="D61" s="27">
        <v>844</v>
      </c>
      <c r="E61" s="28">
        <v>85.77235772357723</v>
      </c>
    </row>
    <row r="62" spans="2:5" s="4" customFormat="1" ht="15.75" customHeight="1" x14ac:dyDescent="0.2">
      <c r="B62" s="26" t="s">
        <v>56</v>
      </c>
      <c r="C62" s="27">
        <v>829</v>
      </c>
      <c r="D62" s="27">
        <v>822</v>
      </c>
      <c r="E62" s="28">
        <v>99.155609167671898</v>
      </c>
    </row>
    <row r="63" spans="2:5" s="8" customFormat="1" ht="15.75" customHeight="1" x14ac:dyDescent="0.2">
      <c r="B63" s="30" t="s">
        <v>57</v>
      </c>
      <c r="C63" s="31">
        <v>794</v>
      </c>
      <c r="D63" s="31">
        <v>794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</v>
      </c>
      <c r="D64" s="31">
        <v>8</v>
      </c>
      <c r="E64" s="33">
        <v>53.333333333333336</v>
      </c>
    </row>
    <row r="65" spans="2:5" s="8" customFormat="1" ht="15.75" customHeight="1" x14ac:dyDescent="0.2">
      <c r="B65" s="30" t="s">
        <v>59</v>
      </c>
      <c r="C65" s="31">
        <v>20</v>
      </c>
      <c r="D65" s="31">
        <v>20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155</v>
      </c>
      <c r="D66" s="27">
        <v>22</v>
      </c>
      <c r="E66" s="28">
        <v>14.193548387096774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138</v>
      </c>
      <c r="D68" s="31">
        <v>5</v>
      </c>
      <c r="E68" s="33">
        <v>3.6231884057971016</v>
      </c>
    </row>
    <row r="69" spans="2:5" s="8" customFormat="1" ht="15.75" customHeight="1" x14ac:dyDescent="0.2">
      <c r="B69" s="30" t="s">
        <v>63</v>
      </c>
      <c r="C69" s="31">
        <v>17</v>
      </c>
      <c r="D69" s="31">
        <v>17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1157</v>
      </c>
      <c r="D71" s="27">
        <v>222</v>
      </c>
      <c r="E71" s="28">
        <v>19.187554019014694</v>
      </c>
    </row>
    <row r="72" spans="2:5" s="8" customFormat="1" ht="15.75" customHeight="1" x14ac:dyDescent="0.2">
      <c r="B72" s="34" t="s">
        <v>66</v>
      </c>
      <c r="C72" s="35">
        <v>29</v>
      </c>
      <c r="D72" s="35">
        <v>20</v>
      </c>
      <c r="E72" s="33">
        <v>68.965517241379317</v>
      </c>
    </row>
    <row r="73" spans="2:5" s="8" customFormat="1" ht="15.75" customHeight="1" x14ac:dyDescent="0.2">
      <c r="B73" s="34" t="s">
        <v>67</v>
      </c>
      <c r="C73" s="35">
        <v>431</v>
      </c>
      <c r="D73" s="35">
        <v>36</v>
      </c>
      <c r="E73" s="33">
        <v>8.3526682134570756</v>
      </c>
    </row>
    <row r="74" spans="2:5" s="8" customFormat="1" ht="15.75" customHeight="1" x14ac:dyDescent="0.2">
      <c r="B74" s="34" t="s">
        <v>68</v>
      </c>
      <c r="C74" s="35">
        <v>118</v>
      </c>
      <c r="D74" s="35">
        <v>23</v>
      </c>
      <c r="E74" s="33">
        <v>19.491525423728813</v>
      </c>
    </row>
    <row r="75" spans="2:5" s="8" customFormat="1" ht="15.75" customHeight="1" x14ac:dyDescent="0.2">
      <c r="B75" s="34" t="s">
        <v>69</v>
      </c>
      <c r="C75" s="35">
        <v>387</v>
      </c>
      <c r="D75" s="35">
        <v>29</v>
      </c>
      <c r="E75" s="33">
        <v>7.4935400516795871</v>
      </c>
    </row>
    <row r="76" spans="2:5" s="8" customFormat="1" ht="15.75" customHeight="1" x14ac:dyDescent="0.2">
      <c r="B76" s="34" t="s">
        <v>70</v>
      </c>
      <c r="C76" s="35">
        <v>87</v>
      </c>
      <c r="D76" s="35">
        <v>74</v>
      </c>
      <c r="E76" s="33">
        <v>85.057471264367805</v>
      </c>
    </row>
    <row r="77" spans="2:5" s="8" customFormat="1" ht="15.75" customHeight="1" x14ac:dyDescent="0.2">
      <c r="B77" s="34" t="s">
        <v>71</v>
      </c>
      <c r="C77" s="35">
        <v>105</v>
      </c>
      <c r="D77" s="35">
        <v>40</v>
      </c>
      <c r="E77" s="33">
        <v>38.095238095238095</v>
      </c>
    </row>
    <row r="78" spans="2:5" s="5" customFormat="1" ht="15.75" customHeight="1" x14ac:dyDescent="0.2">
      <c r="B78" s="26" t="s">
        <v>72</v>
      </c>
      <c r="C78" s="27">
        <v>1</v>
      </c>
      <c r="D78" s="27">
        <v>1</v>
      </c>
      <c r="E78" s="28">
        <v>100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1</v>
      </c>
      <c r="E81" s="33">
        <v>100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1975</v>
      </c>
      <c r="D87" s="27">
        <v>1966</v>
      </c>
      <c r="E87" s="28">
        <v>99.544303797468359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</v>
      </c>
      <c r="D90" s="31">
        <v>10</v>
      </c>
      <c r="E90" s="33">
        <v>100</v>
      </c>
    </row>
    <row r="91" spans="2:5" ht="15.75" customHeight="1" x14ac:dyDescent="0.2">
      <c r="B91" s="30" t="s">
        <v>85</v>
      </c>
      <c r="C91" s="31">
        <v>109</v>
      </c>
      <c r="D91" s="31">
        <v>108</v>
      </c>
      <c r="E91" s="33">
        <v>99.082568807339456</v>
      </c>
    </row>
    <row r="92" spans="2:5" ht="15.75" customHeight="1" x14ac:dyDescent="0.2">
      <c r="B92" s="30" t="s">
        <v>86</v>
      </c>
      <c r="C92" s="31">
        <v>9</v>
      </c>
      <c r="D92" s="31">
        <v>9</v>
      </c>
      <c r="E92" s="33">
        <v>100</v>
      </c>
    </row>
    <row r="93" spans="2:5" ht="15.75" customHeight="1" x14ac:dyDescent="0.2">
      <c r="B93" s="30" t="s">
        <v>87</v>
      </c>
      <c r="C93" s="31">
        <v>1350</v>
      </c>
      <c r="D93" s="31">
        <v>1350</v>
      </c>
      <c r="E93" s="33">
        <v>100</v>
      </c>
    </row>
    <row r="94" spans="2:5" ht="15.75" customHeight="1" x14ac:dyDescent="0.2">
      <c r="B94" s="30" t="s">
        <v>88</v>
      </c>
      <c r="C94" s="31">
        <v>497</v>
      </c>
      <c r="D94" s="31">
        <v>489</v>
      </c>
      <c r="E94" s="33">
        <v>98.390342052313883</v>
      </c>
    </row>
    <row r="95" spans="2:5" s="5" customFormat="1" ht="15.75" customHeight="1" x14ac:dyDescent="0.2">
      <c r="B95" s="26" t="s">
        <v>89</v>
      </c>
      <c r="C95" s="27">
        <v>67</v>
      </c>
      <c r="D95" s="27">
        <v>78</v>
      </c>
      <c r="E95" s="37">
        <v>116.4179104477612</v>
      </c>
    </row>
    <row r="96" spans="2:5" s="5" customFormat="1" ht="15.75" customHeight="1" x14ac:dyDescent="0.2">
      <c r="B96" s="26" t="s">
        <v>90</v>
      </c>
      <c r="C96" s="27">
        <v>67</v>
      </c>
      <c r="D96" s="27">
        <v>77</v>
      </c>
      <c r="E96" s="37">
        <v>114.92537313432835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29</v>
      </c>
      <c r="D100" s="31">
        <v>29</v>
      </c>
      <c r="E100" s="38">
        <v>100</v>
      </c>
    </row>
    <row r="101" spans="2:5" ht="15.75" customHeight="1" x14ac:dyDescent="0.2">
      <c r="B101" s="30" t="s">
        <v>95</v>
      </c>
      <c r="C101" s="31">
        <v>38</v>
      </c>
      <c r="D101" s="31">
        <v>48</v>
      </c>
      <c r="E101" s="38">
        <v>126.31578947368421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1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0111F2E-DDB3-4356-870A-7B40A27E8BA4}"/>
    <hyperlink ref="D4" location="Şubat!A1" display="Şubat" xr:uid="{0A0FAB83-8E23-4D52-B07B-A11B9450017C}"/>
    <hyperlink ref="E4" location="Mart!A1" display="Mart" xr:uid="{1E53E80F-FF54-42C4-A738-40F70352964D}"/>
    <hyperlink ref="C5" location="Nisan!A1" display="Nisan" xr:uid="{A5B86113-47A3-49B4-832F-A0E9EE4F22EF}"/>
    <hyperlink ref="D5" location="Mayıs!A1" display="Mayıs" xr:uid="{137D7367-04F3-4ED1-A812-46A53B442C8A}"/>
    <hyperlink ref="E5" location="Haziran!A1" display="Haziran" xr:uid="{2CD7B1B8-6E7E-462F-8695-ECECADB94FC5}"/>
    <hyperlink ref="C6" location="Temmuz!A1" display="Temmuz" xr:uid="{CB72F349-26FE-4A30-9E9D-1B5D248C1DB9}"/>
    <hyperlink ref="D6" location="Ağustos!A1" display="Ağustos" xr:uid="{9C9AE3B9-59C8-4778-9161-3185C5151D9F}"/>
    <hyperlink ref="E6" location="Eylül!A1" display="Eylül" xr:uid="{BA9D85CD-6700-4058-A674-66DD5DA91A4A}"/>
    <hyperlink ref="C7" location="Ekim!A1" display="Ekim" xr:uid="{DCBE2C81-13A6-438C-A9E3-38F8A7288372}"/>
    <hyperlink ref="D7" location="Kasım!A1" display="Kasım" xr:uid="{4AE9EB73-6530-4823-8A73-3754A5C5C55F}"/>
    <hyperlink ref="E7" location="Aralık!A1" display="Aralık" xr:uid="{9FB24C24-D3B3-47BA-84A6-FB07BDDB80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E709A-169E-4496-88C6-2B611FABE90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0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13131</v>
      </c>
      <c r="D10" s="27">
        <v>9511</v>
      </c>
      <c r="E10" s="28">
        <v>72.431650293199297</v>
      </c>
    </row>
    <row r="11" spans="2:7" s="5" customFormat="1" ht="15.75" customHeight="1" x14ac:dyDescent="0.2">
      <c r="B11" s="26" t="s">
        <v>5</v>
      </c>
      <c r="C11" s="27">
        <v>8844</v>
      </c>
      <c r="D11" s="27">
        <v>6297</v>
      </c>
      <c r="E11" s="29">
        <v>71.200814111261863</v>
      </c>
    </row>
    <row r="12" spans="2:7" s="5" customFormat="1" ht="15.75" customHeight="1" x14ac:dyDescent="0.2">
      <c r="B12" s="26" t="s">
        <v>6</v>
      </c>
      <c r="C12" s="27">
        <v>5480</v>
      </c>
      <c r="D12" s="27">
        <v>4008</v>
      </c>
      <c r="E12" s="29">
        <v>73.138686131386862</v>
      </c>
      <c r="G12" s="6"/>
    </row>
    <row r="13" spans="2:7" s="5" customFormat="1" ht="15.75" customHeight="1" x14ac:dyDescent="0.2">
      <c r="B13" s="26" t="s">
        <v>7</v>
      </c>
      <c r="C13" s="27">
        <v>5145</v>
      </c>
      <c r="D13" s="27">
        <v>3837</v>
      </c>
      <c r="E13" s="29">
        <v>74.577259475218654</v>
      </c>
    </row>
    <row r="14" spans="2:7" ht="15.75" customHeight="1" x14ac:dyDescent="0.2">
      <c r="B14" s="30" t="s">
        <v>8</v>
      </c>
      <c r="C14" s="31">
        <v>667</v>
      </c>
      <c r="D14" s="31">
        <v>232</v>
      </c>
      <c r="E14" s="32">
        <v>34.782608695652172</v>
      </c>
    </row>
    <row r="15" spans="2:7" ht="15.75" customHeight="1" x14ac:dyDescent="0.2">
      <c r="B15" s="30" t="s">
        <v>9</v>
      </c>
      <c r="C15" s="31">
        <v>170</v>
      </c>
      <c r="D15" s="31">
        <v>92</v>
      </c>
      <c r="E15" s="32">
        <v>54.117647058823529</v>
      </c>
    </row>
    <row r="16" spans="2:7" ht="15.75" customHeight="1" x14ac:dyDescent="0.2">
      <c r="B16" s="30" t="s">
        <v>10</v>
      </c>
      <c r="C16" s="31">
        <v>3931</v>
      </c>
      <c r="D16" s="31">
        <v>3227</v>
      </c>
      <c r="E16" s="32">
        <v>82.091070974306788</v>
      </c>
    </row>
    <row r="17" spans="2:5" ht="15.75" customHeight="1" x14ac:dyDescent="0.2">
      <c r="B17" s="30" t="s">
        <v>11</v>
      </c>
      <c r="C17" s="31">
        <v>377</v>
      </c>
      <c r="D17" s="31">
        <v>286</v>
      </c>
      <c r="E17" s="32">
        <v>75.862068965517238</v>
      </c>
    </row>
    <row r="18" spans="2:5" s="5" customFormat="1" ht="15.75" customHeight="1" x14ac:dyDescent="0.2">
      <c r="B18" s="26" t="s">
        <v>12</v>
      </c>
      <c r="C18" s="27">
        <v>335</v>
      </c>
      <c r="D18" s="27">
        <v>171</v>
      </c>
      <c r="E18" s="29">
        <v>51.044776119402989</v>
      </c>
    </row>
    <row r="19" spans="2:5" ht="15.75" customHeight="1" x14ac:dyDescent="0.2">
      <c r="B19" s="30" t="s">
        <v>13</v>
      </c>
      <c r="C19" s="31">
        <v>86</v>
      </c>
      <c r="D19" s="31">
        <v>1</v>
      </c>
      <c r="E19" s="32">
        <v>1.1627906976744187</v>
      </c>
    </row>
    <row r="20" spans="2:5" ht="15.75" customHeight="1" x14ac:dyDescent="0.2">
      <c r="B20" s="30" t="s">
        <v>14</v>
      </c>
      <c r="C20" s="31"/>
      <c r="D20" s="31"/>
      <c r="E20" s="32"/>
    </row>
    <row r="21" spans="2:5" ht="15.75" customHeight="1" x14ac:dyDescent="0.2">
      <c r="B21" s="30" t="s">
        <v>15</v>
      </c>
      <c r="C21" s="31">
        <v>249</v>
      </c>
      <c r="D21" s="31">
        <v>170</v>
      </c>
      <c r="E21" s="32">
        <v>68.273092369477922</v>
      </c>
    </row>
    <row r="22" spans="2:5" s="4" customFormat="1" ht="15.75" customHeight="1" x14ac:dyDescent="0.2">
      <c r="B22" s="26" t="s">
        <v>16</v>
      </c>
      <c r="C22" s="27">
        <v>1039</v>
      </c>
      <c r="D22" s="27">
        <v>371</v>
      </c>
      <c r="E22" s="28">
        <v>35.707410972088546</v>
      </c>
    </row>
    <row r="23" spans="2:5" s="8" customFormat="1" ht="15.75" customHeight="1" x14ac:dyDescent="0.2">
      <c r="B23" s="30" t="s">
        <v>17</v>
      </c>
      <c r="C23" s="31">
        <v>1</v>
      </c>
      <c r="D23" s="31">
        <v>0</v>
      </c>
      <c r="E23" s="33">
        <v>0</v>
      </c>
    </row>
    <row r="24" spans="2:5" s="8" customFormat="1" ht="15.75" customHeight="1" x14ac:dyDescent="0.2">
      <c r="B24" s="30" t="s">
        <v>18</v>
      </c>
      <c r="C24" s="31">
        <v>1038</v>
      </c>
      <c r="D24" s="31">
        <v>371</v>
      </c>
      <c r="E24" s="33">
        <v>35.741811175337183</v>
      </c>
    </row>
    <row r="25" spans="2:5" s="4" customFormat="1" ht="15.75" customHeight="1" x14ac:dyDescent="0.2">
      <c r="B25" s="26" t="s">
        <v>19</v>
      </c>
      <c r="C25" s="27">
        <v>834</v>
      </c>
      <c r="D25" s="27">
        <v>649</v>
      </c>
      <c r="E25" s="28">
        <v>77.817745803357326</v>
      </c>
    </row>
    <row r="26" spans="2:5" s="4" customFormat="1" ht="15.75" customHeight="1" x14ac:dyDescent="0.2">
      <c r="B26" s="26" t="s">
        <v>20</v>
      </c>
      <c r="C26" s="27">
        <v>623</v>
      </c>
      <c r="D26" s="27">
        <v>445</v>
      </c>
      <c r="E26" s="28">
        <v>71.428571428571431</v>
      </c>
    </row>
    <row r="27" spans="2:5" s="8" customFormat="1" ht="15.75" customHeight="1" x14ac:dyDescent="0.2">
      <c r="B27" s="30" t="s">
        <v>21</v>
      </c>
      <c r="C27" s="31">
        <v>378</v>
      </c>
      <c r="D27" s="31">
        <v>247</v>
      </c>
      <c r="E27" s="33">
        <v>65.343915343915342</v>
      </c>
    </row>
    <row r="28" spans="2:5" s="8" customFormat="1" ht="15.75" customHeight="1" x14ac:dyDescent="0.2">
      <c r="B28" s="30" t="s">
        <v>22</v>
      </c>
      <c r="C28" s="31">
        <v>245</v>
      </c>
      <c r="D28" s="31">
        <v>198</v>
      </c>
      <c r="E28" s="33">
        <v>80.816326530612244</v>
      </c>
    </row>
    <row r="29" spans="2:5" s="4" customFormat="1" ht="15.75" customHeight="1" x14ac:dyDescent="0.2">
      <c r="B29" s="26" t="s">
        <v>23</v>
      </c>
      <c r="C29" s="27">
        <v>0</v>
      </c>
      <c r="D29" s="27">
        <v>0</v>
      </c>
      <c r="E29" s="28"/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/>
      <c r="D31" s="31"/>
      <c r="E31" s="33"/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211</v>
      </c>
      <c r="D36" s="27">
        <v>204</v>
      </c>
      <c r="E36" s="29">
        <v>96.682464454976298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876</v>
      </c>
      <c r="D43" s="27">
        <v>736</v>
      </c>
      <c r="E43" s="28">
        <v>84.018264840182638</v>
      </c>
    </row>
    <row r="44" spans="2:5" s="4" customFormat="1" ht="15.75" customHeight="1" x14ac:dyDescent="0.2">
      <c r="B44" s="26" t="s">
        <v>38</v>
      </c>
      <c r="C44" s="27">
        <v>596</v>
      </c>
      <c r="D44" s="27">
        <v>524</v>
      </c>
      <c r="E44" s="28">
        <v>87.919463087248317</v>
      </c>
    </row>
    <row r="45" spans="2:5" s="4" customFormat="1" ht="15.75" customHeight="1" x14ac:dyDescent="0.2">
      <c r="B45" s="26" t="s">
        <v>39</v>
      </c>
      <c r="C45" s="27">
        <v>19</v>
      </c>
      <c r="D45" s="27">
        <v>9</v>
      </c>
      <c r="E45" s="28">
        <v>47.368421052631575</v>
      </c>
    </row>
    <row r="46" spans="2:5" s="4" customFormat="1" ht="15.75" customHeight="1" x14ac:dyDescent="0.2">
      <c r="B46" s="26" t="s">
        <v>40</v>
      </c>
      <c r="C46" s="27">
        <v>4229</v>
      </c>
      <c r="D46" s="27">
        <v>3155</v>
      </c>
      <c r="E46" s="28">
        <v>74.603925277843459</v>
      </c>
    </row>
    <row r="47" spans="2:5" s="4" customFormat="1" ht="15.75" customHeight="1" x14ac:dyDescent="0.2">
      <c r="B47" s="26" t="s">
        <v>41</v>
      </c>
      <c r="C47" s="27">
        <v>416</v>
      </c>
      <c r="D47" s="27">
        <v>416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416</v>
      </c>
      <c r="D48" s="31">
        <v>416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814</v>
      </c>
      <c r="D61" s="27">
        <v>673</v>
      </c>
      <c r="E61" s="28">
        <v>82.67813267813267</v>
      </c>
    </row>
    <row r="62" spans="2:5" s="4" customFormat="1" ht="15.75" customHeight="1" x14ac:dyDescent="0.2">
      <c r="B62" s="26" t="s">
        <v>56</v>
      </c>
      <c r="C62" s="27">
        <v>664</v>
      </c>
      <c r="D62" s="27">
        <v>657</v>
      </c>
      <c r="E62" s="28">
        <v>98.945783132530124</v>
      </c>
    </row>
    <row r="63" spans="2:5" s="8" customFormat="1" ht="15.75" customHeight="1" x14ac:dyDescent="0.2">
      <c r="B63" s="30" t="s">
        <v>57</v>
      </c>
      <c r="C63" s="31">
        <v>633</v>
      </c>
      <c r="D63" s="31">
        <v>633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</v>
      </c>
      <c r="D64" s="31">
        <v>8</v>
      </c>
      <c r="E64" s="33">
        <v>53.333333333333336</v>
      </c>
    </row>
    <row r="65" spans="2:5" s="8" customFormat="1" ht="15.75" customHeight="1" x14ac:dyDescent="0.2">
      <c r="B65" s="30" t="s">
        <v>59</v>
      </c>
      <c r="C65" s="31">
        <v>16</v>
      </c>
      <c r="D65" s="31">
        <v>16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150</v>
      </c>
      <c r="D66" s="27">
        <v>16</v>
      </c>
      <c r="E66" s="28">
        <v>10.666666666666668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138</v>
      </c>
      <c r="D68" s="31">
        <v>4</v>
      </c>
      <c r="E68" s="33">
        <v>2.8985507246376812</v>
      </c>
    </row>
    <row r="69" spans="2:5" s="8" customFormat="1" ht="15.75" customHeight="1" x14ac:dyDescent="0.2">
      <c r="B69" s="30" t="s">
        <v>63</v>
      </c>
      <c r="C69" s="31">
        <v>12</v>
      </c>
      <c r="D69" s="31">
        <v>12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1095</v>
      </c>
      <c r="D71" s="27">
        <v>171</v>
      </c>
      <c r="E71" s="28">
        <v>15.616438356164384</v>
      </c>
    </row>
    <row r="72" spans="2:5" s="8" customFormat="1" ht="15.75" customHeight="1" x14ac:dyDescent="0.2">
      <c r="B72" s="34" t="s">
        <v>66</v>
      </c>
      <c r="C72" s="35">
        <v>24</v>
      </c>
      <c r="D72" s="35">
        <v>15</v>
      </c>
      <c r="E72" s="33">
        <v>62.5</v>
      </c>
    </row>
    <row r="73" spans="2:5" s="8" customFormat="1" ht="15.75" customHeight="1" x14ac:dyDescent="0.2">
      <c r="B73" s="34" t="s">
        <v>67</v>
      </c>
      <c r="C73" s="35">
        <v>424</v>
      </c>
      <c r="D73" s="35">
        <v>30</v>
      </c>
      <c r="E73" s="33">
        <v>7.0754716981132075</v>
      </c>
    </row>
    <row r="74" spans="2:5" s="8" customFormat="1" ht="15.75" customHeight="1" x14ac:dyDescent="0.2">
      <c r="B74" s="34" t="s">
        <v>68</v>
      </c>
      <c r="C74" s="35">
        <v>117</v>
      </c>
      <c r="D74" s="35">
        <v>20</v>
      </c>
      <c r="E74" s="33">
        <v>17.094017094017094</v>
      </c>
    </row>
    <row r="75" spans="2:5" s="8" customFormat="1" ht="15.75" customHeight="1" x14ac:dyDescent="0.2">
      <c r="B75" s="34" t="s">
        <v>69</v>
      </c>
      <c r="C75" s="35">
        <v>373</v>
      </c>
      <c r="D75" s="35">
        <v>20</v>
      </c>
      <c r="E75" s="33">
        <v>5.3619302949061662</v>
      </c>
    </row>
    <row r="76" spans="2:5" s="8" customFormat="1" ht="15.75" customHeight="1" x14ac:dyDescent="0.2">
      <c r="B76" s="34" t="s">
        <v>70</v>
      </c>
      <c r="C76" s="35">
        <v>67</v>
      </c>
      <c r="D76" s="35">
        <v>56</v>
      </c>
      <c r="E76" s="33">
        <v>83.582089552238799</v>
      </c>
    </row>
    <row r="77" spans="2:5" s="8" customFormat="1" ht="15.75" customHeight="1" x14ac:dyDescent="0.2">
      <c r="B77" s="34" t="s">
        <v>71</v>
      </c>
      <c r="C77" s="35">
        <v>90</v>
      </c>
      <c r="D77" s="35">
        <v>30</v>
      </c>
      <c r="E77" s="33">
        <v>33.333333333333329</v>
      </c>
    </row>
    <row r="78" spans="2:5" s="5" customFormat="1" ht="15.75" customHeight="1" x14ac:dyDescent="0.2">
      <c r="B78" s="26" t="s">
        <v>72</v>
      </c>
      <c r="C78" s="27">
        <v>1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1903</v>
      </c>
      <c r="D87" s="27">
        <v>1895</v>
      </c>
      <c r="E87" s="28">
        <v>99.579611140304777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</v>
      </c>
      <c r="D90" s="31">
        <v>8</v>
      </c>
      <c r="E90" s="33">
        <v>100</v>
      </c>
    </row>
    <row r="91" spans="2:5" ht="15.75" customHeight="1" x14ac:dyDescent="0.2">
      <c r="B91" s="30" t="s">
        <v>85</v>
      </c>
      <c r="C91" s="31">
        <v>82</v>
      </c>
      <c r="D91" s="31">
        <v>80</v>
      </c>
      <c r="E91" s="33">
        <v>97.560975609756099</v>
      </c>
    </row>
    <row r="92" spans="2:5" ht="15.75" customHeight="1" x14ac:dyDescent="0.2">
      <c r="B92" s="30" t="s">
        <v>86</v>
      </c>
      <c r="C92" s="31">
        <v>7</v>
      </c>
      <c r="D92" s="31">
        <v>7</v>
      </c>
      <c r="E92" s="33">
        <v>100</v>
      </c>
    </row>
    <row r="93" spans="2:5" ht="15.75" customHeight="1" x14ac:dyDescent="0.2">
      <c r="B93" s="30" t="s">
        <v>87</v>
      </c>
      <c r="C93" s="31">
        <v>1347</v>
      </c>
      <c r="D93" s="31">
        <v>1347</v>
      </c>
      <c r="E93" s="33">
        <v>100</v>
      </c>
    </row>
    <row r="94" spans="2:5" ht="15.75" customHeight="1" x14ac:dyDescent="0.2">
      <c r="B94" s="30" t="s">
        <v>88</v>
      </c>
      <c r="C94" s="31">
        <v>459</v>
      </c>
      <c r="D94" s="31">
        <v>453</v>
      </c>
      <c r="E94" s="33">
        <v>98.692810457516345</v>
      </c>
    </row>
    <row r="95" spans="2:5" s="5" customFormat="1" ht="15.75" customHeight="1" x14ac:dyDescent="0.2">
      <c r="B95" s="26" t="s">
        <v>89</v>
      </c>
      <c r="C95" s="27">
        <v>58</v>
      </c>
      <c r="D95" s="27">
        <v>59</v>
      </c>
      <c r="E95" s="37">
        <v>101.72413793103448</v>
      </c>
    </row>
    <row r="96" spans="2:5" s="5" customFormat="1" ht="15.75" customHeight="1" x14ac:dyDescent="0.2">
      <c r="B96" s="26" t="s">
        <v>90</v>
      </c>
      <c r="C96" s="27">
        <v>58</v>
      </c>
      <c r="D96" s="27">
        <v>58</v>
      </c>
      <c r="E96" s="37">
        <v>100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21</v>
      </c>
      <c r="D100" s="31">
        <v>21</v>
      </c>
      <c r="E100" s="38">
        <v>100</v>
      </c>
    </row>
    <row r="101" spans="2:5" ht="15.75" customHeight="1" x14ac:dyDescent="0.2">
      <c r="B101" s="30" t="s">
        <v>95</v>
      </c>
      <c r="C101" s="31">
        <v>37</v>
      </c>
      <c r="D101" s="31">
        <v>37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0</v>
      </c>
      <c r="D102" s="27">
        <v>1</v>
      </c>
      <c r="E102" s="37"/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5093CC2-FB3F-4BEB-A255-F36627AB089C}"/>
    <hyperlink ref="D4" location="Şubat!A1" display="Şubat" xr:uid="{605F7291-9846-4DEF-80DD-93909C38D2FB}"/>
    <hyperlink ref="E4" location="Mart!A1" display="Mart" xr:uid="{F15E0968-739B-4162-8F05-139A80FC4966}"/>
    <hyperlink ref="C5" location="Nisan!A1" display="Nisan" xr:uid="{CB44DA37-CD9C-4F77-B693-9DF62FA03A6B}"/>
    <hyperlink ref="D5" location="Mayıs!A1" display="Mayıs" xr:uid="{535F8941-813F-4B1B-8A44-212CB7B5C058}"/>
    <hyperlink ref="E5" location="Haziran!A1" display="Haziran" xr:uid="{45E8BDE1-3CFD-4113-98E7-28E9DEFEE0EA}"/>
    <hyperlink ref="C6" location="Temmuz!A1" display="Temmuz" xr:uid="{C8BB8398-BDB4-4E87-B63A-E752B32CC4FE}"/>
    <hyperlink ref="D6" location="Ağustos!A1" display="Ağustos" xr:uid="{291CBBDD-6B36-40CF-9E07-C6B722D8A11F}"/>
    <hyperlink ref="E6" location="Eylül!A1" display="Eylül" xr:uid="{08334034-64DA-4E46-86DB-586103672A14}"/>
    <hyperlink ref="C7" location="Ekim!A1" display="Ekim" xr:uid="{3334BD1E-390B-4449-811E-29449C1B8C11}"/>
    <hyperlink ref="D7" location="Kasım!A1" display="Kasım" xr:uid="{C98C840F-6EF0-4A73-903F-6212EBC51440}"/>
    <hyperlink ref="E7" location="Aralık!A1" display="Aralık" xr:uid="{025CEA75-4D0D-47E0-95CE-A98D0F0740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2006-04-21T07:15:27Z</dcterms:created>
  <dcterms:modified xsi:type="dcterms:W3CDTF">2025-07-29T13:14:13Z</dcterms:modified>
</cp:coreProperties>
</file>