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USOCAN\Desktop\Yazılarım\İllere Göre Tahsilat Tahakkuk (Yıllara Göre)\indirilen_exceller_2006\"/>
    </mc:Choice>
  </mc:AlternateContent>
  <xr:revisionPtr revIDLastSave="0" documentId="8_{55F75696-B100-4A00-9A51-C3118257BFF3}" xr6:coauthVersionLast="47" xr6:coauthVersionMax="47" xr10:uidLastSave="{00000000-0000-0000-0000-000000000000}"/>
  <bookViews>
    <workbookView xWindow="-108" yWindow="-108" windowWidth="23256" windowHeight="12456" xr2:uid="{0A469489-96BC-4642-8F15-F452476F857E}"/>
  </bookViews>
  <sheets>
    <sheet name="Aralık" sheetId="12" r:id="rId1"/>
    <sheet name="Kasım" sheetId="11" r:id="rId2"/>
    <sheet name="Ekim" sheetId="10" r:id="rId3"/>
    <sheet name="Eylül" sheetId="9" r:id="rId4"/>
    <sheet name="Ağustos" sheetId="8" r:id="rId5"/>
    <sheet name="Temmuz" sheetId="7" r:id="rId6"/>
    <sheet name="Haziran" sheetId="1" r:id="rId7"/>
    <sheet name="Mayıs" sheetId="6" r:id="rId8"/>
    <sheet name="Nisan" sheetId="5" r:id="rId9"/>
    <sheet name="Mart" sheetId="4" r:id="rId10"/>
    <sheet name="Şubat" sheetId="3" r:id="rId11"/>
    <sheet name="Ocak" sheetId="2" r:id="rId12"/>
  </sheets>
  <externalReferences>
    <externalReference r:id="rId13"/>
    <externalReference r:id="rId14"/>
    <externalReference r:id="rId15"/>
  </externalReferences>
  <definedNames>
    <definedName name="_xlnm.Criteria">#REF!</definedName>
    <definedName name="_xlnm.Database">#REF!</definedName>
    <definedName name="_xlnm.Extract">#REF!</definedName>
    <definedName name="HTML_CodePage" hidden="1">1254</definedName>
    <definedName name="HTML_Control" localSheetId="4" hidden="1">{"'64  Uşak'!$B$3:$D$105"}</definedName>
    <definedName name="HTML_Control" localSheetId="0" hidden="1">{"'64  Uşak'!$B$3:$D$105"}</definedName>
    <definedName name="HTML_Control" localSheetId="2" hidden="1">{"'64  Uşak'!$B$3:$D$105"}</definedName>
    <definedName name="HTML_Control" localSheetId="3" hidden="1">{"'64  Uşak'!$B$3:$D$105"}</definedName>
    <definedName name="HTML_Control" localSheetId="6" hidden="1">{"'64  Uşak'!$B$3:$D$105"}</definedName>
    <definedName name="HTML_Control" localSheetId="1" hidden="1">{"'64  Uşak'!$B$3:$D$105"}</definedName>
    <definedName name="HTML_Control" localSheetId="9" hidden="1">{"'64  Uşak'!$B$3:$D$105"}</definedName>
    <definedName name="HTML_Control" localSheetId="7" hidden="1">{"'64  Uşak'!$B$3:$D$105"}</definedName>
    <definedName name="HTML_Control" localSheetId="8" hidden="1">{"'64  Uşak'!$B$3:$D$105"}</definedName>
    <definedName name="HTML_Control" localSheetId="11" hidden="1">{"'64  Uşak'!$B$3:$D$90"}</definedName>
    <definedName name="HTML_Control" localSheetId="10" hidden="1">{"'64  Uşak'!$B$3:$D$90"}</definedName>
    <definedName name="HTML_Control" localSheetId="5" hidden="1">{"'64  Uşak'!$B$3:$D$105"}</definedName>
    <definedName name="HTML_Control" hidden="1">{"'fokod1&amp;eko1'!$C$5:$L$14"}</definedName>
    <definedName name="HTML_Description" hidden="1">""</definedName>
    <definedName name="HTML_Email" hidden="1">""</definedName>
    <definedName name="HTML_Header" localSheetId="4" hidden="1">"gen_geldet304kum"</definedName>
    <definedName name="HTML_Header" localSheetId="0" hidden="1">"gen_geldet304kum"</definedName>
    <definedName name="HTML_Header" localSheetId="2" hidden="1">"gen_geldet304kum"</definedName>
    <definedName name="HTML_Header" localSheetId="3" hidden="1">"gen_geldet304kum"</definedName>
    <definedName name="HTML_Header" localSheetId="6" hidden="1">"gen_geldet304kum"</definedName>
    <definedName name="HTML_Header" localSheetId="1" hidden="1">"gen_geldet304kum"</definedName>
    <definedName name="HTML_Header" localSheetId="9" hidden="1">"gen_geldet304kum"</definedName>
    <definedName name="HTML_Header" localSheetId="7" hidden="1">"gen_geldet304kum"</definedName>
    <definedName name="HTML_Header" localSheetId="8" hidden="1">"gen_geldet304kum"</definedName>
    <definedName name="HTML_Header" localSheetId="11" hidden="1">"gen_geldet304kum"</definedName>
    <definedName name="HTML_Header" localSheetId="10" hidden="1">"gen_geldet304kum"</definedName>
    <definedName name="HTML_Header" localSheetId="5" hidden="1">"gen_geldet304kum"</definedName>
    <definedName name="HTML_Header" hidden="1">"fokod1&amp;eko1"</definedName>
    <definedName name="HTML_LastUpdate" localSheetId="9" hidden="1">"21.04.2006"</definedName>
    <definedName name="HTML_LastUpdate" localSheetId="7" hidden="1">"14.06.2006"</definedName>
    <definedName name="HTML_LastUpdate" localSheetId="8" hidden="1">"15.05.2006"</definedName>
    <definedName name="HTML_LastUpdate" localSheetId="11" hidden="1">"09.03.2006"</definedName>
    <definedName name="HTML_LastUpdate" localSheetId="10" hidden="1">"24.03.2006"</definedName>
    <definedName name="HTML_LastUpdate" hidden="1">"12.07.2006"</definedName>
    <definedName name="HTML_LineAfter" hidden="1">FALSE</definedName>
    <definedName name="HTML_LineBefore" hidden="1">FALSE</definedName>
    <definedName name="HTML_Name" hidden="1">"Havva Ersan"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localSheetId="4" hidden="1">"C:\Documents and Settings\hersan.MUHASEBAT\Desktop\htm\64.htm"</definedName>
    <definedName name="HTML_PathFile" localSheetId="0" hidden="1">"C:\Documents and Settings\hersan.MUHASEBAT\Desktop\htm\64.htm"</definedName>
    <definedName name="HTML_PathFile" localSheetId="2" hidden="1">"C:\Documents and Settings\hersan.MUHASEBAT\Desktop\htm\64.htm"</definedName>
    <definedName name="HTML_PathFile" localSheetId="3" hidden="1">"C:\Documents and Settings\hersan.MUHASEBAT\Desktop\htm\64.htm"</definedName>
    <definedName name="HTML_PathFile" localSheetId="6" hidden="1">"C:\Documents and Settings\hersan.MUHASEBAT\Desktop\htm\64.htm"</definedName>
    <definedName name="HTML_PathFile" localSheetId="1" hidden="1">"C:\Documents and Settings\hersan.MUHASEBAT\Desktop\htm\64.htm"</definedName>
    <definedName name="HTML_PathFile" localSheetId="9" hidden="1">"\\M-pc-00000-20\il_2005_2006hazırlık\docs\64.htm"</definedName>
    <definedName name="HTML_PathFile" localSheetId="7" hidden="1">"C:\Documents and Settings\eakgonullu\Belgelerim\internet\docs\il_81\htm\64.htm"</definedName>
    <definedName name="HTML_PathFile" localSheetId="8" hidden="1">"C:\Documents and Settings\hersan\Belgelerim\int-hazırlık\htm\64.htm"</definedName>
    <definedName name="HTML_PathFile" localSheetId="11" hidden="1">"C:\Documents and Settings\hersan\Belgelerim\int-hazırlık\htm\64.htm"</definedName>
    <definedName name="HTML_PathFile" localSheetId="10" hidden="1">"\\M-pc-00000-20\il_2005_2006hazırlık\docs\htm\64.htm"</definedName>
    <definedName name="HTML_PathFile" localSheetId="5" hidden="1">"C:\Documents and Settings\hersan.MUHASEBAT\Desktop\htm\64.htm"</definedName>
    <definedName name="HTML_PathFile" hidden="1">"\\Pc0000037\yeni sistem\htmcal\f1.htm"</definedName>
    <definedName name="HTML_PathTemplate" hidden="1">"C:\muh_cal\bulten\T1-3-15.htm"</definedName>
    <definedName name="HTML_Title" localSheetId="4" hidden="1">"Gen_Geldet304"</definedName>
    <definedName name="HTML_Title" localSheetId="0" hidden="1">"Gen_Geldet304"</definedName>
    <definedName name="HTML_Title" localSheetId="2" hidden="1">"Gen_Geldet304"</definedName>
    <definedName name="HTML_Title" localSheetId="3" hidden="1">"Gen_Geldet304"</definedName>
    <definedName name="HTML_Title" localSheetId="6" hidden="1">"Gen_Geldet304"</definedName>
    <definedName name="HTML_Title" localSheetId="1" hidden="1">"Gen_Geldet304"</definedName>
    <definedName name="HTML_Title" localSheetId="9" hidden="1">"Gen_Geldet304"</definedName>
    <definedName name="HTML_Title" localSheetId="7" hidden="1">"Gen_Geldet304"</definedName>
    <definedName name="HTML_Title" localSheetId="8" hidden="1">"Gen_Geldet304"</definedName>
    <definedName name="HTML_Title" localSheetId="11" hidden="1">"Gen_Geldet304"</definedName>
    <definedName name="HTML_Title" localSheetId="10" hidden="1">"Gen_Geldet304"</definedName>
    <definedName name="HTML_Title" localSheetId="5" hidden="1">"Gen_Geldet304"</definedName>
    <definedName name="HTML_Title" hidden="1">"Fonk&amp;Eko1"</definedName>
    <definedName name="kumgid" hidden="1">"T2-3-12"</definedName>
    <definedName name="ozet">#REF!</definedName>
    <definedName name="ozetkum" localSheetId="4" hidden="1">{"'K.ÖDENEK'!$A$2:$K$73"}</definedName>
    <definedName name="ozetkum" localSheetId="0" hidden="1">{"'K.ÖDENEK'!$A$2:$K$73"}</definedName>
    <definedName name="ozetkum" localSheetId="2" hidden="1">{"'K.ÖDENEK'!$A$2:$K$73"}</definedName>
    <definedName name="ozetkum" localSheetId="3" hidden="1">{"'K.ÖDENEK'!$A$2:$K$73"}</definedName>
    <definedName name="ozetkum" localSheetId="6" hidden="1">{"'K.ÖDENEK'!$A$2:$K$73"}</definedName>
    <definedName name="ozetkum" localSheetId="1" hidden="1">{"'K.ÖDENEK'!$A$2:$K$73"}</definedName>
    <definedName name="ozetkum" localSheetId="9" hidden="1">{"'K.ÖDENEK'!$A$2:$K$73"}</definedName>
    <definedName name="ozetkum" localSheetId="7" hidden="1">{"'K.ÖDENEK'!$A$2:$K$73"}</definedName>
    <definedName name="ozetkum" localSheetId="8" hidden="1">{"'K.ÖDENEK'!$A$2:$K$73"}</definedName>
    <definedName name="ozetkum" localSheetId="11" hidden="1">{"'K.ÖDENEK'!$A$2:$K$73"}</definedName>
    <definedName name="ozetkum" localSheetId="10" hidden="1">{"'K.ÖDENEK'!$A$2:$K$73"}</definedName>
    <definedName name="ozetkum" localSheetId="5" hidden="1">{"'K.ÖDENEK'!$A$2:$K$73"}</definedName>
    <definedName name="ozetkum" hidden="1">{"'K.ÖDENEK'!$A$2:$K$73"}</definedName>
    <definedName name="SSS" localSheetId="4" hidden="1">{"'T2-3-11'!$B$8:$O$25"}</definedName>
    <definedName name="SSS" localSheetId="0" hidden="1">{"'T2-3-11'!$B$8:$O$25"}</definedName>
    <definedName name="SSS" localSheetId="2" hidden="1">{"'T2-3-11'!$B$8:$O$25"}</definedName>
    <definedName name="SSS" localSheetId="3" hidden="1">{"'T2-3-11'!$B$8:$O$25"}</definedName>
    <definedName name="SSS" localSheetId="6" hidden="1">{"'T2-3-11'!$B$8:$O$25"}</definedName>
    <definedName name="SSS" localSheetId="1" hidden="1">{"'T2-3-11'!$B$8:$O$25"}</definedName>
    <definedName name="SSS" localSheetId="9" hidden="1">{"'T2-3-11'!$B$8:$O$25"}</definedName>
    <definedName name="SSS" localSheetId="7" hidden="1">{"'T2-3-11'!$B$8:$O$25"}</definedName>
    <definedName name="SSS" localSheetId="8" hidden="1">{"'T2-3-11'!$B$8:$O$25"}</definedName>
    <definedName name="SSS" localSheetId="11" hidden="1">{"'T2-3-11'!$B$8:$O$25"}</definedName>
    <definedName name="SSS" localSheetId="10" hidden="1">{"'T2-3-11'!$B$8:$O$25"}</definedName>
    <definedName name="SSS" localSheetId="5" hidden="1">{"'T2-3-11'!$B$8:$O$25"}</definedName>
    <definedName name="SSS" hidden="1">{"'T2-3-11'!$B$8:$O$25"}</definedName>
    <definedName name="Z_32AE118C_3FEF_400E_8B0A_2F2AAF6CF5FB_.wvu.Cols" localSheetId="4" hidden="1">Ağustos!#REF!</definedName>
    <definedName name="Z_32AE118C_3FEF_400E_8B0A_2F2AAF6CF5FB_.wvu.Cols" localSheetId="0" hidden="1">Aralık!#REF!</definedName>
    <definedName name="Z_32AE118C_3FEF_400E_8B0A_2F2AAF6CF5FB_.wvu.Cols" localSheetId="2" hidden="1">Ekim!#REF!</definedName>
    <definedName name="Z_32AE118C_3FEF_400E_8B0A_2F2AAF6CF5FB_.wvu.Cols" localSheetId="3" hidden="1">Eylül!#REF!</definedName>
    <definedName name="Z_32AE118C_3FEF_400E_8B0A_2F2AAF6CF5FB_.wvu.Cols" localSheetId="6" hidden="1">Haziran!#REF!</definedName>
    <definedName name="Z_32AE118C_3FEF_400E_8B0A_2F2AAF6CF5FB_.wvu.Cols" localSheetId="1" hidden="1">Kasım!#REF!</definedName>
    <definedName name="Z_32AE118C_3FEF_400E_8B0A_2F2AAF6CF5FB_.wvu.Cols" localSheetId="9" hidden="1">Mart!#REF!</definedName>
    <definedName name="Z_32AE118C_3FEF_400E_8B0A_2F2AAF6CF5FB_.wvu.Cols" localSheetId="7" hidden="1">Mayıs!#REF!</definedName>
    <definedName name="Z_32AE118C_3FEF_400E_8B0A_2F2AAF6CF5FB_.wvu.Cols" localSheetId="8" hidden="1">Nisan!#REF!</definedName>
    <definedName name="Z_32AE118C_3FEF_400E_8B0A_2F2AAF6CF5FB_.wvu.Cols" localSheetId="11" hidden="1">Ocak!#REF!</definedName>
    <definedName name="Z_32AE118C_3FEF_400E_8B0A_2F2AAF6CF5FB_.wvu.Cols" localSheetId="10" hidden="1">Şubat!#REF!</definedName>
    <definedName name="Z_32AE118C_3FEF_400E_8B0A_2F2AAF6CF5FB_.wvu.Cols" localSheetId="5" hidden="1">Temmuz!#REF!</definedName>
    <definedName name="Z_81C99A7B_8A0F_4F82_942F_47D0C4D583CA_.wvu.PrintArea" localSheetId="4" hidden="1">Ağustos!$B$2:$E$94</definedName>
    <definedName name="Z_81C99A7B_8A0F_4F82_942F_47D0C4D583CA_.wvu.PrintArea" localSheetId="0" hidden="1">Aralık!$B$2:$E$93</definedName>
    <definedName name="Z_81C99A7B_8A0F_4F82_942F_47D0C4D583CA_.wvu.PrintArea" localSheetId="2" hidden="1">Ekim!$B$2:$E$93</definedName>
    <definedName name="Z_81C99A7B_8A0F_4F82_942F_47D0C4D583CA_.wvu.PrintArea" localSheetId="3" hidden="1">Eylül!$B$2:$E$93</definedName>
    <definedName name="Z_81C99A7B_8A0F_4F82_942F_47D0C4D583CA_.wvu.PrintArea" localSheetId="6" hidden="1">Haziran!$B$2:$E$94</definedName>
    <definedName name="Z_81C99A7B_8A0F_4F82_942F_47D0C4D583CA_.wvu.PrintArea" localSheetId="1" hidden="1">Kasım!$B$2:$E$93</definedName>
    <definedName name="Z_81C99A7B_8A0F_4F82_942F_47D0C4D583CA_.wvu.PrintArea" localSheetId="9" hidden="1">Mart!$B$2:$E$94</definedName>
    <definedName name="Z_81C99A7B_8A0F_4F82_942F_47D0C4D583CA_.wvu.PrintArea" localSheetId="7" hidden="1">Mayıs!$B$2:$E$94</definedName>
    <definedName name="Z_81C99A7B_8A0F_4F82_942F_47D0C4D583CA_.wvu.PrintArea" localSheetId="8" hidden="1">Nisan!$B$2:$E$94</definedName>
    <definedName name="Z_81C99A7B_8A0F_4F82_942F_47D0C4D583CA_.wvu.PrintArea" localSheetId="11" hidden="1">Ocak!$B$2:$E$97</definedName>
    <definedName name="Z_81C99A7B_8A0F_4F82_942F_47D0C4D583CA_.wvu.PrintArea" localSheetId="10" hidden="1">Şubat!$B$2:$E$97</definedName>
    <definedName name="Z_81C99A7B_8A0F_4F82_942F_47D0C4D583CA_.wvu.PrintArea" localSheetId="5" hidden="1">Temmuz!$B$2:$E$94</definedName>
    <definedName name="Z_825BD838_6642_41DE_A2D4_C5B158B48D61_.wvu.PrintArea" localSheetId="4" hidden="1">Ağustos!$B$2:$E$94</definedName>
    <definedName name="Z_825BD838_6642_41DE_A2D4_C5B158B48D61_.wvu.PrintArea" localSheetId="0" hidden="1">Aralık!$B$2:$E$93</definedName>
    <definedName name="Z_825BD838_6642_41DE_A2D4_C5B158B48D61_.wvu.PrintArea" localSheetId="2" hidden="1">Ekim!$B$2:$E$93</definedName>
    <definedName name="Z_825BD838_6642_41DE_A2D4_C5B158B48D61_.wvu.PrintArea" localSheetId="3" hidden="1">Eylül!$B$2:$E$93</definedName>
    <definedName name="Z_825BD838_6642_41DE_A2D4_C5B158B48D61_.wvu.PrintArea" localSheetId="6" hidden="1">Haziran!$B$2:$E$94</definedName>
    <definedName name="Z_825BD838_6642_41DE_A2D4_C5B158B48D61_.wvu.PrintArea" localSheetId="1" hidden="1">Kasım!$B$2:$E$93</definedName>
    <definedName name="Z_825BD838_6642_41DE_A2D4_C5B158B48D61_.wvu.PrintArea" localSheetId="9" hidden="1">Mart!$B$2:$E$94</definedName>
    <definedName name="Z_825BD838_6642_41DE_A2D4_C5B158B48D61_.wvu.PrintArea" localSheetId="7" hidden="1">Mayıs!$B$2:$E$94</definedName>
    <definedName name="Z_825BD838_6642_41DE_A2D4_C5B158B48D61_.wvu.PrintArea" localSheetId="8" hidden="1">Nisan!$B$2:$E$94</definedName>
    <definedName name="Z_825BD838_6642_41DE_A2D4_C5B158B48D61_.wvu.PrintArea" localSheetId="11" hidden="1">Ocak!$B$2:$E$97</definedName>
    <definedName name="Z_825BD838_6642_41DE_A2D4_C5B158B48D61_.wvu.PrintArea" localSheetId="10" hidden="1">Şubat!$B$2:$E$97</definedName>
    <definedName name="Z_825BD838_6642_41DE_A2D4_C5B158B48D61_.wvu.PrintArea" localSheetId="5" hidden="1">Temmuz!$B$2:$E$94</definedName>
    <definedName name="Z_825BD838_6642_41DE_A2D4_C5B158B48D61_.wvu.PrintTitles" localSheetId="4" hidden="1">Ağustos!$B:$E,Ağustos!$2:$9</definedName>
    <definedName name="Z_825BD838_6642_41DE_A2D4_C5B158B48D61_.wvu.PrintTitles" localSheetId="0" hidden="1">Aralık!$B:$E,Aralık!$2:$9</definedName>
    <definedName name="Z_825BD838_6642_41DE_A2D4_C5B158B48D61_.wvu.PrintTitles" localSheetId="2" hidden="1">Ekim!$B:$E,Ekim!$2:$9</definedName>
    <definedName name="Z_825BD838_6642_41DE_A2D4_C5B158B48D61_.wvu.PrintTitles" localSheetId="3" hidden="1">Eylül!$B:$E,Eylül!$2:$9</definedName>
    <definedName name="Z_825BD838_6642_41DE_A2D4_C5B158B48D61_.wvu.PrintTitles" localSheetId="6" hidden="1">Haziran!$B:$E,Haziran!$2:$9</definedName>
    <definedName name="Z_825BD838_6642_41DE_A2D4_C5B158B48D61_.wvu.PrintTitles" localSheetId="1" hidden="1">Kasım!$B:$E,Kasım!$2:$9</definedName>
    <definedName name="Z_825BD838_6642_41DE_A2D4_C5B158B48D61_.wvu.PrintTitles" localSheetId="9" hidden="1">Mart!$B:$E,Mart!$2:$9</definedName>
    <definedName name="Z_825BD838_6642_41DE_A2D4_C5B158B48D61_.wvu.PrintTitles" localSheetId="7" hidden="1">Mayıs!$B:$E,Mayıs!$2:$9</definedName>
    <definedName name="Z_825BD838_6642_41DE_A2D4_C5B158B48D61_.wvu.PrintTitles" localSheetId="8" hidden="1">Nisan!$B:$E,Nisan!$2:$9</definedName>
    <definedName name="Z_825BD838_6642_41DE_A2D4_C5B158B48D61_.wvu.PrintTitles" localSheetId="11" hidden="1">Ocak!$B:$E,Ocak!$2:$9</definedName>
    <definedName name="Z_825BD838_6642_41DE_A2D4_C5B158B48D61_.wvu.PrintTitles" localSheetId="10" hidden="1">Şubat!$B:$E,Şubat!$2:$9</definedName>
    <definedName name="Z_825BD838_6642_41DE_A2D4_C5B158B48D61_.wvu.PrintTitles" localSheetId="5" hidden="1">Temmuz!$B:$E,Temmuz!$2:$9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8" l="1"/>
  <c r="C12" i="8" s="1"/>
  <c r="D13" i="8"/>
  <c r="D12" i="8" s="1"/>
  <c r="E13" i="8"/>
  <c r="E14" i="8"/>
  <c r="E15" i="8"/>
  <c r="E16" i="8"/>
  <c r="E17" i="8"/>
  <c r="C18" i="8"/>
  <c r="D18" i="8"/>
  <c r="E18" i="8"/>
  <c r="E19" i="8"/>
  <c r="E20" i="8"/>
  <c r="E21" i="8"/>
  <c r="C22" i="8"/>
  <c r="D22" i="8"/>
  <c r="E22" i="8" s="1"/>
  <c r="E23" i="8"/>
  <c r="E24" i="8"/>
  <c r="C26" i="8"/>
  <c r="C25" i="8" s="1"/>
  <c r="D26" i="8"/>
  <c r="D25" i="8" s="1"/>
  <c r="E25" i="8" s="1"/>
  <c r="E27" i="8"/>
  <c r="E28" i="8"/>
  <c r="C29" i="8"/>
  <c r="D29" i="8"/>
  <c r="E29" i="8" s="1"/>
  <c r="E30" i="8"/>
  <c r="E31" i="8"/>
  <c r="E36" i="8"/>
  <c r="E38" i="8"/>
  <c r="C39" i="8"/>
  <c r="D39" i="8"/>
  <c r="E39" i="8"/>
  <c r="E40" i="8"/>
  <c r="E41" i="8"/>
  <c r="E42" i="8"/>
  <c r="E43" i="8"/>
  <c r="E44" i="8"/>
  <c r="E45" i="8"/>
  <c r="C47" i="8"/>
  <c r="D47" i="8"/>
  <c r="E47" i="8"/>
  <c r="E48" i="8"/>
  <c r="E50" i="8"/>
  <c r="C51" i="8"/>
  <c r="E52" i="8"/>
  <c r="C54" i="8"/>
  <c r="D54" i="8"/>
  <c r="D51" i="8" s="1"/>
  <c r="E51" i="8" s="1"/>
  <c r="C62" i="8"/>
  <c r="C61" i="8" s="1"/>
  <c r="D62" i="8"/>
  <c r="E62" i="8" s="1"/>
  <c r="E63" i="8"/>
  <c r="E64" i="8"/>
  <c r="E65" i="8"/>
  <c r="C66" i="8"/>
  <c r="D66" i="8"/>
  <c r="E66" i="8"/>
  <c r="E68" i="8"/>
  <c r="E69" i="8"/>
  <c r="C71" i="8"/>
  <c r="D71" i="8"/>
  <c r="E71" i="8"/>
  <c r="E72" i="8"/>
  <c r="E73" i="8"/>
  <c r="E74" i="8"/>
  <c r="E75" i="8"/>
  <c r="E76" i="8"/>
  <c r="E77" i="8"/>
  <c r="C78" i="8"/>
  <c r="D78" i="8"/>
  <c r="E78" i="8"/>
  <c r="E81" i="8"/>
  <c r="C87" i="8"/>
  <c r="D87" i="8"/>
  <c r="E87" i="8"/>
  <c r="E90" i="8"/>
  <c r="E91" i="8"/>
  <c r="E92" i="8"/>
  <c r="E93" i="8"/>
  <c r="E94" i="8"/>
  <c r="C96" i="8"/>
  <c r="C95" i="8" s="1"/>
  <c r="D96" i="8"/>
  <c r="E96" i="8" s="1"/>
  <c r="E100" i="8"/>
  <c r="E101" i="8"/>
  <c r="E102" i="8"/>
  <c r="C103" i="8"/>
  <c r="D103" i="8"/>
  <c r="C107" i="8"/>
  <c r="C106" i="8" s="1"/>
  <c r="D107" i="8"/>
  <c r="D106" i="8" s="1"/>
  <c r="E12" i="8" l="1"/>
  <c r="D11" i="8"/>
  <c r="C46" i="8"/>
  <c r="C11" i="8"/>
  <c r="C10" i="8" s="1"/>
  <c r="E26" i="8"/>
  <c r="D61" i="8"/>
  <c r="E61" i="8" s="1"/>
  <c r="D95" i="8"/>
  <c r="E95" i="8" s="1"/>
  <c r="E11" i="8" l="1"/>
  <c r="D46" i="8"/>
  <c r="E46" i="8" s="1"/>
  <c r="D10" i="8" l="1"/>
  <c r="E10" i="8" s="1"/>
</calcChain>
</file>

<file path=xl/sharedStrings.xml><?xml version="1.0" encoding="utf-8"?>
<sst xmlns="http://schemas.openxmlformats.org/spreadsheetml/2006/main" count="1408" uniqueCount="211">
  <si>
    <t>(Bin YTL)</t>
  </si>
  <si>
    <t>Tahakkuk</t>
  </si>
  <si>
    <t>Tahsilat</t>
  </si>
  <si>
    <t>Tahsilat / Tahakkuk</t>
  </si>
  <si>
    <t>Genel Bütçe Gelirleri</t>
  </si>
  <si>
    <t xml:space="preserve">  I-Vergi Gelirleri</t>
  </si>
  <si>
    <t xml:space="preserve">    1. Gelir ve  Kazanç Üzerinden Alınan Vergiler</t>
  </si>
  <si>
    <t xml:space="preserve">    a) Gelir Vergisi</t>
  </si>
  <si>
    <t xml:space="preserve">        Beyana Dayanan Gelir Vergisi</t>
  </si>
  <si>
    <t xml:space="preserve">        Basit Usulde Gelir Vergisi</t>
  </si>
  <si>
    <t xml:space="preserve">        Gelir Vergisi Tevkifatı</t>
  </si>
  <si>
    <t xml:space="preserve">        Gelir Geçici Vergisi</t>
  </si>
  <si>
    <t xml:space="preserve">    b) Kurumlar Vergisi</t>
  </si>
  <si>
    <t xml:space="preserve">        Beyana Dayanan Kurumlar Vergisi</t>
  </si>
  <si>
    <t xml:space="preserve">        Kurumlar Vergisi Tevkifatı</t>
  </si>
  <si>
    <t xml:space="preserve">        Kurumlar Geçici Vergisi</t>
  </si>
  <si>
    <t xml:space="preserve">    2. Mülkiyet Üzerinden Alınan Vergiler </t>
  </si>
  <si>
    <t xml:space="preserve">    a) Veraset ve İntikal Vergisi</t>
  </si>
  <si>
    <t xml:space="preserve">    b) Motorlu Taşıtlar Vergisi</t>
  </si>
  <si>
    <t xml:space="preserve">    3. Dahilde Alınan Mal ve Hizmet Vergileri</t>
  </si>
  <si>
    <t xml:space="preserve">    a) Dahilde Alınan Katma Değer Vergisi</t>
  </si>
  <si>
    <t xml:space="preserve">        Beyana Dayanan KDV</t>
  </si>
  <si>
    <t xml:space="preserve">        Tevkif  Suretiyle Kesilen KDV</t>
  </si>
  <si>
    <t xml:space="preserve">    b) Özel Tüketim Vergisi</t>
  </si>
  <si>
    <t xml:space="preserve">        Petrol ve Doğalgaz Ürünleri (I)</t>
  </si>
  <si>
    <t xml:space="preserve">        Motorlu Taşıt Araçları (II)</t>
  </si>
  <si>
    <t xml:space="preserve">        Alkollü İçkiler (III-a)</t>
  </si>
  <si>
    <t xml:space="preserve">        Tütün Mamülleri (III-b)</t>
  </si>
  <si>
    <t xml:space="preserve">        Kolalı Gazozlar (III-c)</t>
  </si>
  <si>
    <t xml:space="preserve">        Dayanıklı Tüketim ve Diğer Mallar (IV)</t>
  </si>
  <si>
    <t xml:space="preserve">    c) Banka ve Sigorta Muameleleri Vergisi</t>
  </si>
  <si>
    <t xml:space="preserve">    d) Şans Oyunları Vergisi</t>
  </si>
  <si>
    <t xml:space="preserve">    e) Özel İletişim Vergisi</t>
  </si>
  <si>
    <t xml:space="preserve">    4. Uluslararası Ticaret ve Muamelelerden Alınan Vergiler</t>
  </si>
  <si>
    <t xml:space="preserve">    a) Gümrük Vergileri</t>
  </si>
  <si>
    <t xml:space="preserve">    b) İthalde Alınan Katma Değer Vergisi</t>
  </si>
  <si>
    <t xml:space="preserve">    c) Diğer Dış Ticaret Gelirleri</t>
  </si>
  <si>
    <t xml:space="preserve">    5. Damga Vergisi</t>
  </si>
  <si>
    <t xml:space="preserve">    6. Harçlar</t>
  </si>
  <si>
    <t xml:space="preserve">    7. Başka Yerde Sınıflandırılmayan Diğer Vergiler</t>
  </si>
  <si>
    <t xml:space="preserve">  II-Vergi Dışı Gelirler</t>
  </si>
  <si>
    <t xml:space="preserve">    1. Teşebbüs ve Mülkiyet Geliri</t>
  </si>
  <si>
    <t xml:space="preserve">    a) Döner Sermaye ve Benzeri Kurumlar Karları</t>
  </si>
  <si>
    <t xml:space="preserve">    b) Kurumlar Hasılatı</t>
  </si>
  <si>
    <t xml:space="preserve">    c) Hizmet Gelirleri</t>
  </si>
  <si>
    <t xml:space="preserve">    2. Devlet Payları İle KİT ve Kamu Bankaları Gelirleri</t>
  </si>
  <si>
    <t xml:space="preserve">    a) Devlet Payları</t>
  </si>
  <si>
    <t xml:space="preserve">    b) Hazine Portföyü ve İştirak Gelirleri</t>
  </si>
  <si>
    <t xml:space="preserve">    c) KİT ve İDT'lerden Sağlanan Gelirler</t>
  </si>
  <si>
    <t xml:space="preserve">        Türk Telekom AŞ.'den</t>
  </si>
  <si>
    <t xml:space="preserve">        Türkiye Elektrik Dağıtım A.Ş.'den</t>
  </si>
  <si>
    <t xml:space="preserve">        Devlet Hava Meydanları İşletmeleri Genel Müdürlüğü'nden</t>
  </si>
  <si>
    <t xml:space="preserve">        Devlet Malzeme Ofisi Genel Müdürlüğü'nden</t>
  </si>
  <si>
    <t xml:space="preserve">        Kıyı Emniyeti ve Gemi Kurtarma İşletmeleri Genel Müdürlüğü'nden</t>
  </si>
  <si>
    <t xml:space="preserve">        Türkiye Petrolleri Anonim Ortaklığı'ndan</t>
  </si>
  <si>
    <t xml:space="preserve">    3. Diğer Mülkiyet Gelirleri</t>
  </si>
  <si>
    <t xml:space="preserve">    a) Taşınmaz Kiraları</t>
  </si>
  <si>
    <t xml:space="preserve">        Lojman Kira Gelirleri</t>
  </si>
  <si>
    <t xml:space="preserve">        Ecrimisil Gelirleri</t>
  </si>
  <si>
    <t xml:space="preserve">        Diğer Taşınmaz Kira Gelirleri</t>
  </si>
  <si>
    <t xml:space="preserve">    b) Faizler</t>
  </si>
  <si>
    <t xml:space="preserve">        Borçlanma Senedi Primli Satış Geliri</t>
  </si>
  <si>
    <t xml:space="preserve">        Vergi, Resim ve Harç Gecikme Faizleri</t>
  </si>
  <si>
    <t xml:space="preserve">        Diğer Faizler</t>
  </si>
  <si>
    <t xml:space="preserve">    c) Menkul Kiraları</t>
  </si>
  <si>
    <t xml:space="preserve">    4. Para Cezaları ve Cezalar</t>
  </si>
  <si>
    <t xml:space="preserve">        Yargı Para Cezaları</t>
  </si>
  <si>
    <t xml:space="preserve">         İdari Para Cezaları</t>
  </si>
  <si>
    <t xml:space="preserve">         Trafik Para Cezaları</t>
  </si>
  <si>
    <t xml:space="preserve">         Vergi Cezaları</t>
  </si>
  <si>
    <t xml:space="preserve">         Vergi ve Diğer Amme Alacakları Gecikme Zamları</t>
  </si>
  <si>
    <t xml:space="preserve">         Diğer Cezalar</t>
  </si>
  <si>
    <t xml:space="preserve">    5. Kişi ve Kurumlardan Alınan Paylar</t>
  </si>
  <si>
    <t xml:space="preserve">        Eğitim Özel Geliri</t>
  </si>
  <si>
    <t xml:space="preserve">        Düzenleyici ve Denetleyici Kurullardan Alınan Paylar</t>
  </si>
  <si>
    <t xml:space="preserve">        Tasfiye Edilen Fon Gelirleri</t>
  </si>
  <si>
    <t xml:space="preserve">        GSM İşletmelerinden Alınan Hazine Payları</t>
  </si>
  <si>
    <t xml:space="preserve">         Evrensel Hizmet Gelirleri</t>
  </si>
  <si>
    <t xml:space="preserve">         İthalatta Kaynak Kullanımı Destekleme Fonu Kesintisi</t>
  </si>
  <si>
    <t xml:space="preserve">         Kaynak Kullanımı Destekleme Fonu Kesintisi</t>
  </si>
  <si>
    <t xml:space="preserve">         Diğer Paylar</t>
  </si>
  <si>
    <t xml:space="preserve">    6. Çeşitli Vergi Dışı Gelirler</t>
  </si>
  <si>
    <t xml:space="preserve">         Para Basımı Gelirleri</t>
  </si>
  <si>
    <t xml:space="preserve">         Yurt Dışı Bedelli Askerlik Gelirleri</t>
  </si>
  <si>
    <t xml:space="preserve">          Banka Çekleri Değerli Kağıt Bedelleri</t>
  </si>
  <si>
    <t xml:space="preserve">          Değerli Kağıtlar Satış Gelirleri</t>
  </si>
  <si>
    <t xml:space="preserve">          Kişilerden Alacaklar</t>
  </si>
  <si>
    <t xml:space="preserve">          Kaldırılan Özel Gelirlerden  Genel Bütçeye Gelir Kaydedilenler</t>
  </si>
  <si>
    <t xml:space="preserve">          Diğer Çeşitli Vergi Dışı Gelirler</t>
  </si>
  <si>
    <t xml:space="preserve">  III-Sermaye Gelirleri</t>
  </si>
  <si>
    <t xml:space="preserve">      a) Bina, Arsa ve Arazi Satış Gelirleri</t>
  </si>
  <si>
    <t xml:space="preserve">           Lojman Satış Gelirleri</t>
  </si>
  <si>
    <t xml:space="preserve">           Sosyal Tesis Satış Gelirleri</t>
  </si>
  <si>
    <t xml:space="preserve">           Diğer Bina Satış Gelirleri</t>
  </si>
  <si>
    <t xml:space="preserve">           Arazi Satışı</t>
  </si>
  <si>
    <t xml:space="preserve">           Arsa Satışı</t>
  </si>
  <si>
    <t xml:space="preserve">      b) Taşınır ve Taşıt Satış Gelirleri</t>
  </si>
  <si>
    <t xml:space="preserve">      c) Maddi Olmayan Varlık Satış Gelirleri</t>
  </si>
  <si>
    <t xml:space="preserve">           Enerji Dağıtım ve Santralları Devri Geliri</t>
  </si>
  <si>
    <t xml:space="preserve">          Telekom Hisse Satış Geliri</t>
  </si>
  <si>
    <t xml:space="preserve">  IV-Özel Gelirler ile Alınan Bağışlar ve Yardımlar</t>
  </si>
  <si>
    <t xml:space="preserve">       a) Özel Gelirler</t>
  </si>
  <si>
    <t xml:space="preserve">           Çıraklık, Mesleki ve Teknik Eğitim Gelirleri</t>
  </si>
  <si>
    <t xml:space="preserve">           Yol ve Tünel Geçiş Ücreti</t>
  </si>
  <si>
    <t xml:space="preserve">           Köprü Geçiş Ücretleri</t>
  </si>
  <si>
    <t xml:space="preserve">           Diğer Özel Gelirler</t>
  </si>
  <si>
    <t xml:space="preserve">       b) Alınan Bağış ve Yardımlar</t>
  </si>
  <si>
    <t>UŞAK İLİ GENEL  BÜTÇE GELİRLERİNİN TAHSİLATI, TAHAKKUKU VE TAHSİLATIN TAHAKKUKA  ORANI (KÜMÜLATİF) HAZİRAN 2006</t>
  </si>
  <si>
    <t>UŞAK İLİ GENEL  BÜTÇE GELİRLERİNİN TAHSİLATI, TAHAKKUKU VE TAHSİLATIN TAHAKKUKA  ORANI (KÜMÜLATİF) OCAK 2006</t>
  </si>
  <si>
    <t xml:space="preserve">    Gelir, Kar ve Sermaye Kazançları Üz. Al. Vergiler</t>
  </si>
  <si>
    <t xml:space="preserve">      Gelir Vergisi</t>
  </si>
  <si>
    <t xml:space="preserve">      Kurumlar Vergisi</t>
  </si>
  <si>
    <t xml:space="preserve">      Gelir,Kar ve Sermaye Kazanç.Al.Ay.Yapılamayan Diğ.V.</t>
  </si>
  <si>
    <t xml:space="preserve">    Mülkiyet Üzerinden Alınan Vergiler </t>
  </si>
  <si>
    <t xml:space="preserve">      Gayrimenkulden Düzenli Olarak Alınan Vergiler</t>
  </si>
  <si>
    <t xml:space="preserve">      Veraset ve İntikal Vergisi</t>
  </si>
  <si>
    <t xml:space="preserve">      Mali Sermaye Muameleleri Üzerinden Alınan Vergiler</t>
  </si>
  <si>
    <t xml:space="preserve">      Mülkiyet Üzerinden Bir Defalık Alınan Vergiler</t>
  </si>
  <si>
    <t xml:space="preserve">      Mülkiyet Üzerinden Düzenli Olarak Alınan Diğer Vergiler</t>
  </si>
  <si>
    <t xml:space="preserve">    Dahilde Alınan Mal ve Hizmet Vergileri</t>
  </si>
  <si>
    <t xml:space="preserve">      Dahilde Alınan Katma Değer Vergisi</t>
  </si>
  <si>
    <t xml:space="preserve">      Özel Tüketim Vergisi</t>
  </si>
  <si>
    <t xml:space="preserve">        Petrol ve Doğalgaz Ürünlerine İlişkin ÖTV</t>
  </si>
  <si>
    <t xml:space="preserve">        Motorlu Taşıt Araçlarına İlişkin ÖTV</t>
  </si>
  <si>
    <t xml:space="preserve">        Kolalı Gazoz, Alkollü İç. Ve Tüt Mam.</t>
  </si>
  <si>
    <t xml:space="preserve">        Dayanıklı Tüketim ve Diğer Mallara İlişkin ÖTV</t>
  </si>
  <si>
    <t xml:space="preserve">        Alkollü İçkilere İlişkin ÖTV</t>
  </si>
  <si>
    <t xml:space="preserve">        Tütün Mamüllerine İlişkin ÖTV.</t>
  </si>
  <si>
    <t xml:space="preserve">        Kolalı Gazozlara İlişkin ÖTV</t>
  </si>
  <si>
    <t xml:space="preserve">      Mal. Kullanımı,Kullanım İzni veya Faal.Bul. İz.Al.Vergiler</t>
  </si>
  <si>
    <t xml:space="preserve">      Mal ve Hizmetlerden Alınan Diğer Vergiler</t>
  </si>
  <si>
    <t xml:space="preserve">    Uluslararası Ticaret ve Muamelelerden Al. Vergiler</t>
  </si>
  <si>
    <t xml:space="preserve">      Gümrük Vergileri</t>
  </si>
  <si>
    <t xml:space="preserve">      İthalat Vergileri</t>
  </si>
  <si>
    <t xml:space="preserve">      İhracat Vergisi</t>
  </si>
  <si>
    <t xml:space="preserve">      Uluslararası Tic. ve Muamelelerden Al. Diğ.Vergiler</t>
  </si>
  <si>
    <t xml:space="preserve">    Diğer Vergiler</t>
  </si>
  <si>
    <t xml:space="preserve">      Damga Vergisi</t>
  </si>
  <si>
    <t xml:space="preserve">      Başka Yerde Sınıflandırılmayan Diğer Vergiler</t>
  </si>
  <si>
    <t xml:space="preserve">    İdari Harçlar ve Ücretler, Sanayi Dışı Arizi Satışlar</t>
  </si>
  <si>
    <t xml:space="preserve">    Harçlar</t>
  </si>
  <si>
    <t xml:space="preserve">    Teşebbüs ve Mülkiyet Geliri</t>
  </si>
  <si>
    <t xml:space="preserve">      Döner Sermaye ve Benzeri Kurumlar Hasılatı</t>
  </si>
  <si>
    <t xml:space="preserve">      Döner Sermaye ve Benzeri Kurumlar Karları</t>
  </si>
  <si>
    <t xml:space="preserve">      Kurumlar Hasılatı</t>
  </si>
  <si>
    <t xml:space="preserve">      Hizmet Gelirleri</t>
  </si>
  <si>
    <t xml:space="preserve">      Diğer Hizmet Gelirleri</t>
  </si>
  <si>
    <t xml:space="preserve">    Mali Olmayan Teşekkül ve Kamu Mali Kur. Gel.</t>
  </si>
  <si>
    <t xml:space="preserve">      Devlet Payları</t>
  </si>
  <si>
    <t xml:space="preserve">      Hazine Portföyü ve İştirak Gelirleri</t>
  </si>
  <si>
    <t xml:space="preserve">      KİT ve İDT'lerden Sağlanan Gelirler</t>
  </si>
  <si>
    <t xml:space="preserve">     Diğer Mülkiyet Gelirleri</t>
  </si>
  <si>
    <t xml:space="preserve">      Gayrimenkul Kiraları</t>
  </si>
  <si>
    <t xml:space="preserve">      Faizler</t>
  </si>
  <si>
    <t xml:space="preserve">      Menkul Kiraları</t>
  </si>
  <si>
    <t xml:space="preserve">    Para Cezaları ve Cezalar</t>
  </si>
  <si>
    <t xml:space="preserve">      Para Cezaları</t>
  </si>
  <si>
    <t xml:space="preserve">    Çeşitli Vergi Dışı Gelirler</t>
  </si>
  <si>
    <t xml:space="preserve">      Çeşitli Vergi Dışı Gelirler</t>
  </si>
  <si>
    <t xml:space="preserve">      Fon Payları</t>
  </si>
  <si>
    <t xml:space="preserve">      Kişilerden Alacaklar</t>
  </si>
  <si>
    <t xml:space="preserve">      Kaldırılan Özel Gelirlerden  Bütçeye Gelir Kaydedilecek Olanlar</t>
  </si>
  <si>
    <t xml:space="preserve">    Kişi ve Kurumlardan Alınan Paylar</t>
  </si>
  <si>
    <t xml:space="preserve">      Diğer Paylar</t>
  </si>
  <si>
    <t xml:space="preserve">        Evrensel Hizmet gelirleri</t>
  </si>
  <si>
    <t xml:space="preserve">        Diğer Paylar</t>
  </si>
  <si>
    <t xml:space="preserve">    Diğer Vergi Dışı Gelirler</t>
  </si>
  <si>
    <t xml:space="preserve">      Diğer Vergi Dışı Gelirler</t>
  </si>
  <si>
    <t xml:space="preserve">    Sabit Sermaye Varlıklarının Satışı</t>
  </si>
  <si>
    <t xml:space="preserve">      Bina Satış Gelirleri</t>
  </si>
  <si>
    <t xml:space="preserve">      Diğer Sabit Sermaye Satışları</t>
  </si>
  <si>
    <t xml:space="preserve">    Stokların Satışı</t>
  </si>
  <si>
    <t xml:space="preserve">      Stokların Satışı</t>
  </si>
  <si>
    <t xml:space="preserve">    Arazi ve Maddi olmayan Varlıkların Satışı</t>
  </si>
  <si>
    <t xml:space="preserve">      Arazi ve Arsa  Satışı</t>
  </si>
  <si>
    <t xml:space="preserve">      Maddi Olmayan Varlıklar</t>
  </si>
  <si>
    <t xml:space="preserve">        Telekom Hisse Satış Geliri</t>
  </si>
  <si>
    <t xml:space="preserve">        Diğer </t>
  </si>
  <si>
    <t xml:space="preserve">  IV-Alınan Bağışlar ve Yardımlar</t>
  </si>
  <si>
    <t xml:space="preserve">    Yurt Dışından</t>
  </si>
  <si>
    <t xml:space="preserve">      Cari</t>
  </si>
  <si>
    <t xml:space="preserve">    Kurum.ve Kişi. Alınan Yardım ve Bağışlar</t>
  </si>
  <si>
    <t xml:space="preserve">    Özel Gelirler</t>
  </si>
  <si>
    <t xml:space="preserve">      Genel Bütçeli Dairelere Ait Özel Gelirler</t>
  </si>
  <si>
    <t>UŞAK İLİ GENEL  BÜTÇE GELİRLERİNİN TAHSİLATI, TAHAKKUKU VE TAHSİLATIN TAHAKKUKA  ORANI (KÜMÜLATİF) ŞUBAT 2006</t>
  </si>
  <si>
    <t xml:space="preserve">        Banka ve Sigorta Muameleleri Vergisi</t>
  </si>
  <si>
    <t xml:space="preserve">        Motorlu Taşıtlar Vergisi</t>
  </si>
  <si>
    <t xml:space="preserve"> </t>
  </si>
  <si>
    <t>UŞAK İLİ GENEL  BÜTÇE GELİRLERİNİN TAHSİLATI, TAHAKKUKU VE TAHSİLATIN TAHAKKUKA  ORANI (KÜMÜLATİF) MART 2006</t>
  </si>
  <si>
    <t>UŞAK İLİ GENEL  BÜTÇE GELİRLERİNİN TAHSİLATI, TAHAKKUKU VE TAHSİLATIN TAHAKKUKA  ORANI (KÜMÜLATİF) NİSAN 2006</t>
  </si>
  <si>
    <t>UŞAK İLİ GENEL  BÜTÇE GELİRLERİNİN TAHSİLATI, TAHAKKUKU VE TAHSİLATIN TAHAKKUKA  ORANI (KÜMÜLATİF) MAYIS 2006</t>
  </si>
  <si>
    <t>Ocak</t>
  </si>
  <si>
    <t>Şubat</t>
  </si>
  <si>
    <t>Mart</t>
  </si>
  <si>
    <t>Nisan</t>
  </si>
  <si>
    <t>Mayıs</t>
  </si>
  <si>
    <t>Haziran</t>
  </si>
  <si>
    <t>UŞAK İLİ GENEL  BÜTÇE GELİRLERİNİN TAHSİLATI, TAHAKKUKU VE TAHSİLATIN TAHAKKUKA  ORANI (KÜMÜLATİF) TEMMUZ 2006</t>
  </si>
  <si>
    <t>Temmuz</t>
  </si>
  <si>
    <t>UŞAK İLİ GENEL  BÜTÇE GELİRLERİNİN TAHSİLATI, TAHAKKUKU VE TAHSİLATIN TAHAKKUKA  ORANI (KÜMÜLATİF) AĞUSTOS 2006</t>
  </si>
  <si>
    <t>Ağustos</t>
  </si>
  <si>
    <t>UŞAK İLİ GENEL  BÜTÇE GELİRLERİNİN TAHSİLATI, TAHAKKUKU VE TAHSİLATIN TAHAKKUKA  ORANI (KÜMÜLATİF) EYLÜL 2006</t>
  </si>
  <si>
    <t>Eylül</t>
  </si>
  <si>
    <t xml:space="preserve">        Motorlu Taşıtlar (II)</t>
  </si>
  <si>
    <t>UŞAK İLİ GENEL  BÜTÇE GELİRLERİNİN TAHSİLATI, TAHAKKUKU VE TAHSİLATIN TAHAKKUKA  ORANI (KÜMÜLATİF) EKİM 2006</t>
  </si>
  <si>
    <t>Ekim</t>
  </si>
  <si>
    <t>UŞAK İLİ GENEL  BÜTÇE GELİRLERİNİN TAHSİLATI, TAHAKKUKU VE TAHSİLATIN TAHAKKUKA  ORANI (KÜMÜLATİF) KASIM 2006</t>
  </si>
  <si>
    <t>Kasım</t>
  </si>
  <si>
    <t>UŞAK İLİ GENEL  BÜTÇE GELİRLERİNİN TAHSİLATI, TAHAKKUKU VE TAHSİLATIN TAHAKKUKA  ORANI (KÜMÜLATİF) ARALIK 2006</t>
  </si>
  <si>
    <t>Aralık</t>
  </si>
  <si>
    <t>Not: 2006 yılı Kesin Hesap Kanun Tasarısına göre güncelleştirilen rakamlardır.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</si>
</sst>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3" formatCode="0.0"/>
  </numFmts>
  <fonts count="11" x14ac:knownFonts="1">
    <font>
      <sz val="10"/>
      <name val="Times New Roman"/>
      <charset val="162"/>
    </font>
    <font>
      <u/>
      <sz val="10"/>
      <color indexed="12"/>
      <name val="MS Sans Serif"/>
    </font>
    <font>
      <sz val="10"/>
      <name val="Arial"/>
      <charset val="162"/>
    </font>
    <font>
      <sz val="10"/>
      <name val="MS Sans Serif"/>
    </font>
    <font>
      <b/>
      <sz val="8"/>
      <color indexed="12"/>
      <name val="Arial Tur"/>
      <family val="2"/>
      <charset val="162"/>
    </font>
    <font>
      <sz val="8"/>
      <color indexed="12"/>
      <name val="Arial Tur"/>
      <family val="2"/>
      <charset val="162"/>
    </font>
    <font>
      <b/>
      <sz val="8"/>
      <color indexed="12"/>
      <name val="Arial"/>
      <family val="2"/>
      <charset val="162"/>
    </font>
    <font>
      <sz val="8"/>
      <color indexed="12"/>
      <name val="Arial"/>
      <family val="2"/>
      <charset val="162"/>
    </font>
    <font>
      <b/>
      <sz val="9"/>
      <color indexed="12"/>
      <name val="Arial TUR"/>
      <family val="2"/>
      <charset val="162"/>
    </font>
    <font>
      <sz val="9"/>
      <color indexed="12"/>
      <name val="Arial TUR"/>
      <family val="2"/>
      <charset val="162"/>
    </font>
    <font>
      <sz val="8"/>
      <color indexed="12"/>
      <name val="Times New Roman"/>
      <charset val="162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</fills>
  <borders count="5">
    <border>
      <left/>
      <right/>
      <top/>
      <bottom/>
      <diagonal/>
    </border>
    <border>
      <left style="medium">
        <color indexed="18"/>
      </left>
      <right/>
      <top style="medium">
        <color indexed="18"/>
      </top>
      <bottom style="medium">
        <color indexed="18"/>
      </bottom>
      <diagonal/>
    </border>
    <border>
      <left/>
      <right/>
      <top style="medium">
        <color indexed="18"/>
      </top>
      <bottom style="medium">
        <color indexed="18"/>
      </bottom>
      <diagonal/>
    </border>
    <border>
      <left/>
      <right style="medium">
        <color indexed="18"/>
      </right>
      <top style="medium">
        <color indexed="18"/>
      </top>
      <bottom style="medium">
        <color indexed="18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6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2" fillId="0" borderId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</cellStyleXfs>
  <cellXfs count="56">
    <xf numFmtId="0" fontId="0" fillId="0" borderId="0" xfId="0"/>
    <xf numFmtId="0" fontId="4" fillId="0" borderId="0" xfId="2" applyFont="1" applyAlignment="1">
      <alignment horizontal="centerContinuous" vertical="justify"/>
    </xf>
    <xf numFmtId="0" fontId="5" fillId="0" borderId="0" xfId="2" applyFont="1" applyAlignment="1">
      <alignment vertical="center"/>
    </xf>
    <xf numFmtId="0" fontId="4" fillId="0" borderId="0" xfId="2" applyFont="1" applyAlignment="1">
      <alignment horizontal="center"/>
    </xf>
    <xf numFmtId="0" fontId="4" fillId="0" borderId="0" xfId="2" applyFont="1" applyFill="1"/>
    <xf numFmtId="0" fontId="4" fillId="0" borderId="0" xfId="2" applyFont="1"/>
    <xf numFmtId="3" fontId="4" fillId="0" borderId="0" xfId="2" applyNumberFormat="1" applyFont="1"/>
    <xf numFmtId="0" fontId="5" fillId="0" borderId="0" xfId="2" applyFont="1"/>
    <xf numFmtId="0" fontId="5" fillId="0" borderId="0" xfId="2" applyFont="1" applyFill="1"/>
    <xf numFmtId="4" fontId="5" fillId="0" borderId="0" xfId="2" applyNumberFormat="1" applyFont="1" applyAlignment="1">
      <alignment horizontal="right"/>
    </xf>
    <xf numFmtId="0" fontId="8" fillId="0" borderId="0" xfId="2" applyFont="1" applyFill="1"/>
    <xf numFmtId="0" fontId="8" fillId="0" borderId="0" xfId="2" applyFont="1"/>
    <xf numFmtId="0" fontId="9" fillId="0" borderId="0" xfId="2" applyFont="1"/>
    <xf numFmtId="0" fontId="9" fillId="0" borderId="0" xfId="2" applyFont="1" applyFill="1"/>
    <xf numFmtId="0" fontId="5" fillId="0" borderId="0" xfId="2" applyFont="1" applyAlignment="1">
      <alignment horizontal="center"/>
    </xf>
    <xf numFmtId="0" fontId="4" fillId="2" borderId="1" xfId="2" applyFont="1" applyFill="1" applyBorder="1" applyAlignment="1">
      <alignment horizontal="centerContinuous" vertical="justify"/>
    </xf>
    <xf numFmtId="0" fontId="4" fillId="2" borderId="2" xfId="2" applyFont="1" applyFill="1" applyBorder="1" applyAlignment="1">
      <alignment horizontal="centerContinuous" vertical="justify"/>
    </xf>
    <xf numFmtId="4" fontId="4" fillId="2" borderId="3" xfId="2" applyNumberFormat="1" applyFont="1" applyFill="1" applyBorder="1" applyAlignment="1">
      <alignment horizontal="right" vertical="justify"/>
    </xf>
    <xf numFmtId="0" fontId="4" fillId="2" borderId="3" xfId="2" applyFont="1" applyFill="1" applyBorder="1" applyAlignment="1">
      <alignment horizontal="centerContinuous" vertical="justify"/>
    </xf>
    <xf numFmtId="0" fontId="4" fillId="0" borderId="0" xfId="2" applyFont="1" applyAlignment="1">
      <alignment vertical="center"/>
    </xf>
    <xf numFmtId="4" fontId="4" fillId="0" borderId="0" xfId="2" applyNumberFormat="1" applyFont="1" applyAlignment="1">
      <alignment vertical="center"/>
    </xf>
    <xf numFmtId="0" fontId="1" fillId="0" borderId="0" xfId="1" applyAlignment="1" applyProtection="1">
      <alignment vertical="center"/>
    </xf>
    <xf numFmtId="4" fontId="1" fillId="0" borderId="0" xfId="1" applyNumberFormat="1" applyAlignment="1" applyProtection="1">
      <alignment vertical="center"/>
    </xf>
    <xf numFmtId="0" fontId="4" fillId="0" borderId="4" xfId="2" applyFont="1" applyBorder="1" applyAlignment="1">
      <alignment horizontal="center"/>
    </xf>
    <xf numFmtId="0" fontId="4" fillId="0" borderId="4" xfId="2" applyFont="1" applyBorder="1" applyAlignment="1">
      <alignment horizontal="centerContinuous" vertical="center" wrapText="1"/>
    </xf>
    <xf numFmtId="4" fontId="4" fillId="0" borderId="4" xfId="2" applyNumberFormat="1" applyFont="1" applyBorder="1" applyAlignment="1">
      <alignment horizontal="right" vertical="center" wrapText="1"/>
    </xf>
    <xf numFmtId="0" fontId="6" fillId="0" borderId="4" xfId="3" applyFont="1" applyFill="1" applyBorder="1" applyAlignment="1">
      <alignment horizontal="left" vertical="center"/>
    </xf>
    <xf numFmtId="3" fontId="6" fillId="0" borderId="4" xfId="3" applyNumberFormat="1" applyFont="1" applyFill="1" applyBorder="1" applyAlignment="1">
      <alignment horizontal="right" vertical="center"/>
    </xf>
    <xf numFmtId="4" fontId="4" fillId="0" borderId="4" xfId="2" applyNumberFormat="1" applyFont="1" applyFill="1" applyBorder="1" applyAlignment="1">
      <alignment horizontal="right" vertical="center"/>
    </xf>
    <xf numFmtId="4" fontId="4" fillId="3" borderId="4" xfId="2" applyNumberFormat="1" applyFont="1" applyFill="1" applyBorder="1" applyAlignment="1">
      <alignment horizontal="right" vertical="center"/>
    </xf>
    <xf numFmtId="0" fontId="7" fillId="0" borderId="4" xfId="3" applyFont="1" applyFill="1" applyBorder="1" applyAlignment="1">
      <alignment horizontal="left" vertical="center"/>
    </xf>
    <xf numFmtId="3" fontId="7" fillId="0" borderId="4" xfId="3" applyNumberFormat="1" applyFont="1" applyFill="1" applyBorder="1" applyAlignment="1">
      <alignment horizontal="right" vertical="center"/>
    </xf>
    <xf numFmtId="4" fontId="5" fillId="3" borderId="4" xfId="2" applyNumberFormat="1" applyFont="1" applyFill="1" applyBorder="1" applyAlignment="1">
      <alignment horizontal="right" vertical="center"/>
    </xf>
    <xf numFmtId="4" fontId="5" fillId="0" borderId="4" xfId="2" applyNumberFormat="1" applyFont="1" applyFill="1" applyBorder="1" applyAlignment="1">
      <alignment horizontal="right" vertical="center"/>
    </xf>
    <xf numFmtId="0" fontId="7" fillId="0" borderId="4" xfId="2" applyFont="1" applyFill="1" applyBorder="1" applyAlignment="1">
      <alignment horizontal="left" vertical="center"/>
    </xf>
    <xf numFmtId="3" fontId="7" fillId="0" borderId="4" xfId="2" applyNumberFormat="1" applyFont="1" applyFill="1" applyBorder="1" applyAlignment="1">
      <alignment horizontal="right" vertical="center"/>
    </xf>
    <xf numFmtId="49" fontId="7" fillId="0" borderId="4" xfId="3" applyNumberFormat="1" applyFont="1" applyFill="1" applyBorder="1" applyAlignment="1">
      <alignment horizontal="left" vertical="center"/>
    </xf>
    <xf numFmtId="4" fontId="4" fillId="0" borderId="4" xfId="2" applyNumberFormat="1" applyFont="1" applyBorder="1" applyAlignment="1">
      <alignment horizontal="right" vertical="center"/>
    </xf>
    <xf numFmtId="4" fontId="5" fillId="0" borderId="4" xfId="2" applyNumberFormat="1" applyFont="1" applyBorder="1" applyAlignment="1">
      <alignment horizontal="right" vertical="center"/>
    </xf>
    <xf numFmtId="0" fontId="4" fillId="0" borderId="4" xfId="2" applyFont="1" applyBorder="1" applyAlignment="1">
      <alignment horizontal="center" vertical="center" wrapText="1"/>
    </xf>
    <xf numFmtId="0" fontId="4" fillId="0" borderId="4" xfId="3" applyFont="1" applyFill="1" applyBorder="1" applyAlignment="1">
      <alignment horizontal="left" vertical="center"/>
    </xf>
    <xf numFmtId="3" fontId="4" fillId="0" borderId="4" xfId="2" applyNumberFormat="1" applyFont="1" applyFill="1" applyBorder="1" applyAlignment="1">
      <alignment horizontal="right"/>
    </xf>
    <xf numFmtId="173" fontId="4" fillId="0" borderId="4" xfId="2" applyNumberFormat="1" applyFont="1" applyFill="1" applyBorder="1"/>
    <xf numFmtId="3" fontId="4" fillId="3" borderId="4" xfId="2" applyNumberFormat="1" applyFont="1" applyFill="1" applyBorder="1" applyAlignment="1"/>
    <xf numFmtId="173" fontId="4" fillId="0" borderId="4" xfId="2" applyNumberFormat="1" applyFont="1" applyBorder="1"/>
    <xf numFmtId="0" fontId="5" fillId="0" borderId="4" xfId="3" applyFont="1" applyFill="1" applyBorder="1" applyAlignment="1">
      <alignment horizontal="left" vertical="center"/>
    </xf>
    <xf numFmtId="3" fontId="5" fillId="0" borderId="4" xfId="0" applyNumberFormat="1" applyFont="1" applyBorder="1"/>
    <xf numFmtId="173" fontId="5" fillId="0" borderId="4" xfId="2" applyNumberFormat="1" applyFont="1" applyBorder="1"/>
    <xf numFmtId="3" fontId="4" fillId="0" borderId="4" xfId="0" applyNumberFormat="1" applyFont="1" applyBorder="1"/>
    <xf numFmtId="3" fontId="4" fillId="0" borderId="4" xfId="2" applyNumberFormat="1" applyFont="1" applyFill="1" applyBorder="1" applyAlignment="1"/>
    <xf numFmtId="173" fontId="5" fillId="0" borderId="4" xfId="2" applyNumberFormat="1" applyFont="1" applyFill="1" applyBorder="1"/>
    <xf numFmtId="3" fontId="10" fillId="0" borderId="4" xfId="0" applyNumberFormat="1" applyFont="1" applyBorder="1"/>
    <xf numFmtId="3" fontId="5" fillId="0" borderId="4" xfId="2" applyNumberFormat="1" applyFont="1" applyFill="1" applyBorder="1" applyAlignment="1"/>
    <xf numFmtId="3" fontId="4" fillId="0" borderId="4" xfId="2" applyNumberFormat="1" applyFont="1" applyBorder="1"/>
    <xf numFmtId="3" fontId="5" fillId="0" borderId="4" xfId="2" applyNumberFormat="1" applyFont="1" applyBorder="1"/>
    <xf numFmtId="0" fontId="10" fillId="0" borderId="4" xfId="0" applyFont="1" applyBorder="1"/>
  </cellXfs>
  <cellStyles count="6">
    <cellStyle name="Hyperlink" xfId="1" builtinId="8"/>
    <cellStyle name="Normal" xfId="0" builtinId="0"/>
    <cellStyle name="Normal_genel_gelir_det3" xfId="2" xr:uid="{D68A8EF2-2715-4E34-BF8E-7965BC19499E}"/>
    <cellStyle name="Normal_genelgelirtahk_tahs" xfId="3" xr:uid="{5FA18148-1971-4ABB-8282-B3EE288EB401}"/>
    <cellStyle name="Virgül [0]_29dan32ye" xfId="4" xr:uid="{1A80021E-4CAC-4DDC-A806-CBCC099E914B}"/>
    <cellStyle name="Virgül_29dan32ye" xfId="5" xr:uid="{7B615138-B7CA-4C8F-B7F9-714C8EE75D0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gurbuz\istayn\WINDOWS\Desktop\Kitap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ISTYN\BULTEN\b&#252;lten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b&#252;t&#231;e%20uygulama\istayn\bulten\b&#252;lten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t2-Kum"/>
      <sheetName val="Det2-Ayiçi"/>
      <sheetName val="T1.7"/>
      <sheetName val="T1.8"/>
      <sheetName val="  T32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5FC80-B34B-488B-8078-2584DA479E8E}">
  <dimension ref="B1:G112"/>
  <sheetViews>
    <sheetView showGridLines="0" tabSelected="1" topLeftCell="A88" zoomScaleNormal="100" zoomScaleSheetLayoutView="75" workbookViewId="0">
      <selection activeCell="B112" sqref="B112"/>
    </sheetView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2.5" customHeight="1" thickBot="1" x14ac:dyDescent="0.25"/>
    <row r="2" spans="2:7" s="2" customFormat="1" ht="24.75" customHeight="1" thickBot="1" x14ac:dyDescent="0.3">
      <c r="B2" s="15" t="s">
        <v>208</v>
      </c>
      <c r="C2" s="16"/>
      <c r="D2" s="16"/>
      <c r="E2" s="17"/>
    </row>
    <row r="3" spans="2:7" s="2" customFormat="1" ht="18" customHeight="1" x14ac:dyDescent="0.25">
      <c r="B3" s="1"/>
      <c r="C3" s="19"/>
      <c r="D3" s="19"/>
      <c r="E3" s="20"/>
    </row>
    <row r="4" spans="2:7" s="2" customFormat="1" ht="18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8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8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7" s="2" customFormat="1" ht="18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8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25" t="s">
        <v>3</v>
      </c>
    </row>
    <row r="10" spans="2:7" s="4" customFormat="1" ht="15.75" customHeight="1" x14ac:dyDescent="0.2">
      <c r="B10" s="26" t="s">
        <v>4</v>
      </c>
      <c r="C10" s="27">
        <v>288795</v>
      </c>
      <c r="D10" s="27">
        <v>192549</v>
      </c>
      <c r="E10" s="28">
        <v>66.673245727938507</v>
      </c>
    </row>
    <row r="11" spans="2:7" s="5" customFormat="1" ht="15.75" customHeight="1" x14ac:dyDescent="0.2">
      <c r="B11" s="26" t="s">
        <v>5</v>
      </c>
      <c r="C11" s="27">
        <v>165717</v>
      </c>
      <c r="D11" s="27">
        <v>138459</v>
      </c>
      <c r="E11" s="29">
        <v>83.551476312025912</v>
      </c>
    </row>
    <row r="12" spans="2:7" s="5" customFormat="1" ht="15.75" customHeight="1" x14ac:dyDescent="0.2">
      <c r="B12" s="26" t="s">
        <v>6</v>
      </c>
      <c r="C12" s="27">
        <v>94054</v>
      </c>
      <c r="D12" s="27">
        <v>77701</v>
      </c>
      <c r="E12" s="29">
        <v>82.61317966274693</v>
      </c>
      <c r="G12" s="6"/>
    </row>
    <row r="13" spans="2:7" s="5" customFormat="1" ht="15.75" customHeight="1" x14ac:dyDescent="0.2">
      <c r="B13" s="26" t="s">
        <v>7</v>
      </c>
      <c r="C13" s="27">
        <v>85177</v>
      </c>
      <c r="D13" s="27">
        <v>70049</v>
      </c>
      <c r="E13" s="29">
        <v>82.239336910198759</v>
      </c>
    </row>
    <row r="14" spans="2:7" ht="15.75" customHeight="1" x14ac:dyDescent="0.2">
      <c r="B14" s="30" t="s">
        <v>8</v>
      </c>
      <c r="C14" s="31">
        <v>6358</v>
      </c>
      <c r="D14" s="31">
        <v>3815</v>
      </c>
      <c r="E14" s="32">
        <v>60.00314564328405</v>
      </c>
    </row>
    <row r="15" spans="2:7" ht="15.75" customHeight="1" x14ac:dyDescent="0.2">
      <c r="B15" s="30" t="s">
        <v>9</v>
      </c>
      <c r="C15" s="31">
        <v>1448</v>
      </c>
      <c r="D15" s="31">
        <v>1041</v>
      </c>
      <c r="E15" s="32">
        <v>71.892265193370164</v>
      </c>
    </row>
    <row r="16" spans="2:7" ht="15.75" customHeight="1" x14ac:dyDescent="0.2">
      <c r="B16" s="30" t="s">
        <v>10</v>
      </c>
      <c r="C16" s="31">
        <v>71360</v>
      </c>
      <c r="D16" s="31">
        <v>59783</v>
      </c>
      <c r="E16" s="32">
        <v>83.776625560538122</v>
      </c>
    </row>
    <row r="17" spans="2:5" ht="15.75" customHeight="1" x14ac:dyDescent="0.2">
      <c r="B17" s="30" t="s">
        <v>11</v>
      </c>
      <c r="C17" s="31">
        <v>6011</v>
      </c>
      <c r="D17" s="31">
        <v>5410</v>
      </c>
      <c r="E17" s="32">
        <v>90.001663616702714</v>
      </c>
    </row>
    <row r="18" spans="2:5" s="5" customFormat="1" ht="15.75" customHeight="1" x14ac:dyDescent="0.2">
      <c r="B18" s="26" t="s">
        <v>12</v>
      </c>
      <c r="C18" s="27">
        <v>8877</v>
      </c>
      <c r="D18" s="27">
        <v>7652</v>
      </c>
      <c r="E18" s="29">
        <v>86.200292891742706</v>
      </c>
    </row>
    <row r="19" spans="2:5" ht="15.75" customHeight="1" x14ac:dyDescent="0.2">
      <c r="B19" s="30" t="s">
        <v>13</v>
      </c>
      <c r="C19" s="31">
        <v>2263</v>
      </c>
      <c r="D19" s="31">
        <v>1571</v>
      </c>
      <c r="E19" s="32">
        <v>69.421122403888646</v>
      </c>
    </row>
    <row r="20" spans="2:5" ht="15.75" customHeight="1" x14ac:dyDescent="0.2">
      <c r="B20" s="30" t="s">
        <v>14</v>
      </c>
      <c r="C20" s="31">
        <v>69</v>
      </c>
      <c r="D20" s="31">
        <v>25</v>
      </c>
      <c r="E20" s="32">
        <v>36.231884057971016</v>
      </c>
    </row>
    <row r="21" spans="2:5" ht="15.75" customHeight="1" x14ac:dyDescent="0.2">
      <c r="B21" s="30" t="s">
        <v>15</v>
      </c>
      <c r="C21" s="31">
        <v>6545</v>
      </c>
      <c r="D21" s="31">
        <v>6056</v>
      </c>
      <c r="E21" s="32">
        <v>92.528647822765478</v>
      </c>
    </row>
    <row r="22" spans="2:5" s="4" customFormat="1" ht="15.75" customHeight="1" x14ac:dyDescent="0.2">
      <c r="B22" s="26" t="s">
        <v>16</v>
      </c>
      <c r="C22" s="27">
        <v>15641</v>
      </c>
      <c r="D22" s="27">
        <v>12139</v>
      </c>
      <c r="E22" s="28">
        <v>77.610127229716781</v>
      </c>
    </row>
    <row r="23" spans="2:5" s="8" customFormat="1" ht="15.75" customHeight="1" x14ac:dyDescent="0.2">
      <c r="B23" s="30" t="s">
        <v>17</v>
      </c>
      <c r="C23" s="31">
        <v>490</v>
      </c>
      <c r="D23" s="31">
        <v>209</v>
      </c>
      <c r="E23" s="33">
        <v>42.653061224489797</v>
      </c>
    </row>
    <row r="24" spans="2:5" s="8" customFormat="1" ht="15.75" customHeight="1" x14ac:dyDescent="0.2">
      <c r="B24" s="30" t="s">
        <v>18</v>
      </c>
      <c r="C24" s="31">
        <v>15151</v>
      </c>
      <c r="D24" s="31">
        <v>11930</v>
      </c>
      <c r="E24" s="33">
        <v>78.740677183024218</v>
      </c>
    </row>
    <row r="25" spans="2:5" s="4" customFormat="1" ht="15.75" customHeight="1" x14ac:dyDescent="0.2">
      <c r="B25" s="26" t="s">
        <v>19</v>
      </c>
      <c r="C25" s="27">
        <v>32198</v>
      </c>
      <c r="D25" s="27">
        <v>27324</v>
      </c>
      <c r="E25" s="28">
        <v>84.86241381452264</v>
      </c>
    </row>
    <row r="26" spans="2:5" s="4" customFormat="1" ht="15.75" customHeight="1" x14ac:dyDescent="0.2">
      <c r="B26" s="26" t="s">
        <v>20</v>
      </c>
      <c r="C26" s="27">
        <v>23500</v>
      </c>
      <c r="D26" s="27">
        <v>18774</v>
      </c>
      <c r="E26" s="28">
        <v>79.889361702127658</v>
      </c>
    </row>
    <row r="27" spans="2:5" s="8" customFormat="1" ht="15.75" customHeight="1" x14ac:dyDescent="0.2">
      <c r="B27" s="30" t="s">
        <v>21</v>
      </c>
      <c r="C27" s="31">
        <v>21713</v>
      </c>
      <c r="D27" s="31">
        <v>17819</v>
      </c>
      <c r="E27" s="33">
        <v>82.066043384147747</v>
      </c>
    </row>
    <row r="28" spans="2:5" s="8" customFormat="1" ht="15.75" customHeight="1" x14ac:dyDescent="0.2">
      <c r="B28" s="30" t="s">
        <v>22</v>
      </c>
      <c r="C28" s="31">
        <v>1787</v>
      </c>
      <c r="D28" s="31">
        <v>955</v>
      </c>
      <c r="E28" s="33">
        <v>53.44152210408506</v>
      </c>
    </row>
    <row r="29" spans="2:5" s="4" customFormat="1" ht="15.75" customHeight="1" x14ac:dyDescent="0.2">
      <c r="B29" s="26" t="s">
        <v>23</v>
      </c>
      <c r="C29" s="27">
        <v>4132</v>
      </c>
      <c r="D29" s="27">
        <v>4055</v>
      </c>
      <c r="E29" s="28">
        <v>98.136495643756049</v>
      </c>
    </row>
    <row r="30" spans="2:5" s="8" customFormat="1" ht="15.75" customHeight="1" x14ac:dyDescent="0.2">
      <c r="B30" s="30" t="s">
        <v>24</v>
      </c>
      <c r="C30" s="31">
        <v>116</v>
      </c>
      <c r="D30" s="31">
        <v>39</v>
      </c>
      <c r="E30" s="33">
        <v>33.620689655172413</v>
      </c>
    </row>
    <row r="31" spans="2:5" s="8" customFormat="1" ht="15.75" customHeight="1" x14ac:dyDescent="0.2">
      <c r="B31" s="30" t="s">
        <v>203</v>
      </c>
      <c r="C31" s="31">
        <v>4016</v>
      </c>
      <c r="D31" s="31">
        <v>4016</v>
      </c>
      <c r="E31" s="33">
        <v>100</v>
      </c>
    </row>
    <row r="32" spans="2:5" s="8" customFormat="1" ht="15.75" customHeight="1" x14ac:dyDescent="0.2">
      <c r="B32" s="30" t="s">
        <v>26</v>
      </c>
      <c r="C32" s="31"/>
      <c r="D32" s="31"/>
      <c r="E32" s="33"/>
    </row>
    <row r="33" spans="2:5" ht="15.75" customHeight="1" x14ac:dyDescent="0.2">
      <c r="B33" s="30" t="s">
        <v>27</v>
      </c>
      <c r="C33" s="31"/>
      <c r="D33" s="31"/>
      <c r="E33" s="32"/>
    </row>
    <row r="34" spans="2:5" ht="15.75" customHeight="1" x14ac:dyDescent="0.2">
      <c r="B34" s="30" t="s">
        <v>28</v>
      </c>
      <c r="C34" s="31">
        <v>0</v>
      </c>
      <c r="D34" s="31">
        <v>0</v>
      </c>
      <c r="E34" s="32"/>
    </row>
    <row r="35" spans="2:5" ht="15.75" customHeight="1" x14ac:dyDescent="0.2">
      <c r="B35" s="30" t="s">
        <v>29</v>
      </c>
      <c r="C35" s="31"/>
      <c r="D35" s="31"/>
      <c r="E35" s="32"/>
    </row>
    <row r="36" spans="2:5" s="5" customFormat="1" ht="15.75" customHeight="1" x14ac:dyDescent="0.2">
      <c r="B36" s="26" t="s">
        <v>30</v>
      </c>
      <c r="C36" s="27">
        <v>4562</v>
      </c>
      <c r="D36" s="27">
        <v>4491</v>
      </c>
      <c r="E36" s="29">
        <v>98.443665059184568</v>
      </c>
    </row>
    <row r="37" spans="2:5" s="5" customFormat="1" ht="15.75" customHeight="1" x14ac:dyDescent="0.2">
      <c r="B37" s="26" t="s">
        <v>31</v>
      </c>
      <c r="C37" s="27"/>
      <c r="D37" s="27"/>
      <c r="E37" s="29"/>
    </row>
    <row r="38" spans="2:5" s="4" customFormat="1" ht="15.75" customHeight="1" x14ac:dyDescent="0.2">
      <c r="B38" s="26" t="s">
        <v>32</v>
      </c>
      <c r="C38" s="27">
        <v>4</v>
      </c>
      <c r="D38" s="27">
        <v>4</v>
      </c>
      <c r="E38" s="28">
        <v>100</v>
      </c>
    </row>
    <row r="39" spans="2:5" s="4" customFormat="1" ht="15.75" customHeight="1" x14ac:dyDescent="0.2">
      <c r="B39" s="26" t="s">
        <v>33</v>
      </c>
      <c r="C39" s="27">
        <v>690</v>
      </c>
      <c r="D39" s="27">
        <v>690</v>
      </c>
      <c r="E39" s="28">
        <v>100</v>
      </c>
    </row>
    <row r="40" spans="2:5" s="8" customFormat="1" ht="15.75" customHeight="1" x14ac:dyDescent="0.2">
      <c r="B40" s="30" t="s">
        <v>34</v>
      </c>
      <c r="C40" s="31">
        <v>38</v>
      </c>
      <c r="D40" s="31">
        <v>38</v>
      </c>
      <c r="E40" s="33">
        <v>100</v>
      </c>
    </row>
    <row r="41" spans="2:5" s="8" customFormat="1" ht="15.75" customHeight="1" x14ac:dyDescent="0.2">
      <c r="B41" s="30" t="s">
        <v>35</v>
      </c>
      <c r="C41" s="31">
        <v>307</v>
      </c>
      <c r="D41" s="31">
        <v>307</v>
      </c>
      <c r="E41" s="33">
        <v>100</v>
      </c>
    </row>
    <row r="42" spans="2:5" s="8" customFormat="1" ht="15.75" customHeight="1" x14ac:dyDescent="0.2">
      <c r="B42" s="30" t="s">
        <v>36</v>
      </c>
      <c r="C42" s="31">
        <v>345</v>
      </c>
      <c r="D42" s="31">
        <v>345</v>
      </c>
      <c r="E42" s="33">
        <v>100</v>
      </c>
    </row>
    <row r="43" spans="2:5" s="4" customFormat="1" ht="15.75" customHeight="1" x14ac:dyDescent="0.2">
      <c r="B43" s="26" t="s">
        <v>37</v>
      </c>
      <c r="C43" s="27">
        <v>10566</v>
      </c>
      <c r="D43" s="27">
        <v>9206</v>
      </c>
      <c r="E43" s="28">
        <v>87.1285254590195</v>
      </c>
    </row>
    <row r="44" spans="2:5" s="4" customFormat="1" ht="15.75" customHeight="1" x14ac:dyDescent="0.2">
      <c r="B44" s="26" t="s">
        <v>38</v>
      </c>
      <c r="C44" s="27">
        <v>12101</v>
      </c>
      <c r="D44" s="27">
        <v>11362</v>
      </c>
      <c r="E44" s="28">
        <v>93.893066688703414</v>
      </c>
    </row>
    <row r="45" spans="2:5" s="4" customFormat="1" ht="15.75" customHeight="1" x14ac:dyDescent="0.2">
      <c r="B45" s="26" t="s">
        <v>39</v>
      </c>
      <c r="C45" s="27">
        <v>467</v>
      </c>
      <c r="D45" s="27">
        <v>37</v>
      </c>
      <c r="E45" s="28">
        <v>7.9229122055674521</v>
      </c>
    </row>
    <row r="46" spans="2:5" s="4" customFormat="1" ht="15.75" customHeight="1" x14ac:dyDescent="0.2">
      <c r="B46" s="26" t="s">
        <v>40</v>
      </c>
      <c r="C46" s="27">
        <v>122370</v>
      </c>
      <c r="D46" s="27">
        <v>53525</v>
      </c>
      <c r="E46" s="28">
        <v>43.740295824139899</v>
      </c>
    </row>
    <row r="47" spans="2:5" s="4" customFormat="1" ht="15.75" customHeight="1" x14ac:dyDescent="0.2">
      <c r="B47" s="26" t="s">
        <v>41</v>
      </c>
      <c r="C47" s="27">
        <v>7659</v>
      </c>
      <c r="D47" s="27">
        <v>7659</v>
      </c>
      <c r="E47" s="28">
        <v>100</v>
      </c>
    </row>
    <row r="48" spans="2:5" s="8" customFormat="1" ht="15.75" customHeight="1" x14ac:dyDescent="0.2">
      <c r="B48" s="30" t="s">
        <v>42</v>
      </c>
      <c r="C48" s="31">
        <v>7649</v>
      </c>
      <c r="D48" s="31">
        <v>7649</v>
      </c>
      <c r="E48" s="33">
        <v>100</v>
      </c>
    </row>
    <row r="49" spans="2:5" s="8" customFormat="1" ht="15.75" customHeight="1" x14ac:dyDescent="0.2">
      <c r="B49" s="30" t="s">
        <v>43</v>
      </c>
      <c r="C49" s="31"/>
      <c r="D49" s="31"/>
      <c r="E49" s="33"/>
    </row>
    <row r="50" spans="2:5" s="8" customFormat="1" ht="15.75" customHeight="1" x14ac:dyDescent="0.2">
      <c r="B50" s="30" t="s">
        <v>44</v>
      </c>
      <c r="C50" s="31">
        <v>10</v>
      </c>
      <c r="D50" s="31">
        <v>10</v>
      </c>
      <c r="E50" s="33">
        <v>100</v>
      </c>
    </row>
    <row r="51" spans="2:5" s="4" customFormat="1" ht="15.75" customHeight="1" x14ac:dyDescent="0.2">
      <c r="B51" s="26" t="s">
        <v>45</v>
      </c>
      <c r="C51" s="27">
        <v>84</v>
      </c>
      <c r="D51" s="27">
        <v>83</v>
      </c>
      <c r="E51" s="28">
        <v>98.80952380952381</v>
      </c>
    </row>
    <row r="52" spans="2:5" s="4" customFormat="1" ht="15.75" customHeight="1" x14ac:dyDescent="0.2">
      <c r="B52" s="26" t="s">
        <v>46</v>
      </c>
      <c r="C52" s="27">
        <v>84</v>
      </c>
      <c r="D52" s="27">
        <v>83</v>
      </c>
      <c r="E52" s="28">
        <v>98.80952380952381</v>
      </c>
    </row>
    <row r="53" spans="2:5" s="4" customFormat="1" ht="15.75" customHeight="1" x14ac:dyDescent="0.2">
      <c r="B53" s="26" t="s">
        <v>47</v>
      </c>
      <c r="C53" s="27"/>
      <c r="D53" s="27"/>
      <c r="E53" s="28"/>
    </row>
    <row r="54" spans="2:5" s="4" customFormat="1" ht="15.75" customHeight="1" x14ac:dyDescent="0.2">
      <c r="B54" s="26" t="s">
        <v>48</v>
      </c>
      <c r="C54" s="27">
        <v>0</v>
      </c>
      <c r="D54" s="27">
        <v>0</v>
      </c>
      <c r="E54" s="28"/>
    </row>
    <row r="55" spans="2:5" s="8" customFormat="1" ht="15.75" customHeight="1" x14ac:dyDescent="0.2">
      <c r="B55" s="30" t="s">
        <v>49</v>
      </c>
      <c r="C55" s="31"/>
      <c r="D55" s="31"/>
      <c r="E55" s="33"/>
    </row>
    <row r="56" spans="2:5" s="8" customFormat="1" ht="15.75" customHeight="1" x14ac:dyDescent="0.2">
      <c r="B56" s="30" t="s">
        <v>51</v>
      </c>
      <c r="C56" s="31"/>
      <c r="D56" s="31"/>
      <c r="E56" s="33"/>
    </row>
    <row r="57" spans="2:5" s="8" customFormat="1" ht="15.75" customHeight="1" x14ac:dyDescent="0.2">
      <c r="B57" s="30" t="s">
        <v>52</v>
      </c>
      <c r="C57" s="31"/>
      <c r="D57" s="31"/>
      <c r="E57" s="33"/>
    </row>
    <row r="58" spans="2:5" s="8" customFormat="1" ht="15.75" customHeight="1" x14ac:dyDescent="0.2">
      <c r="B58" s="30" t="s">
        <v>53</v>
      </c>
      <c r="C58" s="31"/>
      <c r="D58" s="31"/>
      <c r="E58" s="33"/>
    </row>
    <row r="59" spans="2:5" s="8" customFormat="1" ht="15.75" customHeight="1" x14ac:dyDescent="0.2">
      <c r="B59" s="30" t="s">
        <v>54</v>
      </c>
      <c r="C59" s="31"/>
      <c r="D59" s="31"/>
      <c r="E59" s="33"/>
    </row>
    <row r="60" spans="2:5" s="4" customFormat="1" ht="15.75" customHeight="1" x14ac:dyDescent="0.2">
      <c r="B60" s="26" t="s">
        <v>55</v>
      </c>
      <c r="C60" s="27">
        <v>23647</v>
      </c>
      <c r="D60" s="27">
        <v>8587</v>
      </c>
      <c r="E60" s="28">
        <v>36.313274411130372</v>
      </c>
    </row>
    <row r="61" spans="2:5" s="4" customFormat="1" ht="15.75" customHeight="1" x14ac:dyDescent="0.2">
      <c r="B61" s="26" t="s">
        <v>56</v>
      </c>
      <c r="C61" s="27">
        <v>1294</v>
      </c>
      <c r="D61" s="27">
        <v>985</v>
      </c>
      <c r="E61" s="28">
        <v>76.120556414219479</v>
      </c>
    </row>
    <row r="62" spans="2:5" s="8" customFormat="1" ht="15.75" customHeight="1" x14ac:dyDescent="0.2">
      <c r="B62" s="30" t="s">
        <v>57</v>
      </c>
      <c r="C62" s="31">
        <v>617</v>
      </c>
      <c r="D62" s="31">
        <v>617</v>
      </c>
      <c r="E62" s="33">
        <v>100</v>
      </c>
    </row>
    <row r="63" spans="2:5" s="8" customFormat="1" ht="15.75" customHeight="1" x14ac:dyDescent="0.2">
      <c r="B63" s="30" t="s">
        <v>58</v>
      </c>
      <c r="C63" s="31">
        <v>568</v>
      </c>
      <c r="D63" s="31">
        <v>259</v>
      </c>
      <c r="E63" s="33">
        <v>45.598591549295776</v>
      </c>
    </row>
    <row r="64" spans="2:5" s="8" customFormat="1" ht="15.75" customHeight="1" x14ac:dyDescent="0.2">
      <c r="B64" s="30" t="s">
        <v>59</v>
      </c>
      <c r="C64" s="31">
        <v>109</v>
      </c>
      <c r="D64" s="31">
        <v>109</v>
      </c>
      <c r="E64" s="33">
        <v>100</v>
      </c>
    </row>
    <row r="65" spans="2:5" s="4" customFormat="1" ht="15.75" customHeight="1" x14ac:dyDescent="0.2">
      <c r="B65" s="26" t="s">
        <v>60</v>
      </c>
      <c r="C65" s="27">
        <v>22353</v>
      </c>
      <c r="D65" s="27">
        <v>7602</v>
      </c>
      <c r="E65" s="28">
        <v>34.008857871426656</v>
      </c>
    </row>
    <row r="66" spans="2:5" s="8" customFormat="1" ht="15.75" customHeight="1" x14ac:dyDescent="0.2">
      <c r="B66" s="30" t="s">
        <v>61</v>
      </c>
      <c r="C66" s="31"/>
      <c r="D66" s="31"/>
      <c r="E66" s="33"/>
    </row>
    <row r="67" spans="2:5" s="8" customFormat="1" ht="15.75" customHeight="1" x14ac:dyDescent="0.2">
      <c r="B67" s="30" t="s">
        <v>62</v>
      </c>
      <c r="C67" s="31">
        <v>22263</v>
      </c>
      <c r="D67" s="31">
        <v>7551</v>
      </c>
      <c r="E67" s="33">
        <v>33.91726182455195</v>
      </c>
    </row>
    <row r="68" spans="2:5" s="8" customFormat="1" ht="15.75" customHeight="1" x14ac:dyDescent="0.2">
      <c r="B68" s="30" t="s">
        <v>63</v>
      </c>
      <c r="C68" s="31">
        <v>90</v>
      </c>
      <c r="D68" s="31">
        <v>51</v>
      </c>
      <c r="E68" s="33">
        <v>56.666666666666664</v>
      </c>
    </row>
    <row r="69" spans="2:5" s="4" customFormat="1" ht="15.75" customHeight="1" x14ac:dyDescent="0.2">
      <c r="B69" s="26" t="s">
        <v>64</v>
      </c>
      <c r="C69" s="27"/>
      <c r="D69" s="27"/>
      <c r="E69" s="28"/>
    </row>
    <row r="70" spans="2:5" s="4" customFormat="1" ht="15.75" customHeight="1" x14ac:dyDescent="0.2">
      <c r="B70" s="26" t="s">
        <v>65</v>
      </c>
      <c r="C70" s="27">
        <v>85037</v>
      </c>
      <c r="D70" s="27">
        <v>32243</v>
      </c>
      <c r="E70" s="28">
        <v>37.916436374754518</v>
      </c>
    </row>
    <row r="71" spans="2:5" s="8" customFormat="1" ht="15.75" customHeight="1" x14ac:dyDescent="0.2">
      <c r="B71" s="34" t="s">
        <v>66</v>
      </c>
      <c r="C71" s="35">
        <v>857</v>
      </c>
      <c r="D71" s="35">
        <v>365</v>
      </c>
      <c r="E71" s="33">
        <v>42.590431738623103</v>
      </c>
    </row>
    <row r="72" spans="2:5" s="8" customFormat="1" ht="15.75" customHeight="1" x14ac:dyDescent="0.2">
      <c r="B72" s="34" t="s">
        <v>67</v>
      </c>
      <c r="C72" s="35">
        <v>2520</v>
      </c>
      <c r="D72" s="35">
        <v>679</v>
      </c>
      <c r="E72" s="33">
        <v>26.944444444444443</v>
      </c>
    </row>
    <row r="73" spans="2:5" s="8" customFormat="1" ht="15.75" customHeight="1" x14ac:dyDescent="0.2">
      <c r="B73" s="34" t="s">
        <v>68</v>
      </c>
      <c r="C73" s="35">
        <v>1770</v>
      </c>
      <c r="D73" s="35">
        <v>696</v>
      </c>
      <c r="E73" s="33">
        <v>39.322033898305087</v>
      </c>
    </row>
    <row r="74" spans="2:5" s="8" customFormat="1" ht="15.75" customHeight="1" x14ac:dyDescent="0.2">
      <c r="B74" s="34" t="s">
        <v>69</v>
      </c>
      <c r="C74" s="35">
        <v>67645</v>
      </c>
      <c r="D74" s="35">
        <v>19107</v>
      </c>
      <c r="E74" s="33">
        <v>28.245990095350727</v>
      </c>
    </row>
    <row r="75" spans="2:5" s="8" customFormat="1" ht="15.75" customHeight="1" x14ac:dyDescent="0.2">
      <c r="B75" s="34" t="s">
        <v>70</v>
      </c>
      <c r="C75" s="35">
        <v>10342</v>
      </c>
      <c r="D75" s="35">
        <v>10175</v>
      </c>
      <c r="E75" s="33">
        <v>98.385225294913951</v>
      </c>
    </row>
    <row r="76" spans="2:5" s="8" customFormat="1" ht="15.75" customHeight="1" x14ac:dyDescent="0.2">
      <c r="B76" s="34" t="s">
        <v>71</v>
      </c>
      <c r="C76" s="35">
        <v>1903</v>
      </c>
      <c r="D76" s="35">
        <v>1221</v>
      </c>
      <c r="E76" s="33">
        <v>64.161849710982651</v>
      </c>
    </row>
    <row r="77" spans="2:5" s="5" customFormat="1" ht="15.75" customHeight="1" x14ac:dyDescent="0.2">
      <c r="B77" s="26" t="s">
        <v>72</v>
      </c>
      <c r="C77" s="27">
        <v>3</v>
      </c>
      <c r="D77" s="27">
        <v>2</v>
      </c>
      <c r="E77" s="28">
        <v>66.666666666666657</v>
      </c>
    </row>
    <row r="78" spans="2:5" ht="15.75" customHeight="1" x14ac:dyDescent="0.2">
      <c r="B78" s="30" t="s">
        <v>73</v>
      </c>
      <c r="C78" s="31"/>
      <c r="D78" s="31"/>
      <c r="E78" s="33"/>
    </row>
    <row r="79" spans="2:5" ht="15.75" customHeight="1" x14ac:dyDescent="0.2">
      <c r="B79" s="30" t="s">
        <v>74</v>
      </c>
      <c r="C79" s="31"/>
      <c r="D79" s="31"/>
      <c r="E79" s="33"/>
    </row>
    <row r="80" spans="2:5" ht="15.75" customHeight="1" x14ac:dyDescent="0.2">
      <c r="B80" s="30" t="s">
        <v>75</v>
      </c>
      <c r="C80" s="31">
        <v>3</v>
      </c>
      <c r="D80" s="31">
        <v>2</v>
      </c>
      <c r="E80" s="33">
        <v>66.666666666666657</v>
      </c>
    </row>
    <row r="81" spans="2:5" ht="15.75" customHeight="1" x14ac:dyDescent="0.2">
      <c r="B81" s="30" t="s">
        <v>76</v>
      </c>
      <c r="C81" s="31"/>
      <c r="D81" s="31"/>
      <c r="E81" s="33"/>
    </row>
    <row r="82" spans="2:5" ht="15.75" customHeight="1" x14ac:dyDescent="0.2">
      <c r="B82" s="30" t="s">
        <v>77</v>
      </c>
      <c r="C82" s="31"/>
      <c r="D82" s="31"/>
      <c r="E82" s="33"/>
    </row>
    <row r="83" spans="2:5" ht="15.75" customHeight="1" x14ac:dyDescent="0.2">
      <c r="B83" s="30" t="s">
        <v>78</v>
      </c>
      <c r="C83" s="31"/>
      <c r="D83" s="31"/>
      <c r="E83" s="33"/>
    </row>
    <row r="84" spans="2:5" ht="15.75" customHeight="1" x14ac:dyDescent="0.2">
      <c r="B84" s="30" t="s">
        <v>79</v>
      </c>
      <c r="C84" s="31"/>
      <c r="D84" s="31"/>
      <c r="E84" s="33"/>
    </row>
    <row r="85" spans="2:5" ht="15.75" customHeight="1" x14ac:dyDescent="0.2">
      <c r="B85" s="30" t="s">
        <v>80</v>
      </c>
      <c r="C85" s="31"/>
      <c r="D85" s="31"/>
      <c r="E85" s="33"/>
    </row>
    <row r="86" spans="2:5" s="5" customFormat="1" ht="15.75" customHeight="1" x14ac:dyDescent="0.2">
      <c r="B86" s="26" t="s">
        <v>81</v>
      </c>
      <c r="C86" s="27">
        <v>5940</v>
      </c>
      <c r="D86" s="27">
        <v>4951</v>
      </c>
      <c r="E86" s="28">
        <v>83.350168350168346</v>
      </c>
    </row>
    <row r="87" spans="2:5" ht="15.75" customHeight="1" x14ac:dyDescent="0.2">
      <c r="B87" s="36" t="s">
        <v>82</v>
      </c>
      <c r="C87" s="31"/>
      <c r="D87" s="31"/>
      <c r="E87" s="33"/>
    </row>
    <row r="88" spans="2:5" ht="15.75" customHeight="1" x14ac:dyDescent="0.2">
      <c r="B88" s="36" t="s">
        <v>83</v>
      </c>
      <c r="C88" s="31"/>
      <c r="D88" s="31"/>
      <c r="E88" s="33"/>
    </row>
    <row r="89" spans="2:5" ht="15.75" customHeight="1" x14ac:dyDescent="0.2">
      <c r="B89" s="30" t="s">
        <v>84</v>
      </c>
      <c r="C89" s="31">
        <v>219</v>
      </c>
      <c r="D89" s="31">
        <v>219</v>
      </c>
      <c r="E89" s="33">
        <v>100</v>
      </c>
    </row>
    <row r="90" spans="2:5" ht="15.75" customHeight="1" x14ac:dyDescent="0.2">
      <c r="B90" s="30" t="s">
        <v>85</v>
      </c>
      <c r="C90" s="31">
        <v>2407</v>
      </c>
      <c r="D90" s="31">
        <v>2407</v>
      </c>
      <c r="E90" s="33">
        <v>100</v>
      </c>
    </row>
    <row r="91" spans="2:5" ht="15.75" customHeight="1" x14ac:dyDescent="0.2">
      <c r="B91" s="30" t="s">
        <v>86</v>
      </c>
      <c r="C91" s="31">
        <v>557</v>
      </c>
      <c r="D91" s="31">
        <v>518</v>
      </c>
      <c r="E91" s="33">
        <v>92.998204667863561</v>
      </c>
    </row>
    <row r="92" spans="2:5" ht="15.75" customHeight="1" x14ac:dyDescent="0.2">
      <c r="B92" s="30" t="s">
        <v>87</v>
      </c>
      <c r="C92" s="31">
        <v>1032</v>
      </c>
      <c r="D92" s="31">
        <v>1032</v>
      </c>
      <c r="E92" s="33">
        <v>100</v>
      </c>
    </row>
    <row r="93" spans="2:5" ht="15.75" customHeight="1" x14ac:dyDescent="0.2">
      <c r="B93" s="30" t="s">
        <v>88</v>
      </c>
      <c r="C93" s="31">
        <v>1725</v>
      </c>
      <c r="D93" s="31">
        <v>775</v>
      </c>
      <c r="E93" s="33">
        <v>44.927536231884055</v>
      </c>
    </row>
    <row r="94" spans="2:5" s="5" customFormat="1" ht="15.75" customHeight="1" x14ac:dyDescent="0.2">
      <c r="B94" s="26" t="s">
        <v>89</v>
      </c>
      <c r="C94" s="27">
        <v>708</v>
      </c>
      <c r="D94" s="27">
        <v>565</v>
      </c>
      <c r="E94" s="37">
        <v>79.802259887005647</v>
      </c>
    </row>
    <row r="95" spans="2:5" s="5" customFormat="1" ht="15.75" customHeight="1" x14ac:dyDescent="0.2">
      <c r="B95" s="26" t="s">
        <v>90</v>
      </c>
      <c r="C95" s="27">
        <v>688</v>
      </c>
      <c r="D95" s="27">
        <v>545</v>
      </c>
      <c r="E95" s="37">
        <v>79.215116279069761</v>
      </c>
    </row>
    <row r="96" spans="2:5" ht="15.75" customHeight="1" x14ac:dyDescent="0.2">
      <c r="B96" s="30" t="s">
        <v>91</v>
      </c>
      <c r="C96" s="31">
        <v>0</v>
      </c>
      <c r="D96" s="31">
        <v>0</v>
      </c>
      <c r="E96" s="38"/>
    </row>
    <row r="97" spans="2:5" ht="15.75" customHeight="1" x14ac:dyDescent="0.2">
      <c r="B97" s="30" t="s">
        <v>92</v>
      </c>
      <c r="C97" s="31"/>
      <c r="D97" s="31"/>
      <c r="E97" s="38"/>
    </row>
    <row r="98" spans="2:5" ht="15.75" customHeight="1" x14ac:dyDescent="0.2">
      <c r="B98" s="30" t="s">
        <v>93</v>
      </c>
      <c r="C98" s="31"/>
      <c r="D98" s="31"/>
      <c r="E98" s="38"/>
    </row>
    <row r="99" spans="2:5" ht="15.75" customHeight="1" x14ac:dyDescent="0.2">
      <c r="B99" s="30" t="s">
        <v>94</v>
      </c>
      <c r="C99" s="31">
        <v>665</v>
      </c>
      <c r="D99" s="31">
        <v>522</v>
      </c>
      <c r="E99" s="38">
        <v>78.496240601503757</v>
      </c>
    </row>
    <row r="100" spans="2:5" ht="15.75" customHeight="1" x14ac:dyDescent="0.2">
      <c r="B100" s="30" t="s">
        <v>95</v>
      </c>
      <c r="C100" s="31">
        <v>23</v>
      </c>
      <c r="D100" s="31">
        <v>23</v>
      </c>
      <c r="E100" s="38">
        <v>100</v>
      </c>
    </row>
    <row r="101" spans="2:5" s="5" customFormat="1" ht="15.75" customHeight="1" x14ac:dyDescent="0.2">
      <c r="B101" s="26" t="s">
        <v>96</v>
      </c>
      <c r="C101" s="27">
        <v>20</v>
      </c>
      <c r="D101" s="27">
        <v>20</v>
      </c>
      <c r="E101" s="37">
        <v>100</v>
      </c>
    </row>
    <row r="102" spans="2:5" s="5" customFormat="1" ht="15.75" customHeight="1" x14ac:dyDescent="0.2">
      <c r="B102" s="26" t="s">
        <v>97</v>
      </c>
      <c r="C102" s="27">
        <v>0</v>
      </c>
      <c r="D102" s="27">
        <v>0</v>
      </c>
      <c r="E102" s="37"/>
    </row>
    <row r="103" spans="2:5" ht="15.75" customHeight="1" x14ac:dyDescent="0.2">
      <c r="B103" s="30" t="s">
        <v>98</v>
      </c>
      <c r="C103" s="31"/>
      <c r="D103" s="31"/>
      <c r="E103" s="38"/>
    </row>
    <row r="104" spans="2:5" ht="15.75" customHeight="1" x14ac:dyDescent="0.2">
      <c r="B104" s="30" t="s">
        <v>99</v>
      </c>
      <c r="C104" s="31"/>
      <c r="D104" s="31"/>
      <c r="E104" s="38"/>
    </row>
    <row r="105" spans="2:5" s="5" customFormat="1" ht="15.75" customHeight="1" x14ac:dyDescent="0.2">
      <c r="B105" s="26" t="s">
        <v>100</v>
      </c>
      <c r="C105" s="27">
        <v>0</v>
      </c>
      <c r="D105" s="27">
        <v>0</v>
      </c>
      <c r="E105" s="37"/>
    </row>
    <row r="106" spans="2:5" s="5" customFormat="1" ht="15.75" customHeight="1" x14ac:dyDescent="0.2">
      <c r="B106" s="26" t="s">
        <v>101</v>
      </c>
      <c r="C106" s="27">
        <v>0</v>
      </c>
      <c r="D106" s="27">
        <v>0</v>
      </c>
      <c r="E106" s="37"/>
    </row>
    <row r="107" spans="2:5" ht="15.75" customHeight="1" x14ac:dyDescent="0.2">
      <c r="B107" s="30" t="s">
        <v>102</v>
      </c>
      <c r="C107" s="31"/>
      <c r="D107" s="31"/>
      <c r="E107" s="38"/>
    </row>
    <row r="108" spans="2:5" ht="15.75" customHeight="1" x14ac:dyDescent="0.2">
      <c r="B108" s="30" t="s">
        <v>103</v>
      </c>
      <c r="C108" s="31"/>
      <c r="D108" s="31"/>
      <c r="E108" s="38"/>
    </row>
    <row r="109" spans="2:5" ht="15.75" customHeight="1" x14ac:dyDescent="0.2">
      <c r="B109" s="30" t="s">
        <v>104</v>
      </c>
      <c r="C109" s="31"/>
      <c r="D109" s="31"/>
      <c r="E109" s="38"/>
    </row>
    <row r="110" spans="2:5" ht="15.75" customHeight="1" x14ac:dyDescent="0.2">
      <c r="B110" s="30" t="s">
        <v>105</v>
      </c>
      <c r="C110" s="31"/>
      <c r="D110" s="31"/>
      <c r="E110" s="38"/>
    </row>
    <row r="111" spans="2:5" s="5" customFormat="1" ht="15.75" customHeight="1" x14ac:dyDescent="0.2">
      <c r="B111" s="26" t="s">
        <v>106</v>
      </c>
      <c r="C111" s="27"/>
      <c r="D111" s="27"/>
      <c r="E111" s="37"/>
    </row>
    <row r="112" spans="2:5" x14ac:dyDescent="0.2">
      <c r="B112" s="5" t="s">
        <v>210</v>
      </c>
    </row>
  </sheetData>
  <phoneticPr fontId="0" type="noConversion"/>
  <hyperlinks>
    <hyperlink ref="C4" location="Ocak!A1" display="Ocak" xr:uid="{22C54AA9-F63B-455F-ACA9-E01D450F2CF4}"/>
    <hyperlink ref="D4" location="Şubat!A1" display="Şubat" xr:uid="{A76B18FF-EFF7-4F3B-AD11-C356F9093B29}"/>
    <hyperlink ref="E4" location="Mart!A1" display="Mart" xr:uid="{31871924-1627-4202-A95B-099DCD6E238F}"/>
    <hyperlink ref="C5" location="Nisan!A1" display="Nisan" xr:uid="{F5F19B29-4B5B-4C16-80DB-DF0E3847A8F9}"/>
    <hyperlink ref="D5" location="Mayıs!A1" display="Mayıs" xr:uid="{8802752A-516F-4F4F-A7FD-73AFC29F517B}"/>
    <hyperlink ref="E5" location="Haziran!A1" display="Haziran" xr:uid="{FA9767D9-83C5-4DD3-BB53-D2BD7A65EF62}"/>
    <hyperlink ref="C6" location="Temmuz!A1" display="Temmuz" xr:uid="{54AABDE1-62EF-4F8D-8DDA-49103FCA97BE}"/>
    <hyperlink ref="D6" location="Ağustos!A1" display="Ağustos" xr:uid="{C70D1799-8600-4349-8ACC-CDA88B3B91CA}"/>
    <hyperlink ref="E6" location="Eylül!A1" display="Eylül" xr:uid="{74EA3D78-796F-40F9-AA02-EAAF2440E1C4}"/>
    <hyperlink ref="C7" location="Ekim!A1" display="Ekim" xr:uid="{D01D005B-EB75-4EE5-9186-058C59A209E8}"/>
    <hyperlink ref="D7" location="Kasım!A1" display="Kasım" xr:uid="{0878537D-35D6-4F0F-8727-0398DD50F835}"/>
    <hyperlink ref="E7" location="Aralık!A1" display="Aralık" xr:uid="{5D1D3B30-EF06-4457-9DE0-3AB45D9E22A3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DC2A4-6A26-4A3B-A71B-CC9EC0ABD3A8}">
  <dimension ref="B1:G112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2.5" customHeight="1" thickBot="1" x14ac:dyDescent="0.25"/>
    <row r="2" spans="2:7" s="2" customFormat="1" ht="24.75" customHeight="1" thickBot="1" x14ac:dyDescent="0.3">
      <c r="B2" s="15" t="s">
        <v>188</v>
      </c>
      <c r="C2" s="16"/>
      <c r="D2" s="16"/>
      <c r="E2" s="17"/>
    </row>
    <row r="3" spans="2:7" s="2" customFormat="1" ht="18" customHeight="1" x14ac:dyDescent="0.25">
      <c r="B3" s="1"/>
      <c r="C3" s="19"/>
      <c r="D3" s="19"/>
      <c r="E3" s="20"/>
    </row>
    <row r="4" spans="2:7" s="2" customFormat="1" ht="18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8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8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7" s="2" customFormat="1" ht="18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8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25" t="s">
        <v>3</v>
      </c>
    </row>
    <row r="10" spans="2:7" s="4" customFormat="1" ht="15.75" customHeight="1" x14ac:dyDescent="0.2">
      <c r="B10" s="26" t="s">
        <v>4</v>
      </c>
      <c r="C10" s="27">
        <v>174668</v>
      </c>
      <c r="D10" s="27">
        <v>39768</v>
      </c>
      <c r="E10" s="28">
        <v>22.76776513156388</v>
      </c>
    </row>
    <row r="11" spans="2:7" s="5" customFormat="1" ht="15.75" customHeight="1" x14ac:dyDescent="0.2">
      <c r="B11" s="26" t="s">
        <v>5</v>
      </c>
      <c r="C11" s="27">
        <v>80673</v>
      </c>
      <c r="D11" s="27">
        <v>35999</v>
      </c>
      <c r="E11" s="29">
        <v>44.623356017502758</v>
      </c>
    </row>
    <row r="12" spans="2:7" s="5" customFormat="1" ht="15.75" customHeight="1" x14ac:dyDescent="0.2">
      <c r="B12" s="26" t="s">
        <v>6</v>
      </c>
      <c r="C12" s="27">
        <v>40322</v>
      </c>
      <c r="D12" s="27">
        <v>18203</v>
      </c>
      <c r="E12" s="29">
        <v>45.144090074897079</v>
      </c>
      <c r="G12" s="6"/>
    </row>
    <row r="13" spans="2:7" s="5" customFormat="1" ht="15.75" customHeight="1" x14ac:dyDescent="0.2">
      <c r="B13" s="26" t="s">
        <v>7</v>
      </c>
      <c r="C13" s="27">
        <v>36328</v>
      </c>
      <c r="D13" s="27">
        <v>15260</v>
      </c>
      <c r="E13" s="29">
        <v>42.006166042721865</v>
      </c>
    </row>
    <row r="14" spans="2:7" ht="15.75" customHeight="1" x14ac:dyDescent="0.2">
      <c r="B14" s="30" t="s">
        <v>8</v>
      </c>
      <c r="C14" s="31">
        <v>6359</v>
      </c>
      <c r="D14" s="31">
        <v>950</v>
      </c>
      <c r="E14" s="32">
        <v>14.93945588929077</v>
      </c>
    </row>
    <row r="15" spans="2:7" ht="15.75" customHeight="1" x14ac:dyDescent="0.2">
      <c r="B15" s="30" t="s">
        <v>9</v>
      </c>
      <c r="C15" s="31">
        <v>1393</v>
      </c>
      <c r="D15" s="31">
        <v>521</v>
      </c>
      <c r="E15" s="32">
        <v>37.401292175161522</v>
      </c>
    </row>
    <row r="16" spans="2:7" ht="15.75" customHeight="1" x14ac:dyDescent="0.2">
      <c r="B16" s="30" t="s">
        <v>10</v>
      </c>
      <c r="C16" s="31">
        <v>25873</v>
      </c>
      <c r="D16" s="31">
        <v>11925</v>
      </c>
      <c r="E16" s="32">
        <v>46.090519073938083</v>
      </c>
    </row>
    <row r="17" spans="2:5" ht="15.75" customHeight="1" x14ac:dyDescent="0.2">
      <c r="B17" s="30" t="s">
        <v>11</v>
      </c>
      <c r="C17" s="31">
        <v>2703</v>
      </c>
      <c r="D17" s="31">
        <v>1864</v>
      </c>
      <c r="E17" s="32">
        <v>68.960414354421019</v>
      </c>
    </row>
    <row r="18" spans="2:5" s="5" customFormat="1" ht="15.75" customHeight="1" x14ac:dyDescent="0.2">
      <c r="B18" s="26" t="s">
        <v>12</v>
      </c>
      <c r="C18" s="27">
        <v>3994</v>
      </c>
      <c r="D18" s="27">
        <v>2943</v>
      </c>
      <c r="E18" s="29">
        <v>73.685528292438661</v>
      </c>
    </row>
    <row r="19" spans="2:5" ht="15.75" customHeight="1" x14ac:dyDescent="0.2">
      <c r="B19" s="30" t="s">
        <v>13</v>
      </c>
      <c r="C19" s="31">
        <v>1494</v>
      </c>
      <c r="D19" s="31">
        <v>1200</v>
      </c>
      <c r="E19" s="32">
        <v>80.321285140562253</v>
      </c>
    </row>
    <row r="20" spans="2:5" ht="15.75" customHeight="1" x14ac:dyDescent="0.2">
      <c r="B20" s="30" t="s">
        <v>14</v>
      </c>
      <c r="C20" s="31">
        <v>68</v>
      </c>
      <c r="D20" s="31">
        <v>2</v>
      </c>
      <c r="E20" s="32">
        <v>2.9411764705882351</v>
      </c>
    </row>
    <row r="21" spans="2:5" ht="15.75" customHeight="1" x14ac:dyDescent="0.2">
      <c r="B21" s="30" t="s">
        <v>15</v>
      </c>
      <c r="C21" s="31">
        <v>2432</v>
      </c>
      <c r="D21" s="31">
        <v>1741</v>
      </c>
      <c r="E21" s="32">
        <v>71.587171052631575</v>
      </c>
    </row>
    <row r="22" spans="2:5" s="4" customFormat="1" ht="15.75" customHeight="1" x14ac:dyDescent="0.2">
      <c r="B22" s="26" t="s">
        <v>16</v>
      </c>
      <c r="C22" s="27">
        <v>14122</v>
      </c>
      <c r="D22" s="27">
        <v>5162</v>
      </c>
      <c r="E22" s="28">
        <v>36.552896190341308</v>
      </c>
    </row>
    <row r="23" spans="2:5" s="8" customFormat="1" ht="15.75" customHeight="1" x14ac:dyDescent="0.2">
      <c r="B23" s="30" t="s">
        <v>17</v>
      </c>
      <c r="C23" s="31">
        <v>455</v>
      </c>
      <c r="D23" s="31">
        <v>18</v>
      </c>
      <c r="E23" s="33">
        <v>3.9560439560439558</v>
      </c>
    </row>
    <row r="24" spans="2:5" s="8" customFormat="1" ht="15.75" customHeight="1" x14ac:dyDescent="0.2">
      <c r="B24" s="30" t="s">
        <v>18</v>
      </c>
      <c r="C24" s="31">
        <v>13667</v>
      </c>
      <c r="D24" s="31">
        <v>5144</v>
      </c>
      <c r="E24" s="33">
        <v>37.638106387649081</v>
      </c>
    </row>
    <row r="25" spans="2:5" s="4" customFormat="1" ht="15.75" customHeight="1" x14ac:dyDescent="0.2">
      <c r="B25" s="26" t="s">
        <v>19</v>
      </c>
      <c r="C25" s="27">
        <v>18991</v>
      </c>
      <c r="D25" s="27">
        <v>7670</v>
      </c>
      <c r="E25" s="28">
        <v>40.38755199831499</v>
      </c>
    </row>
    <row r="26" spans="2:5" s="4" customFormat="1" ht="15.75" customHeight="1" x14ac:dyDescent="0.2">
      <c r="B26" s="26" t="s">
        <v>20</v>
      </c>
      <c r="C26" s="27">
        <v>17050</v>
      </c>
      <c r="D26" s="27">
        <v>5807</v>
      </c>
      <c r="E26" s="28">
        <v>34.058651026392958</v>
      </c>
    </row>
    <row r="27" spans="2:5" s="8" customFormat="1" ht="15.75" customHeight="1" x14ac:dyDescent="0.2">
      <c r="B27" s="30" t="s">
        <v>21</v>
      </c>
      <c r="C27" s="31">
        <v>16135</v>
      </c>
      <c r="D27" s="31">
        <v>5543</v>
      </c>
      <c r="E27" s="33">
        <v>34.353889061047411</v>
      </c>
    </row>
    <row r="28" spans="2:5" s="8" customFormat="1" ht="15.75" customHeight="1" x14ac:dyDescent="0.2">
      <c r="B28" s="30" t="s">
        <v>22</v>
      </c>
      <c r="C28" s="31">
        <v>915</v>
      </c>
      <c r="D28" s="31">
        <v>264</v>
      </c>
      <c r="E28" s="33">
        <v>28.852459016393446</v>
      </c>
    </row>
    <row r="29" spans="2:5" s="4" customFormat="1" ht="15.75" customHeight="1" x14ac:dyDescent="0.2">
      <c r="B29" s="26" t="s">
        <v>23</v>
      </c>
      <c r="C29" s="27">
        <v>976</v>
      </c>
      <c r="D29" s="27">
        <v>954</v>
      </c>
      <c r="E29" s="28">
        <v>97.745901639344254</v>
      </c>
    </row>
    <row r="30" spans="2:5" s="8" customFormat="1" ht="15.75" customHeight="1" x14ac:dyDescent="0.2">
      <c r="B30" s="30" t="s">
        <v>24</v>
      </c>
      <c r="C30" s="31">
        <v>37</v>
      </c>
      <c r="D30" s="31">
        <v>15</v>
      </c>
      <c r="E30" s="33">
        <v>40.54054054054054</v>
      </c>
    </row>
    <row r="31" spans="2:5" s="8" customFormat="1" ht="15.75" customHeight="1" x14ac:dyDescent="0.2">
      <c r="B31" s="30" t="s">
        <v>25</v>
      </c>
      <c r="C31" s="31">
        <v>939</v>
      </c>
      <c r="D31" s="31">
        <v>939</v>
      </c>
      <c r="E31" s="33">
        <v>100</v>
      </c>
    </row>
    <row r="32" spans="2:5" s="8" customFormat="1" ht="15.75" customHeight="1" x14ac:dyDescent="0.2">
      <c r="B32" s="30" t="s">
        <v>26</v>
      </c>
      <c r="C32" s="31"/>
      <c r="D32" s="31"/>
      <c r="E32" s="33"/>
    </row>
    <row r="33" spans="2:5" ht="15.75" customHeight="1" x14ac:dyDescent="0.2">
      <c r="B33" s="30" t="s">
        <v>27</v>
      </c>
      <c r="C33" s="31"/>
      <c r="D33" s="31"/>
      <c r="E33" s="32"/>
    </row>
    <row r="34" spans="2:5" ht="15.75" customHeight="1" x14ac:dyDescent="0.2">
      <c r="B34" s="30" t="s">
        <v>28</v>
      </c>
      <c r="C34" s="31"/>
      <c r="D34" s="31"/>
      <c r="E34" s="32"/>
    </row>
    <row r="35" spans="2:5" ht="15.75" customHeight="1" x14ac:dyDescent="0.2">
      <c r="B35" s="30" t="s">
        <v>29</v>
      </c>
      <c r="C35" s="31"/>
      <c r="D35" s="31"/>
      <c r="E35" s="32"/>
    </row>
    <row r="36" spans="2:5" s="5" customFormat="1" ht="15.75" customHeight="1" x14ac:dyDescent="0.2">
      <c r="B36" s="26" t="s">
        <v>30</v>
      </c>
      <c r="C36" s="27">
        <v>965</v>
      </c>
      <c r="D36" s="27">
        <v>909</v>
      </c>
      <c r="E36" s="29">
        <v>94.196891191709838</v>
      </c>
    </row>
    <row r="37" spans="2:5" s="5" customFormat="1" ht="15.75" customHeight="1" x14ac:dyDescent="0.2">
      <c r="B37" s="26" t="s">
        <v>31</v>
      </c>
      <c r="C37" s="27"/>
      <c r="D37" s="27"/>
      <c r="E37" s="29"/>
    </row>
    <row r="38" spans="2:5" s="4" customFormat="1" ht="15.75" customHeight="1" x14ac:dyDescent="0.2">
      <c r="B38" s="26" t="s">
        <v>32</v>
      </c>
      <c r="C38" s="27">
        <v>0</v>
      </c>
      <c r="D38" s="27">
        <v>0</v>
      </c>
      <c r="E38" s="28"/>
    </row>
    <row r="39" spans="2:5" s="4" customFormat="1" ht="15.75" customHeight="1" x14ac:dyDescent="0.2">
      <c r="B39" s="26" t="s">
        <v>33</v>
      </c>
      <c r="C39" s="27">
        <v>135</v>
      </c>
      <c r="D39" s="27">
        <v>135</v>
      </c>
      <c r="E39" s="28">
        <v>100</v>
      </c>
    </row>
    <row r="40" spans="2:5" s="8" customFormat="1" ht="15.75" customHeight="1" x14ac:dyDescent="0.2">
      <c r="B40" s="30" t="s">
        <v>34</v>
      </c>
      <c r="C40" s="31">
        <v>2</v>
      </c>
      <c r="D40" s="31">
        <v>2</v>
      </c>
      <c r="E40" s="33">
        <v>100</v>
      </c>
    </row>
    <row r="41" spans="2:5" s="8" customFormat="1" ht="15.75" customHeight="1" x14ac:dyDescent="0.2">
      <c r="B41" s="30" t="s">
        <v>35</v>
      </c>
      <c r="C41" s="31">
        <v>52</v>
      </c>
      <c r="D41" s="31">
        <v>52</v>
      </c>
      <c r="E41" s="33">
        <v>100</v>
      </c>
    </row>
    <row r="42" spans="2:5" s="8" customFormat="1" ht="15.75" customHeight="1" x14ac:dyDescent="0.2">
      <c r="B42" s="30" t="s">
        <v>36</v>
      </c>
      <c r="C42" s="31">
        <v>81</v>
      </c>
      <c r="D42" s="31">
        <v>81</v>
      </c>
      <c r="E42" s="33">
        <v>100</v>
      </c>
    </row>
    <row r="43" spans="2:5" s="4" customFormat="1" ht="15.75" customHeight="1" x14ac:dyDescent="0.2">
      <c r="B43" s="26" t="s">
        <v>37</v>
      </c>
      <c r="C43" s="27">
        <v>3335</v>
      </c>
      <c r="D43" s="27">
        <v>2053</v>
      </c>
      <c r="E43" s="28">
        <v>61.559220389805105</v>
      </c>
    </row>
    <row r="44" spans="2:5" s="4" customFormat="1" ht="15.75" customHeight="1" x14ac:dyDescent="0.2">
      <c r="B44" s="26" t="s">
        <v>38</v>
      </c>
      <c r="C44" s="27">
        <v>3302</v>
      </c>
      <c r="D44" s="27">
        <v>2765</v>
      </c>
      <c r="E44" s="28">
        <v>83.737129012719564</v>
      </c>
    </row>
    <row r="45" spans="2:5" s="4" customFormat="1" ht="15.75" customHeight="1" x14ac:dyDescent="0.2">
      <c r="B45" s="26" t="s">
        <v>39</v>
      </c>
      <c r="C45" s="27">
        <v>466</v>
      </c>
      <c r="D45" s="27">
        <v>11</v>
      </c>
      <c r="E45" s="28">
        <v>2.3605150214592276</v>
      </c>
    </row>
    <row r="46" spans="2:5" s="4" customFormat="1" ht="15.75" customHeight="1" x14ac:dyDescent="0.2">
      <c r="B46" s="26" t="s">
        <v>40</v>
      </c>
      <c r="C46" s="27">
        <v>93898</v>
      </c>
      <c r="D46" s="27">
        <v>3723</v>
      </c>
      <c r="E46" s="28">
        <v>3.9649406803126799</v>
      </c>
    </row>
    <row r="47" spans="2:5" s="4" customFormat="1" ht="15.75" customHeight="1" x14ac:dyDescent="0.2">
      <c r="B47" s="26" t="s">
        <v>41</v>
      </c>
      <c r="C47" s="27">
        <v>1221</v>
      </c>
      <c r="D47" s="27">
        <v>1221</v>
      </c>
      <c r="E47" s="28">
        <v>100</v>
      </c>
    </row>
    <row r="48" spans="2:5" s="8" customFormat="1" ht="15.75" customHeight="1" x14ac:dyDescent="0.2">
      <c r="B48" s="30" t="s">
        <v>42</v>
      </c>
      <c r="C48" s="31">
        <v>1220</v>
      </c>
      <c r="D48" s="31">
        <v>1220</v>
      </c>
      <c r="E48" s="33">
        <v>100</v>
      </c>
    </row>
    <row r="49" spans="2:5" s="8" customFormat="1" ht="15.75" customHeight="1" x14ac:dyDescent="0.2">
      <c r="B49" s="30" t="s">
        <v>43</v>
      </c>
      <c r="C49" s="31"/>
      <c r="D49" s="31"/>
      <c r="E49" s="33"/>
    </row>
    <row r="50" spans="2:5" s="8" customFormat="1" ht="15.75" customHeight="1" x14ac:dyDescent="0.2">
      <c r="B50" s="30" t="s">
        <v>44</v>
      </c>
      <c r="C50" s="31">
        <v>1</v>
      </c>
      <c r="D50" s="31">
        <v>1</v>
      </c>
      <c r="E50" s="33">
        <v>100</v>
      </c>
    </row>
    <row r="51" spans="2:5" s="4" customFormat="1" ht="15.75" customHeight="1" x14ac:dyDescent="0.2">
      <c r="B51" s="26" t="s">
        <v>45</v>
      </c>
      <c r="C51" s="27">
        <v>0</v>
      </c>
      <c r="D51" s="27">
        <v>0</v>
      </c>
      <c r="E51" s="28"/>
    </row>
    <row r="52" spans="2:5" s="4" customFormat="1" ht="15.75" customHeight="1" x14ac:dyDescent="0.2">
      <c r="B52" s="26" t="s">
        <v>46</v>
      </c>
      <c r="C52" s="27"/>
      <c r="D52" s="27"/>
      <c r="E52" s="28"/>
    </row>
    <row r="53" spans="2:5" s="4" customFormat="1" ht="15.75" customHeight="1" x14ac:dyDescent="0.2">
      <c r="B53" s="26" t="s">
        <v>47</v>
      </c>
      <c r="C53" s="27"/>
      <c r="D53" s="27"/>
      <c r="E53" s="28"/>
    </row>
    <row r="54" spans="2:5" s="4" customFormat="1" ht="15.75" customHeight="1" x14ac:dyDescent="0.2">
      <c r="B54" s="26" t="s">
        <v>48</v>
      </c>
      <c r="C54" s="27">
        <v>0</v>
      </c>
      <c r="D54" s="27">
        <v>0</v>
      </c>
      <c r="E54" s="28"/>
    </row>
    <row r="55" spans="2:5" s="8" customFormat="1" ht="15.75" customHeight="1" x14ac:dyDescent="0.2">
      <c r="B55" s="30" t="s">
        <v>49</v>
      </c>
      <c r="C55" s="31"/>
      <c r="D55" s="31"/>
      <c r="E55" s="33"/>
    </row>
    <row r="56" spans="2:5" s="8" customFormat="1" ht="15.75" customHeight="1" x14ac:dyDescent="0.2">
      <c r="B56" s="30" t="s">
        <v>50</v>
      </c>
      <c r="C56" s="31"/>
      <c r="D56" s="31"/>
      <c r="E56" s="33"/>
    </row>
    <row r="57" spans="2:5" s="8" customFormat="1" ht="15.75" customHeight="1" x14ac:dyDescent="0.2">
      <c r="B57" s="30" t="s">
        <v>51</v>
      </c>
      <c r="C57" s="31"/>
      <c r="D57" s="31"/>
      <c r="E57" s="33"/>
    </row>
    <row r="58" spans="2:5" s="8" customFormat="1" ht="15.75" customHeight="1" x14ac:dyDescent="0.2">
      <c r="B58" s="30" t="s">
        <v>52</v>
      </c>
      <c r="C58" s="31"/>
      <c r="D58" s="31"/>
      <c r="E58" s="33"/>
    </row>
    <row r="59" spans="2:5" s="8" customFormat="1" ht="15.75" customHeight="1" x14ac:dyDescent="0.2">
      <c r="B59" s="30" t="s">
        <v>53</v>
      </c>
      <c r="C59" s="31"/>
      <c r="D59" s="31"/>
      <c r="E59" s="33"/>
    </row>
    <row r="60" spans="2:5" s="8" customFormat="1" ht="15.75" customHeight="1" x14ac:dyDescent="0.2">
      <c r="B60" s="30" t="s">
        <v>54</v>
      </c>
      <c r="C60" s="31"/>
      <c r="D60" s="31"/>
      <c r="E60" s="33"/>
    </row>
    <row r="61" spans="2:5" s="4" customFormat="1" ht="15.75" customHeight="1" x14ac:dyDescent="0.2">
      <c r="B61" s="26" t="s">
        <v>55</v>
      </c>
      <c r="C61" s="27">
        <v>20612</v>
      </c>
      <c r="D61" s="27">
        <v>278</v>
      </c>
      <c r="E61" s="28">
        <v>1.3487288957888608</v>
      </c>
    </row>
    <row r="62" spans="2:5" s="4" customFormat="1" ht="15.75" customHeight="1" x14ac:dyDescent="0.2">
      <c r="B62" s="26" t="s">
        <v>56</v>
      </c>
      <c r="C62" s="27">
        <v>314</v>
      </c>
      <c r="D62" s="27">
        <v>199</v>
      </c>
      <c r="E62" s="28">
        <v>63.375796178343947</v>
      </c>
    </row>
    <row r="63" spans="2:5" s="8" customFormat="1" ht="15.75" customHeight="1" x14ac:dyDescent="0.2">
      <c r="B63" s="30" t="s">
        <v>57</v>
      </c>
      <c r="C63" s="31">
        <v>157</v>
      </c>
      <c r="D63" s="31">
        <v>157</v>
      </c>
      <c r="E63" s="33">
        <v>100</v>
      </c>
    </row>
    <row r="64" spans="2:5" s="8" customFormat="1" ht="15.75" customHeight="1" x14ac:dyDescent="0.2">
      <c r="B64" s="30" t="s">
        <v>58</v>
      </c>
      <c r="C64" s="31">
        <v>145</v>
      </c>
      <c r="D64" s="31">
        <v>30</v>
      </c>
      <c r="E64" s="33">
        <v>20.689655172413794</v>
      </c>
    </row>
    <row r="65" spans="2:5" s="8" customFormat="1" ht="15.75" customHeight="1" x14ac:dyDescent="0.2">
      <c r="B65" s="30" t="s">
        <v>59</v>
      </c>
      <c r="C65" s="31">
        <v>12</v>
      </c>
      <c r="D65" s="31">
        <v>12</v>
      </c>
      <c r="E65" s="33">
        <v>100</v>
      </c>
    </row>
    <row r="66" spans="2:5" s="4" customFormat="1" ht="15.75" customHeight="1" x14ac:dyDescent="0.2">
      <c r="B66" s="26" t="s">
        <v>60</v>
      </c>
      <c r="C66" s="27">
        <v>20298</v>
      </c>
      <c r="D66" s="27">
        <v>79</v>
      </c>
      <c r="E66" s="28">
        <v>0.38920090649325056</v>
      </c>
    </row>
    <row r="67" spans="2:5" s="8" customFormat="1" ht="15.75" customHeight="1" x14ac:dyDescent="0.2">
      <c r="B67" s="30" t="s">
        <v>61</v>
      </c>
      <c r="C67" s="31"/>
      <c r="D67" s="31"/>
      <c r="E67" s="33"/>
    </row>
    <row r="68" spans="2:5" s="8" customFormat="1" ht="15.75" customHeight="1" x14ac:dyDescent="0.2">
      <c r="B68" s="30" t="s">
        <v>62</v>
      </c>
      <c r="C68" s="31">
        <v>20279</v>
      </c>
      <c r="D68" s="31">
        <v>75</v>
      </c>
      <c r="E68" s="33">
        <v>0.36984072192908923</v>
      </c>
    </row>
    <row r="69" spans="2:5" s="8" customFormat="1" ht="15.75" customHeight="1" x14ac:dyDescent="0.2">
      <c r="B69" s="30" t="s">
        <v>63</v>
      </c>
      <c r="C69" s="31">
        <v>19</v>
      </c>
      <c r="D69" s="31">
        <v>4</v>
      </c>
      <c r="E69" s="33">
        <v>21.052631578947366</v>
      </c>
    </row>
    <row r="70" spans="2:5" s="4" customFormat="1" ht="15.75" customHeight="1" x14ac:dyDescent="0.2">
      <c r="B70" s="26" t="s">
        <v>64</v>
      </c>
      <c r="C70" s="27"/>
      <c r="D70" s="27"/>
      <c r="E70" s="28"/>
    </row>
    <row r="71" spans="2:5" s="4" customFormat="1" ht="15.75" customHeight="1" x14ac:dyDescent="0.2">
      <c r="B71" s="26" t="s">
        <v>65</v>
      </c>
      <c r="C71" s="27">
        <v>69714</v>
      </c>
      <c r="D71" s="27">
        <v>1083</v>
      </c>
      <c r="E71" s="28">
        <v>1.5534899733195626</v>
      </c>
    </row>
    <row r="72" spans="2:5" s="8" customFormat="1" ht="15.75" customHeight="1" x14ac:dyDescent="0.2">
      <c r="B72" s="34" t="s">
        <v>66</v>
      </c>
      <c r="C72" s="35">
        <v>505</v>
      </c>
      <c r="D72" s="35">
        <v>40</v>
      </c>
      <c r="E72" s="33">
        <v>7.9207920792079207</v>
      </c>
    </row>
    <row r="73" spans="2:5" s="8" customFormat="1" ht="15.75" customHeight="1" x14ac:dyDescent="0.2">
      <c r="B73" s="34" t="s">
        <v>67</v>
      </c>
      <c r="C73" s="35">
        <v>162</v>
      </c>
      <c r="D73" s="35">
        <v>1</v>
      </c>
      <c r="E73" s="33">
        <v>0.61728395061728392</v>
      </c>
    </row>
    <row r="74" spans="2:5" s="8" customFormat="1" ht="15.75" customHeight="1" x14ac:dyDescent="0.2">
      <c r="B74" s="34" t="s">
        <v>68</v>
      </c>
      <c r="C74" s="35">
        <v>1639</v>
      </c>
      <c r="D74" s="35">
        <v>281</v>
      </c>
      <c r="E74" s="33">
        <v>17.144600366076876</v>
      </c>
    </row>
    <row r="75" spans="2:5" s="8" customFormat="1" ht="15.75" customHeight="1" x14ac:dyDescent="0.2">
      <c r="B75" s="34" t="s">
        <v>69</v>
      </c>
      <c r="C75" s="35">
        <v>65762</v>
      </c>
      <c r="D75" s="35">
        <v>148</v>
      </c>
      <c r="E75" s="33">
        <v>0.22505398254310999</v>
      </c>
    </row>
    <row r="76" spans="2:5" s="8" customFormat="1" ht="15.75" customHeight="1" x14ac:dyDescent="0.2">
      <c r="B76" s="34" t="s">
        <v>70</v>
      </c>
      <c r="C76" s="35">
        <v>589</v>
      </c>
      <c r="D76" s="35">
        <v>467</v>
      </c>
      <c r="E76" s="33">
        <v>79.286926994906622</v>
      </c>
    </row>
    <row r="77" spans="2:5" s="8" customFormat="1" ht="15.75" customHeight="1" x14ac:dyDescent="0.2">
      <c r="B77" s="34" t="s">
        <v>71</v>
      </c>
      <c r="C77" s="35">
        <v>1057</v>
      </c>
      <c r="D77" s="35">
        <v>146</v>
      </c>
      <c r="E77" s="33">
        <v>13.812677388836327</v>
      </c>
    </row>
    <row r="78" spans="2:5" s="5" customFormat="1" ht="15.75" customHeight="1" x14ac:dyDescent="0.2">
      <c r="B78" s="26" t="s">
        <v>72</v>
      </c>
      <c r="C78" s="27">
        <v>1</v>
      </c>
      <c r="D78" s="27">
        <v>1</v>
      </c>
      <c r="E78" s="28">
        <v>100</v>
      </c>
    </row>
    <row r="79" spans="2:5" ht="15.75" customHeight="1" x14ac:dyDescent="0.2">
      <c r="B79" s="30" t="s">
        <v>73</v>
      </c>
      <c r="C79" s="31"/>
      <c r="D79" s="31"/>
      <c r="E79" s="33"/>
    </row>
    <row r="80" spans="2:5" ht="15.75" customHeight="1" x14ac:dyDescent="0.2">
      <c r="B80" s="30" t="s">
        <v>74</v>
      </c>
      <c r="C80" s="31"/>
      <c r="D80" s="31"/>
      <c r="E80" s="33"/>
    </row>
    <row r="81" spans="2:5" ht="15.75" customHeight="1" x14ac:dyDescent="0.2">
      <c r="B81" s="30" t="s">
        <v>75</v>
      </c>
      <c r="C81" s="31">
        <v>1</v>
      </c>
      <c r="D81" s="31">
        <v>1</v>
      </c>
      <c r="E81" s="33">
        <v>100</v>
      </c>
    </row>
    <row r="82" spans="2:5" ht="15.75" customHeight="1" x14ac:dyDescent="0.2">
      <c r="B82" s="30" t="s">
        <v>76</v>
      </c>
      <c r="C82" s="31"/>
      <c r="D82" s="31"/>
      <c r="E82" s="33"/>
    </row>
    <row r="83" spans="2:5" ht="15.75" customHeight="1" x14ac:dyDescent="0.2">
      <c r="B83" s="30" t="s">
        <v>77</v>
      </c>
      <c r="C83" s="31"/>
      <c r="D83" s="31"/>
      <c r="E83" s="33"/>
    </row>
    <row r="84" spans="2:5" ht="15.75" customHeight="1" x14ac:dyDescent="0.2">
      <c r="B84" s="30" t="s">
        <v>78</v>
      </c>
      <c r="C84" s="31"/>
      <c r="D84" s="31"/>
      <c r="E84" s="33"/>
    </row>
    <row r="85" spans="2:5" ht="15.75" customHeight="1" x14ac:dyDescent="0.2">
      <c r="B85" s="30" t="s">
        <v>79</v>
      </c>
      <c r="C85" s="31"/>
      <c r="D85" s="31"/>
      <c r="E85" s="33"/>
    </row>
    <row r="86" spans="2:5" ht="15.75" customHeight="1" x14ac:dyDescent="0.2">
      <c r="B86" s="30" t="s">
        <v>80</v>
      </c>
      <c r="C86" s="31"/>
      <c r="D86" s="31"/>
      <c r="E86" s="33"/>
    </row>
    <row r="87" spans="2:5" s="5" customFormat="1" ht="15.75" customHeight="1" x14ac:dyDescent="0.2">
      <c r="B87" s="26" t="s">
        <v>81</v>
      </c>
      <c r="C87" s="27">
        <v>2350</v>
      </c>
      <c r="D87" s="27">
        <v>1140</v>
      </c>
      <c r="E87" s="28">
        <v>48.51063829787234</v>
      </c>
    </row>
    <row r="88" spans="2:5" ht="15.75" customHeight="1" x14ac:dyDescent="0.2">
      <c r="B88" s="36" t="s">
        <v>82</v>
      </c>
      <c r="C88" s="31"/>
      <c r="D88" s="31"/>
      <c r="E88" s="33"/>
    </row>
    <row r="89" spans="2:5" ht="15.75" customHeight="1" x14ac:dyDescent="0.2">
      <c r="B89" s="36" t="s">
        <v>83</v>
      </c>
      <c r="C89" s="31"/>
      <c r="D89" s="31"/>
      <c r="E89" s="33"/>
    </row>
    <row r="90" spans="2:5" ht="15.75" customHeight="1" x14ac:dyDescent="0.2">
      <c r="B90" s="30" t="s">
        <v>84</v>
      </c>
      <c r="C90" s="31">
        <v>48</v>
      </c>
      <c r="D90" s="31">
        <v>48</v>
      </c>
      <c r="E90" s="33">
        <v>100</v>
      </c>
    </row>
    <row r="91" spans="2:5" ht="15.75" customHeight="1" x14ac:dyDescent="0.2">
      <c r="B91" s="30" t="s">
        <v>85</v>
      </c>
      <c r="C91" s="31">
        <v>507</v>
      </c>
      <c r="D91" s="31">
        <v>507</v>
      </c>
      <c r="E91" s="33">
        <v>100</v>
      </c>
    </row>
    <row r="92" spans="2:5" ht="15.75" customHeight="1" x14ac:dyDescent="0.2">
      <c r="B92" s="30" t="s">
        <v>86</v>
      </c>
      <c r="C92" s="31">
        <v>240</v>
      </c>
      <c r="D92" s="31">
        <v>240</v>
      </c>
      <c r="E92" s="33">
        <v>100</v>
      </c>
    </row>
    <row r="93" spans="2:5" ht="15.75" customHeight="1" x14ac:dyDescent="0.2">
      <c r="B93" s="30" t="s">
        <v>87</v>
      </c>
      <c r="C93" s="31">
        <v>115</v>
      </c>
      <c r="D93" s="31">
        <v>115</v>
      </c>
      <c r="E93" s="33">
        <v>100</v>
      </c>
    </row>
    <row r="94" spans="2:5" ht="15.75" customHeight="1" x14ac:dyDescent="0.2">
      <c r="B94" s="30" t="s">
        <v>88</v>
      </c>
      <c r="C94" s="31">
        <v>1440</v>
      </c>
      <c r="D94" s="31">
        <v>230</v>
      </c>
      <c r="E94" s="33">
        <v>15.972222222222221</v>
      </c>
    </row>
    <row r="95" spans="2:5" s="5" customFormat="1" ht="15.75" customHeight="1" x14ac:dyDescent="0.2">
      <c r="B95" s="26" t="s">
        <v>89</v>
      </c>
      <c r="C95" s="27">
        <v>97</v>
      </c>
      <c r="D95" s="27">
        <v>46</v>
      </c>
      <c r="E95" s="37">
        <v>47.422680412371129</v>
      </c>
    </row>
    <row r="96" spans="2:5" s="5" customFormat="1" ht="15.75" customHeight="1" x14ac:dyDescent="0.2">
      <c r="B96" s="26" t="s">
        <v>90</v>
      </c>
      <c r="C96" s="27">
        <v>87</v>
      </c>
      <c r="D96" s="27">
        <v>36</v>
      </c>
      <c r="E96" s="37">
        <v>41.379310344827587</v>
      </c>
    </row>
    <row r="97" spans="2:5" ht="15.75" customHeight="1" x14ac:dyDescent="0.2">
      <c r="B97" s="30" t="s">
        <v>91</v>
      </c>
      <c r="C97" s="31"/>
      <c r="D97" s="31"/>
      <c r="E97" s="38"/>
    </row>
    <row r="98" spans="2:5" ht="15.75" customHeight="1" x14ac:dyDescent="0.2">
      <c r="B98" s="30" t="s">
        <v>92</v>
      </c>
      <c r="C98" s="31"/>
      <c r="D98" s="31"/>
      <c r="E98" s="38"/>
    </row>
    <row r="99" spans="2:5" ht="15.75" customHeight="1" x14ac:dyDescent="0.2">
      <c r="B99" s="30" t="s">
        <v>93</v>
      </c>
      <c r="C99" s="31"/>
      <c r="D99" s="31"/>
      <c r="E99" s="38"/>
    </row>
    <row r="100" spans="2:5" ht="15.75" customHeight="1" x14ac:dyDescent="0.2">
      <c r="B100" s="30" t="s">
        <v>94</v>
      </c>
      <c r="C100" s="31">
        <v>83</v>
      </c>
      <c r="D100" s="31">
        <v>32</v>
      </c>
      <c r="E100" s="38">
        <v>38.554216867469883</v>
      </c>
    </row>
    <row r="101" spans="2:5" ht="15.75" customHeight="1" x14ac:dyDescent="0.2">
      <c r="B101" s="30" t="s">
        <v>95</v>
      </c>
      <c r="C101" s="31">
        <v>4</v>
      </c>
      <c r="D101" s="31">
        <v>4</v>
      </c>
      <c r="E101" s="38">
        <v>100</v>
      </c>
    </row>
    <row r="102" spans="2:5" s="5" customFormat="1" ht="15.75" customHeight="1" x14ac:dyDescent="0.2">
      <c r="B102" s="26" t="s">
        <v>96</v>
      </c>
      <c r="C102" s="27">
        <v>10</v>
      </c>
      <c r="D102" s="27">
        <v>10</v>
      </c>
      <c r="E102" s="37">
        <v>100</v>
      </c>
    </row>
    <row r="103" spans="2:5" s="5" customFormat="1" ht="15.75" customHeight="1" x14ac:dyDescent="0.2">
      <c r="B103" s="26" t="s">
        <v>97</v>
      </c>
      <c r="C103" s="27">
        <v>0</v>
      </c>
      <c r="D103" s="27">
        <v>0</v>
      </c>
      <c r="E103" s="37"/>
    </row>
    <row r="104" spans="2:5" ht="15.75" customHeight="1" x14ac:dyDescent="0.2">
      <c r="B104" s="30" t="s">
        <v>98</v>
      </c>
      <c r="C104" s="31"/>
      <c r="D104" s="31"/>
      <c r="E104" s="38"/>
    </row>
    <row r="105" spans="2:5" ht="15.75" customHeight="1" x14ac:dyDescent="0.2">
      <c r="B105" s="30" t="s">
        <v>99</v>
      </c>
      <c r="C105" s="31"/>
      <c r="D105" s="31"/>
      <c r="E105" s="38"/>
    </row>
    <row r="106" spans="2:5" s="5" customFormat="1" ht="15.75" customHeight="1" x14ac:dyDescent="0.2">
      <c r="B106" s="26" t="s">
        <v>100</v>
      </c>
      <c r="C106" s="27">
        <v>0</v>
      </c>
      <c r="D106" s="27">
        <v>0</v>
      </c>
      <c r="E106" s="37"/>
    </row>
    <row r="107" spans="2:5" s="5" customFormat="1" ht="15.75" customHeight="1" x14ac:dyDescent="0.2">
      <c r="B107" s="26" t="s">
        <v>101</v>
      </c>
      <c r="C107" s="27">
        <v>0</v>
      </c>
      <c r="D107" s="27">
        <v>0</v>
      </c>
      <c r="E107" s="37"/>
    </row>
    <row r="108" spans="2:5" ht="15.75" customHeight="1" x14ac:dyDescent="0.2">
      <c r="B108" s="30" t="s">
        <v>102</v>
      </c>
      <c r="C108" s="31"/>
      <c r="D108" s="31"/>
      <c r="E108" s="38"/>
    </row>
    <row r="109" spans="2:5" ht="15.75" customHeight="1" x14ac:dyDescent="0.2">
      <c r="B109" s="30" t="s">
        <v>103</v>
      </c>
      <c r="C109" s="31"/>
      <c r="D109" s="31"/>
      <c r="E109" s="38"/>
    </row>
    <row r="110" spans="2:5" ht="15.75" customHeight="1" x14ac:dyDescent="0.2">
      <c r="B110" s="30" t="s">
        <v>104</v>
      </c>
      <c r="C110" s="31"/>
      <c r="D110" s="31"/>
      <c r="E110" s="38"/>
    </row>
    <row r="111" spans="2:5" ht="15.75" customHeight="1" x14ac:dyDescent="0.2">
      <c r="B111" s="30" t="s">
        <v>105</v>
      </c>
      <c r="C111" s="31"/>
      <c r="D111" s="31"/>
      <c r="E111" s="38"/>
    </row>
    <row r="112" spans="2:5" s="5" customFormat="1" ht="15.75" customHeight="1" x14ac:dyDescent="0.2">
      <c r="B112" s="26" t="s">
        <v>106</v>
      </c>
      <c r="C112" s="27"/>
      <c r="D112" s="27"/>
      <c r="E112" s="37"/>
    </row>
  </sheetData>
  <phoneticPr fontId="0" type="noConversion"/>
  <hyperlinks>
    <hyperlink ref="C4" location="Ocak!A1" display="Ocak" xr:uid="{8FC92236-D4FA-48CA-89B7-4D3513A371A2}"/>
    <hyperlink ref="D4" location="Şubat!A1" display="Şubat" xr:uid="{E05D4F73-4FD3-45CE-9CC3-1EFF8E8C53E6}"/>
    <hyperlink ref="E4" location="Mart!A1" display="Mart" xr:uid="{2E96C494-CCD5-4D27-8AA2-6ECB9C0D7A88}"/>
    <hyperlink ref="C5" location="Nisan!A1" display="Nisan" xr:uid="{F45E7F24-DEC0-4CDA-840D-86E02A8AC37C}"/>
    <hyperlink ref="D5" location="Mayıs!A1" display="Mayıs" xr:uid="{B9132EA5-1F7B-4738-99AA-4C19DF0B9583}"/>
    <hyperlink ref="E5" location="Haziran!A1" display="Haziran" xr:uid="{78157F77-306F-4FA1-AEC7-ADF207E62682}"/>
    <hyperlink ref="C6" location="Temmuz!A1" display="Temmuz" xr:uid="{495D25DE-DB38-4B99-B593-04ED7F687D8F}"/>
    <hyperlink ref="D6" location="Ağustos!A1" display="Ağustos" xr:uid="{41B26362-9955-423B-ACE8-116AB406B909}"/>
    <hyperlink ref="E6" location="Eylül!A1" display="Eylül" xr:uid="{9C714F44-4ABF-4475-A054-63AB01E1D5D5}"/>
    <hyperlink ref="C7" location="Ekim!A1" display="Ekim" xr:uid="{ADC7A174-12DF-4BF9-9A2B-D46EC3644930}"/>
    <hyperlink ref="D7" location="Kasım!A1" display="Kasım" xr:uid="{2C2E8503-42F4-4B9A-A17F-90954BCACFA0}"/>
    <hyperlink ref="E7" location="Aralık!A1" display="Aralık" xr:uid="{29C26DB0-C505-43A4-AA21-02482ACE0F53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3894C-F71E-404A-8222-E15DEE362885}">
  <dimension ref="B1:E97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14" customWidth="1"/>
    <col min="6" max="16384" width="10.6640625" style="7"/>
  </cols>
  <sheetData>
    <row r="1" spans="2:5" ht="22.5" customHeight="1" thickBot="1" x14ac:dyDescent="0.25"/>
    <row r="2" spans="2:5" s="2" customFormat="1" ht="24.75" customHeight="1" thickBot="1" x14ac:dyDescent="0.3">
      <c r="B2" s="15" t="s">
        <v>184</v>
      </c>
      <c r="C2" s="16"/>
      <c r="D2" s="16"/>
      <c r="E2" s="18"/>
    </row>
    <row r="3" spans="2:5" s="2" customFormat="1" ht="18" customHeight="1" x14ac:dyDescent="0.25">
      <c r="B3" s="1"/>
      <c r="C3" s="19"/>
      <c r="D3" s="19"/>
      <c r="E3" s="19"/>
    </row>
    <row r="4" spans="2:5" s="2" customFormat="1" ht="18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5" s="2" customFormat="1" ht="18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5" s="2" customFormat="1" ht="18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5" s="2" customFormat="1" ht="18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5" s="2" customFormat="1" ht="18" customHeight="1" x14ac:dyDescent="0.25">
      <c r="B8" s="1"/>
      <c r="C8" s="19"/>
      <c r="D8" s="19"/>
      <c r="E8" s="19"/>
    </row>
    <row r="9" spans="2:5" s="3" customFormat="1" ht="24.75" customHeight="1" x14ac:dyDescent="0.2">
      <c r="B9" s="23" t="s">
        <v>0</v>
      </c>
      <c r="C9" s="24" t="s">
        <v>1</v>
      </c>
      <c r="D9" s="24" t="s">
        <v>2</v>
      </c>
      <c r="E9" s="39" t="s">
        <v>3</v>
      </c>
    </row>
    <row r="10" spans="2:5" s="10" customFormat="1" ht="15.9" customHeight="1" x14ac:dyDescent="0.25">
      <c r="B10" s="40" t="s">
        <v>4</v>
      </c>
      <c r="C10" s="41">
        <v>168868</v>
      </c>
      <c r="D10" s="41">
        <v>27585</v>
      </c>
      <c r="E10" s="42">
        <v>16.335244095980293</v>
      </c>
    </row>
    <row r="11" spans="2:5" s="11" customFormat="1" ht="15.75" customHeight="1" x14ac:dyDescent="0.25">
      <c r="B11" s="40" t="s">
        <v>5</v>
      </c>
      <c r="C11" s="43">
        <v>76514</v>
      </c>
      <c r="D11" s="43">
        <v>25437</v>
      </c>
      <c r="E11" s="44">
        <v>33.244896358836293</v>
      </c>
    </row>
    <row r="12" spans="2:5" s="11" customFormat="1" ht="15.9" customHeight="1" x14ac:dyDescent="0.25">
      <c r="B12" s="40" t="s">
        <v>109</v>
      </c>
      <c r="C12" s="43">
        <v>34196</v>
      </c>
      <c r="D12" s="43">
        <v>12546</v>
      </c>
      <c r="E12" s="44">
        <v>36.688501579132058</v>
      </c>
    </row>
    <row r="13" spans="2:5" s="11" customFormat="1" ht="15.9" customHeight="1" x14ac:dyDescent="0.25">
      <c r="B13" s="40" t="s">
        <v>110</v>
      </c>
      <c r="C13" s="43">
        <v>30210</v>
      </c>
      <c r="D13" s="43">
        <v>9780</v>
      </c>
      <c r="E13" s="44">
        <v>32.373386295928505</v>
      </c>
    </row>
    <row r="14" spans="2:5" s="12" customFormat="1" ht="15.9" customHeight="1" x14ac:dyDescent="0.2">
      <c r="B14" s="45" t="s">
        <v>8</v>
      </c>
      <c r="C14" s="46">
        <v>1872</v>
      </c>
      <c r="D14" s="46">
        <v>80</v>
      </c>
      <c r="E14" s="47">
        <v>4.2735042735042734</v>
      </c>
    </row>
    <row r="15" spans="2:5" s="12" customFormat="1" ht="15.9" customHeight="1" x14ac:dyDescent="0.2">
      <c r="B15" s="45" t="s">
        <v>9</v>
      </c>
      <c r="C15" s="46">
        <v>1371</v>
      </c>
      <c r="D15" s="46">
        <v>405</v>
      </c>
      <c r="E15" s="47">
        <v>29.540481400437635</v>
      </c>
    </row>
    <row r="16" spans="2:5" s="12" customFormat="1" ht="15.9" customHeight="1" x14ac:dyDescent="0.2">
      <c r="B16" s="45" t="s">
        <v>10</v>
      </c>
      <c r="C16" s="46">
        <v>24114</v>
      </c>
      <c r="D16" s="46">
        <v>7476</v>
      </c>
      <c r="E16" s="47">
        <v>31.002736999253543</v>
      </c>
    </row>
    <row r="17" spans="2:5" s="12" customFormat="1" ht="15.9" customHeight="1" x14ac:dyDescent="0.2">
      <c r="B17" s="45" t="s">
        <v>11</v>
      </c>
      <c r="C17" s="46">
        <v>2853</v>
      </c>
      <c r="D17" s="46">
        <v>1819</v>
      </c>
      <c r="E17" s="47">
        <v>63.757448300035044</v>
      </c>
    </row>
    <row r="18" spans="2:5" s="11" customFormat="1" ht="15.9" customHeight="1" x14ac:dyDescent="0.25">
      <c r="B18" s="40" t="s">
        <v>111</v>
      </c>
      <c r="C18" s="43">
        <v>3986</v>
      </c>
      <c r="D18" s="43">
        <v>2766</v>
      </c>
      <c r="E18" s="44">
        <v>69.392875062719511</v>
      </c>
    </row>
    <row r="19" spans="2:5" s="12" customFormat="1" ht="15.9" customHeight="1" x14ac:dyDescent="0.2">
      <c r="B19" s="45" t="s">
        <v>13</v>
      </c>
      <c r="C19" s="46">
        <v>1507</v>
      </c>
      <c r="D19" s="46">
        <v>1173</v>
      </c>
      <c r="E19" s="47">
        <v>77.836761778367617</v>
      </c>
    </row>
    <row r="20" spans="2:5" s="12" customFormat="1" ht="15.9" customHeight="1" x14ac:dyDescent="0.2">
      <c r="B20" s="45" t="s">
        <v>14</v>
      </c>
      <c r="C20" s="46">
        <v>48</v>
      </c>
      <c r="D20" s="46">
        <v>2</v>
      </c>
      <c r="E20" s="47">
        <v>4.1666666666666661</v>
      </c>
    </row>
    <row r="21" spans="2:5" s="12" customFormat="1" ht="15.9" customHeight="1" x14ac:dyDescent="0.2">
      <c r="B21" s="45" t="s">
        <v>15</v>
      </c>
      <c r="C21" s="46">
        <v>2431</v>
      </c>
      <c r="D21" s="46">
        <v>1591</v>
      </c>
      <c r="E21" s="47">
        <v>65.446318387494856</v>
      </c>
    </row>
    <row r="22" spans="2:5" s="10" customFormat="1" ht="15.9" customHeight="1" x14ac:dyDescent="0.25">
      <c r="B22" s="40" t="s">
        <v>112</v>
      </c>
      <c r="C22" s="48"/>
      <c r="D22" s="48"/>
      <c r="E22" s="42"/>
    </row>
    <row r="23" spans="2:5" s="10" customFormat="1" ht="15.9" customHeight="1" x14ac:dyDescent="0.25">
      <c r="B23" s="40" t="s">
        <v>113</v>
      </c>
      <c r="C23" s="49">
        <v>14460</v>
      </c>
      <c r="D23" s="49">
        <v>5491</v>
      </c>
      <c r="E23" s="42">
        <v>37.973720608575377</v>
      </c>
    </row>
    <row r="24" spans="2:5" s="10" customFormat="1" ht="15.9" customHeight="1" x14ac:dyDescent="0.25">
      <c r="B24" s="40" t="s">
        <v>114</v>
      </c>
      <c r="C24" s="48"/>
      <c r="D24" s="48"/>
      <c r="E24" s="42"/>
    </row>
    <row r="25" spans="2:5" s="10" customFormat="1" ht="15.9" customHeight="1" x14ac:dyDescent="0.25">
      <c r="B25" s="40" t="s">
        <v>115</v>
      </c>
      <c r="C25" s="48">
        <v>444</v>
      </c>
      <c r="D25" s="48">
        <v>15</v>
      </c>
      <c r="E25" s="42">
        <v>3.3783783783783785</v>
      </c>
    </row>
    <row r="26" spans="2:5" s="10" customFormat="1" ht="15.9" customHeight="1" x14ac:dyDescent="0.25">
      <c r="B26" s="40" t="s">
        <v>116</v>
      </c>
      <c r="C26" s="48">
        <v>700</v>
      </c>
      <c r="D26" s="48">
        <v>633</v>
      </c>
      <c r="E26" s="42"/>
    </row>
    <row r="27" spans="2:5" s="13" customFormat="1" ht="15.9" customHeight="1" x14ac:dyDescent="0.2">
      <c r="B27" s="45" t="s">
        <v>185</v>
      </c>
      <c r="C27" s="46">
        <v>700</v>
      </c>
      <c r="D27" s="46">
        <v>633</v>
      </c>
      <c r="E27" s="50">
        <v>90.428571428571431</v>
      </c>
    </row>
    <row r="28" spans="2:5" s="10" customFormat="1" ht="15.9" customHeight="1" x14ac:dyDescent="0.25">
      <c r="B28" s="40" t="s">
        <v>118</v>
      </c>
      <c r="C28" s="48">
        <v>13316</v>
      </c>
      <c r="D28" s="48">
        <v>4843</v>
      </c>
      <c r="E28" s="42"/>
    </row>
    <row r="29" spans="2:5" s="13" customFormat="1" ht="15.9" customHeight="1" x14ac:dyDescent="0.2">
      <c r="B29" s="45" t="s">
        <v>186</v>
      </c>
      <c r="C29" s="46">
        <v>13316</v>
      </c>
      <c r="D29" s="46">
        <v>4843</v>
      </c>
      <c r="E29" s="50">
        <v>36.369780714929405</v>
      </c>
    </row>
    <row r="30" spans="2:5" s="10" customFormat="1" ht="15.9" customHeight="1" x14ac:dyDescent="0.25">
      <c r="B30" s="40" t="s">
        <v>119</v>
      </c>
      <c r="C30" s="48">
        <v>22830</v>
      </c>
      <c r="D30" s="48">
        <v>4358</v>
      </c>
      <c r="E30" s="42">
        <v>19.088918090232152</v>
      </c>
    </row>
    <row r="31" spans="2:5" s="10" customFormat="1" ht="15.9" customHeight="1" x14ac:dyDescent="0.25">
      <c r="B31" s="40" t="s">
        <v>120</v>
      </c>
      <c r="C31" s="49">
        <v>21847</v>
      </c>
      <c r="D31" s="49">
        <v>3770</v>
      </c>
      <c r="E31" s="42">
        <v>17.256373872842953</v>
      </c>
    </row>
    <row r="32" spans="2:5" s="10" customFormat="1" ht="15.9" customHeight="1" x14ac:dyDescent="0.25">
      <c r="B32" s="40" t="s">
        <v>121</v>
      </c>
      <c r="C32" s="48">
        <v>635</v>
      </c>
      <c r="D32" s="48">
        <v>584</v>
      </c>
      <c r="E32" s="42">
        <v>91.968503937007867</v>
      </c>
    </row>
    <row r="33" spans="2:5" s="12" customFormat="1" ht="15.9" customHeight="1" x14ac:dyDescent="0.2">
      <c r="B33" s="45" t="s">
        <v>122</v>
      </c>
      <c r="C33" s="51">
        <v>30</v>
      </c>
      <c r="D33" s="51">
        <v>9</v>
      </c>
      <c r="E33" s="47">
        <v>30</v>
      </c>
    </row>
    <row r="34" spans="2:5" s="12" customFormat="1" ht="15.9" customHeight="1" x14ac:dyDescent="0.2">
      <c r="B34" s="45" t="s">
        <v>123</v>
      </c>
      <c r="C34" s="46">
        <v>605</v>
      </c>
      <c r="D34" s="46">
        <v>575</v>
      </c>
      <c r="E34" s="47">
        <v>95.041322314049594</v>
      </c>
    </row>
    <row r="35" spans="2:5" s="12" customFormat="1" ht="15.9" customHeight="1" x14ac:dyDescent="0.2">
      <c r="B35" s="45" t="s">
        <v>124</v>
      </c>
      <c r="C35" s="46"/>
      <c r="D35" s="46"/>
      <c r="E35" s="47"/>
    </row>
    <row r="36" spans="2:5" s="12" customFormat="1" ht="15.9" customHeight="1" x14ac:dyDescent="0.2">
      <c r="B36" s="45" t="s">
        <v>125</v>
      </c>
      <c r="C36" s="46"/>
      <c r="D36" s="46"/>
      <c r="E36" s="47"/>
    </row>
    <row r="37" spans="2:5" s="12" customFormat="1" ht="15.9" customHeight="1" x14ac:dyDescent="0.2">
      <c r="B37" s="45" t="s">
        <v>126</v>
      </c>
      <c r="C37" s="46"/>
      <c r="D37" s="46"/>
      <c r="E37" s="47"/>
    </row>
    <row r="38" spans="2:5" s="13" customFormat="1" ht="15.9" customHeight="1" x14ac:dyDescent="0.2">
      <c r="B38" s="45" t="s">
        <v>127</v>
      </c>
      <c r="C38" s="46"/>
      <c r="D38" s="46"/>
      <c r="E38" s="50"/>
    </row>
    <row r="39" spans="2:5" s="13" customFormat="1" ht="15.9" customHeight="1" x14ac:dyDescent="0.2">
      <c r="B39" s="45" t="s">
        <v>128</v>
      </c>
      <c r="C39" s="46"/>
      <c r="D39" s="46"/>
      <c r="E39" s="50"/>
    </row>
    <row r="40" spans="2:5" s="10" customFormat="1" ht="15.9" customHeight="1" x14ac:dyDescent="0.25">
      <c r="B40" s="40" t="s">
        <v>129</v>
      </c>
      <c r="C40" s="48"/>
      <c r="D40" s="48"/>
      <c r="E40" s="42"/>
    </row>
    <row r="41" spans="2:5" s="10" customFormat="1" ht="15.9" customHeight="1" x14ac:dyDescent="0.25">
      <c r="B41" s="40" t="s">
        <v>130</v>
      </c>
      <c r="C41" s="48">
        <v>348</v>
      </c>
      <c r="D41" s="48">
        <v>4</v>
      </c>
      <c r="E41" s="42">
        <v>1.1494252873563218</v>
      </c>
    </row>
    <row r="42" spans="2:5" s="10" customFormat="1" ht="15.9" customHeight="1" x14ac:dyDescent="0.25">
      <c r="B42" s="40" t="s">
        <v>131</v>
      </c>
      <c r="C42" s="49">
        <v>59</v>
      </c>
      <c r="D42" s="49">
        <v>59</v>
      </c>
      <c r="E42" s="42">
        <v>100</v>
      </c>
    </row>
    <row r="43" spans="2:5" s="10" customFormat="1" ht="15.9" customHeight="1" x14ac:dyDescent="0.25">
      <c r="B43" s="40" t="s">
        <v>132</v>
      </c>
      <c r="C43" s="48">
        <v>1</v>
      </c>
      <c r="D43" s="48">
        <v>1</v>
      </c>
      <c r="E43" s="42"/>
    </row>
    <row r="44" spans="2:5" s="10" customFormat="1" ht="15.9" customHeight="1" x14ac:dyDescent="0.25">
      <c r="B44" s="40" t="s">
        <v>133</v>
      </c>
      <c r="C44" s="48">
        <v>19</v>
      </c>
      <c r="D44" s="48">
        <v>19</v>
      </c>
      <c r="E44" s="42">
        <v>100</v>
      </c>
    </row>
    <row r="45" spans="2:5" s="10" customFormat="1" ht="15.9" customHeight="1" x14ac:dyDescent="0.25">
      <c r="B45" s="40" t="s">
        <v>134</v>
      </c>
      <c r="C45" s="48"/>
      <c r="D45" s="48"/>
      <c r="E45" s="42"/>
    </row>
    <row r="46" spans="2:5" s="10" customFormat="1" ht="15.9" customHeight="1" x14ac:dyDescent="0.25">
      <c r="B46" s="40" t="s">
        <v>135</v>
      </c>
      <c r="C46" s="48">
        <v>39</v>
      </c>
      <c r="D46" s="48">
        <v>39</v>
      </c>
      <c r="E46" s="42">
        <v>100</v>
      </c>
    </row>
    <row r="47" spans="2:5" s="10" customFormat="1" ht="15.9" customHeight="1" x14ac:dyDescent="0.25">
      <c r="B47" s="40" t="s">
        <v>136</v>
      </c>
      <c r="C47" s="48">
        <v>2671</v>
      </c>
      <c r="D47" s="48">
        <v>1259</v>
      </c>
      <c r="E47" s="42">
        <v>47.135904155746914</v>
      </c>
    </row>
    <row r="48" spans="2:5" s="10" customFormat="1" ht="15.9" customHeight="1" x14ac:dyDescent="0.25">
      <c r="B48" s="40" t="s">
        <v>137</v>
      </c>
      <c r="C48" s="48">
        <v>2558</v>
      </c>
      <c r="D48" s="48">
        <v>1255</v>
      </c>
      <c r="E48" s="42">
        <v>49.06176700547303</v>
      </c>
    </row>
    <row r="49" spans="2:5" s="10" customFormat="1" ht="15.9" customHeight="1" x14ac:dyDescent="0.25">
      <c r="B49" s="40" t="s">
        <v>138</v>
      </c>
      <c r="C49" s="48">
        <v>113</v>
      </c>
      <c r="D49" s="48">
        <v>4</v>
      </c>
      <c r="E49" s="42">
        <v>3.5398230088495577</v>
      </c>
    </row>
    <row r="50" spans="2:5" s="10" customFormat="1" ht="15.9" customHeight="1" x14ac:dyDescent="0.25">
      <c r="B50" s="40" t="s">
        <v>139</v>
      </c>
      <c r="C50" s="49">
        <v>2298</v>
      </c>
      <c r="D50" s="49">
        <v>1724</v>
      </c>
      <c r="E50" s="42">
        <v>75.021758050478681</v>
      </c>
    </row>
    <row r="51" spans="2:5" s="10" customFormat="1" ht="15.9" customHeight="1" x14ac:dyDescent="0.25">
      <c r="B51" s="40" t="s">
        <v>140</v>
      </c>
      <c r="C51" s="48">
        <v>2298</v>
      </c>
      <c r="D51" s="48">
        <v>1724</v>
      </c>
      <c r="E51" s="42">
        <v>75.021758050478681</v>
      </c>
    </row>
    <row r="52" spans="2:5" s="10" customFormat="1" ht="15.9" customHeight="1" x14ac:dyDescent="0.25">
      <c r="B52" s="40" t="s">
        <v>40</v>
      </c>
      <c r="C52" s="48">
        <v>92287</v>
      </c>
      <c r="D52" s="48">
        <v>2135</v>
      </c>
      <c r="E52" s="42">
        <v>2.3134352617378395</v>
      </c>
    </row>
    <row r="53" spans="2:5" s="10" customFormat="1" ht="15.9" customHeight="1" x14ac:dyDescent="0.25">
      <c r="B53" s="40" t="s">
        <v>141</v>
      </c>
      <c r="C53" s="48">
        <v>612</v>
      </c>
      <c r="D53" s="48">
        <v>612</v>
      </c>
      <c r="E53" s="42">
        <v>100</v>
      </c>
    </row>
    <row r="54" spans="2:5" s="10" customFormat="1" ht="15.9" customHeight="1" x14ac:dyDescent="0.25">
      <c r="B54" s="40" t="s">
        <v>142</v>
      </c>
      <c r="C54" s="49"/>
      <c r="D54" s="49"/>
      <c r="E54" s="42"/>
    </row>
    <row r="55" spans="2:5" s="10" customFormat="1" ht="15.9" customHeight="1" x14ac:dyDescent="0.25">
      <c r="B55" s="40" t="s">
        <v>143</v>
      </c>
      <c r="C55" s="48">
        <v>611</v>
      </c>
      <c r="D55" s="48">
        <v>611</v>
      </c>
      <c r="E55" s="42">
        <v>100</v>
      </c>
    </row>
    <row r="56" spans="2:5" s="10" customFormat="1" ht="15.9" customHeight="1" x14ac:dyDescent="0.25">
      <c r="B56" s="40" t="s">
        <v>144</v>
      </c>
      <c r="C56" s="49"/>
      <c r="D56" s="49"/>
      <c r="E56" s="42"/>
    </row>
    <row r="57" spans="2:5" s="10" customFormat="1" ht="15.9" customHeight="1" x14ac:dyDescent="0.25">
      <c r="B57" s="40" t="s">
        <v>145</v>
      </c>
      <c r="C57" s="48"/>
      <c r="D57" s="48"/>
      <c r="E57" s="42"/>
    </row>
    <row r="58" spans="2:5" s="10" customFormat="1" ht="15.9" customHeight="1" x14ac:dyDescent="0.25">
      <c r="B58" s="40" t="s">
        <v>146</v>
      </c>
      <c r="C58" s="48">
        <v>1</v>
      </c>
      <c r="D58" s="48">
        <v>1</v>
      </c>
      <c r="E58" s="42">
        <v>100</v>
      </c>
    </row>
    <row r="59" spans="2:5" s="10" customFormat="1" ht="15.9" customHeight="1" x14ac:dyDescent="0.25">
      <c r="B59" s="40" t="s">
        <v>147</v>
      </c>
      <c r="C59" s="48">
        <v>0</v>
      </c>
      <c r="D59" s="48">
        <v>0</v>
      </c>
      <c r="E59" s="42"/>
    </row>
    <row r="60" spans="2:5" s="10" customFormat="1" ht="15.9" customHeight="1" x14ac:dyDescent="0.25">
      <c r="B60" s="40" t="s">
        <v>148</v>
      </c>
      <c r="C60" s="48"/>
      <c r="D60" s="48"/>
      <c r="E60" s="42"/>
    </row>
    <row r="61" spans="2:5" s="10" customFormat="1" ht="15.9" customHeight="1" x14ac:dyDescent="0.25">
      <c r="B61" s="40" t="s">
        <v>149</v>
      </c>
      <c r="C61" s="49"/>
      <c r="D61" s="49"/>
      <c r="E61" s="42"/>
    </row>
    <row r="62" spans="2:5" s="10" customFormat="1" ht="15.9" customHeight="1" x14ac:dyDescent="0.25">
      <c r="B62" s="40" t="s">
        <v>150</v>
      </c>
      <c r="C62" s="48"/>
      <c r="D62" s="48"/>
      <c r="E62" s="42"/>
    </row>
    <row r="63" spans="2:5" s="10" customFormat="1" ht="15.9" customHeight="1" x14ac:dyDescent="0.25">
      <c r="B63" s="40" t="s">
        <v>151</v>
      </c>
      <c r="C63" s="48">
        <v>20477</v>
      </c>
      <c r="D63" s="48">
        <v>165</v>
      </c>
      <c r="E63" s="42">
        <v>0.80578209698686332</v>
      </c>
    </row>
    <row r="64" spans="2:5" s="10" customFormat="1" ht="15.9" customHeight="1" x14ac:dyDescent="0.25">
      <c r="B64" s="40" t="s">
        <v>152</v>
      </c>
      <c r="C64" s="48">
        <v>230</v>
      </c>
      <c r="D64" s="48">
        <v>121</v>
      </c>
      <c r="E64" s="42">
        <v>52.608695652173907</v>
      </c>
    </row>
    <row r="65" spans="2:5" s="10" customFormat="1" ht="15.9" customHeight="1" x14ac:dyDescent="0.25">
      <c r="B65" s="40" t="s">
        <v>153</v>
      </c>
      <c r="C65" s="48">
        <v>20247</v>
      </c>
      <c r="D65" s="48">
        <v>44</v>
      </c>
      <c r="E65" s="42">
        <v>0.21731614560181753</v>
      </c>
    </row>
    <row r="66" spans="2:5" s="10" customFormat="1" ht="15.9" customHeight="1" x14ac:dyDescent="0.25">
      <c r="B66" s="40" t="s">
        <v>154</v>
      </c>
      <c r="C66" s="48"/>
      <c r="D66" s="48"/>
      <c r="E66" s="42"/>
    </row>
    <row r="67" spans="2:5" s="10" customFormat="1" ht="15.9" customHeight="1" x14ac:dyDescent="0.25">
      <c r="B67" s="40" t="s">
        <v>155</v>
      </c>
      <c r="C67" s="49">
        <v>69237</v>
      </c>
      <c r="D67" s="49">
        <v>639</v>
      </c>
      <c r="E67" s="42">
        <v>0.9229169374756272</v>
      </c>
    </row>
    <row r="68" spans="2:5" s="10" customFormat="1" ht="15.9" customHeight="1" x14ac:dyDescent="0.25">
      <c r="B68" s="40" t="s">
        <v>156</v>
      </c>
      <c r="C68" s="48">
        <v>69237</v>
      </c>
      <c r="D68" s="48">
        <v>639</v>
      </c>
      <c r="E68" s="42">
        <v>0.9229169374756272</v>
      </c>
    </row>
    <row r="69" spans="2:5" s="10" customFormat="1" ht="15.9" customHeight="1" x14ac:dyDescent="0.25">
      <c r="B69" s="40" t="s">
        <v>157</v>
      </c>
      <c r="C69" s="48">
        <v>1615</v>
      </c>
      <c r="D69" s="48">
        <v>403</v>
      </c>
      <c r="E69" s="42">
        <v>24.953560371517028</v>
      </c>
    </row>
    <row r="70" spans="2:5" s="4" customFormat="1" ht="15.9" customHeight="1" x14ac:dyDescent="0.2">
      <c r="B70" s="40" t="s">
        <v>158</v>
      </c>
      <c r="C70" s="48">
        <v>155</v>
      </c>
      <c r="D70" s="48">
        <v>145</v>
      </c>
      <c r="E70" s="42">
        <v>93.548387096774192</v>
      </c>
    </row>
    <row r="71" spans="2:5" s="10" customFormat="1" ht="15.9" customHeight="1" x14ac:dyDescent="0.25">
      <c r="B71" s="40" t="s">
        <v>159</v>
      </c>
      <c r="C71" s="48">
        <v>1206</v>
      </c>
      <c r="D71" s="48">
        <v>4</v>
      </c>
      <c r="E71" s="42">
        <v>0.33167495854063017</v>
      </c>
    </row>
    <row r="72" spans="2:5" s="10" customFormat="1" ht="15.9" customHeight="1" x14ac:dyDescent="0.25">
      <c r="B72" s="40" t="s">
        <v>160</v>
      </c>
      <c r="C72" s="49">
        <v>234</v>
      </c>
      <c r="D72" s="49">
        <v>234</v>
      </c>
      <c r="E72" s="42">
        <v>100</v>
      </c>
    </row>
    <row r="73" spans="2:5" s="10" customFormat="1" ht="15.9" customHeight="1" x14ac:dyDescent="0.25">
      <c r="B73" s="40" t="s">
        <v>161</v>
      </c>
      <c r="C73" s="48">
        <v>20</v>
      </c>
      <c r="D73" s="48">
        <v>20</v>
      </c>
      <c r="E73" s="42"/>
    </row>
    <row r="74" spans="2:5" s="10" customFormat="1" ht="15.9" customHeight="1" x14ac:dyDescent="0.25">
      <c r="B74" s="40" t="s">
        <v>162</v>
      </c>
      <c r="C74" s="49">
        <v>1</v>
      </c>
      <c r="D74" s="49">
        <v>0</v>
      </c>
      <c r="E74" s="42">
        <v>0</v>
      </c>
    </row>
    <row r="75" spans="2:5" s="10" customFormat="1" ht="15.9" customHeight="1" x14ac:dyDescent="0.25">
      <c r="B75" s="40" t="s">
        <v>163</v>
      </c>
      <c r="C75" s="48">
        <v>1</v>
      </c>
      <c r="D75" s="48">
        <v>0</v>
      </c>
      <c r="E75" s="42">
        <v>0</v>
      </c>
    </row>
    <row r="76" spans="2:5" s="13" customFormat="1" ht="15.9" customHeight="1" x14ac:dyDescent="0.2">
      <c r="B76" s="45" t="s">
        <v>76</v>
      </c>
      <c r="C76" s="46"/>
      <c r="D76" s="46"/>
      <c r="E76" s="50"/>
    </row>
    <row r="77" spans="2:5" s="13" customFormat="1" ht="15.9" customHeight="1" x14ac:dyDescent="0.2">
      <c r="B77" s="45" t="s">
        <v>164</v>
      </c>
      <c r="C77" s="52"/>
      <c r="D77" s="52"/>
      <c r="E77" s="50"/>
    </row>
    <row r="78" spans="2:5" s="13" customFormat="1" ht="15.9" customHeight="1" x14ac:dyDescent="0.2">
      <c r="B78" s="45" t="s">
        <v>165</v>
      </c>
      <c r="C78" s="46">
        <v>1</v>
      </c>
      <c r="D78" s="46" t="s">
        <v>187</v>
      </c>
      <c r="E78" s="50"/>
    </row>
    <row r="79" spans="2:5" s="11" customFormat="1" ht="15.75" customHeight="1" x14ac:dyDescent="0.25">
      <c r="B79" s="40" t="s">
        <v>166</v>
      </c>
      <c r="C79" s="53">
        <v>345</v>
      </c>
      <c r="D79" s="53">
        <v>316</v>
      </c>
      <c r="E79" s="44">
        <v>91.594202898550719</v>
      </c>
    </row>
    <row r="80" spans="2:5" s="11" customFormat="1" ht="15.75" customHeight="1" x14ac:dyDescent="0.25">
      <c r="B80" s="40" t="s">
        <v>89</v>
      </c>
      <c r="C80" s="53">
        <v>67</v>
      </c>
      <c r="D80" s="53">
        <v>13</v>
      </c>
      <c r="E80" s="44">
        <v>19.402985074626866</v>
      </c>
    </row>
    <row r="81" spans="2:5" s="11" customFormat="1" ht="15.75" customHeight="1" x14ac:dyDescent="0.25">
      <c r="B81" s="40" t="s">
        <v>168</v>
      </c>
      <c r="C81" s="53">
        <v>10</v>
      </c>
      <c r="D81" s="53">
        <v>10</v>
      </c>
      <c r="E81" s="44"/>
    </row>
    <row r="82" spans="2:5" s="11" customFormat="1" ht="15.75" customHeight="1" x14ac:dyDescent="0.25">
      <c r="B82" s="40" t="s">
        <v>169</v>
      </c>
      <c r="C82" s="53"/>
      <c r="D82" s="53"/>
      <c r="E82" s="44"/>
    </row>
    <row r="83" spans="2:5" s="11" customFormat="1" ht="15.75" customHeight="1" x14ac:dyDescent="0.25">
      <c r="B83" s="40" t="s">
        <v>170</v>
      </c>
      <c r="C83" s="53">
        <v>10</v>
      </c>
      <c r="D83" s="53">
        <v>10</v>
      </c>
      <c r="E83" s="44"/>
    </row>
    <row r="84" spans="2:5" s="11" customFormat="1" ht="15.75" customHeight="1" x14ac:dyDescent="0.25">
      <c r="B84" s="40" t="s">
        <v>171</v>
      </c>
      <c r="C84" s="53">
        <v>0</v>
      </c>
      <c r="D84" s="53">
        <v>0</v>
      </c>
      <c r="E84" s="44"/>
    </row>
    <row r="85" spans="2:5" s="11" customFormat="1" ht="15.75" customHeight="1" x14ac:dyDescent="0.25">
      <c r="B85" s="40" t="s">
        <v>172</v>
      </c>
      <c r="C85" s="53">
        <v>0</v>
      </c>
      <c r="D85" s="53">
        <v>0</v>
      </c>
      <c r="E85" s="44"/>
    </row>
    <row r="86" spans="2:5" s="11" customFormat="1" ht="15.75" customHeight="1" x14ac:dyDescent="0.25">
      <c r="B86" s="40" t="s">
        <v>173</v>
      </c>
      <c r="C86" s="53">
        <v>57</v>
      </c>
      <c r="D86" s="53">
        <v>3</v>
      </c>
      <c r="E86" s="44">
        <v>5.2631578947368416</v>
      </c>
    </row>
    <row r="87" spans="2:5" s="11" customFormat="1" ht="15.75" customHeight="1" x14ac:dyDescent="0.25">
      <c r="B87" s="40" t="s">
        <v>174</v>
      </c>
      <c r="C87" s="53">
        <v>57</v>
      </c>
      <c r="D87" s="53">
        <v>3</v>
      </c>
      <c r="E87" s="44">
        <v>5.2631578947368416</v>
      </c>
    </row>
    <row r="88" spans="2:5" s="11" customFormat="1" ht="15.75" customHeight="1" x14ac:dyDescent="0.25">
      <c r="B88" s="40" t="s">
        <v>175</v>
      </c>
      <c r="C88" s="53">
        <v>0</v>
      </c>
      <c r="D88" s="53">
        <v>0</v>
      </c>
      <c r="E88" s="44"/>
    </row>
    <row r="89" spans="2:5" s="12" customFormat="1" ht="15.75" customHeight="1" x14ac:dyDescent="0.2">
      <c r="B89" s="45" t="s">
        <v>176</v>
      </c>
      <c r="C89" s="54"/>
      <c r="D89" s="54"/>
      <c r="E89" s="47"/>
    </row>
    <row r="90" spans="2:5" s="12" customFormat="1" ht="15.75" customHeight="1" x14ac:dyDescent="0.2">
      <c r="B90" s="45" t="s">
        <v>177</v>
      </c>
      <c r="C90" s="54"/>
      <c r="D90" s="54"/>
      <c r="E90" s="47"/>
    </row>
    <row r="91" spans="2:5" s="11" customFormat="1" ht="15.75" customHeight="1" x14ac:dyDescent="0.25">
      <c r="B91" s="40" t="s">
        <v>178</v>
      </c>
      <c r="C91" s="53">
        <v>0</v>
      </c>
      <c r="D91" s="53">
        <v>0</v>
      </c>
      <c r="E91" s="44"/>
    </row>
    <row r="92" spans="2:5" s="11" customFormat="1" ht="15.75" customHeight="1" x14ac:dyDescent="0.25">
      <c r="B92" s="40" t="s">
        <v>179</v>
      </c>
      <c r="C92" s="53">
        <v>0</v>
      </c>
      <c r="D92" s="53">
        <v>0</v>
      </c>
      <c r="E92" s="44"/>
    </row>
    <row r="93" spans="2:5" s="11" customFormat="1" ht="15.75" customHeight="1" x14ac:dyDescent="0.25">
      <c r="B93" s="40" t="s">
        <v>180</v>
      </c>
      <c r="C93" s="53"/>
      <c r="D93" s="53"/>
      <c r="E93" s="44"/>
    </row>
    <row r="94" spans="2:5" s="11" customFormat="1" ht="15.75" customHeight="1" x14ac:dyDescent="0.25">
      <c r="B94" s="40" t="s">
        <v>181</v>
      </c>
      <c r="C94" s="53">
        <v>0</v>
      </c>
      <c r="D94" s="53">
        <v>0</v>
      </c>
      <c r="E94" s="44"/>
    </row>
    <row r="95" spans="2:5" s="11" customFormat="1" ht="15.75" customHeight="1" x14ac:dyDescent="0.25">
      <c r="B95" s="40" t="s">
        <v>180</v>
      </c>
      <c r="C95" s="53"/>
      <c r="D95" s="53"/>
      <c r="E95" s="44"/>
    </row>
    <row r="96" spans="2:5" s="11" customFormat="1" ht="15.75" customHeight="1" x14ac:dyDescent="0.25">
      <c r="B96" s="40" t="s">
        <v>182</v>
      </c>
      <c r="C96" s="53">
        <v>0</v>
      </c>
      <c r="D96" s="53">
        <v>0</v>
      </c>
      <c r="E96" s="44"/>
    </row>
    <row r="97" spans="2:5" s="11" customFormat="1" ht="15.75" customHeight="1" x14ac:dyDescent="0.25">
      <c r="B97" s="40" t="s">
        <v>183</v>
      </c>
      <c r="C97" s="53"/>
      <c r="D97" s="53"/>
      <c r="E97" s="44"/>
    </row>
  </sheetData>
  <phoneticPr fontId="0" type="noConversion"/>
  <hyperlinks>
    <hyperlink ref="C4" location="Ocak!A1" display="Ocak" xr:uid="{CC72015C-09F1-41CF-AEF6-1B1FA5BF5348}"/>
    <hyperlink ref="D4" location="Şubat!A1" display="Şubat" xr:uid="{E581B42F-E815-49E6-9472-DE3A41C06E84}"/>
    <hyperlink ref="E4" location="Mart!A1" display="Mart" xr:uid="{595B4F8E-57BB-4E0C-BB12-A4438D0FF694}"/>
    <hyperlink ref="C5" location="Nisan!A1" display="Nisan" xr:uid="{DD9B6C4B-5BCF-464A-9D16-D71C4E24B438}"/>
    <hyperlink ref="D5" location="Mayıs!A1" display="Mayıs" xr:uid="{52781B1D-04D5-412D-B928-536D00E9BEE7}"/>
    <hyperlink ref="E5" location="Haziran!A1" display="Haziran" xr:uid="{7CFD9F77-F69F-4D23-8CC1-6ED53AEE23EA}"/>
    <hyperlink ref="C6" location="Temmuz!A1" display="Temmuz" xr:uid="{D38E34C9-D9B2-4F9C-B944-3C24E0FCE253}"/>
    <hyperlink ref="D6" location="Ağustos!A1" display="Ağustos" xr:uid="{5B267F43-3A0E-456D-B28A-4AC201024783}"/>
    <hyperlink ref="E6" location="Eylül!A1" display="Eylül" xr:uid="{86895EA1-0520-4A2B-B1B2-31E4514C599F}"/>
    <hyperlink ref="C7" location="Ekim!A1" display="Ekim" xr:uid="{058D9EE0-2A03-40EE-A10A-E137E442D11A}"/>
    <hyperlink ref="D7" location="Kasım!A1" display="Kasım" xr:uid="{9C605C01-15F6-48CD-97BF-73C3FE5A67CB}"/>
    <hyperlink ref="E7" location="Aralık!A1" display="Aralık" xr:uid="{9F483388-9193-469E-8371-3A80A1BAE12D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7C9E1-14FC-4740-BAD9-899636DA2B18}">
  <dimension ref="B1:E97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14" customWidth="1"/>
    <col min="6" max="16384" width="10.6640625" style="7"/>
  </cols>
  <sheetData>
    <row r="1" spans="2:5" ht="22.5" customHeight="1" thickBot="1" x14ac:dyDescent="0.25"/>
    <row r="2" spans="2:5" s="2" customFormat="1" ht="24.75" customHeight="1" thickBot="1" x14ac:dyDescent="0.3">
      <c r="B2" s="15" t="s">
        <v>108</v>
      </c>
      <c r="C2" s="16"/>
      <c r="D2" s="16"/>
      <c r="E2" s="18"/>
    </row>
    <row r="3" spans="2:5" s="2" customFormat="1" ht="18" customHeight="1" x14ac:dyDescent="0.25">
      <c r="B3" s="1"/>
      <c r="C3" s="19"/>
      <c r="D3" s="19"/>
      <c r="E3" s="19"/>
    </row>
    <row r="4" spans="2:5" s="2" customFormat="1" ht="18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5" s="2" customFormat="1" ht="18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5" s="2" customFormat="1" ht="18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5" s="2" customFormat="1" ht="18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5" s="2" customFormat="1" ht="18" customHeight="1" x14ac:dyDescent="0.25">
      <c r="B8" s="1"/>
      <c r="C8" s="19"/>
      <c r="D8" s="19"/>
      <c r="E8" s="19"/>
    </row>
    <row r="9" spans="2:5" s="3" customFormat="1" ht="24.75" customHeight="1" x14ac:dyDescent="0.2">
      <c r="B9" s="23" t="s">
        <v>0</v>
      </c>
      <c r="C9" s="24" t="s">
        <v>1</v>
      </c>
      <c r="D9" s="24" t="s">
        <v>2</v>
      </c>
      <c r="E9" s="39" t="s">
        <v>3</v>
      </c>
    </row>
    <row r="10" spans="2:5" s="10" customFormat="1" ht="15.9" customHeight="1" x14ac:dyDescent="0.25">
      <c r="B10" s="40" t="s">
        <v>4</v>
      </c>
      <c r="C10" s="41">
        <v>148591</v>
      </c>
      <c r="D10" s="41">
        <v>13880</v>
      </c>
      <c r="E10" s="42">
        <v>9.3410771850246661</v>
      </c>
    </row>
    <row r="11" spans="2:5" s="11" customFormat="1" ht="15.75" customHeight="1" x14ac:dyDescent="0.25">
      <c r="B11" s="40" t="s">
        <v>5</v>
      </c>
      <c r="C11" s="43">
        <v>58001</v>
      </c>
      <c r="D11" s="43">
        <v>12702</v>
      </c>
      <c r="E11" s="44">
        <v>21.899622420303096</v>
      </c>
    </row>
    <row r="12" spans="2:5" s="11" customFormat="1" ht="15.9" customHeight="1" x14ac:dyDescent="0.25">
      <c r="B12" s="40" t="s">
        <v>109</v>
      </c>
      <c r="C12" s="43">
        <v>25185</v>
      </c>
      <c r="D12" s="43">
        <v>4597</v>
      </c>
      <c r="E12" s="44">
        <v>18.25292833035537</v>
      </c>
    </row>
    <row r="13" spans="2:5" s="11" customFormat="1" ht="15.9" customHeight="1" x14ac:dyDescent="0.25">
      <c r="B13" s="40" t="s">
        <v>110</v>
      </c>
      <c r="C13" s="43">
        <v>23255</v>
      </c>
      <c r="D13" s="43">
        <v>4576</v>
      </c>
      <c r="E13" s="44">
        <v>19.677488712104925</v>
      </c>
    </row>
    <row r="14" spans="2:5" s="12" customFormat="1" ht="15.9" customHeight="1" x14ac:dyDescent="0.2">
      <c r="B14" s="45" t="s">
        <v>8</v>
      </c>
      <c r="C14" s="46">
        <v>1867</v>
      </c>
      <c r="D14" s="46">
        <v>42</v>
      </c>
      <c r="E14" s="47">
        <v>2.2495982860203534</v>
      </c>
    </row>
    <row r="15" spans="2:5" s="12" customFormat="1" ht="15.9" customHeight="1" x14ac:dyDescent="0.2">
      <c r="B15" s="45" t="s">
        <v>9</v>
      </c>
      <c r="C15" s="46">
        <v>281</v>
      </c>
      <c r="D15" s="46">
        <v>8</v>
      </c>
      <c r="E15" s="47">
        <v>2.8469750889679712</v>
      </c>
    </row>
    <row r="16" spans="2:5" s="12" customFormat="1" ht="15.9" customHeight="1" x14ac:dyDescent="0.2">
      <c r="B16" s="45" t="s">
        <v>10</v>
      </c>
      <c r="C16" s="46">
        <v>20634</v>
      </c>
      <c r="D16" s="46">
        <v>4507</v>
      </c>
      <c r="E16" s="47">
        <v>21.842589900164779</v>
      </c>
    </row>
    <row r="17" spans="2:5" s="12" customFormat="1" ht="15.9" customHeight="1" x14ac:dyDescent="0.2">
      <c r="B17" s="45" t="s">
        <v>11</v>
      </c>
      <c r="C17" s="46">
        <v>473</v>
      </c>
      <c r="D17" s="46">
        <v>19</v>
      </c>
      <c r="E17" s="47">
        <v>4.0169133192388999</v>
      </c>
    </row>
    <row r="18" spans="2:5" s="11" customFormat="1" ht="15.9" customHeight="1" x14ac:dyDescent="0.25">
      <c r="B18" s="40" t="s">
        <v>111</v>
      </c>
      <c r="C18" s="43">
        <v>1930</v>
      </c>
      <c r="D18" s="43">
        <v>21</v>
      </c>
      <c r="E18" s="44">
        <v>1.0880829015544042</v>
      </c>
    </row>
    <row r="19" spans="2:5" s="12" customFormat="1" ht="15.9" customHeight="1" x14ac:dyDescent="0.2">
      <c r="B19" s="45" t="s">
        <v>13</v>
      </c>
      <c r="C19" s="46">
        <v>1474</v>
      </c>
      <c r="D19" s="46">
        <v>16</v>
      </c>
      <c r="E19" s="47">
        <v>1.0854816824966078</v>
      </c>
    </row>
    <row r="20" spans="2:5" s="12" customFormat="1" ht="15.9" customHeight="1" x14ac:dyDescent="0.2">
      <c r="B20" s="45" t="s">
        <v>14</v>
      </c>
      <c r="C20" s="46">
        <v>45</v>
      </c>
      <c r="D20" s="46">
        <v>0</v>
      </c>
      <c r="E20" s="47">
        <v>0</v>
      </c>
    </row>
    <row r="21" spans="2:5" s="12" customFormat="1" ht="15.9" customHeight="1" x14ac:dyDescent="0.2">
      <c r="B21" s="45" t="s">
        <v>15</v>
      </c>
      <c r="C21" s="46">
        <v>411</v>
      </c>
      <c r="D21" s="46">
        <v>5</v>
      </c>
      <c r="E21" s="47">
        <v>1.2165450121654502</v>
      </c>
    </row>
    <row r="22" spans="2:5" s="10" customFormat="1" ht="15.9" customHeight="1" x14ac:dyDescent="0.25">
      <c r="B22" s="40" t="s">
        <v>112</v>
      </c>
      <c r="C22" s="48"/>
      <c r="D22" s="48"/>
      <c r="E22" s="42"/>
    </row>
    <row r="23" spans="2:5" s="10" customFormat="1" ht="15.9" customHeight="1" x14ac:dyDescent="0.25">
      <c r="B23" s="40" t="s">
        <v>113</v>
      </c>
      <c r="C23" s="49">
        <v>13536</v>
      </c>
      <c r="D23" s="49">
        <v>3199</v>
      </c>
      <c r="E23" s="42">
        <v>23.633274231678485</v>
      </c>
    </row>
    <row r="24" spans="2:5" s="10" customFormat="1" ht="15.9" customHeight="1" x14ac:dyDescent="0.25">
      <c r="B24" s="40" t="s">
        <v>114</v>
      </c>
      <c r="C24" s="48"/>
      <c r="D24" s="48"/>
      <c r="E24" s="42"/>
    </row>
    <row r="25" spans="2:5" s="10" customFormat="1" ht="15.9" customHeight="1" x14ac:dyDescent="0.25">
      <c r="B25" s="40" t="s">
        <v>115</v>
      </c>
      <c r="C25" s="48">
        <v>431</v>
      </c>
      <c r="D25" s="48">
        <v>2</v>
      </c>
      <c r="E25" s="42">
        <v>0.46403712296983757</v>
      </c>
    </row>
    <row r="26" spans="2:5" s="10" customFormat="1" ht="15.9" customHeight="1" x14ac:dyDescent="0.25">
      <c r="B26" s="40" t="s">
        <v>116</v>
      </c>
      <c r="C26" s="48">
        <v>448</v>
      </c>
      <c r="D26" s="48">
        <v>384</v>
      </c>
      <c r="E26" s="42">
        <v>85.714285714285708</v>
      </c>
    </row>
    <row r="27" spans="2:5" s="10" customFormat="1" ht="15.9" customHeight="1" x14ac:dyDescent="0.25">
      <c r="B27" s="40" t="s">
        <v>117</v>
      </c>
      <c r="C27" s="48"/>
      <c r="D27" s="48"/>
      <c r="E27" s="42"/>
    </row>
    <row r="28" spans="2:5" s="10" customFormat="1" ht="15.9" customHeight="1" x14ac:dyDescent="0.25">
      <c r="B28" s="40" t="s">
        <v>118</v>
      </c>
      <c r="C28" s="48">
        <v>12657</v>
      </c>
      <c r="D28" s="48">
        <v>2813</v>
      </c>
      <c r="E28" s="42">
        <v>22.224855811013668</v>
      </c>
    </row>
    <row r="29" spans="2:5" s="10" customFormat="1" ht="15.9" customHeight="1" x14ac:dyDescent="0.25">
      <c r="B29" s="40" t="s">
        <v>119</v>
      </c>
      <c r="C29" s="48">
        <v>15924</v>
      </c>
      <c r="D29" s="48">
        <v>3277</v>
      </c>
      <c r="E29" s="42">
        <v>20.579000251193165</v>
      </c>
    </row>
    <row r="30" spans="2:5" s="10" customFormat="1" ht="15.9" customHeight="1" x14ac:dyDescent="0.25">
      <c r="B30" s="40" t="s">
        <v>120</v>
      </c>
      <c r="C30" s="49">
        <v>15263</v>
      </c>
      <c r="D30" s="49">
        <v>2962</v>
      </c>
      <c r="E30" s="42">
        <v>19.406407652492959</v>
      </c>
    </row>
    <row r="31" spans="2:5" s="10" customFormat="1" ht="15.9" customHeight="1" x14ac:dyDescent="0.25">
      <c r="B31" s="40" t="s">
        <v>121</v>
      </c>
      <c r="C31" s="48">
        <v>314</v>
      </c>
      <c r="D31" s="48">
        <v>313</v>
      </c>
      <c r="E31" s="42">
        <v>99.681528662420376</v>
      </c>
    </row>
    <row r="32" spans="2:5" s="12" customFormat="1" ht="15.9" customHeight="1" x14ac:dyDescent="0.2">
      <c r="B32" s="45" t="s">
        <v>122</v>
      </c>
      <c r="C32" s="55">
        <v>1</v>
      </c>
      <c r="D32" s="55">
        <v>0</v>
      </c>
      <c r="E32" s="47">
        <v>0</v>
      </c>
    </row>
    <row r="33" spans="2:5" s="12" customFormat="1" ht="15.9" customHeight="1" x14ac:dyDescent="0.2">
      <c r="B33" s="45" t="s">
        <v>123</v>
      </c>
      <c r="C33" s="46">
        <v>313</v>
      </c>
      <c r="D33" s="46">
        <v>313</v>
      </c>
      <c r="E33" s="47">
        <v>100</v>
      </c>
    </row>
    <row r="34" spans="2:5" s="12" customFormat="1" ht="15.9" customHeight="1" x14ac:dyDescent="0.2">
      <c r="B34" s="45" t="s">
        <v>124</v>
      </c>
      <c r="C34" s="46"/>
      <c r="D34" s="46"/>
      <c r="E34" s="47"/>
    </row>
    <row r="35" spans="2:5" s="12" customFormat="1" ht="15.9" customHeight="1" x14ac:dyDescent="0.2">
      <c r="B35" s="45" t="s">
        <v>125</v>
      </c>
      <c r="C35" s="46"/>
      <c r="D35" s="46"/>
      <c r="E35" s="47"/>
    </row>
    <row r="36" spans="2:5" s="12" customFormat="1" ht="15.9" customHeight="1" x14ac:dyDescent="0.2">
      <c r="B36" s="45" t="s">
        <v>126</v>
      </c>
      <c r="C36" s="46"/>
      <c r="D36" s="46"/>
      <c r="E36" s="47"/>
    </row>
    <row r="37" spans="2:5" s="13" customFormat="1" ht="15.9" customHeight="1" x14ac:dyDescent="0.2">
      <c r="B37" s="45" t="s">
        <v>127</v>
      </c>
      <c r="C37" s="46"/>
      <c r="D37" s="46"/>
      <c r="E37" s="50"/>
    </row>
    <row r="38" spans="2:5" s="13" customFormat="1" ht="15.9" customHeight="1" x14ac:dyDescent="0.2">
      <c r="B38" s="45" t="s">
        <v>128</v>
      </c>
      <c r="C38" s="46"/>
      <c r="D38" s="46"/>
      <c r="E38" s="50"/>
    </row>
    <row r="39" spans="2:5" s="10" customFormat="1" ht="15.9" customHeight="1" x14ac:dyDescent="0.25">
      <c r="B39" s="40" t="s">
        <v>129</v>
      </c>
      <c r="C39" s="48"/>
      <c r="D39" s="48"/>
      <c r="E39" s="42"/>
    </row>
    <row r="40" spans="2:5" s="10" customFormat="1" ht="15.9" customHeight="1" x14ac:dyDescent="0.25">
      <c r="B40" s="40" t="s">
        <v>130</v>
      </c>
      <c r="C40" s="48">
        <v>347</v>
      </c>
      <c r="D40" s="48">
        <v>2</v>
      </c>
      <c r="E40" s="42">
        <v>0.57636887608069165</v>
      </c>
    </row>
    <row r="41" spans="2:5" s="10" customFormat="1" ht="15.9" customHeight="1" x14ac:dyDescent="0.25">
      <c r="B41" s="40" t="s">
        <v>131</v>
      </c>
      <c r="C41" s="49">
        <v>24</v>
      </c>
      <c r="D41" s="49">
        <v>24</v>
      </c>
      <c r="E41" s="42">
        <v>100</v>
      </c>
    </row>
    <row r="42" spans="2:5" s="10" customFormat="1" ht="15.9" customHeight="1" x14ac:dyDescent="0.25">
      <c r="B42" s="40" t="s">
        <v>132</v>
      </c>
      <c r="C42" s="48">
        <v>0</v>
      </c>
      <c r="D42" s="48">
        <v>0</v>
      </c>
      <c r="E42" s="42"/>
    </row>
    <row r="43" spans="2:5" s="10" customFormat="1" ht="15.9" customHeight="1" x14ac:dyDescent="0.25">
      <c r="B43" s="40" t="s">
        <v>133</v>
      </c>
      <c r="C43" s="48">
        <v>16</v>
      </c>
      <c r="D43" s="48">
        <v>16</v>
      </c>
      <c r="E43" s="42">
        <v>100</v>
      </c>
    </row>
    <row r="44" spans="2:5" s="10" customFormat="1" ht="15.9" customHeight="1" x14ac:dyDescent="0.25">
      <c r="B44" s="40" t="s">
        <v>134</v>
      </c>
      <c r="C44" s="48"/>
      <c r="D44" s="48"/>
      <c r="E44" s="42"/>
    </row>
    <row r="45" spans="2:5" s="10" customFormat="1" ht="15.9" customHeight="1" x14ac:dyDescent="0.25">
      <c r="B45" s="40" t="s">
        <v>135</v>
      </c>
      <c r="C45" s="48">
        <v>8</v>
      </c>
      <c r="D45" s="48">
        <v>8</v>
      </c>
      <c r="E45" s="42">
        <v>100</v>
      </c>
    </row>
    <row r="46" spans="2:5" s="10" customFormat="1" ht="15.9" customHeight="1" x14ac:dyDescent="0.25">
      <c r="B46" s="40" t="s">
        <v>136</v>
      </c>
      <c r="C46" s="48">
        <v>1870</v>
      </c>
      <c r="D46" s="48">
        <v>625</v>
      </c>
      <c r="E46" s="42">
        <v>33.422459893048128</v>
      </c>
    </row>
    <row r="47" spans="2:5" s="10" customFormat="1" ht="15.9" customHeight="1" x14ac:dyDescent="0.25">
      <c r="B47" s="40" t="s">
        <v>137</v>
      </c>
      <c r="C47" s="48">
        <v>1757</v>
      </c>
      <c r="D47" s="48">
        <v>624</v>
      </c>
      <c r="E47" s="42">
        <v>35.515082527034721</v>
      </c>
    </row>
    <row r="48" spans="2:5" s="10" customFormat="1" ht="15.9" customHeight="1" x14ac:dyDescent="0.25">
      <c r="B48" s="40" t="s">
        <v>138</v>
      </c>
      <c r="C48" s="48">
        <v>113</v>
      </c>
      <c r="D48" s="48">
        <v>1</v>
      </c>
      <c r="E48" s="42">
        <v>0.88495575221238942</v>
      </c>
    </row>
    <row r="49" spans="2:5" s="10" customFormat="1" ht="15.9" customHeight="1" x14ac:dyDescent="0.25">
      <c r="B49" s="40" t="s">
        <v>139</v>
      </c>
      <c r="C49" s="49">
        <v>1462</v>
      </c>
      <c r="D49" s="49">
        <v>980</v>
      </c>
      <c r="E49" s="42">
        <v>67.031463748290008</v>
      </c>
    </row>
    <row r="50" spans="2:5" s="10" customFormat="1" ht="15.9" customHeight="1" x14ac:dyDescent="0.25">
      <c r="B50" s="40" t="s">
        <v>140</v>
      </c>
      <c r="C50" s="48">
        <v>1462</v>
      </c>
      <c r="D50" s="48">
        <v>980</v>
      </c>
      <c r="E50" s="42">
        <v>67.031463748290008</v>
      </c>
    </row>
    <row r="51" spans="2:5" s="10" customFormat="1" ht="15.9" customHeight="1" x14ac:dyDescent="0.25">
      <c r="B51" s="40" t="s">
        <v>40</v>
      </c>
      <c r="C51" s="48">
        <v>90535</v>
      </c>
      <c r="D51" s="48">
        <v>1178</v>
      </c>
      <c r="E51" s="42">
        <v>1.3011542497376705</v>
      </c>
    </row>
    <row r="52" spans="2:5" s="10" customFormat="1" ht="15.9" customHeight="1" x14ac:dyDescent="0.25">
      <c r="B52" s="40" t="s">
        <v>141</v>
      </c>
      <c r="C52" s="48">
        <v>605</v>
      </c>
      <c r="D52" s="48">
        <v>605</v>
      </c>
      <c r="E52" s="42">
        <v>100</v>
      </c>
    </row>
    <row r="53" spans="2:5" s="10" customFormat="1" ht="15.9" customHeight="1" x14ac:dyDescent="0.25">
      <c r="B53" s="40" t="s">
        <v>142</v>
      </c>
      <c r="C53" s="49"/>
      <c r="D53" s="49"/>
      <c r="E53" s="42"/>
    </row>
    <row r="54" spans="2:5" s="10" customFormat="1" ht="15.9" customHeight="1" x14ac:dyDescent="0.25">
      <c r="B54" s="40" t="s">
        <v>143</v>
      </c>
      <c r="C54" s="48">
        <v>604</v>
      </c>
      <c r="D54" s="48">
        <v>604</v>
      </c>
      <c r="E54" s="42">
        <v>100</v>
      </c>
    </row>
    <row r="55" spans="2:5" s="10" customFormat="1" ht="15.9" customHeight="1" x14ac:dyDescent="0.25">
      <c r="B55" s="40" t="s">
        <v>144</v>
      </c>
      <c r="C55" s="49"/>
      <c r="D55" s="49"/>
      <c r="E55" s="42"/>
    </row>
    <row r="56" spans="2:5" s="10" customFormat="1" ht="15.9" customHeight="1" x14ac:dyDescent="0.25">
      <c r="B56" s="40" t="s">
        <v>145</v>
      </c>
      <c r="C56" s="48"/>
      <c r="D56" s="48"/>
      <c r="E56" s="42"/>
    </row>
    <row r="57" spans="2:5" s="10" customFormat="1" ht="15.9" customHeight="1" x14ac:dyDescent="0.25">
      <c r="B57" s="40" t="s">
        <v>146</v>
      </c>
      <c r="C57" s="48">
        <v>1</v>
      </c>
      <c r="D57" s="48">
        <v>1</v>
      </c>
      <c r="E57" s="42">
        <v>100</v>
      </c>
    </row>
    <row r="58" spans="2:5" s="10" customFormat="1" ht="15.9" customHeight="1" x14ac:dyDescent="0.25">
      <c r="B58" s="40" t="s">
        <v>147</v>
      </c>
      <c r="C58" s="48">
        <v>0</v>
      </c>
      <c r="D58" s="48">
        <v>0</v>
      </c>
      <c r="E58" s="42"/>
    </row>
    <row r="59" spans="2:5" s="10" customFormat="1" ht="15.9" customHeight="1" x14ac:dyDescent="0.25">
      <c r="B59" s="40" t="s">
        <v>148</v>
      </c>
      <c r="C59" s="48"/>
      <c r="D59" s="48"/>
      <c r="E59" s="42"/>
    </row>
    <row r="60" spans="2:5" s="10" customFormat="1" ht="15.9" customHeight="1" x14ac:dyDescent="0.25">
      <c r="B60" s="40" t="s">
        <v>149</v>
      </c>
      <c r="C60" s="49"/>
      <c r="D60" s="49"/>
      <c r="E60" s="42"/>
    </row>
    <row r="61" spans="2:5" s="10" customFormat="1" ht="15.9" customHeight="1" x14ac:dyDescent="0.25">
      <c r="B61" s="40" t="s">
        <v>150</v>
      </c>
      <c r="C61" s="48"/>
      <c r="D61" s="48"/>
      <c r="E61" s="42"/>
    </row>
    <row r="62" spans="2:5" s="10" customFormat="1" ht="15.9" customHeight="1" x14ac:dyDescent="0.25">
      <c r="B62" s="40" t="s">
        <v>151</v>
      </c>
      <c r="C62" s="48">
        <v>20317</v>
      </c>
      <c r="D62" s="48">
        <v>92</v>
      </c>
      <c r="E62" s="42">
        <v>0.45282275926563964</v>
      </c>
    </row>
    <row r="63" spans="2:5" s="10" customFormat="1" ht="15.9" customHeight="1" x14ac:dyDescent="0.25">
      <c r="B63" s="40" t="s">
        <v>152</v>
      </c>
      <c r="C63" s="48">
        <v>172</v>
      </c>
      <c r="D63" s="48">
        <v>60</v>
      </c>
      <c r="E63" s="42">
        <v>34.883720930232556</v>
      </c>
    </row>
    <row r="64" spans="2:5" s="10" customFormat="1" ht="15.9" customHeight="1" x14ac:dyDescent="0.25">
      <c r="B64" s="40" t="s">
        <v>153</v>
      </c>
      <c r="C64" s="48">
        <v>20145</v>
      </c>
      <c r="D64" s="48">
        <v>32</v>
      </c>
      <c r="E64" s="42">
        <v>0.1588483494663688</v>
      </c>
    </row>
    <row r="65" spans="2:5" s="10" customFormat="1" ht="15.9" customHeight="1" x14ac:dyDescent="0.25">
      <c r="B65" s="40" t="s">
        <v>154</v>
      </c>
      <c r="C65" s="48"/>
      <c r="D65" s="48"/>
      <c r="E65" s="42"/>
    </row>
    <row r="66" spans="2:5" s="10" customFormat="1" ht="15.9" customHeight="1" x14ac:dyDescent="0.25">
      <c r="B66" s="40" t="s">
        <v>155</v>
      </c>
      <c r="C66" s="49">
        <v>68211</v>
      </c>
      <c r="D66" s="49">
        <v>294</v>
      </c>
      <c r="E66" s="42">
        <v>0.43101552535514798</v>
      </c>
    </row>
    <row r="67" spans="2:5" s="10" customFormat="1" ht="15.9" customHeight="1" x14ac:dyDescent="0.25">
      <c r="B67" s="40" t="s">
        <v>156</v>
      </c>
      <c r="C67" s="48">
        <v>68211</v>
      </c>
      <c r="D67" s="48">
        <v>294</v>
      </c>
      <c r="E67" s="42">
        <v>0.43101552535514798</v>
      </c>
    </row>
    <row r="68" spans="2:5" s="10" customFormat="1" ht="15.9" customHeight="1" x14ac:dyDescent="0.25">
      <c r="B68" s="40" t="s">
        <v>157</v>
      </c>
      <c r="C68" s="48">
        <v>1241</v>
      </c>
      <c r="D68" s="48">
        <v>27</v>
      </c>
      <c r="E68" s="42">
        <v>2.17566478646253</v>
      </c>
    </row>
    <row r="69" spans="2:5" s="4" customFormat="1" ht="15.9" customHeight="1" x14ac:dyDescent="0.2">
      <c r="B69" s="40" t="s">
        <v>158</v>
      </c>
      <c r="C69" s="48">
        <v>30</v>
      </c>
      <c r="D69" s="48">
        <v>18</v>
      </c>
      <c r="E69" s="42">
        <v>60</v>
      </c>
    </row>
    <row r="70" spans="2:5" s="10" customFormat="1" ht="15.9" customHeight="1" x14ac:dyDescent="0.25">
      <c r="B70" s="40" t="s">
        <v>159</v>
      </c>
      <c r="C70" s="48">
        <v>1205</v>
      </c>
      <c r="D70" s="48">
        <v>3</v>
      </c>
      <c r="E70" s="42">
        <v>0.24896265560165973</v>
      </c>
    </row>
    <row r="71" spans="2:5" s="10" customFormat="1" ht="15.9" customHeight="1" x14ac:dyDescent="0.25">
      <c r="B71" s="40" t="s">
        <v>160</v>
      </c>
      <c r="C71" s="49">
        <v>6</v>
      </c>
      <c r="D71" s="49">
        <v>6</v>
      </c>
      <c r="E71" s="42">
        <v>100</v>
      </c>
    </row>
    <row r="72" spans="2:5" s="10" customFormat="1" ht="15.9" customHeight="1" x14ac:dyDescent="0.25">
      <c r="B72" s="40" t="s">
        <v>161</v>
      </c>
      <c r="C72" s="48"/>
      <c r="D72" s="48"/>
      <c r="E72" s="42"/>
    </row>
    <row r="73" spans="2:5" s="10" customFormat="1" ht="15.9" customHeight="1" x14ac:dyDescent="0.25">
      <c r="B73" s="40" t="s">
        <v>162</v>
      </c>
      <c r="C73" s="49">
        <v>1</v>
      </c>
      <c r="D73" s="49">
        <v>0</v>
      </c>
      <c r="E73" s="42">
        <v>0</v>
      </c>
    </row>
    <row r="74" spans="2:5" s="10" customFormat="1" ht="15.9" customHeight="1" x14ac:dyDescent="0.25">
      <c r="B74" s="40" t="s">
        <v>163</v>
      </c>
      <c r="C74" s="48">
        <v>1</v>
      </c>
      <c r="D74" s="48">
        <v>0</v>
      </c>
      <c r="E74" s="42">
        <v>0</v>
      </c>
    </row>
    <row r="75" spans="2:5" s="10" customFormat="1" ht="15.9" customHeight="1" x14ac:dyDescent="0.25">
      <c r="B75" s="45" t="s">
        <v>76</v>
      </c>
      <c r="C75" s="48"/>
      <c r="D75" s="48"/>
      <c r="E75" s="50"/>
    </row>
    <row r="76" spans="2:5" s="10" customFormat="1" ht="15.9" customHeight="1" x14ac:dyDescent="0.25">
      <c r="B76" s="45" t="s">
        <v>164</v>
      </c>
      <c r="C76" s="49"/>
      <c r="D76" s="49"/>
      <c r="E76" s="50"/>
    </row>
    <row r="77" spans="2:5" s="10" customFormat="1" ht="15.9" customHeight="1" x14ac:dyDescent="0.25">
      <c r="B77" s="45" t="s">
        <v>165</v>
      </c>
      <c r="C77" s="48">
        <v>1</v>
      </c>
      <c r="D77" s="48">
        <v>0</v>
      </c>
      <c r="E77" s="50">
        <v>0</v>
      </c>
    </row>
    <row r="78" spans="2:5" s="10" customFormat="1" ht="15.9" customHeight="1" x14ac:dyDescent="0.25">
      <c r="B78" s="40" t="s">
        <v>166</v>
      </c>
      <c r="C78" s="48">
        <v>160</v>
      </c>
      <c r="D78" s="48">
        <v>160</v>
      </c>
      <c r="E78" s="42">
        <v>100</v>
      </c>
    </row>
    <row r="79" spans="2:5" s="11" customFormat="1" ht="15.75" customHeight="1" x14ac:dyDescent="0.25">
      <c r="B79" s="40" t="s">
        <v>167</v>
      </c>
      <c r="C79" s="53">
        <v>160</v>
      </c>
      <c r="D79" s="53">
        <v>160</v>
      </c>
      <c r="E79" s="44">
        <v>100</v>
      </c>
    </row>
    <row r="80" spans="2:5" s="11" customFormat="1" ht="15.75" customHeight="1" x14ac:dyDescent="0.25">
      <c r="B80" s="40" t="s">
        <v>89</v>
      </c>
      <c r="C80" s="53">
        <v>55</v>
      </c>
      <c r="D80" s="53">
        <v>0</v>
      </c>
      <c r="E80" s="44">
        <v>0</v>
      </c>
    </row>
    <row r="81" spans="2:5" s="11" customFormat="1" ht="15.75" customHeight="1" x14ac:dyDescent="0.25">
      <c r="B81" s="40" t="s">
        <v>168</v>
      </c>
      <c r="C81" s="53">
        <v>0</v>
      </c>
      <c r="D81" s="53">
        <v>0</v>
      </c>
      <c r="E81" s="44"/>
    </row>
    <row r="82" spans="2:5" s="11" customFormat="1" ht="15.75" customHeight="1" x14ac:dyDescent="0.25">
      <c r="B82" s="40" t="s">
        <v>169</v>
      </c>
      <c r="C82" s="53"/>
      <c r="D82" s="53"/>
      <c r="E82" s="44"/>
    </row>
    <row r="83" spans="2:5" s="11" customFormat="1" ht="15.75" customHeight="1" x14ac:dyDescent="0.25">
      <c r="B83" s="40" t="s">
        <v>170</v>
      </c>
      <c r="C83" s="53"/>
      <c r="D83" s="53"/>
      <c r="E83" s="44"/>
    </row>
    <row r="84" spans="2:5" s="11" customFormat="1" ht="15.75" customHeight="1" x14ac:dyDescent="0.25">
      <c r="B84" s="40" t="s">
        <v>171</v>
      </c>
      <c r="C84" s="53">
        <v>0</v>
      </c>
      <c r="D84" s="53">
        <v>0</v>
      </c>
      <c r="E84" s="44"/>
    </row>
    <row r="85" spans="2:5" s="11" customFormat="1" ht="15.75" customHeight="1" x14ac:dyDescent="0.25">
      <c r="B85" s="40" t="s">
        <v>172</v>
      </c>
      <c r="C85" s="53">
        <v>0</v>
      </c>
      <c r="D85" s="53">
        <v>0</v>
      </c>
      <c r="E85" s="44"/>
    </row>
    <row r="86" spans="2:5" s="11" customFormat="1" ht="15.75" customHeight="1" x14ac:dyDescent="0.25">
      <c r="B86" s="40" t="s">
        <v>173</v>
      </c>
      <c r="C86" s="53">
        <v>55</v>
      </c>
      <c r="D86" s="53">
        <v>0</v>
      </c>
      <c r="E86" s="44">
        <v>0</v>
      </c>
    </row>
    <row r="87" spans="2:5" s="11" customFormat="1" ht="15.75" customHeight="1" x14ac:dyDescent="0.25">
      <c r="B87" s="40" t="s">
        <v>174</v>
      </c>
      <c r="C87" s="53">
        <v>55</v>
      </c>
      <c r="D87" s="53">
        <v>0</v>
      </c>
      <c r="E87" s="44">
        <v>0</v>
      </c>
    </row>
    <row r="88" spans="2:5" s="11" customFormat="1" ht="15.75" customHeight="1" x14ac:dyDescent="0.25">
      <c r="B88" s="40" t="s">
        <v>175</v>
      </c>
      <c r="C88" s="53">
        <v>0</v>
      </c>
      <c r="D88" s="53">
        <v>0</v>
      </c>
      <c r="E88" s="44"/>
    </row>
    <row r="89" spans="2:5" s="12" customFormat="1" ht="15.75" customHeight="1" x14ac:dyDescent="0.2">
      <c r="B89" s="45" t="s">
        <v>176</v>
      </c>
      <c r="C89" s="54"/>
      <c r="D89" s="54"/>
      <c r="E89" s="47"/>
    </row>
    <row r="90" spans="2:5" s="12" customFormat="1" ht="15.75" customHeight="1" x14ac:dyDescent="0.2">
      <c r="B90" s="45" t="s">
        <v>177</v>
      </c>
      <c r="C90" s="54"/>
      <c r="D90" s="54"/>
      <c r="E90" s="47"/>
    </row>
    <row r="91" spans="2:5" s="11" customFormat="1" ht="15.75" customHeight="1" x14ac:dyDescent="0.25">
      <c r="B91" s="40" t="s">
        <v>178</v>
      </c>
      <c r="C91" s="53">
        <v>0</v>
      </c>
      <c r="D91" s="53">
        <v>0</v>
      </c>
      <c r="E91" s="44"/>
    </row>
    <row r="92" spans="2:5" s="11" customFormat="1" ht="15.75" customHeight="1" x14ac:dyDescent="0.25">
      <c r="B92" s="40" t="s">
        <v>179</v>
      </c>
      <c r="C92" s="53">
        <v>0</v>
      </c>
      <c r="D92" s="53">
        <v>0</v>
      </c>
      <c r="E92" s="44"/>
    </row>
    <row r="93" spans="2:5" s="11" customFormat="1" ht="15.75" customHeight="1" x14ac:dyDescent="0.25">
      <c r="B93" s="40" t="s">
        <v>180</v>
      </c>
      <c r="C93" s="53"/>
      <c r="D93" s="53"/>
      <c r="E93" s="44"/>
    </row>
    <row r="94" spans="2:5" s="11" customFormat="1" ht="15.75" customHeight="1" x14ac:dyDescent="0.25">
      <c r="B94" s="40" t="s">
        <v>181</v>
      </c>
      <c r="C94" s="53">
        <v>0</v>
      </c>
      <c r="D94" s="53">
        <v>0</v>
      </c>
      <c r="E94" s="44"/>
    </row>
    <row r="95" spans="2:5" s="11" customFormat="1" ht="15.75" customHeight="1" x14ac:dyDescent="0.25">
      <c r="B95" s="40" t="s">
        <v>180</v>
      </c>
      <c r="C95" s="53"/>
      <c r="D95" s="53"/>
      <c r="E95" s="44"/>
    </row>
    <row r="96" spans="2:5" s="11" customFormat="1" ht="15.75" customHeight="1" x14ac:dyDescent="0.25">
      <c r="B96" s="40" t="s">
        <v>182</v>
      </c>
      <c r="C96" s="53">
        <v>0</v>
      </c>
      <c r="D96" s="53">
        <v>0</v>
      </c>
      <c r="E96" s="44"/>
    </row>
    <row r="97" spans="2:5" s="11" customFormat="1" ht="15.75" customHeight="1" x14ac:dyDescent="0.25">
      <c r="B97" s="40" t="s">
        <v>183</v>
      </c>
      <c r="C97" s="53"/>
      <c r="D97" s="53"/>
      <c r="E97" s="44"/>
    </row>
  </sheetData>
  <phoneticPr fontId="0" type="noConversion"/>
  <hyperlinks>
    <hyperlink ref="C4" location="Ocak!A1" display="Ocak" xr:uid="{4D221495-3CB7-4340-9997-87063764DBB4}"/>
    <hyperlink ref="D4" location="Şubat!A1" display="Şubat" xr:uid="{5EF82D45-D15A-4CC2-8EBC-AFEFF8CF5337}"/>
    <hyperlink ref="E4" location="Mart!A1" display="Mart" xr:uid="{844BD214-7DEC-451C-8A93-E91658D5FF5B}"/>
    <hyperlink ref="C5" location="Nisan!A1" display="Nisan" xr:uid="{569BAB8E-C67A-4A5E-9FB5-834BE97830A0}"/>
    <hyperlink ref="D5" location="Mayıs!A1" display="Mayıs" xr:uid="{FCB5D0ED-46BA-4C26-8AD3-B7EB4C4F3F1D}"/>
    <hyperlink ref="E5" location="Haziran!A1" display="Haziran" xr:uid="{1F0D436E-5397-4EF4-8DD6-8DC33FC43D21}"/>
    <hyperlink ref="C6" location="Temmuz!A1" display="Temmuz" xr:uid="{505EF85B-D65B-4DE2-BAFB-D20E2136E5B6}"/>
    <hyperlink ref="D6" location="Ağustos!A1" display="Ağustos" xr:uid="{606D1F23-7151-4A52-8F4F-2384FB06248D}"/>
    <hyperlink ref="E6" location="Eylül!A1" display="Eylül" xr:uid="{E49DD3FB-ED17-4999-A5D2-4F5826EA03AF}"/>
    <hyperlink ref="C7" location="Ekim!A1" display="Ekim" xr:uid="{861E4A46-7669-421C-A7D0-4E291B2C69DF}"/>
    <hyperlink ref="D7" location="Kasım!A1" display="Kasım" xr:uid="{A0858E73-809D-4531-9AE2-928A386ABC84}"/>
    <hyperlink ref="E7" location="Aralık!A1" display="Aralık" xr:uid="{223A7A63-0734-4013-AF1D-C6B99FB7A08E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1B466-2F0A-4772-9F94-54D87A6EC44E}">
  <dimension ref="B1:G111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2.5" customHeight="1" thickBot="1" x14ac:dyDescent="0.25"/>
    <row r="2" spans="2:7" s="2" customFormat="1" ht="24.75" customHeight="1" thickBot="1" x14ac:dyDescent="0.3">
      <c r="B2" s="15" t="s">
        <v>206</v>
      </c>
      <c r="C2" s="16"/>
      <c r="D2" s="16"/>
      <c r="E2" s="17"/>
    </row>
    <row r="3" spans="2:7" s="2" customFormat="1" ht="18" customHeight="1" x14ac:dyDescent="0.25">
      <c r="B3" s="1"/>
      <c r="C3" s="19"/>
      <c r="D3" s="19"/>
      <c r="E3" s="20"/>
    </row>
    <row r="4" spans="2:7" s="2" customFormat="1" ht="18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8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8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7" s="2" customFormat="1" ht="18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8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25" t="s">
        <v>3</v>
      </c>
    </row>
    <row r="10" spans="2:7" s="4" customFormat="1" ht="15.75" customHeight="1" x14ac:dyDescent="0.2">
      <c r="B10" s="26" t="s">
        <v>4</v>
      </c>
      <c r="C10" s="27">
        <v>278214</v>
      </c>
      <c r="D10" s="27">
        <v>177644</v>
      </c>
      <c r="E10" s="28">
        <v>63.851567498400506</v>
      </c>
    </row>
    <row r="11" spans="2:7" s="5" customFormat="1" ht="15.75" customHeight="1" x14ac:dyDescent="0.2">
      <c r="B11" s="26" t="s">
        <v>5</v>
      </c>
      <c r="C11" s="27">
        <v>156551</v>
      </c>
      <c r="D11" s="27">
        <v>124959</v>
      </c>
      <c r="E11" s="29">
        <v>79.819994762090303</v>
      </c>
    </row>
    <row r="12" spans="2:7" s="5" customFormat="1" ht="15.75" customHeight="1" x14ac:dyDescent="0.2">
      <c r="B12" s="26" t="s">
        <v>6</v>
      </c>
      <c r="C12" s="27">
        <v>88109</v>
      </c>
      <c r="D12" s="27">
        <v>70151</v>
      </c>
      <c r="E12" s="29">
        <v>79.618427175430426</v>
      </c>
      <c r="G12" s="6"/>
    </row>
    <row r="13" spans="2:7" s="5" customFormat="1" ht="15.75" customHeight="1" x14ac:dyDescent="0.2">
      <c r="B13" s="26" t="s">
        <v>7</v>
      </c>
      <c r="C13" s="27">
        <v>79241</v>
      </c>
      <c r="D13" s="27">
        <v>62668</v>
      </c>
      <c r="E13" s="29">
        <v>79.085321992402925</v>
      </c>
    </row>
    <row r="14" spans="2:7" ht="15.75" customHeight="1" x14ac:dyDescent="0.2">
      <c r="B14" s="30" t="s">
        <v>8</v>
      </c>
      <c r="C14" s="31">
        <v>6335</v>
      </c>
      <c r="D14" s="31">
        <v>3688</v>
      </c>
      <c r="E14" s="32">
        <v>58.216258879242297</v>
      </c>
    </row>
    <row r="15" spans="2:7" ht="15.75" customHeight="1" x14ac:dyDescent="0.2">
      <c r="B15" s="30" t="s">
        <v>9</v>
      </c>
      <c r="C15" s="31">
        <v>1443</v>
      </c>
      <c r="D15" s="31">
        <v>1016</v>
      </c>
      <c r="E15" s="32">
        <v>70.408870408870399</v>
      </c>
    </row>
    <row r="16" spans="2:7" ht="15.75" customHeight="1" x14ac:dyDescent="0.2">
      <c r="B16" s="30" t="s">
        <v>10</v>
      </c>
      <c r="C16" s="31">
        <v>65415</v>
      </c>
      <c r="D16" s="31">
        <v>52756</v>
      </c>
      <c r="E16" s="32">
        <v>80.648169380111597</v>
      </c>
    </row>
    <row r="17" spans="2:5" ht="15.75" customHeight="1" x14ac:dyDescent="0.2">
      <c r="B17" s="30" t="s">
        <v>11</v>
      </c>
      <c r="C17" s="31">
        <v>6048</v>
      </c>
      <c r="D17" s="31">
        <v>5208</v>
      </c>
      <c r="E17" s="32">
        <v>86.111111111111114</v>
      </c>
    </row>
    <row r="18" spans="2:5" s="5" customFormat="1" ht="15.75" customHeight="1" x14ac:dyDescent="0.2">
      <c r="B18" s="26" t="s">
        <v>12</v>
      </c>
      <c r="C18" s="27">
        <v>8868</v>
      </c>
      <c r="D18" s="27">
        <v>7483</v>
      </c>
      <c r="E18" s="29">
        <v>84.382047812359033</v>
      </c>
    </row>
    <row r="19" spans="2:5" ht="15.75" customHeight="1" x14ac:dyDescent="0.2">
      <c r="B19" s="30" t="s">
        <v>13</v>
      </c>
      <c r="C19" s="31">
        <v>2253</v>
      </c>
      <c r="D19" s="31">
        <v>1547</v>
      </c>
      <c r="E19" s="32">
        <v>68.664003550821135</v>
      </c>
    </row>
    <row r="20" spans="2:5" ht="15.75" customHeight="1" x14ac:dyDescent="0.2">
      <c r="B20" s="30" t="s">
        <v>14</v>
      </c>
      <c r="C20" s="31">
        <v>69</v>
      </c>
      <c r="D20" s="31">
        <v>25</v>
      </c>
      <c r="E20" s="32">
        <v>36.231884057971016</v>
      </c>
    </row>
    <row r="21" spans="2:5" ht="15.75" customHeight="1" x14ac:dyDescent="0.2">
      <c r="B21" s="30" t="s">
        <v>15</v>
      </c>
      <c r="C21" s="31">
        <v>6546</v>
      </c>
      <c r="D21" s="31">
        <v>5911</v>
      </c>
      <c r="E21" s="32">
        <v>90.29941949282005</v>
      </c>
    </row>
    <row r="22" spans="2:5" s="4" customFormat="1" ht="15.75" customHeight="1" x14ac:dyDescent="0.2">
      <c r="B22" s="26" t="s">
        <v>16</v>
      </c>
      <c r="C22" s="27">
        <v>15605</v>
      </c>
      <c r="D22" s="27">
        <v>11802</v>
      </c>
      <c r="E22" s="28">
        <v>75.629605895546305</v>
      </c>
    </row>
    <row r="23" spans="2:5" s="8" customFormat="1" ht="15.75" customHeight="1" x14ac:dyDescent="0.2">
      <c r="B23" s="30" t="s">
        <v>17</v>
      </c>
      <c r="C23" s="31">
        <v>486</v>
      </c>
      <c r="D23" s="31">
        <v>205</v>
      </c>
      <c r="E23" s="33">
        <v>42.181069958847736</v>
      </c>
    </row>
    <row r="24" spans="2:5" s="8" customFormat="1" ht="15.75" customHeight="1" x14ac:dyDescent="0.2">
      <c r="B24" s="30" t="s">
        <v>18</v>
      </c>
      <c r="C24" s="31">
        <v>15119</v>
      </c>
      <c r="D24" s="31">
        <v>11597</v>
      </c>
      <c r="E24" s="33">
        <v>76.704808519081951</v>
      </c>
    </row>
    <row r="25" spans="2:5" s="4" customFormat="1" ht="15.75" customHeight="1" x14ac:dyDescent="0.2">
      <c r="B25" s="26" t="s">
        <v>19</v>
      </c>
      <c r="C25" s="27">
        <v>31188</v>
      </c>
      <c r="D25" s="27">
        <v>23969</v>
      </c>
      <c r="E25" s="28">
        <v>76.853276901372325</v>
      </c>
    </row>
    <row r="26" spans="2:5" s="4" customFormat="1" ht="15.75" customHeight="1" x14ac:dyDescent="0.2">
      <c r="B26" s="26" t="s">
        <v>20</v>
      </c>
      <c r="C26" s="27">
        <v>23157</v>
      </c>
      <c r="D26" s="27">
        <v>16091</v>
      </c>
      <c r="E26" s="28">
        <v>69.486548343913284</v>
      </c>
    </row>
    <row r="27" spans="2:5" s="8" customFormat="1" ht="15.75" customHeight="1" x14ac:dyDescent="0.2">
      <c r="B27" s="30" t="s">
        <v>21</v>
      </c>
      <c r="C27" s="31">
        <v>21510</v>
      </c>
      <c r="D27" s="31">
        <v>15274</v>
      </c>
      <c r="E27" s="33">
        <v>71.008833100883308</v>
      </c>
    </row>
    <row r="28" spans="2:5" s="8" customFormat="1" ht="15.75" customHeight="1" x14ac:dyDescent="0.2">
      <c r="B28" s="30" t="s">
        <v>22</v>
      </c>
      <c r="C28" s="31">
        <v>1647</v>
      </c>
      <c r="D28" s="31">
        <v>817</v>
      </c>
      <c r="E28" s="33">
        <v>49.605343047966002</v>
      </c>
    </row>
    <row r="29" spans="2:5" s="4" customFormat="1" ht="15.75" customHeight="1" x14ac:dyDescent="0.2">
      <c r="B29" s="26" t="s">
        <v>23</v>
      </c>
      <c r="C29" s="27">
        <v>3852</v>
      </c>
      <c r="D29" s="27">
        <v>3790</v>
      </c>
      <c r="E29" s="28">
        <v>98.390446521287643</v>
      </c>
    </row>
    <row r="30" spans="2:5" s="8" customFormat="1" ht="15.75" customHeight="1" x14ac:dyDescent="0.2">
      <c r="B30" s="30" t="s">
        <v>24</v>
      </c>
      <c r="C30" s="31">
        <v>95</v>
      </c>
      <c r="D30" s="31">
        <v>33</v>
      </c>
      <c r="E30" s="33">
        <v>34.736842105263158</v>
      </c>
    </row>
    <row r="31" spans="2:5" s="8" customFormat="1" ht="15.75" customHeight="1" x14ac:dyDescent="0.2">
      <c r="B31" s="30" t="s">
        <v>203</v>
      </c>
      <c r="C31" s="31">
        <v>3757</v>
      </c>
      <c r="D31" s="31">
        <v>3757</v>
      </c>
      <c r="E31" s="33">
        <v>100</v>
      </c>
    </row>
    <row r="32" spans="2:5" s="8" customFormat="1" ht="15.75" customHeight="1" x14ac:dyDescent="0.2">
      <c r="B32" s="30" t="s">
        <v>26</v>
      </c>
      <c r="C32" s="31"/>
      <c r="D32" s="31"/>
      <c r="E32" s="33"/>
    </row>
    <row r="33" spans="2:5" ht="15.75" customHeight="1" x14ac:dyDescent="0.2">
      <c r="B33" s="30" t="s">
        <v>27</v>
      </c>
      <c r="C33" s="31"/>
      <c r="D33" s="31"/>
      <c r="E33" s="32"/>
    </row>
    <row r="34" spans="2:5" ht="15.75" customHeight="1" x14ac:dyDescent="0.2">
      <c r="B34" s="30" t="s">
        <v>28</v>
      </c>
      <c r="C34" s="31">
        <v>0</v>
      </c>
      <c r="D34" s="31">
        <v>0</v>
      </c>
      <c r="E34" s="32"/>
    </row>
    <row r="35" spans="2:5" ht="15.75" customHeight="1" x14ac:dyDescent="0.2">
      <c r="B35" s="30" t="s">
        <v>29</v>
      </c>
      <c r="C35" s="31"/>
      <c r="D35" s="31"/>
      <c r="E35" s="32"/>
    </row>
    <row r="36" spans="2:5" s="5" customFormat="1" ht="15.75" customHeight="1" x14ac:dyDescent="0.2">
      <c r="B36" s="26" t="s">
        <v>30</v>
      </c>
      <c r="C36" s="27">
        <v>4175</v>
      </c>
      <c r="D36" s="27">
        <v>4084</v>
      </c>
      <c r="E36" s="29">
        <v>97.820359281437135</v>
      </c>
    </row>
    <row r="37" spans="2:5" s="5" customFormat="1" ht="15.75" customHeight="1" x14ac:dyDescent="0.2">
      <c r="B37" s="26" t="s">
        <v>31</v>
      </c>
      <c r="C37" s="27"/>
      <c r="D37" s="27"/>
      <c r="E37" s="29"/>
    </row>
    <row r="38" spans="2:5" s="4" customFormat="1" ht="15.75" customHeight="1" x14ac:dyDescent="0.2">
      <c r="B38" s="26" t="s">
        <v>32</v>
      </c>
      <c r="C38" s="27">
        <v>4</v>
      </c>
      <c r="D38" s="27">
        <v>4</v>
      </c>
      <c r="E38" s="28">
        <v>100</v>
      </c>
    </row>
    <row r="39" spans="2:5" s="4" customFormat="1" ht="15.75" customHeight="1" x14ac:dyDescent="0.2">
      <c r="B39" s="26" t="s">
        <v>33</v>
      </c>
      <c r="C39" s="27">
        <v>657</v>
      </c>
      <c r="D39" s="27">
        <v>657</v>
      </c>
      <c r="E39" s="28">
        <v>100</v>
      </c>
    </row>
    <row r="40" spans="2:5" s="8" customFormat="1" ht="15.75" customHeight="1" x14ac:dyDescent="0.2">
      <c r="B40" s="30" t="s">
        <v>34</v>
      </c>
      <c r="C40" s="31">
        <v>36</v>
      </c>
      <c r="D40" s="31">
        <v>36</v>
      </c>
      <c r="E40" s="33">
        <v>100</v>
      </c>
    </row>
    <row r="41" spans="2:5" s="8" customFormat="1" ht="15.75" customHeight="1" x14ac:dyDescent="0.2">
      <c r="B41" s="30" t="s">
        <v>35</v>
      </c>
      <c r="C41" s="31">
        <v>283</v>
      </c>
      <c r="D41" s="31">
        <v>283</v>
      </c>
      <c r="E41" s="33">
        <v>100</v>
      </c>
    </row>
    <row r="42" spans="2:5" s="8" customFormat="1" ht="15.75" customHeight="1" x14ac:dyDescent="0.2">
      <c r="B42" s="30" t="s">
        <v>36</v>
      </c>
      <c r="C42" s="31">
        <v>338</v>
      </c>
      <c r="D42" s="31">
        <v>338</v>
      </c>
      <c r="E42" s="33">
        <v>100</v>
      </c>
    </row>
    <row r="43" spans="2:5" s="4" customFormat="1" ht="15.75" customHeight="1" x14ac:dyDescent="0.2">
      <c r="B43" s="26" t="s">
        <v>37</v>
      </c>
      <c r="C43" s="27">
        <v>9800</v>
      </c>
      <c r="D43" s="27">
        <v>8359</v>
      </c>
      <c r="E43" s="28">
        <v>85.295918367346928</v>
      </c>
    </row>
    <row r="44" spans="2:5" s="4" customFormat="1" ht="15.75" customHeight="1" x14ac:dyDescent="0.2">
      <c r="B44" s="26" t="s">
        <v>38</v>
      </c>
      <c r="C44" s="27">
        <v>10718</v>
      </c>
      <c r="D44" s="27">
        <v>9984</v>
      </c>
      <c r="E44" s="28">
        <v>93.151707408098531</v>
      </c>
    </row>
    <row r="45" spans="2:5" s="4" customFormat="1" ht="15.75" customHeight="1" x14ac:dyDescent="0.2">
      <c r="B45" s="26" t="s">
        <v>39</v>
      </c>
      <c r="C45" s="27">
        <v>474</v>
      </c>
      <c r="D45" s="27">
        <v>37</v>
      </c>
      <c r="E45" s="28">
        <v>7.8059071729957807</v>
      </c>
    </row>
    <row r="46" spans="2:5" s="4" customFormat="1" ht="15.75" customHeight="1" x14ac:dyDescent="0.2">
      <c r="B46" s="26" t="s">
        <v>40</v>
      </c>
      <c r="C46" s="27">
        <v>120964</v>
      </c>
      <c r="D46" s="27">
        <v>52133</v>
      </c>
      <c r="E46" s="28">
        <v>43.097946496478286</v>
      </c>
    </row>
    <row r="47" spans="2:5" s="4" customFormat="1" ht="15.75" customHeight="1" x14ac:dyDescent="0.2">
      <c r="B47" s="26" t="s">
        <v>41</v>
      </c>
      <c r="C47" s="27">
        <v>7647</v>
      </c>
      <c r="D47" s="27">
        <v>7647</v>
      </c>
      <c r="E47" s="28">
        <v>100</v>
      </c>
    </row>
    <row r="48" spans="2:5" s="8" customFormat="1" ht="15.75" customHeight="1" x14ac:dyDescent="0.2">
      <c r="B48" s="30" t="s">
        <v>42</v>
      </c>
      <c r="C48" s="31">
        <v>7638</v>
      </c>
      <c r="D48" s="31">
        <v>7638</v>
      </c>
      <c r="E48" s="33">
        <v>100</v>
      </c>
    </row>
    <row r="49" spans="2:5" s="8" customFormat="1" ht="15.75" customHeight="1" x14ac:dyDescent="0.2">
      <c r="B49" s="30" t="s">
        <v>43</v>
      </c>
      <c r="C49" s="31"/>
      <c r="D49" s="31"/>
      <c r="E49" s="33"/>
    </row>
    <row r="50" spans="2:5" s="8" customFormat="1" ht="15.75" customHeight="1" x14ac:dyDescent="0.2">
      <c r="B50" s="30" t="s">
        <v>44</v>
      </c>
      <c r="C50" s="31">
        <v>9</v>
      </c>
      <c r="D50" s="31">
        <v>9</v>
      </c>
      <c r="E50" s="33">
        <v>100</v>
      </c>
    </row>
    <row r="51" spans="2:5" s="4" customFormat="1" ht="15.75" customHeight="1" x14ac:dyDescent="0.2">
      <c r="B51" s="26" t="s">
        <v>45</v>
      </c>
      <c r="C51" s="27">
        <v>79</v>
      </c>
      <c r="D51" s="27">
        <v>78</v>
      </c>
      <c r="E51" s="28">
        <v>98.734177215189874</v>
      </c>
    </row>
    <row r="52" spans="2:5" s="4" customFormat="1" ht="15.75" customHeight="1" x14ac:dyDescent="0.2">
      <c r="B52" s="26" t="s">
        <v>46</v>
      </c>
      <c r="C52" s="27">
        <v>79</v>
      </c>
      <c r="D52" s="27">
        <v>78</v>
      </c>
      <c r="E52" s="28">
        <v>98.734177215189874</v>
      </c>
    </row>
    <row r="53" spans="2:5" s="4" customFormat="1" ht="15.75" customHeight="1" x14ac:dyDescent="0.2">
      <c r="B53" s="26" t="s">
        <v>47</v>
      </c>
      <c r="C53" s="27"/>
      <c r="D53" s="27"/>
      <c r="E53" s="28"/>
    </row>
    <row r="54" spans="2:5" s="4" customFormat="1" ht="15.75" customHeight="1" x14ac:dyDescent="0.2">
      <c r="B54" s="26" t="s">
        <v>48</v>
      </c>
      <c r="C54" s="27">
        <v>0</v>
      </c>
      <c r="D54" s="27">
        <v>0</v>
      </c>
      <c r="E54" s="28"/>
    </row>
    <row r="55" spans="2:5" s="8" customFormat="1" ht="15.75" customHeight="1" x14ac:dyDescent="0.2">
      <c r="B55" s="30" t="s">
        <v>49</v>
      </c>
      <c r="C55" s="31"/>
      <c r="D55" s="31"/>
      <c r="E55" s="33"/>
    </row>
    <row r="56" spans="2:5" s="8" customFormat="1" ht="15.75" customHeight="1" x14ac:dyDescent="0.2">
      <c r="B56" s="30" t="s">
        <v>51</v>
      </c>
      <c r="C56" s="31"/>
      <c r="D56" s="31"/>
      <c r="E56" s="33"/>
    </row>
    <row r="57" spans="2:5" s="8" customFormat="1" ht="15.75" customHeight="1" x14ac:dyDescent="0.2">
      <c r="B57" s="30" t="s">
        <v>52</v>
      </c>
      <c r="C57" s="31"/>
      <c r="D57" s="31"/>
      <c r="E57" s="33"/>
    </row>
    <row r="58" spans="2:5" s="8" customFormat="1" ht="15.75" customHeight="1" x14ac:dyDescent="0.2">
      <c r="B58" s="30" t="s">
        <v>53</v>
      </c>
      <c r="C58" s="31"/>
      <c r="D58" s="31"/>
      <c r="E58" s="33"/>
    </row>
    <row r="59" spans="2:5" s="8" customFormat="1" ht="15.75" customHeight="1" x14ac:dyDescent="0.2">
      <c r="B59" s="30" t="s">
        <v>54</v>
      </c>
      <c r="C59" s="31"/>
      <c r="D59" s="31"/>
      <c r="E59" s="33"/>
    </row>
    <row r="60" spans="2:5" s="4" customFormat="1" ht="15.75" customHeight="1" x14ac:dyDescent="0.2">
      <c r="B60" s="26" t="s">
        <v>55</v>
      </c>
      <c r="C60" s="27">
        <v>23484</v>
      </c>
      <c r="D60" s="27">
        <v>8397</v>
      </c>
      <c r="E60" s="28">
        <v>35.756259580991312</v>
      </c>
    </row>
    <row r="61" spans="2:5" s="4" customFormat="1" ht="15.75" customHeight="1" x14ac:dyDescent="0.2">
      <c r="B61" s="26" t="s">
        <v>56</v>
      </c>
      <c r="C61" s="27">
        <v>1210</v>
      </c>
      <c r="D61" s="27">
        <v>863</v>
      </c>
      <c r="E61" s="28">
        <v>71.32231404958678</v>
      </c>
    </row>
    <row r="62" spans="2:5" s="8" customFormat="1" ht="15.75" customHeight="1" x14ac:dyDescent="0.2">
      <c r="B62" s="30" t="s">
        <v>57</v>
      </c>
      <c r="C62" s="31">
        <v>561</v>
      </c>
      <c r="D62" s="31">
        <v>561</v>
      </c>
      <c r="E62" s="33">
        <v>100</v>
      </c>
    </row>
    <row r="63" spans="2:5" s="8" customFormat="1" ht="15.75" customHeight="1" x14ac:dyDescent="0.2">
      <c r="B63" s="30" t="s">
        <v>58</v>
      </c>
      <c r="C63" s="31">
        <v>549</v>
      </c>
      <c r="D63" s="31">
        <v>202</v>
      </c>
      <c r="E63" s="33">
        <v>36.794171220400727</v>
      </c>
    </row>
    <row r="64" spans="2:5" s="8" customFormat="1" ht="15.75" customHeight="1" x14ac:dyDescent="0.2">
      <c r="B64" s="30" t="s">
        <v>59</v>
      </c>
      <c r="C64" s="31">
        <v>100</v>
      </c>
      <c r="D64" s="31">
        <v>100</v>
      </c>
      <c r="E64" s="33">
        <v>100</v>
      </c>
    </row>
    <row r="65" spans="2:5" s="4" customFormat="1" ht="15.75" customHeight="1" x14ac:dyDescent="0.2">
      <c r="B65" s="26" t="s">
        <v>60</v>
      </c>
      <c r="C65" s="27">
        <v>22274</v>
      </c>
      <c r="D65" s="27">
        <v>7534</v>
      </c>
      <c r="E65" s="28">
        <v>33.824189638143125</v>
      </c>
    </row>
    <row r="66" spans="2:5" s="8" customFormat="1" ht="15.75" customHeight="1" x14ac:dyDescent="0.2">
      <c r="B66" s="30" t="s">
        <v>61</v>
      </c>
      <c r="C66" s="31"/>
      <c r="D66" s="31"/>
      <c r="E66" s="33"/>
    </row>
    <row r="67" spans="2:5" s="8" customFormat="1" ht="15.75" customHeight="1" x14ac:dyDescent="0.2">
      <c r="B67" s="30" t="s">
        <v>62</v>
      </c>
      <c r="C67" s="31">
        <v>22194</v>
      </c>
      <c r="D67" s="31">
        <v>7487</v>
      </c>
      <c r="E67" s="33">
        <v>33.734342615121207</v>
      </c>
    </row>
    <row r="68" spans="2:5" s="8" customFormat="1" ht="15.75" customHeight="1" x14ac:dyDescent="0.2">
      <c r="B68" s="30" t="s">
        <v>63</v>
      </c>
      <c r="C68" s="31">
        <v>80</v>
      </c>
      <c r="D68" s="31">
        <v>47</v>
      </c>
      <c r="E68" s="33">
        <v>58.75</v>
      </c>
    </row>
    <row r="69" spans="2:5" s="4" customFormat="1" ht="15.75" customHeight="1" x14ac:dyDescent="0.2">
      <c r="B69" s="26" t="s">
        <v>64</v>
      </c>
      <c r="C69" s="27"/>
      <c r="D69" s="27"/>
      <c r="E69" s="28"/>
    </row>
    <row r="70" spans="2:5" s="4" customFormat="1" ht="15.75" customHeight="1" x14ac:dyDescent="0.2">
      <c r="B70" s="26" t="s">
        <v>65</v>
      </c>
      <c r="C70" s="27">
        <v>84313</v>
      </c>
      <c r="D70" s="27">
        <v>31511</v>
      </c>
      <c r="E70" s="28">
        <v>37.373833216704419</v>
      </c>
    </row>
    <row r="71" spans="2:5" s="8" customFormat="1" ht="15.75" customHeight="1" x14ac:dyDescent="0.2">
      <c r="B71" s="34" t="s">
        <v>66</v>
      </c>
      <c r="C71" s="35">
        <v>802</v>
      </c>
      <c r="D71" s="35">
        <v>330</v>
      </c>
      <c r="E71" s="33">
        <v>41.147132169576061</v>
      </c>
    </row>
    <row r="72" spans="2:5" s="8" customFormat="1" ht="15.75" customHeight="1" x14ac:dyDescent="0.2">
      <c r="B72" s="34" t="s">
        <v>67</v>
      </c>
      <c r="C72" s="35">
        <v>0</v>
      </c>
      <c r="D72" s="35">
        <v>0</v>
      </c>
      <c r="E72" s="33"/>
    </row>
    <row r="73" spans="2:5" s="8" customFormat="1" ht="15.75" customHeight="1" x14ac:dyDescent="0.2">
      <c r="B73" s="34" t="s">
        <v>68</v>
      </c>
      <c r="C73" s="35">
        <v>1764</v>
      </c>
      <c r="D73" s="35">
        <v>665</v>
      </c>
      <c r="E73" s="33">
        <v>37.698412698412696</v>
      </c>
    </row>
    <row r="74" spans="2:5" s="8" customFormat="1" ht="15.75" customHeight="1" x14ac:dyDescent="0.2">
      <c r="B74" s="34" t="s">
        <v>69</v>
      </c>
      <c r="C74" s="35">
        <v>67527</v>
      </c>
      <c r="D74" s="35">
        <v>18983</v>
      </c>
      <c r="E74" s="33">
        <v>28.111718275652702</v>
      </c>
    </row>
    <row r="75" spans="2:5" s="8" customFormat="1" ht="15.75" customHeight="1" x14ac:dyDescent="0.2">
      <c r="B75" s="34" t="s">
        <v>70</v>
      </c>
      <c r="C75" s="35">
        <v>10088</v>
      </c>
      <c r="D75" s="35">
        <v>9912</v>
      </c>
      <c r="E75" s="33">
        <v>98.255352894528144</v>
      </c>
    </row>
    <row r="76" spans="2:5" s="8" customFormat="1" ht="15.75" customHeight="1" x14ac:dyDescent="0.2">
      <c r="B76" s="34" t="s">
        <v>71</v>
      </c>
      <c r="C76" s="35">
        <v>4132</v>
      </c>
      <c r="D76" s="35">
        <v>1621</v>
      </c>
      <c r="E76" s="33">
        <v>39.230396902226524</v>
      </c>
    </row>
    <row r="77" spans="2:5" s="5" customFormat="1" ht="15.75" customHeight="1" x14ac:dyDescent="0.2">
      <c r="B77" s="26" t="s">
        <v>72</v>
      </c>
      <c r="C77" s="27">
        <v>2</v>
      </c>
      <c r="D77" s="27">
        <v>2</v>
      </c>
      <c r="E77" s="28">
        <v>100</v>
      </c>
    </row>
    <row r="78" spans="2:5" ht="15.75" customHeight="1" x14ac:dyDescent="0.2">
      <c r="B78" s="30" t="s">
        <v>73</v>
      </c>
      <c r="C78" s="31"/>
      <c r="D78" s="31"/>
      <c r="E78" s="33"/>
    </row>
    <row r="79" spans="2:5" ht="15.75" customHeight="1" x14ac:dyDescent="0.2">
      <c r="B79" s="30" t="s">
        <v>74</v>
      </c>
      <c r="C79" s="31"/>
      <c r="D79" s="31"/>
      <c r="E79" s="33"/>
    </row>
    <row r="80" spans="2:5" ht="15.75" customHeight="1" x14ac:dyDescent="0.2">
      <c r="B80" s="30" t="s">
        <v>75</v>
      </c>
      <c r="C80" s="31">
        <v>2</v>
      </c>
      <c r="D80" s="31">
        <v>2</v>
      </c>
      <c r="E80" s="33">
        <v>100</v>
      </c>
    </row>
    <row r="81" spans="2:5" ht="15.75" customHeight="1" x14ac:dyDescent="0.2">
      <c r="B81" s="30" t="s">
        <v>76</v>
      </c>
      <c r="C81" s="31"/>
      <c r="D81" s="31"/>
      <c r="E81" s="33"/>
    </row>
    <row r="82" spans="2:5" ht="15.75" customHeight="1" x14ac:dyDescent="0.2">
      <c r="B82" s="30" t="s">
        <v>77</v>
      </c>
      <c r="C82" s="31"/>
      <c r="D82" s="31"/>
      <c r="E82" s="33"/>
    </row>
    <row r="83" spans="2:5" ht="15.75" customHeight="1" x14ac:dyDescent="0.2">
      <c r="B83" s="30" t="s">
        <v>78</v>
      </c>
      <c r="C83" s="31"/>
      <c r="D83" s="31"/>
      <c r="E83" s="33"/>
    </row>
    <row r="84" spans="2:5" ht="15.75" customHeight="1" x14ac:dyDescent="0.2">
      <c r="B84" s="30" t="s">
        <v>79</v>
      </c>
      <c r="C84" s="31"/>
      <c r="D84" s="31"/>
      <c r="E84" s="33"/>
    </row>
    <row r="85" spans="2:5" ht="15.75" customHeight="1" x14ac:dyDescent="0.2">
      <c r="B85" s="30" t="s">
        <v>80</v>
      </c>
      <c r="C85" s="31"/>
      <c r="D85" s="31"/>
      <c r="E85" s="33"/>
    </row>
    <row r="86" spans="2:5" s="5" customFormat="1" ht="15.75" customHeight="1" x14ac:dyDescent="0.2">
      <c r="B86" s="26" t="s">
        <v>81</v>
      </c>
      <c r="C86" s="27">
        <v>5439</v>
      </c>
      <c r="D86" s="27">
        <v>4498</v>
      </c>
      <c r="E86" s="28">
        <v>82.699025556168408</v>
      </c>
    </row>
    <row r="87" spans="2:5" ht="15.75" customHeight="1" x14ac:dyDescent="0.2">
      <c r="B87" s="36" t="s">
        <v>82</v>
      </c>
      <c r="C87" s="31"/>
      <c r="D87" s="31"/>
      <c r="E87" s="33"/>
    </row>
    <row r="88" spans="2:5" ht="15.75" customHeight="1" x14ac:dyDescent="0.2">
      <c r="B88" s="36" t="s">
        <v>83</v>
      </c>
      <c r="C88" s="31"/>
      <c r="D88" s="31"/>
      <c r="E88" s="33"/>
    </row>
    <row r="89" spans="2:5" ht="15.75" customHeight="1" x14ac:dyDescent="0.2">
      <c r="B89" s="30" t="s">
        <v>84</v>
      </c>
      <c r="C89" s="31">
        <v>198</v>
      </c>
      <c r="D89" s="31">
        <v>198</v>
      </c>
      <c r="E89" s="33">
        <v>100</v>
      </c>
    </row>
    <row r="90" spans="2:5" ht="15.75" customHeight="1" x14ac:dyDescent="0.2">
      <c r="B90" s="30" t="s">
        <v>85</v>
      </c>
      <c r="C90" s="31">
        <v>2178</v>
      </c>
      <c r="D90" s="31">
        <v>2175</v>
      </c>
      <c r="E90" s="33">
        <v>99.862258953168052</v>
      </c>
    </row>
    <row r="91" spans="2:5" ht="15.75" customHeight="1" x14ac:dyDescent="0.2">
      <c r="B91" s="30" t="s">
        <v>86</v>
      </c>
      <c r="C91" s="31">
        <v>499</v>
      </c>
      <c r="D91" s="31">
        <v>499</v>
      </c>
      <c r="E91" s="33">
        <v>100</v>
      </c>
    </row>
    <row r="92" spans="2:5" ht="15.75" customHeight="1" x14ac:dyDescent="0.2">
      <c r="B92" s="30" t="s">
        <v>87</v>
      </c>
      <c r="C92" s="31">
        <v>905</v>
      </c>
      <c r="D92" s="31">
        <v>905</v>
      </c>
      <c r="E92" s="33">
        <v>100</v>
      </c>
    </row>
    <row r="93" spans="2:5" ht="15.75" customHeight="1" x14ac:dyDescent="0.2">
      <c r="B93" s="30" t="s">
        <v>88</v>
      </c>
      <c r="C93" s="31">
        <v>1659</v>
      </c>
      <c r="D93" s="31">
        <v>721</v>
      </c>
      <c r="E93" s="33">
        <v>43.459915611814345</v>
      </c>
    </row>
    <row r="94" spans="2:5" s="5" customFormat="1" ht="15.75" customHeight="1" x14ac:dyDescent="0.2">
      <c r="B94" s="26" t="s">
        <v>89</v>
      </c>
      <c r="C94" s="27">
        <v>699</v>
      </c>
      <c r="D94" s="27">
        <v>552</v>
      </c>
      <c r="E94" s="37">
        <v>78.969957081545061</v>
      </c>
    </row>
    <row r="95" spans="2:5" s="5" customFormat="1" ht="15.75" customHeight="1" x14ac:dyDescent="0.2">
      <c r="B95" s="26" t="s">
        <v>90</v>
      </c>
      <c r="C95" s="27">
        <v>680</v>
      </c>
      <c r="D95" s="27">
        <v>533</v>
      </c>
      <c r="E95" s="37">
        <v>78.382352941176464</v>
      </c>
    </row>
    <row r="96" spans="2:5" ht="15.75" customHeight="1" x14ac:dyDescent="0.2">
      <c r="B96" s="30" t="s">
        <v>91</v>
      </c>
      <c r="C96" s="31">
        <v>10</v>
      </c>
      <c r="D96" s="31">
        <v>0</v>
      </c>
      <c r="E96" s="38"/>
    </row>
    <row r="97" spans="2:5" ht="15.75" customHeight="1" x14ac:dyDescent="0.2">
      <c r="B97" s="30" t="s">
        <v>92</v>
      </c>
      <c r="C97" s="31"/>
      <c r="D97" s="31"/>
      <c r="E97" s="38"/>
    </row>
    <row r="98" spans="2:5" ht="15.75" customHeight="1" x14ac:dyDescent="0.2">
      <c r="B98" s="30" t="s">
        <v>93</v>
      </c>
      <c r="C98" s="31"/>
      <c r="D98" s="31"/>
      <c r="E98" s="38"/>
    </row>
    <row r="99" spans="2:5" ht="15.75" customHeight="1" x14ac:dyDescent="0.2">
      <c r="B99" s="30" t="s">
        <v>94</v>
      </c>
      <c r="C99" s="31">
        <v>649</v>
      </c>
      <c r="D99" s="31">
        <v>512</v>
      </c>
      <c r="E99" s="38">
        <v>78.890600924499239</v>
      </c>
    </row>
    <row r="100" spans="2:5" ht="15.75" customHeight="1" x14ac:dyDescent="0.2">
      <c r="B100" s="30" t="s">
        <v>95</v>
      </c>
      <c r="C100" s="31">
        <v>21</v>
      </c>
      <c r="D100" s="31">
        <v>21</v>
      </c>
      <c r="E100" s="38">
        <v>100</v>
      </c>
    </row>
    <row r="101" spans="2:5" s="5" customFormat="1" ht="15.75" customHeight="1" x14ac:dyDescent="0.2">
      <c r="B101" s="26" t="s">
        <v>96</v>
      </c>
      <c r="C101" s="27">
        <v>19</v>
      </c>
      <c r="D101" s="27">
        <v>19</v>
      </c>
      <c r="E101" s="37">
        <v>100</v>
      </c>
    </row>
    <row r="102" spans="2:5" s="5" customFormat="1" ht="15.75" customHeight="1" x14ac:dyDescent="0.2">
      <c r="B102" s="26" t="s">
        <v>97</v>
      </c>
      <c r="C102" s="27">
        <v>0</v>
      </c>
      <c r="D102" s="27">
        <v>0</v>
      </c>
      <c r="E102" s="37"/>
    </row>
    <row r="103" spans="2:5" ht="15.75" customHeight="1" x14ac:dyDescent="0.2">
      <c r="B103" s="30" t="s">
        <v>98</v>
      </c>
      <c r="C103" s="31"/>
      <c r="D103" s="31"/>
      <c r="E103" s="38"/>
    </row>
    <row r="104" spans="2:5" ht="15.75" customHeight="1" x14ac:dyDescent="0.2">
      <c r="B104" s="30" t="s">
        <v>99</v>
      </c>
      <c r="C104" s="31"/>
      <c r="D104" s="31"/>
      <c r="E104" s="38"/>
    </row>
    <row r="105" spans="2:5" s="5" customFormat="1" ht="15.75" customHeight="1" x14ac:dyDescent="0.2">
      <c r="B105" s="26" t="s">
        <v>100</v>
      </c>
      <c r="C105" s="27">
        <v>0</v>
      </c>
      <c r="D105" s="27">
        <v>0</v>
      </c>
      <c r="E105" s="37"/>
    </row>
    <row r="106" spans="2:5" s="5" customFormat="1" ht="15.75" customHeight="1" x14ac:dyDescent="0.2">
      <c r="B106" s="26" t="s">
        <v>101</v>
      </c>
      <c r="C106" s="27">
        <v>0</v>
      </c>
      <c r="D106" s="27">
        <v>0</v>
      </c>
      <c r="E106" s="37"/>
    </row>
    <row r="107" spans="2:5" ht="15.75" customHeight="1" x14ac:dyDescent="0.2">
      <c r="B107" s="30" t="s">
        <v>102</v>
      </c>
      <c r="C107" s="31"/>
      <c r="D107" s="31"/>
      <c r="E107" s="38"/>
    </row>
    <row r="108" spans="2:5" ht="15.75" customHeight="1" x14ac:dyDescent="0.2">
      <c r="B108" s="30" t="s">
        <v>103</v>
      </c>
      <c r="C108" s="31"/>
      <c r="D108" s="31"/>
      <c r="E108" s="38"/>
    </row>
    <row r="109" spans="2:5" ht="15.75" customHeight="1" x14ac:dyDescent="0.2">
      <c r="B109" s="30" t="s">
        <v>104</v>
      </c>
      <c r="C109" s="31"/>
      <c r="D109" s="31"/>
      <c r="E109" s="38"/>
    </row>
    <row r="110" spans="2:5" ht="15.75" customHeight="1" x14ac:dyDescent="0.2">
      <c r="B110" s="30" t="s">
        <v>105</v>
      </c>
      <c r="C110" s="31"/>
      <c r="D110" s="31"/>
      <c r="E110" s="38"/>
    </row>
    <row r="111" spans="2:5" s="5" customFormat="1" ht="15.75" customHeight="1" x14ac:dyDescent="0.2">
      <c r="B111" s="26" t="s">
        <v>106</v>
      </c>
      <c r="C111" s="27"/>
      <c r="D111" s="27"/>
      <c r="E111" s="37"/>
    </row>
  </sheetData>
  <phoneticPr fontId="0" type="noConversion"/>
  <hyperlinks>
    <hyperlink ref="C4" location="Ocak!A1" display="Ocak" xr:uid="{8DCF8528-11B6-4C87-9A7C-A7882FA8EAB6}"/>
    <hyperlink ref="D4" location="Şubat!A1" display="Şubat" xr:uid="{69618FCA-803E-44C0-8C25-FEE81B7C07BE}"/>
    <hyperlink ref="E4" location="Mart!A1" display="Mart" xr:uid="{BD374CC1-72A1-4736-9B07-A1B5779A69E3}"/>
    <hyperlink ref="C5" location="Nisan!A1" display="Nisan" xr:uid="{78D5BAFA-4EAA-4DAE-9343-0D139C1BE86A}"/>
    <hyperlink ref="D5" location="Mayıs!A1" display="Mayıs" xr:uid="{043562DD-93B8-4A2F-975F-D05296C234BB}"/>
    <hyperlink ref="E5" location="Haziran!A1" display="Haziran" xr:uid="{B5142556-F7E8-47FC-84A7-18CC25CCB35D}"/>
    <hyperlink ref="C6" location="Temmuz!A1" display="Temmuz" xr:uid="{138C57EC-CA1F-4522-B596-3B4659E18743}"/>
    <hyperlink ref="D6" location="Ağustos!A1" display="Ağustos" xr:uid="{24B1D835-64B0-4B82-9980-7872DB4ECEAA}"/>
    <hyperlink ref="E6" location="Eylül!A1" display="Eylül" xr:uid="{0AA50797-2B3B-4943-88C2-43B7698FFC7D}"/>
    <hyperlink ref="C7" location="Ekim!A1" display="Ekim" xr:uid="{D8532839-FA2F-47B8-9036-D14E16508586}"/>
    <hyperlink ref="D7" location="Kasım!A1" display="Kasım" xr:uid="{5F6BCC4B-0295-4272-A3C4-9B76A08333A8}"/>
    <hyperlink ref="E7" location="Aralık!A1" display="Aralık" xr:uid="{251AB6CB-C32D-4ECB-A52C-C55BA228D22C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F93BB-CD69-46FD-AADF-F905F33C0D6F}">
  <dimension ref="B1:G111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2.5" customHeight="1" thickBot="1" x14ac:dyDescent="0.25"/>
    <row r="2" spans="2:7" s="2" customFormat="1" ht="24.75" customHeight="1" thickBot="1" x14ac:dyDescent="0.3">
      <c r="B2" s="15" t="s">
        <v>204</v>
      </c>
      <c r="C2" s="16"/>
      <c r="D2" s="16"/>
      <c r="E2" s="17"/>
    </row>
    <row r="3" spans="2:7" s="2" customFormat="1" ht="18" customHeight="1" x14ac:dyDescent="0.25">
      <c r="B3" s="1"/>
      <c r="C3" s="19"/>
      <c r="D3" s="19"/>
      <c r="E3" s="20"/>
    </row>
    <row r="4" spans="2:7" s="2" customFormat="1" ht="18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8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8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7" s="2" customFormat="1" ht="18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8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25" t="s">
        <v>3</v>
      </c>
    </row>
    <row r="10" spans="2:7" s="4" customFormat="1" ht="15.75" customHeight="1" x14ac:dyDescent="0.2">
      <c r="B10" s="26" t="s">
        <v>4</v>
      </c>
      <c r="C10" s="27">
        <v>263428</v>
      </c>
      <c r="D10" s="27">
        <v>163258</v>
      </c>
      <c r="E10" s="28">
        <v>61.974429445617019</v>
      </c>
    </row>
    <row r="11" spans="2:7" s="5" customFormat="1" ht="15.75" customHeight="1" x14ac:dyDescent="0.2">
      <c r="B11" s="26" t="s">
        <v>5</v>
      </c>
      <c r="C11" s="27">
        <v>143479</v>
      </c>
      <c r="D11" s="27">
        <v>111931</v>
      </c>
      <c r="E11" s="29">
        <v>78.012113270931636</v>
      </c>
    </row>
    <row r="12" spans="2:7" s="5" customFormat="1" ht="15.75" customHeight="1" x14ac:dyDescent="0.2">
      <c r="B12" s="26" t="s">
        <v>6</v>
      </c>
      <c r="C12" s="27">
        <v>78920</v>
      </c>
      <c r="D12" s="27">
        <v>61024</v>
      </c>
      <c r="E12" s="29">
        <v>77.323872275722252</v>
      </c>
      <c r="G12" s="6"/>
    </row>
    <row r="13" spans="2:7" s="5" customFormat="1" ht="15.75" customHeight="1" x14ac:dyDescent="0.2">
      <c r="B13" s="26" t="s">
        <v>7</v>
      </c>
      <c r="C13" s="27">
        <v>71694</v>
      </c>
      <c r="D13" s="27">
        <v>54981</v>
      </c>
      <c r="E13" s="29">
        <v>76.688425809691182</v>
      </c>
    </row>
    <row r="14" spans="2:7" ht="15.75" customHeight="1" x14ac:dyDescent="0.2">
      <c r="B14" s="30" t="s">
        <v>8</v>
      </c>
      <c r="C14" s="31">
        <v>6261</v>
      </c>
      <c r="D14" s="31">
        <v>3573</v>
      </c>
      <c r="E14" s="32">
        <v>57.067561092477234</v>
      </c>
    </row>
    <row r="15" spans="2:7" ht="15.75" customHeight="1" x14ac:dyDescent="0.2">
      <c r="B15" s="30" t="s">
        <v>9</v>
      </c>
      <c r="C15" s="31">
        <v>1439</v>
      </c>
      <c r="D15" s="31">
        <v>989</v>
      </c>
      <c r="E15" s="32">
        <v>68.728283530229334</v>
      </c>
    </row>
    <row r="16" spans="2:7" ht="15.75" customHeight="1" x14ac:dyDescent="0.2">
      <c r="B16" s="30" t="s">
        <v>10</v>
      </c>
      <c r="C16" s="31">
        <v>59627</v>
      </c>
      <c r="D16" s="31">
        <v>46415</v>
      </c>
      <c r="E16" s="32">
        <v>77.842252670769952</v>
      </c>
    </row>
    <row r="17" spans="2:5" ht="15.75" customHeight="1" x14ac:dyDescent="0.2">
      <c r="B17" s="30" t="s">
        <v>11</v>
      </c>
      <c r="C17" s="31">
        <v>4367</v>
      </c>
      <c r="D17" s="31">
        <v>4004</v>
      </c>
      <c r="E17" s="32">
        <v>91.687657430730468</v>
      </c>
    </row>
    <row r="18" spans="2:5" s="5" customFormat="1" ht="15.75" customHeight="1" x14ac:dyDescent="0.2">
      <c r="B18" s="26" t="s">
        <v>12</v>
      </c>
      <c r="C18" s="27">
        <v>7226</v>
      </c>
      <c r="D18" s="27">
        <v>6043</v>
      </c>
      <c r="E18" s="29">
        <v>83.628563520619977</v>
      </c>
    </row>
    <row r="19" spans="2:5" ht="15.75" customHeight="1" x14ac:dyDescent="0.2">
      <c r="B19" s="30" t="s">
        <v>13</v>
      </c>
      <c r="C19" s="31">
        <v>2239</v>
      </c>
      <c r="D19" s="31">
        <v>1511</v>
      </c>
      <c r="E19" s="32">
        <v>67.485484591335421</v>
      </c>
    </row>
    <row r="20" spans="2:5" ht="15.75" customHeight="1" x14ac:dyDescent="0.2">
      <c r="B20" s="30" t="s">
        <v>14</v>
      </c>
      <c r="C20" s="31">
        <v>69</v>
      </c>
      <c r="D20" s="31">
        <v>24</v>
      </c>
      <c r="E20" s="32">
        <v>34.782608695652172</v>
      </c>
    </row>
    <row r="21" spans="2:5" ht="15.75" customHeight="1" x14ac:dyDescent="0.2">
      <c r="B21" s="30" t="s">
        <v>15</v>
      </c>
      <c r="C21" s="31">
        <v>4918</v>
      </c>
      <c r="D21" s="31">
        <v>4508</v>
      </c>
      <c r="E21" s="32">
        <v>91.663277755185035</v>
      </c>
    </row>
    <row r="22" spans="2:5" s="4" customFormat="1" ht="15.75" customHeight="1" x14ac:dyDescent="0.2">
      <c r="B22" s="26" t="s">
        <v>16</v>
      </c>
      <c r="C22" s="27">
        <v>15061</v>
      </c>
      <c r="D22" s="27">
        <v>11461</v>
      </c>
      <c r="E22" s="28">
        <v>76.097204700883083</v>
      </c>
    </row>
    <row r="23" spans="2:5" s="8" customFormat="1" ht="15.75" customHeight="1" x14ac:dyDescent="0.2">
      <c r="B23" s="30" t="s">
        <v>17</v>
      </c>
      <c r="C23" s="31">
        <v>486</v>
      </c>
      <c r="D23" s="31">
        <v>123</v>
      </c>
      <c r="E23" s="33">
        <v>25.308641975308642</v>
      </c>
    </row>
    <row r="24" spans="2:5" s="8" customFormat="1" ht="15.75" customHeight="1" x14ac:dyDescent="0.2">
      <c r="B24" s="30" t="s">
        <v>18</v>
      </c>
      <c r="C24" s="31">
        <v>14575</v>
      </c>
      <c r="D24" s="31">
        <v>11338</v>
      </c>
      <c r="E24" s="33">
        <v>77.79073756432247</v>
      </c>
    </row>
    <row r="25" spans="2:5" s="4" customFormat="1" ht="15.75" customHeight="1" x14ac:dyDescent="0.2">
      <c r="B25" s="26" t="s">
        <v>19</v>
      </c>
      <c r="C25" s="27">
        <v>29811</v>
      </c>
      <c r="D25" s="27">
        <v>22279</v>
      </c>
      <c r="E25" s="28">
        <v>74.734158532085473</v>
      </c>
    </row>
    <row r="26" spans="2:5" s="4" customFormat="1" ht="15.75" customHeight="1" x14ac:dyDescent="0.2">
      <c r="B26" s="26" t="s">
        <v>20</v>
      </c>
      <c r="C26" s="27">
        <v>22470</v>
      </c>
      <c r="D26" s="27">
        <v>15064</v>
      </c>
      <c r="E26" s="28">
        <v>67.040498442367607</v>
      </c>
    </row>
    <row r="27" spans="2:5" s="8" customFormat="1" ht="15.75" customHeight="1" x14ac:dyDescent="0.2">
      <c r="B27" s="30" t="s">
        <v>21</v>
      </c>
      <c r="C27" s="31">
        <v>21027</v>
      </c>
      <c r="D27" s="31">
        <v>14452</v>
      </c>
      <c r="E27" s="33">
        <v>68.730679602415947</v>
      </c>
    </row>
    <row r="28" spans="2:5" s="8" customFormat="1" ht="15.75" customHeight="1" x14ac:dyDescent="0.2">
      <c r="B28" s="30" t="s">
        <v>22</v>
      </c>
      <c r="C28" s="31">
        <v>1443</v>
      </c>
      <c r="D28" s="31">
        <v>612</v>
      </c>
      <c r="E28" s="33">
        <v>42.411642411642411</v>
      </c>
    </row>
    <row r="29" spans="2:5" s="4" customFormat="1" ht="15.75" customHeight="1" x14ac:dyDescent="0.2">
      <c r="B29" s="26" t="s">
        <v>23</v>
      </c>
      <c r="C29" s="27">
        <v>3548</v>
      </c>
      <c r="D29" s="27">
        <v>3486</v>
      </c>
      <c r="E29" s="28">
        <v>98.252536640360759</v>
      </c>
    </row>
    <row r="30" spans="2:5" s="8" customFormat="1" ht="15.75" customHeight="1" x14ac:dyDescent="0.2">
      <c r="B30" s="30" t="s">
        <v>24</v>
      </c>
      <c r="C30" s="31">
        <v>95</v>
      </c>
      <c r="D30" s="31">
        <v>33</v>
      </c>
      <c r="E30" s="33">
        <v>34.736842105263158</v>
      </c>
    </row>
    <row r="31" spans="2:5" s="8" customFormat="1" ht="15.75" customHeight="1" x14ac:dyDescent="0.2">
      <c r="B31" s="30" t="s">
        <v>203</v>
      </c>
      <c r="C31" s="31">
        <v>3453</v>
      </c>
      <c r="D31" s="31">
        <v>3453</v>
      </c>
      <c r="E31" s="33">
        <v>100</v>
      </c>
    </row>
    <row r="32" spans="2:5" s="8" customFormat="1" ht="15.75" customHeight="1" x14ac:dyDescent="0.2">
      <c r="B32" s="30" t="s">
        <v>26</v>
      </c>
      <c r="C32" s="31"/>
      <c r="D32" s="31"/>
      <c r="E32" s="33"/>
    </row>
    <row r="33" spans="2:5" ht="15.75" customHeight="1" x14ac:dyDescent="0.2">
      <c r="B33" s="30" t="s">
        <v>27</v>
      </c>
      <c r="C33" s="31"/>
      <c r="D33" s="31"/>
      <c r="E33" s="32"/>
    </row>
    <row r="34" spans="2:5" ht="15.75" customHeight="1" x14ac:dyDescent="0.2">
      <c r="B34" s="30" t="s">
        <v>28</v>
      </c>
      <c r="C34" s="31">
        <v>0</v>
      </c>
      <c r="D34" s="31">
        <v>0</v>
      </c>
      <c r="E34" s="32"/>
    </row>
    <row r="35" spans="2:5" ht="15.75" customHeight="1" x14ac:dyDescent="0.2">
      <c r="B35" s="30" t="s">
        <v>29</v>
      </c>
      <c r="C35" s="31"/>
      <c r="D35" s="31"/>
      <c r="E35" s="32"/>
    </row>
    <row r="36" spans="2:5" s="5" customFormat="1" ht="15.75" customHeight="1" x14ac:dyDescent="0.2">
      <c r="B36" s="26" t="s">
        <v>30</v>
      </c>
      <c r="C36" s="27">
        <v>3789</v>
      </c>
      <c r="D36" s="27">
        <v>3725</v>
      </c>
      <c r="E36" s="29">
        <v>98.310899973607818</v>
      </c>
    </row>
    <row r="37" spans="2:5" s="5" customFormat="1" ht="15.75" customHeight="1" x14ac:dyDescent="0.2">
      <c r="B37" s="26" t="s">
        <v>31</v>
      </c>
      <c r="C37" s="27"/>
      <c r="D37" s="27"/>
      <c r="E37" s="29"/>
    </row>
    <row r="38" spans="2:5" s="4" customFormat="1" ht="15.75" customHeight="1" x14ac:dyDescent="0.2">
      <c r="B38" s="26" t="s">
        <v>32</v>
      </c>
      <c r="C38" s="27">
        <v>4</v>
      </c>
      <c r="D38" s="27">
        <v>4</v>
      </c>
      <c r="E38" s="28">
        <v>100</v>
      </c>
    </row>
    <row r="39" spans="2:5" s="4" customFormat="1" ht="15.75" customHeight="1" x14ac:dyDescent="0.2">
      <c r="B39" s="26" t="s">
        <v>33</v>
      </c>
      <c r="C39" s="27">
        <v>627</v>
      </c>
      <c r="D39" s="27">
        <v>627</v>
      </c>
      <c r="E39" s="28">
        <v>100</v>
      </c>
    </row>
    <row r="40" spans="2:5" s="8" customFormat="1" ht="15.75" customHeight="1" x14ac:dyDescent="0.2">
      <c r="B40" s="30" t="s">
        <v>34</v>
      </c>
      <c r="C40" s="31">
        <v>34</v>
      </c>
      <c r="D40" s="31">
        <v>34</v>
      </c>
      <c r="E40" s="33">
        <v>100</v>
      </c>
    </row>
    <row r="41" spans="2:5" s="8" customFormat="1" ht="15.75" customHeight="1" x14ac:dyDescent="0.2">
      <c r="B41" s="30" t="s">
        <v>35</v>
      </c>
      <c r="C41" s="31">
        <v>265</v>
      </c>
      <c r="D41" s="31">
        <v>265</v>
      </c>
      <c r="E41" s="33">
        <v>100</v>
      </c>
    </row>
    <row r="42" spans="2:5" s="8" customFormat="1" ht="15.75" customHeight="1" x14ac:dyDescent="0.2">
      <c r="B42" s="30" t="s">
        <v>36</v>
      </c>
      <c r="C42" s="31">
        <v>328</v>
      </c>
      <c r="D42" s="31">
        <v>328</v>
      </c>
      <c r="E42" s="33">
        <v>100</v>
      </c>
    </row>
    <row r="43" spans="2:5" s="4" customFormat="1" ht="15.75" customHeight="1" x14ac:dyDescent="0.2">
      <c r="B43" s="26" t="s">
        <v>37</v>
      </c>
      <c r="C43" s="27">
        <v>8790</v>
      </c>
      <c r="D43" s="27">
        <v>7385</v>
      </c>
      <c r="E43" s="28">
        <v>84.015927189988631</v>
      </c>
    </row>
    <row r="44" spans="2:5" s="4" customFormat="1" ht="15.75" customHeight="1" x14ac:dyDescent="0.2">
      <c r="B44" s="26" t="s">
        <v>38</v>
      </c>
      <c r="C44" s="27">
        <v>9795</v>
      </c>
      <c r="D44" s="27">
        <v>9122</v>
      </c>
      <c r="E44" s="28">
        <v>93.129147524247074</v>
      </c>
    </row>
    <row r="45" spans="2:5" s="4" customFormat="1" ht="15.75" customHeight="1" x14ac:dyDescent="0.2">
      <c r="B45" s="26" t="s">
        <v>39</v>
      </c>
      <c r="C45" s="27">
        <v>475</v>
      </c>
      <c r="D45" s="27">
        <v>33</v>
      </c>
      <c r="E45" s="28">
        <v>6.947368421052631</v>
      </c>
    </row>
    <row r="46" spans="2:5" s="4" customFormat="1" ht="15.75" customHeight="1" x14ac:dyDescent="0.2">
      <c r="B46" s="26" t="s">
        <v>40</v>
      </c>
      <c r="C46" s="27">
        <v>119277</v>
      </c>
      <c r="D46" s="27">
        <v>50819</v>
      </c>
      <c r="E46" s="28">
        <v>42.605867015434661</v>
      </c>
    </row>
    <row r="47" spans="2:5" s="4" customFormat="1" ht="15.75" customHeight="1" x14ac:dyDescent="0.2">
      <c r="B47" s="26" t="s">
        <v>41</v>
      </c>
      <c r="C47" s="27">
        <v>7635</v>
      </c>
      <c r="D47" s="27">
        <v>7635</v>
      </c>
      <c r="E47" s="28">
        <v>100</v>
      </c>
    </row>
    <row r="48" spans="2:5" s="8" customFormat="1" ht="15.75" customHeight="1" x14ac:dyDescent="0.2">
      <c r="B48" s="30" t="s">
        <v>42</v>
      </c>
      <c r="C48" s="31">
        <v>7628</v>
      </c>
      <c r="D48" s="31">
        <v>7628</v>
      </c>
      <c r="E48" s="33">
        <v>100</v>
      </c>
    </row>
    <row r="49" spans="2:5" s="8" customFormat="1" ht="15.75" customHeight="1" x14ac:dyDescent="0.2">
      <c r="B49" s="30" t="s">
        <v>43</v>
      </c>
      <c r="C49" s="31"/>
      <c r="D49" s="31"/>
      <c r="E49" s="33"/>
    </row>
    <row r="50" spans="2:5" s="8" customFormat="1" ht="15.75" customHeight="1" x14ac:dyDescent="0.2">
      <c r="B50" s="30" t="s">
        <v>44</v>
      </c>
      <c r="C50" s="31">
        <v>7</v>
      </c>
      <c r="D50" s="31">
        <v>7</v>
      </c>
      <c r="E50" s="33">
        <v>100</v>
      </c>
    </row>
    <row r="51" spans="2:5" s="4" customFormat="1" ht="15.75" customHeight="1" x14ac:dyDescent="0.2">
      <c r="B51" s="26" t="s">
        <v>45</v>
      </c>
      <c r="C51" s="27">
        <v>61</v>
      </c>
      <c r="D51" s="27">
        <v>61</v>
      </c>
      <c r="E51" s="28">
        <v>100</v>
      </c>
    </row>
    <row r="52" spans="2:5" s="4" customFormat="1" ht="15.75" customHeight="1" x14ac:dyDescent="0.2">
      <c r="B52" s="26" t="s">
        <v>46</v>
      </c>
      <c r="C52" s="27">
        <v>61</v>
      </c>
      <c r="D52" s="27">
        <v>61</v>
      </c>
      <c r="E52" s="28">
        <v>100</v>
      </c>
    </row>
    <row r="53" spans="2:5" s="4" customFormat="1" ht="15.75" customHeight="1" x14ac:dyDescent="0.2">
      <c r="B53" s="26" t="s">
        <v>47</v>
      </c>
      <c r="C53" s="27"/>
      <c r="D53" s="27"/>
      <c r="E53" s="28"/>
    </row>
    <row r="54" spans="2:5" s="4" customFormat="1" ht="15.75" customHeight="1" x14ac:dyDescent="0.2">
      <c r="B54" s="26" t="s">
        <v>48</v>
      </c>
      <c r="C54" s="27">
        <v>0</v>
      </c>
      <c r="D54" s="27">
        <v>0</v>
      </c>
      <c r="E54" s="28"/>
    </row>
    <row r="55" spans="2:5" s="8" customFormat="1" ht="15.75" customHeight="1" x14ac:dyDescent="0.2">
      <c r="B55" s="30" t="s">
        <v>49</v>
      </c>
      <c r="C55" s="31"/>
      <c r="D55" s="31"/>
      <c r="E55" s="33"/>
    </row>
    <row r="56" spans="2:5" s="8" customFormat="1" ht="15.75" customHeight="1" x14ac:dyDescent="0.2">
      <c r="B56" s="30" t="s">
        <v>51</v>
      </c>
      <c r="C56" s="31"/>
      <c r="D56" s="31"/>
      <c r="E56" s="33"/>
    </row>
    <row r="57" spans="2:5" s="8" customFormat="1" ht="15.75" customHeight="1" x14ac:dyDescent="0.2">
      <c r="B57" s="30" t="s">
        <v>52</v>
      </c>
      <c r="C57" s="31"/>
      <c r="D57" s="31"/>
      <c r="E57" s="33"/>
    </row>
    <row r="58" spans="2:5" s="8" customFormat="1" ht="15.75" customHeight="1" x14ac:dyDescent="0.2">
      <c r="B58" s="30" t="s">
        <v>53</v>
      </c>
      <c r="C58" s="31"/>
      <c r="D58" s="31"/>
      <c r="E58" s="33"/>
    </row>
    <row r="59" spans="2:5" s="8" customFormat="1" ht="15.75" customHeight="1" x14ac:dyDescent="0.2">
      <c r="B59" s="30" t="s">
        <v>54</v>
      </c>
      <c r="C59" s="31"/>
      <c r="D59" s="31"/>
      <c r="E59" s="33"/>
    </row>
    <row r="60" spans="2:5" s="4" customFormat="1" ht="15.75" customHeight="1" x14ac:dyDescent="0.2">
      <c r="B60" s="26" t="s">
        <v>55</v>
      </c>
      <c r="C60" s="27">
        <v>23202</v>
      </c>
      <c r="D60" s="27">
        <v>8179</v>
      </c>
      <c r="E60" s="28">
        <v>35.251271442117059</v>
      </c>
    </row>
    <row r="61" spans="2:5" s="4" customFormat="1" ht="15.75" customHeight="1" x14ac:dyDescent="0.2">
      <c r="B61" s="26" t="s">
        <v>56</v>
      </c>
      <c r="C61" s="27">
        <v>1121</v>
      </c>
      <c r="D61" s="27">
        <v>733</v>
      </c>
      <c r="E61" s="28">
        <v>65.388046387154333</v>
      </c>
    </row>
    <row r="62" spans="2:5" s="8" customFormat="1" ht="15.75" customHeight="1" x14ac:dyDescent="0.2">
      <c r="B62" s="30" t="s">
        <v>57</v>
      </c>
      <c r="C62" s="31">
        <v>506</v>
      </c>
      <c r="D62" s="31">
        <v>506</v>
      </c>
      <c r="E62" s="33">
        <v>100</v>
      </c>
    </row>
    <row r="63" spans="2:5" s="8" customFormat="1" ht="15.75" customHeight="1" x14ac:dyDescent="0.2">
      <c r="B63" s="30" t="s">
        <v>58</v>
      </c>
      <c r="C63" s="31">
        <v>534</v>
      </c>
      <c r="D63" s="31">
        <v>146</v>
      </c>
      <c r="E63" s="33">
        <v>27.340823970037455</v>
      </c>
    </row>
    <row r="64" spans="2:5" s="8" customFormat="1" ht="15.75" customHeight="1" x14ac:dyDescent="0.2">
      <c r="B64" s="30" t="s">
        <v>59</v>
      </c>
      <c r="C64" s="31">
        <v>81</v>
      </c>
      <c r="D64" s="31">
        <v>81</v>
      </c>
      <c r="E64" s="33">
        <v>100</v>
      </c>
    </row>
    <row r="65" spans="2:5" s="4" customFormat="1" ht="15.75" customHeight="1" x14ac:dyDescent="0.2">
      <c r="B65" s="26" t="s">
        <v>60</v>
      </c>
      <c r="C65" s="27">
        <v>22081</v>
      </c>
      <c r="D65" s="27">
        <v>7446</v>
      </c>
      <c r="E65" s="28">
        <v>33.72129885421856</v>
      </c>
    </row>
    <row r="66" spans="2:5" s="8" customFormat="1" ht="15.75" customHeight="1" x14ac:dyDescent="0.2">
      <c r="B66" s="30" t="s">
        <v>61</v>
      </c>
      <c r="C66" s="31"/>
      <c r="D66" s="31"/>
      <c r="E66" s="33"/>
    </row>
    <row r="67" spans="2:5" s="8" customFormat="1" ht="15.75" customHeight="1" x14ac:dyDescent="0.2">
      <c r="B67" s="30" t="s">
        <v>62</v>
      </c>
      <c r="C67" s="31">
        <v>22007</v>
      </c>
      <c r="D67" s="31">
        <v>7405</v>
      </c>
      <c r="E67" s="33">
        <v>33.648384604898439</v>
      </c>
    </row>
    <row r="68" spans="2:5" s="8" customFormat="1" ht="15.75" customHeight="1" x14ac:dyDescent="0.2">
      <c r="B68" s="30" t="s">
        <v>63</v>
      </c>
      <c r="C68" s="31">
        <v>74</v>
      </c>
      <c r="D68" s="31">
        <v>41</v>
      </c>
      <c r="E68" s="33">
        <v>55.405405405405403</v>
      </c>
    </row>
    <row r="69" spans="2:5" s="4" customFormat="1" ht="15.75" customHeight="1" x14ac:dyDescent="0.2">
      <c r="B69" s="26" t="s">
        <v>64</v>
      </c>
      <c r="C69" s="27"/>
      <c r="D69" s="27"/>
      <c r="E69" s="28"/>
    </row>
    <row r="70" spans="2:5" s="4" customFormat="1" ht="15.75" customHeight="1" x14ac:dyDescent="0.2">
      <c r="B70" s="26" t="s">
        <v>65</v>
      </c>
      <c r="C70" s="27">
        <v>83325</v>
      </c>
      <c r="D70" s="27">
        <v>30825</v>
      </c>
      <c r="E70" s="28">
        <v>36.993699369936991</v>
      </c>
    </row>
    <row r="71" spans="2:5" s="8" customFormat="1" ht="15.75" customHeight="1" x14ac:dyDescent="0.2">
      <c r="B71" s="34" t="s">
        <v>66</v>
      </c>
      <c r="C71" s="35">
        <v>759</v>
      </c>
      <c r="D71" s="35">
        <v>286</v>
      </c>
      <c r="E71" s="33">
        <v>37.681159420289859</v>
      </c>
    </row>
    <row r="72" spans="2:5" s="8" customFormat="1" ht="15.75" customHeight="1" x14ac:dyDescent="0.2">
      <c r="B72" s="34" t="s">
        <v>67</v>
      </c>
      <c r="C72" s="35">
        <v>0</v>
      </c>
      <c r="D72" s="35">
        <v>0</v>
      </c>
      <c r="E72" s="33"/>
    </row>
    <row r="73" spans="2:5" s="8" customFormat="1" ht="15.75" customHeight="1" x14ac:dyDescent="0.2">
      <c r="B73" s="34" t="s">
        <v>68</v>
      </c>
      <c r="C73" s="35">
        <v>1757</v>
      </c>
      <c r="D73" s="35">
        <v>642</v>
      </c>
      <c r="E73" s="33">
        <v>36.539556061468417</v>
      </c>
    </row>
    <row r="74" spans="2:5" s="8" customFormat="1" ht="15.75" customHeight="1" x14ac:dyDescent="0.2">
      <c r="B74" s="34" t="s">
        <v>69</v>
      </c>
      <c r="C74" s="35">
        <v>67270</v>
      </c>
      <c r="D74" s="35">
        <v>18912</v>
      </c>
      <c r="E74" s="33">
        <v>28.113572171844801</v>
      </c>
    </row>
    <row r="75" spans="2:5" s="8" customFormat="1" ht="15.75" customHeight="1" x14ac:dyDescent="0.2">
      <c r="B75" s="34" t="s">
        <v>70</v>
      </c>
      <c r="C75" s="35">
        <v>9790</v>
      </c>
      <c r="D75" s="35">
        <v>9608</v>
      </c>
      <c r="E75" s="33">
        <v>98.140960163432084</v>
      </c>
    </row>
    <row r="76" spans="2:5" s="8" customFormat="1" ht="15.75" customHeight="1" x14ac:dyDescent="0.2">
      <c r="B76" s="34" t="s">
        <v>71</v>
      </c>
      <c r="C76" s="35">
        <v>3749</v>
      </c>
      <c r="D76" s="35">
        <v>1377</v>
      </c>
      <c r="E76" s="33">
        <v>36.729794611896502</v>
      </c>
    </row>
    <row r="77" spans="2:5" s="5" customFormat="1" ht="15.75" customHeight="1" x14ac:dyDescent="0.2">
      <c r="B77" s="26" t="s">
        <v>72</v>
      </c>
      <c r="C77" s="27">
        <v>2</v>
      </c>
      <c r="D77" s="27">
        <v>1</v>
      </c>
      <c r="E77" s="28">
        <v>50</v>
      </c>
    </row>
    <row r="78" spans="2:5" ht="15.75" customHeight="1" x14ac:dyDescent="0.2">
      <c r="B78" s="30" t="s">
        <v>73</v>
      </c>
      <c r="C78" s="31"/>
      <c r="D78" s="31"/>
      <c r="E78" s="33"/>
    </row>
    <row r="79" spans="2:5" ht="15.75" customHeight="1" x14ac:dyDescent="0.2">
      <c r="B79" s="30" t="s">
        <v>74</v>
      </c>
      <c r="C79" s="31"/>
      <c r="D79" s="31"/>
      <c r="E79" s="33"/>
    </row>
    <row r="80" spans="2:5" ht="15.75" customHeight="1" x14ac:dyDescent="0.2">
      <c r="B80" s="30" t="s">
        <v>75</v>
      </c>
      <c r="C80" s="31">
        <v>2</v>
      </c>
      <c r="D80" s="31">
        <v>1</v>
      </c>
      <c r="E80" s="33">
        <v>50</v>
      </c>
    </row>
    <row r="81" spans="2:5" ht="15.75" customHeight="1" x14ac:dyDescent="0.2">
      <c r="B81" s="30" t="s">
        <v>76</v>
      </c>
      <c r="C81" s="31"/>
      <c r="D81" s="31"/>
      <c r="E81" s="33"/>
    </row>
    <row r="82" spans="2:5" ht="15.75" customHeight="1" x14ac:dyDescent="0.2">
      <c r="B82" s="30" t="s">
        <v>77</v>
      </c>
      <c r="C82" s="31"/>
      <c r="D82" s="31"/>
      <c r="E82" s="33"/>
    </row>
    <row r="83" spans="2:5" ht="15.75" customHeight="1" x14ac:dyDescent="0.2">
      <c r="B83" s="30" t="s">
        <v>78</v>
      </c>
      <c r="C83" s="31"/>
      <c r="D83" s="31"/>
      <c r="E83" s="33"/>
    </row>
    <row r="84" spans="2:5" ht="15.75" customHeight="1" x14ac:dyDescent="0.2">
      <c r="B84" s="30" t="s">
        <v>79</v>
      </c>
      <c r="C84" s="31"/>
      <c r="D84" s="31"/>
      <c r="E84" s="33"/>
    </row>
    <row r="85" spans="2:5" ht="15.75" customHeight="1" x14ac:dyDescent="0.2">
      <c r="B85" s="30" t="s">
        <v>80</v>
      </c>
      <c r="C85" s="31"/>
      <c r="D85" s="31"/>
      <c r="E85" s="33"/>
    </row>
    <row r="86" spans="2:5" s="5" customFormat="1" ht="15.75" customHeight="1" x14ac:dyDescent="0.2">
      <c r="B86" s="26" t="s">
        <v>81</v>
      </c>
      <c r="C86" s="27">
        <v>5052</v>
      </c>
      <c r="D86" s="27">
        <v>4118</v>
      </c>
      <c r="E86" s="28">
        <v>81.512272367379254</v>
      </c>
    </row>
    <row r="87" spans="2:5" ht="15.75" customHeight="1" x14ac:dyDescent="0.2">
      <c r="B87" s="36" t="s">
        <v>82</v>
      </c>
      <c r="C87" s="31"/>
      <c r="D87" s="31"/>
      <c r="E87" s="33"/>
    </row>
    <row r="88" spans="2:5" ht="15.75" customHeight="1" x14ac:dyDescent="0.2">
      <c r="B88" s="36" t="s">
        <v>83</v>
      </c>
      <c r="C88" s="31"/>
      <c r="D88" s="31"/>
      <c r="E88" s="33"/>
    </row>
    <row r="89" spans="2:5" ht="15.75" customHeight="1" x14ac:dyDescent="0.2">
      <c r="B89" s="30" t="s">
        <v>84</v>
      </c>
      <c r="C89" s="31">
        <v>181</v>
      </c>
      <c r="D89" s="31">
        <v>181</v>
      </c>
      <c r="E89" s="33">
        <v>100</v>
      </c>
    </row>
    <row r="90" spans="2:5" ht="15.75" customHeight="1" x14ac:dyDescent="0.2">
      <c r="B90" s="30" t="s">
        <v>85</v>
      </c>
      <c r="C90" s="31">
        <v>2005</v>
      </c>
      <c r="D90" s="31">
        <v>2005</v>
      </c>
      <c r="E90" s="33">
        <v>100</v>
      </c>
    </row>
    <row r="91" spans="2:5" ht="15.75" customHeight="1" x14ac:dyDescent="0.2">
      <c r="B91" s="30" t="s">
        <v>86</v>
      </c>
      <c r="C91" s="31">
        <v>475</v>
      </c>
      <c r="D91" s="31">
        <v>475</v>
      </c>
      <c r="E91" s="33">
        <v>100</v>
      </c>
    </row>
    <row r="92" spans="2:5" ht="15.75" customHeight="1" x14ac:dyDescent="0.2">
      <c r="B92" s="30" t="s">
        <v>87</v>
      </c>
      <c r="C92" s="31">
        <v>746</v>
      </c>
      <c r="D92" s="31">
        <v>746</v>
      </c>
      <c r="E92" s="33">
        <v>100</v>
      </c>
    </row>
    <row r="93" spans="2:5" ht="15.75" customHeight="1" x14ac:dyDescent="0.2">
      <c r="B93" s="30" t="s">
        <v>88</v>
      </c>
      <c r="C93" s="31">
        <v>1645</v>
      </c>
      <c r="D93" s="31">
        <v>711</v>
      </c>
      <c r="E93" s="33">
        <v>43.221884498480243</v>
      </c>
    </row>
    <row r="94" spans="2:5" s="5" customFormat="1" ht="15.75" customHeight="1" x14ac:dyDescent="0.2">
      <c r="B94" s="26" t="s">
        <v>89</v>
      </c>
      <c r="C94" s="27">
        <v>672</v>
      </c>
      <c r="D94" s="27">
        <v>508</v>
      </c>
      <c r="E94" s="37">
        <v>75.595238095238088</v>
      </c>
    </row>
    <row r="95" spans="2:5" s="5" customFormat="1" ht="15.75" customHeight="1" x14ac:dyDescent="0.2">
      <c r="B95" s="26" t="s">
        <v>90</v>
      </c>
      <c r="C95" s="27">
        <v>655</v>
      </c>
      <c r="D95" s="27">
        <v>491</v>
      </c>
      <c r="E95" s="37">
        <v>74.961832061068705</v>
      </c>
    </row>
    <row r="96" spans="2:5" ht="15.75" customHeight="1" x14ac:dyDescent="0.2">
      <c r="B96" s="30" t="s">
        <v>91</v>
      </c>
      <c r="C96" s="31">
        <v>10</v>
      </c>
      <c r="D96" s="31">
        <v>0</v>
      </c>
      <c r="E96" s="38"/>
    </row>
    <row r="97" spans="2:5" ht="15.75" customHeight="1" x14ac:dyDescent="0.2">
      <c r="B97" s="30" t="s">
        <v>92</v>
      </c>
      <c r="C97" s="31"/>
      <c r="D97" s="31"/>
      <c r="E97" s="38"/>
    </row>
    <row r="98" spans="2:5" ht="15.75" customHeight="1" x14ac:dyDescent="0.2">
      <c r="B98" s="30" t="s">
        <v>93</v>
      </c>
      <c r="C98" s="31"/>
      <c r="D98" s="31"/>
      <c r="E98" s="38"/>
    </row>
    <row r="99" spans="2:5" ht="15.75" customHeight="1" x14ac:dyDescent="0.2">
      <c r="B99" s="30" t="s">
        <v>94</v>
      </c>
      <c r="C99" s="31">
        <v>627</v>
      </c>
      <c r="D99" s="31">
        <v>473</v>
      </c>
      <c r="E99" s="38">
        <v>75.438596491228068</v>
      </c>
    </row>
    <row r="100" spans="2:5" ht="15.75" customHeight="1" x14ac:dyDescent="0.2">
      <c r="B100" s="30" t="s">
        <v>95</v>
      </c>
      <c r="C100" s="31">
        <v>18</v>
      </c>
      <c r="D100" s="31">
        <v>18</v>
      </c>
      <c r="E100" s="38">
        <v>100</v>
      </c>
    </row>
    <row r="101" spans="2:5" s="5" customFormat="1" ht="15.75" customHeight="1" x14ac:dyDescent="0.2">
      <c r="B101" s="26" t="s">
        <v>96</v>
      </c>
      <c r="C101" s="27">
        <v>17</v>
      </c>
      <c r="D101" s="27">
        <v>17</v>
      </c>
      <c r="E101" s="37">
        <v>100</v>
      </c>
    </row>
    <row r="102" spans="2:5" s="5" customFormat="1" ht="15.75" customHeight="1" x14ac:dyDescent="0.2">
      <c r="B102" s="26" t="s">
        <v>97</v>
      </c>
      <c r="C102" s="27">
        <v>0</v>
      </c>
      <c r="D102" s="27">
        <v>0</v>
      </c>
      <c r="E102" s="37"/>
    </row>
    <row r="103" spans="2:5" ht="15.75" customHeight="1" x14ac:dyDescent="0.2">
      <c r="B103" s="30" t="s">
        <v>98</v>
      </c>
      <c r="C103" s="31"/>
      <c r="D103" s="31"/>
      <c r="E103" s="38"/>
    </row>
    <row r="104" spans="2:5" ht="15.75" customHeight="1" x14ac:dyDescent="0.2">
      <c r="B104" s="30" t="s">
        <v>99</v>
      </c>
      <c r="C104" s="31"/>
      <c r="D104" s="31"/>
      <c r="E104" s="38"/>
    </row>
    <row r="105" spans="2:5" s="5" customFormat="1" ht="15.75" customHeight="1" x14ac:dyDescent="0.2">
      <c r="B105" s="26" t="s">
        <v>100</v>
      </c>
      <c r="C105" s="27">
        <v>0</v>
      </c>
      <c r="D105" s="27">
        <v>0</v>
      </c>
      <c r="E105" s="37"/>
    </row>
    <row r="106" spans="2:5" s="5" customFormat="1" ht="15.75" customHeight="1" x14ac:dyDescent="0.2">
      <c r="B106" s="26" t="s">
        <v>101</v>
      </c>
      <c r="C106" s="27">
        <v>0</v>
      </c>
      <c r="D106" s="27">
        <v>0</v>
      </c>
      <c r="E106" s="37"/>
    </row>
    <row r="107" spans="2:5" ht="15.75" customHeight="1" x14ac:dyDescent="0.2">
      <c r="B107" s="30" t="s">
        <v>102</v>
      </c>
      <c r="C107" s="31"/>
      <c r="D107" s="31"/>
      <c r="E107" s="38"/>
    </row>
    <row r="108" spans="2:5" ht="15.75" customHeight="1" x14ac:dyDescent="0.2">
      <c r="B108" s="30" t="s">
        <v>103</v>
      </c>
      <c r="C108" s="31"/>
      <c r="D108" s="31"/>
      <c r="E108" s="38"/>
    </row>
    <row r="109" spans="2:5" ht="15.75" customHeight="1" x14ac:dyDescent="0.2">
      <c r="B109" s="30" t="s">
        <v>104</v>
      </c>
      <c r="C109" s="31"/>
      <c r="D109" s="31"/>
      <c r="E109" s="38"/>
    </row>
    <row r="110" spans="2:5" ht="15.75" customHeight="1" x14ac:dyDescent="0.2">
      <c r="B110" s="30" t="s">
        <v>105</v>
      </c>
      <c r="C110" s="31"/>
      <c r="D110" s="31"/>
      <c r="E110" s="38"/>
    </row>
    <row r="111" spans="2:5" s="5" customFormat="1" ht="15.75" customHeight="1" x14ac:dyDescent="0.2">
      <c r="B111" s="26" t="s">
        <v>106</v>
      </c>
      <c r="C111" s="27"/>
      <c r="D111" s="27"/>
      <c r="E111" s="37"/>
    </row>
  </sheetData>
  <phoneticPr fontId="0" type="noConversion"/>
  <hyperlinks>
    <hyperlink ref="C4" location="Ocak!A1" display="Ocak" xr:uid="{09FE7BA6-FBBB-4658-A654-ED60CC0A1CD5}"/>
    <hyperlink ref="D4" location="Şubat!A1" display="Şubat" xr:uid="{9574F1F7-78ED-44EC-83D8-D9BDA6F2C7ED}"/>
    <hyperlink ref="E4" location="Mart!A1" display="Mart" xr:uid="{1AE0113A-B229-4353-B15F-1553FA94A29A}"/>
    <hyperlink ref="C5" location="Nisan!A1" display="Nisan" xr:uid="{C9E01714-A880-4149-B64C-7906F6E9080F}"/>
    <hyperlink ref="D5" location="Mayıs!A1" display="Mayıs" xr:uid="{678837FC-6E67-47E7-811F-2D82A8972A5D}"/>
    <hyperlink ref="E5" location="Haziran!A1" display="Haziran" xr:uid="{32D6920C-0BA4-4617-AAE8-AB85530190B3}"/>
    <hyperlink ref="C6" location="Temmuz!A1" display="Temmuz" xr:uid="{00473CAB-344B-4843-9D53-812212952636}"/>
    <hyperlink ref="D6" location="Ağustos!A1" display="Ağustos" xr:uid="{42ED28DF-C20B-46C1-8D8D-EF521EEA78AB}"/>
    <hyperlink ref="E6" location="Eylül!A1" display="Eylül" xr:uid="{7CEF2483-993F-4AA3-A3A0-EBB90B75C0D4}"/>
    <hyperlink ref="C7" location="Ekim!A1" display="Ekim" xr:uid="{5FA6042B-0EE3-4492-8A9E-19C0D35E0C42}"/>
    <hyperlink ref="D7" location="Kasım!A1" display="Kasım" xr:uid="{24265494-D0AA-4CFD-9167-9E53EFAB98E3}"/>
    <hyperlink ref="E7" location="Aralık!A1" display="Aralık" xr:uid="{854A3B77-8F86-46C6-8859-A4B544B7BBF6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4DA3F-B1F4-43F7-9020-73CDE8D06095}">
  <dimension ref="B1:G111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2.5" customHeight="1" thickBot="1" x14ac:dyDescent="0.25"/>
    <row r="2" spans="2:7" s="2" customFormat="1" ht="24.75" customHeight="1" thickBot="1" x14ac:dyDescent="0.3">
      <c r="B2" s="15" t="s">
        <v>201</v>
      </c>
      <c r="C2" s="16"/>
      <c r="D2" s="16"/>
      <c r="E2" s="17"/>
    </row>
    <row r="3" spans="2:7" s="2" customFormat="1" ht="18" customHeight="1" x14ac:dyDescent="0.25">
      <c r="B3" s="1"/>
      <c r="C3" s="19"/>
      <c r="D3" s="19"/>
      <c r="E3" s="20"/>
    </row>
    <row r="4" spans="2:7" s="2" customFormat="1" ht="18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8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8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7" s="2" customFormat="1" ht="18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8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25" t="s">
        <v>3</v>
      </c>
    </row>
    <row r="10" spans="2:7" s="4" customFormat="1" ht="15.75" customHeight="1" x14ac:dyDescent="0.2">
      <c r="B10" s="26" t="s">
        <v>4</v>
      </c>
      <c r="C10" s="27">
        <v>251428</v>
      </c>
      <c r="D10" s="27">
        <v>152345</v>
      </c>
      <c r="E10" s="28">
        <v>60.591899072497888</v>
      </c>
    </row>
    <row r="11" spans="2:7" s="5" customFormat="1" ht="15.75" customHeight="1" x14ac:dyDescent="0.2">
      <c r="B11" s="26" t="s">
        <v>5</v>
      </c>
      <c r="C11" s="27">
        <v>132830</v>
      </c>
      <c r="D11" s="27">
        <v>102198</v>
      </c>
      <c r="E11" s="29">
        <v>76.938944515546183</v>
      </c>
    </row>
    <row r="12" spans="2:7" s="5" customFormat="1" ht="15.75" customHeight="1" x14ac:dyDescent="0.2">
      <c r="B12" s="26" t="s">
        <v>6</v>
      </c>
      <c r="C12" s="27">
        <v>71955</v>
      </c>
      <c r="D12" s="27">
        <v>54956</v>
      </c>
      <c r="E12" s="29">
        <v>76.375512473073442</v>
      </c>
      <c r="G12" s="6"/>
    </row>
    <row r="13" spans="2:7" s="5" customFormat="1" ht="15.75" customHeight="1" x14ac:dyDescent="0.2">
      <c r="B13" s="26" t="s">
        <v>7</v>
      </c>
      <c r="C13" s="27">
        <v>64741</v>
      </c>
      <c r="D13" s="27">
        <v>48940</v>
      </c>
      <c r="E13" s="29">
        <v>75.593518790256567</v>
      </c>
    </row>
    <row r="14" spans="2:7" ht="15.75" customHeight="1" x14ac:dyDescent="0.2">
      <c r="B14" s="30" t="s">
        <v>8</v>
      </c>
      <c r="C14" s="31">
        <v>6199</v>
      </c>
      <c r="D14" s="31">
        <v>3500</v>
      </c>
      <c r="E14" s="32">
        <v>56.460719470882403</v>
      </c>
    </row>
    <row r="15" spans="2:7" ht="15.75" customHeight="1" x14ac:dyDescent="0.2">
      <c r="B15" s="30" t="s">
        <v>9</v>
      </c>
      <c r="C15" s="31">
        <v>1435</v>
      </c>
      <c r="D15" s="31">
        <v>970</v>
      </c>
      <c r="E15" s="32">
        <v>67.595818815331015</v>
      </c>
    </row>
    <row r="16" spans="2:7" ht="15.75" customHeight="1" x14ac:dyDescent="0.2">
      <c r="B16" s="30" t="s">
        <v>10</v>
      </c>
      <c r="C16" s="31">
        <v>52756</v>
      </c>
      <c r="D16" s="31">
        <v>40497</v>
      </c>
      <c r="E16" s="32">
        <v>76.762832663583296</v>
      </c>
    </row>
    <row r="17" spans="2:5" ht="15.75" customHeight="1" x14ac:dyDescent="0.2">
      <c r="B17" s="30" t="s">
        <v>11</v>
      </c>
      <c r="C17" s="31">
        <v>4351</v>
      </c>
      <c r="D17" s="31">
        <v>3973</v>
      </c>
      <c r="E17" s="32">
        <v>91.312341990347051</v>
      </c>
    </row>
    <row r="18" spans="2:5" s="5" customFormat="1" ht="15.75" customHeight="1" x14ac:dyDescent="0.2">
      <c r="B18" s="26" t="s">
        <v>12</v>
      </c>
      <c r="C18" s="27">
        <v>7214</v>
      </c>
      <c r="D18" s="27">
        <v>6016</v>
      </c>
      <c r="E18" s="29">
        <v>83.393401718879957</v>
      </c>
    </row>
    <row r="19" spans="2:5" ht="15.75" customHeight="1" x14ac:dyDescent="0.2">
      <c r="B19" s="30" t="s">
        <v>13</v>
      </c>
      <c r="C19" s="31">
        <v>2219</v>
      </c>
      <c r="D19" s="31">
        <v>1483</v>
      </c>
      <c r="E19" s="32">
        <v>66.831906264082917</v>
      </c>
    </row>
    <row r="20" spans="2:5" ht="15.75" customHeight="1" x14ac:dyDescent="0.2">
      <c r="B20" s="30" t="s">
        <v>14</v>
      </c>
      <c r="C20" s="31">
        <v>67</v>
      </c>
      <c r="D20" s="31">
        <v>23</v>
      </c>
      <c r="E20" s="32">
        <v>34.328358208955223</v>
      </c>
    </row>
    <row r="21" spans="2:5" ht="15.75" customHeight="1" x14ac:dyDescent="0.2">
      <c r="B21" s="30" t="s">
        <v>15</v>
      </c>
      <c r="C21" s="31">
        <v>4928</v>
      </c>
      <c r="D21" s="31">
        <v>4510</v>
      </c>
      <c r="E21" s="32">
        <v>91.517857142857139</v>
      </c>
    </row>
    <row r="22" spans="2:5" s="4" customFormat="1" ht="15.75" customHeight="1" x14ac:dyDescent="0.2">
      <c r="B22" s="26" t="s">
        <v>16</v>
      </c>
      <c r="C22" s="27">
        <v>15071</v>
      </c>
      <c r="D22" s="27">
        <v>11243</v>
      </c>
      <c r="E22" s="28">
        <v>74.600225598832196</v>
      </c>
    </row>
    <row r="23" spans="2:5" s="8" customFormat="1" ht="15.75" customHeight="1" x14ac:dyDescent="0.2">
      <c r="B23" s="30" t="s">
        <v>17</v>
      </c>
      <c r="C23" s="31">
        <v>483</v>
      </c>
      <c r="D23" s="31">
        <v>121</v>
      </c>
      <c r="E23" s="33">
        <v>25.051759834368532</v>
      </c>
    </row>
    <row r="24" spans="2:5" s="8" customFormat="1" ht="15.75" customHeight="1" x14ac:dyDescent="0.2">
      <c r="B24" s="30" t="s">
        <v>18</v>
      </c>
      <c r="C24" s="31">
        <v>14588</v>
      </c>
      <c r="D24" s="31">
        <v>11122</v>
      </c>
      <c r="E24" s="33">
        <v>76.240745818480946</v>
      </c>
    </row>
    <row r="25" spans="2:5" s="4" customFormat="1" ht="15.75" customHeight="1" x14ac:dyDescent="0.2">
      <c r="B25" s="26" t="s">
        <v>19</v>
      </c>
      <c r="C25" s="27">
        <v>27927</v>
      </c>
      <c r="D25" s="27">
        <v>20571</v>
      </c>
      <c r="E25" s="28">
        <v>73.659899022451398</v>
      </c>
    </row>
    <row r="26" spans="2:5" s="4" customFormat="1" ht="15.75" customHeight="1" x14ac:dyDescent="0.2">
      <c r="B26" s="26" t="s">
        <v>20</v>
      </c>
      <c r="C26" s="27">
        <v>21265</v>
      </c>
      <c r="D26" s="27">
        <v>14030</v>
      </c>
      <c r="E26" s="28">
        <v>65.97695744180578</v>
      </c>
    </row>
    <row r="27" spans="2:5" s="8" customFormat="1" ht="15.75" customHeight="1" x14ac:dyDescent="0.2">
      <c r="B27" s="30" t="s">
        <v>21</v>
      </c>
      <c r="C27" s="31">
        <v>19970</v>
      </c>
      <c r="D27" s="31">
        <v>13506</v>
      </c>
      <c r="E27" s="33">
        <v>67.631447170756132</v>
      </c>
    </row>
    <row r="28" spans="2:5" s="8" customFormat="1" ht="15.75" customHeight="1" x14ac:dyDescent="0.2">
      <c r="B28" s="30" t="s">
        <v>22</v>
      </c>
      <c r="C28" s="31">
        <v>1295</v>
      </c>
      <c r="D28" s="31">
        <v>524</v>
      </c>
      <c r="E28" s="33">
        <v>40.463320463320464</v>
      </c>
    </row>
    <row r="29" spans="2:5" s="4" customFormat="1" ht="15.75" customHeight="1" x14ac:dyDescent="0.2">
      <c r="B29" s="26" t="s">
        <v>23</v>
      </c>
      <c r="C29" s="27">
        <v>3396</v>
      </c>
      <c r="D29" s="27">
        <v>3353</v>
      </c>
      <c r="E29" s="28">
        <v>98.733804475853944</v>
      </c>
    </row>
    <row r="30" spans="2:5" s="8" customFormat="1" ht="15.75" customHeight="1" x14ac:dyDescent="0.2">
      <c r="B30" s="30" t="s">
        <v>24</v>
      </c>
      <c r="C30" s="31">
        <v>68</v>
      </c>
      <c r="D30" s="31">
        <v>25</v>
      </c>
      <c r="E30" s="33">
        <v>36.764705882352942</v>
      </c>
    </row>
    <row r="31" spans="2:5" s="8" customFormat="1" ht="15.75" customHeight="1" x14ac:dyDescent="0.2">
      <c r="B31" s="30" t="s">
        <v>203</v>
      </c>
      <c r="C31" s="31">
        <v>3328</v>
      </c>
      <c r="D31" s="31">
        <v>3328</v>
      </c>
      <c r="E31" s="33">
        <v>100</v>
      </c>
    </row>
    <row r="32" spans="2:5" s="8" customFormat="1" ht="15.75" customHeight="1" x14ac:dyDescent="0.2">
      <c r="B32" s="30" t="s">
        <v>26</v>
      </c>
      <c r="C32" s="31"/>
      <c r="D32" s="31"/>
      <c r="E32" s="33"/>
    </row>
    <row r="33" spans="2:5" ht="15.75" customHeight="1" x14ac:dyDescent="0.2">
      <c r="B33" s="30" t="s">
        <v>27</v>
      </c>
      <c r="C33" s="31"/>
      <c r="D33" s="31"/>
      <c r="E33" s="32"/>
    </row>
    <row r="34" spans="2:5" ht="15.75" customHeight="1" x14ac:dyDescent="0.2">
      <c r="B34" s="30" t="s">
        <v>28</v>
      </c>
      <c r="C34" s="31">
        <v>0</v>
      </c>
      <c r="D34" s="31">
        <v>0</v>
      </c>
      <c r="E34" s="32"/>
    </row>
    <row r="35" spans="2:5" ht="15.75" customHeight="1" x14ac:dyDescent="0.2">
      <c r="B35" s="30" t="s">
        <v>29</v>
      </c>
      <c r="C35" s="31"/>
      <c r="D35" s="31"/>
      <c r="E35" s="32"/>
    </row>
    <row r="36" spans="2:5" s="5" customFormat="1" ht="15.75" customHeight="1" x14ac:dyDescent="0.2">
      <c r="B36" s="26" t="s">
        <v>30</v>
      </c>
      <c r="C36" s="27">
        <v>3263</v>
      </c>
      <c r="D36" s="27">
        <v>3185</v>
      </c>
      <c r="E36" s="29">
        <v>97.609561752988043</v>
      </c>
    </row>
    <row r="37" spans="2:5" s="5" customFormat="1" ht="15.75" customHeight="1" x14ac:dyDescent="0.2">
      <c r="B37" s="26" t="s">
        <v>31</v>
      </c>
      <c r="C37" s="27"/>
      <c r="D37" s="27"/>
      <c r="E37" s="29"/>
    </row>
    <row r="38" spans="2:5" s="4" customFormat="1" ht="15.75" customHeight="1" x14ac:dyDescent="0.2">
      <c r="B38" s="26" t="s">
        <v>32</v>
      </c>
      <c r="C38" s="27">
        <v>3</v>
      </c>
      <c r="D38" s="27">
        <v>3</v>
      </c>
      <c r="E38" s="28">
        <v>100</v>
      </c>
    </row>
    <row r="39" spans="2:5" s="4" customFormat="1" ht="15.75" customHeight="1" x14ac:dyDescent="0.2">
      <c r="B39" s="26" t="s">
        <v>33</v>
      </c>
      <c r="C39" s="27">
        <v>564</v>
      </c>
      <c r="D39" s="27">
        <v>564</v>
      </c>
      <c r="E39" s="28">
        <v>100</v>
      </c>
    </row>
    <row r="40" spans="2:5" s="8" customFormat="1" ht="15.75" customHeight="1" x14ac:dyDescent="0.2">
      <c r="B40" s="30" t="s">
        <v>34</v>
      </c>
      <c r="C40" s="31">
        <v>32</v>
      </c>
      <c r="D40" s="31">
        <v>32</v>
      </c>
      <c r="E40" s="33">
        <v>100</v>
      </c>
    </row>
    <row r="41" spans="2:5" s="8" customFormat="1" ht="15.75" customHeight="1" x14ac:dyDescent="0.2">
      <c r="B41" s="30" t="s">
        <v>35</v>
      </c>
      <c r="C41" s="31">
        <v>245</v>
      </c>
      <c r="D41" s="31">
        <v>245</v>
      </c>
      <c r="E41" s="33">
        <v>100</v>
      </c>
    </row>
    <row r="42" spans="2:5" s="8" customFormat="1" ht="15.75" customHeight="1" x14ac:dyDescent="0.2">
      <c r="B42" s="30" t="s">
        <v>36</v>
      </c>
      <c r="C42" s="31">
        <v>287</v>
      </c>
      <c r="D42" s="31">
        <v>287</v>
      </c>
      <c r="E42" s="33">
        <v>100</v>
      </c>
    </row>
    <row r="43" spans="2:5" s="4" customFormat="1" ht="15.75" customHeight="1" x14ac:dyDescent="0.2">
      <c r="B43" s="26" t="s">
        <v>37</v>
      </c>
      <c r="C43" s="27">
        <v>7912</v>
      </c>
      <c r="D43" s="27">
        <v>6568</v>
      </c>
      <c r="E43" s="28">
        <v>83.013144590495443</v>
      </c>
    </row>
    <row r="44" spans="2:5" s="4" customFormat="1" ht="15.75" customHeight="1" x14ac:dyDescent="0.2">
      <c r="B44" s="26" t="s">
        <v>38</v>
      </c>
      <c r="C44" s="27">
        <v>8928</v>
      </c>
      <c r="D44" s="27">
        <v>8264</v>
      </c>
      <c r="E44" s="28">
        <v>92.562724014336922</v>
      </c>
    </row>
    <row r="45" spans="2:5" s="4" customFormat="1" ht="15.75" customHeight="1" x14ac:dyDescent="0.2">
      <c r="B45" s="26" t="s">
        <v>39</v>
      </c>
      <c r="C45" s="27">
        <v>473</v>
      </c>
      <c r="D45" s="27">
        <v>32</v>
      </c>
      <c r="E45" s="28">
        <v>6.7653276955602539</v>
      </c>
    </row>
    <row r="46" spans="2:5" s="4" customFormat="1" ht="15.75" customHeight="1" x14ac:dyDescent="0.2">
      <c r="B46" s="26" t="s">
        <v>40</v>
      </c>
      <c r="C46" s="27">
        <v>117927</v>
      </c>
      <c r="D46" s="27">
        <v>49646</v>
      </c>
      <c r="E46" s="28">
        <v>42.098925606519288</v>
      </c>
    </row>
    <row r="47" spans="2:5" s="4" customFormat="1" ht="15.75" customHeight="1" x14ac:dyDescent="0.2">
      <c r="B47" s="26" t="s">
        <v>41</v>
      </c>
      <c r="C47" s="27">
        <v>7623</v>
      </c>
      <c r="D47" s="27">
        <v>7623</v>
      </c>
      <c r="E47" s="28">
        <v>100</v>
      </c>
    </row>
    <row r="48" spans="2:5" s="8" customFormat="1" ht="15.75" customHeight="1" x14ac:dyDescent="0.2">
      <c r="B48" s="30" t="s">
        <v>42</v>
      </c>
      <c r="C48" s="31">
        <v>7617</v>
      </c>
      <c r="D48" s="31">
        <v>7617</v>
      </c>
      <c r="E48" s="33">
        <v>100</v>
      </c>
    </row>
    <row r="49" spans="2:5" s="8" customFormat="1" ht="15.75" customHeight="1" x14ac:dyDescent="0.2">
      <c r="B49" s="30" t="s">
        <v>43</v>
      </c>
      <c r="C49" s="31"/>
      <c r="D49" s="31"/>
      <c r="E49" s="33"/>
    </row>
    <row r="50" spans="2:5" s="8" customFormat="1" ht="15.75" customHeight="1" x14ac:dyDescent="0.2">
      <c r="B50" s="30" t="s">
        <v>44</v>
      </c>
      <c r="C50" s="31">
        <v>6</v>
      </c>
      <c r="D50" s="31">
        <v>6</v>
      </c>
      <c r="E50" s="33">
        <v>100</v>
      </c>
    </row>
    <row r="51" spans="2:5" s="4" customFormat="1" ht="15.75" customHeight="1" x14ac:dyDescent="0.2">
      <c r="B51" s="26" t="s">
        <v>45</v>
      </c>
      <c r="C51" s="27">
        <v>59</v>
      </c>
      <c r="D51" s="27">
        <v>59</v>
      </c>
      <c r="E51" s="28">
        <v>100</v>
      </c>
    </row>
    <row r="52" spans="2:5" s="4" customFormat="1" ht="15.75" customHeight="1" x14ac:dyDescent="0.2">
      <c r="B52" s="26" t="s">
        <v>46</v>
      </c>
      <c r="C52" s="27">
        <v>59</v>
      </c>
      <c r="D52" s="27">
        <v>59</v>
      </c>
      <c r="E52" s="28">
        <v>100</v>
      </c>
    </row>
    <row r="53" spans="2:5" s="4" customFormat="1" ht="15.75" customHeight="1" x14ac:dyDescent="0.2">
      <c r="B53" s="26" t="s">
        <v>47</v>
      </c>
      <c r="C53" s="27"/>
      <c r="D53" s="27"/>
      <c r="E53" s="28"/>
    </row>
    <row r="54" spans="2:5" s="4" customFormat="1" ht="15.75" customHeight="1" x14ac:dyDescent="0.2">
      <c r="B54" s="26" t="s">
        <v>48</v>
      </c>
      <c r="C54" s="27">
        <v>0</v>
      </c>
      <c r="D54" s="27">
        <v>0</v>
      </c>
      <c r="E54" s="28"/>
    </row>
    <row r="55" spans="2:5" s="8" customFormat="1" ht="15.75" customHeight="1" x14ac:dyDescent="0.2">
      <c r="B55" s="30" t="s">
        <v>49</v>
      </c>
      <c r="C55" s="31"/>
      <c r="D55" s="31"/>
      <c r="E55" s="33"/>
    </row>
    <row r="56" spans="2:5" s="8" customFormat="1" ht="15.75" customHeight="1" x14ac:dyDescent="0.2">
      <c r="B56" s="30" t="s">
        <v>51</v>
      </c>
      <c r="C56" s="31"/>
      <c r="D56" s="31"/>
      <c r="E56" s="33"/>
    </row>
    <row r="57" spans="2:5" s="8" customFormat="1" ht="15.75" customHeight="1" x14ac:dyDescent="0.2">
      <c r="B57" s="30" t="s">
        <v>52</v>
      </c>
      <c r="C57" s="31"/>
      <c r="D57" s="31"/>
      <c r="E57" s="33"/>
    </row>
    <row r="58" spans="2:5" s="8" customFormat="1" ht="15.75" customHeight="1" x14ac:dyDescent="0.2">
      <c r="B58" s="30" t="s">
        <v>53</v>
      </c>
      <c r="C58" s="31"/>
      <c r="D58" s="31"/>
      <c r="E58" s="33"/>
    </row>
    <row r="59" spans="2:5" s="8" customFormat="1" ht="15.75" customHeight="1" x14ac:dyDescent="0.2">
      <c r="B59" s="30" t="s">
        <v>54</v>
      </c>
      <c r="C59" s="31"/>
      <c r="D59" s="31"/>
      <c r="E59" s="33"/>
    </row>
    <row r="60" spans="2:5" s="4" customFormat="1" ht="15.75" customHeight="1" x14ac:dyDescent="0.2">
      <c r="B60" s="26" t="s">
        <v>55</v>
      </c>
      <c r="C60" s="27">
        <v>22917</v>
      </c>
      <c r="D60" s="27">
        <v>8001</v>
      </c>
      <c r="E60" s="28">
        <v>34.912946720774976</v>
      </c>
    </row>
    <row r="61" spans="2:5" s="4" customFormat="1" ht="15.75" customHeight="1" x14ac:dyDescent="0.2">
      <c r="B61" s="26" t="s">
        <v>56</v>
      </c>
      <c r="C61" s="27">
        <v>976</v>
      </c>
      <c r="D61" s="27">
        <v>666</v>
      </c>
      <c r="E61" s="28">
        <v>68.237704918032776</v>
      </c>
    </row>
    <row r="62" spans="2:5" s="8" customFormat="1" ht="15.75" customHeight="1" x14ac:dyDescent="0.2">
      <c r="B62" s="30" t="s">
        <v>57</v>
      </c>
      <c r="C62" s="31">
        <v>455</v>
      </c>
      <c r="D62" s="31">
        <v>455</v>
      </c>
      <c r="E62" s="33">
        <v>100</v>
      </c>
    </row>
    <row r="63" spans="2:5" s="8" customFormat="1" ht="15.75" customHeight="1" x14ac:dyDescent="0.2">
      <c r="B63" s="30" t="s">
        <v>58</v>
      </c>
      <c r="C63" s="31">
        <v>445</v>
      </c>
      <c r="D63" s="31">
        <v>135</v>
      </c>
      <c r="E63" s="33">
        <v>30.337078651685395</v>
      </c>
    </row>
    <row r="64" spans="2:5" s="8" customFormat="1" ht="15.75" customHeight="1" x14ac:dyDescent="0.2">
      <c r="B64" s="30" t="s">
        <v>59</v>
      </c>
      <c r="C64" s="31">
        <v>76</v>
      </c>
      <c r="D64" s="31">
        <v>76</v>
      </c>
      <c r="E64" s="33">
        <v>100</v>
      </c>
    </row>
    <row r="65" spans="2:5" s="4" customFormat="1" ht="15.75" customHeight="1" x14ac:dyDescent="0.2">
      <c r="B65" s="26" t="s">
        <v>60</v>
      </c>
      <c r="C65" s="27">
        <v>21941</v>
      </c>
      <c r="D65" s="27">
        <v>7335</v>
      </c>
      <c r="E65" s="28">
        <v>33.430563784695323</v>
      </c>
    </row>
    <row r="66" spans="2:5" s="8" customFormat="1" ht="15.75" customHeight="1" x14ac:dyDescent="0.2">
      <c r="B66" s="30" t="s">
        <v>61</v>
      </c>
      <c r="C66" s="31"/>
      <c r="D66" s="31"/>
      <c r="E66" s="33"/>
    </row>
    <row r="67" spans="2:5" s="8" customFormat="1" ht="15.75" customHeight="1" x14ac:dyDescent="0.2">
      <c r="B67" s="30" t="s">
        <v>62</v>
      </c>
      <c r="C67" s="31">
        <v>21890</v>
      </c>
      <c r="D67" s="31">
        <v>7296</v>
      </c>
      <c r="E67" s="33">
        <v>33.330287802649607</v>
      </c>
    </row>
    <row r="68" spans="2:5" s="8" customFormat="1" ht="15.75" customHeight="1" x14ac:dyDescent="0.2">
      <c r="B68" s="30" t="s">
        <v>63</v>
      </c>
      <c r="C68" s="31">
        <v>51</v>
      </c>
      <c r="D68" s="31">
        <v>39</v>
      </c>
      <c r="E68" s="33">
        <v>76.470588235294116</v>
      </c>
    </row>
    <row r="69" spans="2:5" s="4" customFormat="1" ht="15.75" customHeight="1" x14ac:dyDescent="0.2">
      <c r="B69" s="26" t="s">
        <v>64</v>
      </c>
      <c r="C69" s="27"/>
      <c r="D69" s="27"/>
      <c r="E69" s="28"/>
    </row>
    <row r="70" spans="2:5" s="4" customFormat="1" ht="15.75" customHeight="1" x14ac:dyDescent="0.2">
      <c r="B70" s="26" t="s">
        <v>65</v>
      </c>
      <c r="C70" s="27">
        <v>82669</v>
      </c>
      <c r="D70" s="27">
        <v>30240</v>
      </c>
      <c r="E70" s="28">
        <v>36.579612672222964</v>
      </c>
    </row>
    <row r="71" spans="2:5" s="8" customFormat="1" ht="15.75" customHeight="1" x14ac:dyDescent="0.2">
      <c r="B71" s="34" t="s">
        <v>66</v>
      </c>
      <c r="C71" s="35">
        <v>707</v>
      </c>
      <c r="D71" s="35">
        <v>234</v>
      </c>
      <c r="E71" s="33">
        <v>33.097595473833096</v>
      </c>
    </row>
    <row r="72" spans="2:5" s="8" customFormat="1" ht="15.75" customHeight="1" x14ac:dyDescent="0.2">
      <c r="B72" s="34" t="s">
        <v>67</v>
      </c>
      <c r="C72" s="35">
        <v>0</v>
      </c>
      <c r="D72" s="35">
        <v>0</v>
      </c>
      <c r="E72" s="33"/>
    </row>
    <row r="73" spans="2:5" s="8" customFormat="1" ht="15.75" customHeight="1" x14ac:dyDescent="0.2">
      <c r="B73" s="34" t="s">
        <v>68</v>
      </c>
      <c r="C73" s="35">
        <v>1753</v>
      </c>
      <c r="D73" s="35">
        <v>612</v>
      </c>
      <c r="E73" s="33">
        <v>34.911580148317171</v>
      </c>
    </row>
    <row r="74" spans="2:5" s="8" customFormat="1" ht="15.75" customHeight="1" x14ac:dyDescent="0.2">
      <c r="B74" s="34" t="s">
        <v>69</v>
      </c>
      <c r="C74" s="35">
        <v>67114</v>
      </c>
      <c r="D74" s="35">
        <v>18784</v>
      </c>
      <c r="E74" s="33">
        <v>27.988199183478855</v>
      </c>
    </row>
    <row r="75" spans="2:5" s="8" customFormat="1" ht="15.75" customHeight="1" x14ac:dyDescent="0.2">
      <c r="B75" s="34" t="s">
        <v>70</v>
      </c>
      <c r="C75" s="35">
        <v>9633</v>
      </c>
      <c r="D75" s="35">
        <v>9448</v>
      </c>
      <c r="E75" s="33">
        <v>98.079518322433302</v>
      </c>
    </row>
    <row r="76" spans="2:5" s="8" customFormat="1" ht="15.75" customHeight="1" x14ac:dyDescent="0.2">
      <c r="B76" s="34" t="s">
        <v>71</v>
      </c>
      <c r="C76" s="35">
        <v>3462</v>
      </c>
      <c r="D76" s="35">
        <v>1162</v>
      </c>
      <c r="E76" s="33">
        <v>33.564413633737722</v>
      </c>
    </row>
    <row r="77" spans="2:5" s="5" customFormat="1" ht="15.75" customHeight="1" x14ac:dyDescent="0.2">
      <c r="B77" s="26" t="s">
        <v>72</v>
      </c>
      <c r="C77" s="27">
        <v>2</v>
      </c>
      <c r="D77" s="27">
        <v>1</v>
      </c>
      <c r="E77" s="28">
        <v>50</v>
      </c>
    </row>
    <row r="78" spans="2:5" ht="15.75" customHeight="1" x14ac:dyDescent="0.2">
      <c r="B78" s="30" t="s">
        <v>73</v>
      </c>
      <c r="C78" s="31"/>
      <c r="D78" s="31"/>
      <c r="E78" s="33"/>
    </row>
    <row r="79" spans="2:5" ht="15.75" customHeight="1" x14ac:dyDescent="0.2">
      <c r="B79" s="30" t="s">
        <v>74</v>
      </c>
      <c r="C79" s="31"/>
      <c r="D79" s="31"/>
      <c r="E79" s="33"/>
    </row>
    <row r="80" spans="2:5" ht="15.75" customHeight="1" x14ac:dyDescent="0.2">
      <c r="B80" s="30" t="s">
        <v>75</v>
      </c>
      <c r="C80" s="31">
        <v>2</v>
      </c>
      <c r="D80" s="31">
        <v>1</v>
      </c>
      <c r="E80" s="33">
        <v>50</v>
      </c>
    </row>
    <row r="81" spans="2:5" ht="15.75" customHeight="1" x14ac:dyDescent="0.2">
      <c r="B81" s="30" t="s">
        <v>76</v>
      </c>
      <c r="C81" s="31"/>
      <c r="D81" s="31"/>
      <c r="E81" s="33"/>
    </row>
    <row r="82" spans="2:5" ht="15.75" customHeight="1" x14ac:dyDescent="0.2">
      <c r="B82" s="30" t="s">
        <v>77</v>
      </c>
      <c r="C82" s="31"/>
      <c r="D82" s="31"/>
      <c r="E82" s="33"/>
    </row>
    <row r="83" spans="2:5" ht="15.75" customHeight="1" x14ac:dyDescent="0.2">
      <c r="B83" s="30" t="s">
        <v>78</v>
      </c>
      <c r="C83" s="31"/>
      <c r="D83" s="31"/>
      <c r="E83" s="33"/>
    </row>
    <row r="84" spans="2:5" ht="15.75" customHeight="1" x14ac:dyDescent="0.2">
      <c r="B84" s="30" t="s">
        <v>79</v>
      </c>
      <c r="C84" s="31"/>
      <c r="D84" s="31"/>
      <c r="E84" s="33"/>
    </row>
    <row r="85" spans="2:5" ht="15.75" customHeight="1" x14ac:dyDescent="0.2">
      <c r="B85" s="30" t="s">
        <v>80</v>
      </c>
      <c r="C85" s="31"/>
      <c r="D85" s="31"/>
      <c r="E85" s="33"/>
    </row>
    <row r="86" spans="2:5" s="5" customFormat="1" ht="15.75" customHeight="1" x14ac:dyDescent="0.2">
      <c r="B86" s="26" t="s">
        <v>81</v>
      </c>
      <c r="C86" s="27">
        <v>4657</v>
      </c>
      <c r="D86" s="27">
        <v>3722</v>
      </c>
      <c r="E86" s="28">
        <v>79.922697015245873</v>
      </c>
    </row>
    <row r="87" spans="2:5" ht="15.75" customHeight="1" x14ac:dyDescent="0.2">
      <c r="B87" s="36" t="s">
        <v>82</v>
      </c>
      <c r="C87" s="31"/>
      <c r="D87" s="31"/>
      <c r="E87" s="33"/>
    </row>
    <row r="88" spans="2:5" ht="15.75" customHeight="1" x14ac:dyDescent="0.2">
      <c r="B88" s="36" t="s">
        <v>83</v>
      </c>
      <c r="C88" s="31"/>
      <c r="D88" s="31"/>
      <c r="E88" s="33"/>
    </row>
    <row r="89" spans="2:5" ht="15.75" customHeight="1" x14ac:dyDescent="0.2">
      <c r="B89" s="30" t="s">
        <v>84</v>
      </c>
      <c r="C89" s="31">
        <v>162</v>
      </c>
      <c r="D89" s="31">
        <v>162</v>
      </c>
      <c r="E89" s="33">
        <v>100</v>
      </c>
    </row>
    <row r="90" spans="2:5" ht="15.75" customHeight="1" x14ac:dyDescent="0.2">
      <c r="B90" s="30" t="s">
        <v>85</v>
      </c>
      <c r="C90" s="31">
        <v>1834</v>
      </c>
      <c r="D90" s="31">
        <v>1834</v>
      </c>
      <c r="E90" s="33">
        <v>100</v>
      </c>
    </row>
    <row r="91" spans="2:5" ht="15.75" customHeight="1" x14ac:dyDescent="0.2">
      <c r="B91" s="30" t="s">
        <v>86</v>
      </c>
      <c r="C91" s="31">
        <v>466</v>
      </c>
      <c r="D91" s="31">
        <v>466</v>
      </c>
      <c r="E91" s="33">
        <v>100</v>
      </c>
    </row>
    <row r="92" spans="2:5" ht="15.75" customHeight="1" x14ac:dyDescent="0.2">
      <c r="B92" s="30" t="s">
        <v>87</v>
      </c>
      <c r="C92" s="31">
        <v>644</v>
      </c>
      <c r="D92" s="31">
        <v>643</v>
      </c>
      <c r="E92" s="33">
        <v>99.844720496894411</v>
      </c>
    </row>
    <row r="93" spans="2:5" ht="15.75" customHeight="1" x14ac:dyDescent="0.2">
      <c r="B93" s="30" t="s">
        <v>88</v>
      </c>
      <c r="C93" s="31">
        <v>1551</v>
      </c>
      <c r="D93" s="31">
        <v>617</v>
      </c>
      <c r="E93" s="33">
        <v>39.780786589297229</v>
      </c>
    </row>
    <row r="94" spans="2:5" s="5" customFormat="1" ht="15.75" customHeight="1" x14ac:dyDescent="0.2">
      <c r="B94" s="26" t="s">
        <v>89</v>
      </c>
      <c r="C94" s="27">
        <v>671</v>
      </c>
      <c r="D94" s="27">
        <v>501</v>
      </c>
      <c r="E94" s="37">
        <v>74.664679582712367</v>
      </c>
    </row>
    <row r="95" spans="2:5" s="5" customFormat="1" ht="15.75" customHeight="1" x14ac:dyDescent="0.2">
      <c r="B95" s="26" t="s">
        <v>90</v>
      </c>
      <c r="C95" s="27">
        <v>655</v>
      </c>
      <c r="D95" s="27">
        <v>485</v>
      </c>
      <c r="E95" s="37">
        <v>74.045801526717554</v>
      </c>
    </row>
    <row r="96" spans="2:5" ht="15.75" customHeight="1" x14ac:dyDescent="0.2">
      <c r="B96" s="30" t="s">
        <v>91</v>
      </c>
      <c r="C96" s="31">
        <v>10</v>
      </c>
      <c r="D96" s="31">
        <v>0</v>
      </c>
      <c r="E96" s="38"/>
    </row>
    <row r="97" spans="2:5" ht="15.75" customHeight="1" x14ac:dyDescent="0.2">
      <c r="B97" s="30" t="s">
        <v>92</v>
      </c>
      <c r="C97" s="31"/>
      <c r="D97" s="31"/>
      <c r="E97" s="38"/>
    </row>
    <row r="98" spans="2:5" ht="15.75" customHeight="1" x14ac:dyDescent="0.2">
      <c r="B98" s="30" t="s">
        <v>93</v>
      </c>
      <c r="C98" s="31"/>
      <c r="D98" s="31"/>
      <c r="E98" s="38"/>
    </row>
    <row r="99" spans="2:5" ht="15.75" customHeight="1" x14ac:dyDescent="0.2">
      <c r="B99" s="30" t="s">
        <v>94</v>
      </c>
      <c r="C99" s="31">
        <v>627</v>
      </c>
      <c r="D99" s="31">
        <v>467</v>
      </c>
      <c r="E99" s="38">
        <v>74.481658692185007</v>
      </c>
    </row>
    <row r="100" spans="2:5" ht="15.75" customHeight="1" x14ac:dyDescent="0.2">
      <c r="B100" s="30" t="s">
        <v>95</v>
      </c>
      <c r="C100" s="31">
        <v>18</v>
      </c>
      <c r="D100" s="31">
        <v>18</v>
      </c>
      <c r="E100" s="38">
        <v>100</v>
      </c>
    </row>
    <row r="101" spans="2:5" s="5" customFormat="1" ht="15.75" customHeight="1" x14ac:dyDescent="0.2">
      <c r="B101" s="26" t="s">
        <v>96</v>
      </c>
      <c r="C101" s="27">
        <v>16</v>
      </c>
      <c r="D101" s="27">
        <v>16</v>
      </c>
      <c r="E101" s="37">
        <v>100</v>
      </c>
    </row>
    <row r="102" spans="2:5" s="5" customFormat="1" ht="15.75" customHeight="1" x14ac:dyDescent="0.2">
      <c r="B102" s="26" t="s">
        <v>97</v>
      </c>
      <c r="C102" s="27">
        <v>0</v>
      </c>
      <c r="D102" s="27">
        <v>0</v>
      </c>
      <c r="E102" s="37"/>
    </row>
    <row r="103" spans="2:5" ht="15.75" customHeight="1" x14ac:dyDescent="0.2">
      <c r="B103" s="30" t="s">
        <v>98</v>
      </c>
      <c r="C103" s="31"/>
      <c r="D103" s="31"/>
      <c r="E103" s="38"/>
    </row>
    <row r="104" spans="2:5" ht="15.75" customHeight="1" x14ac:dyDescent="0.2">
      <c r="B104" s="30" t="s">
        <v>99</v>
      </c>
      <c r="C104" s="31"/>
      <c r="D104" s="31"/>
      <c r="E104" s="38"/>
    </row>
    <row r="105" spans="2:5" s="5" customFormat="1" ht="15.75" customHeight="1" x14ac:dyDescent="0.2">
      <c r="B105" s="26" t="s">
        <v>100</v>
      </c>
      <c r="C105" s="27">
        <v>0</v>
      </c>
      <c r="D105" s="27">
        <v>0</v>
      </c>
      <c r="E105" s="37"/>
    </row>
    <row r="106" spans="2:5" s="5" customFormat="1" ht="15.75" customHeight="1" x14ac:dyDescent="0.2">
      <c r="B106" s="26" t="s">
        <v>101</v>
      </c>
      <c r="C106" s="27">
        <v>0</v>
      </c>
      <c r="D106" s="27">
        <v>0</v>
      </c>
      <c r="E106" s="37"/>
    </row>
    <row r="107" spans="2:5" ht="15.75" customHeight="1" x14ac:dyDescent="0.2">
      <c r="B107" s="30" t="s">
        <v>102</v>
      </c>
      <c r="C107" s="31"/>
      <c r="D107" s="31"/>
      <c r="E107" s="38"/>
    </row>
    <row r="108" spans="2:5" ht="15.75" customHeight="1" x14ac:dyDescent="0.2">
      <c r="B108" s="30" t="s">
        <v>103</v>
      </c>
      <c r="C108" s="31"/>
      <c r="D108" s="31"/>
      <c r="E108" s="38"/>
    </row>
    <row r="109" spans="2:5" ht="15.75" customHeight="1" x14ac:dyDescent="0.2">
      <c r="B109" s="30" t="s">
        <v>104</v>
      </c>
      <c r="C109" s="31"/>
      <c r="D109" s="31"/>
      <c r="E109" s="38"/>
    </row>
    <row r="110" spans="2:5" ht="15.75" customHeight="1" x14ac:dyDescent="0.2">
      <c r="B110" s="30" t="s">
        <v>105</v>
      </c>
      <c r="C110" s="31"/>
      <c r="D110" s="31"/>
      <c r="E110" s="38"/>
    </row>
    <row r="111" spans="2:5" s="5" customFormat="1" ht="15.75" customHeight="1" x14ac:dyDescent="0.2">
      <c r="B111" s="26" t="s">
        <v>106</v>
      </c>
      <c r="C111" s="27"/>
      <c r="D111" s="27"/>
      <c r="E111" s="37"/>
    </row>
  </sheetData>
  <phoneticPr fontId="0" type="noConversion"/>
  <hyperlinks>
    <hyperlink ref="C4" location="Ocak!A1" display="Ocak" xr:uid="{A516E6B7-5B58-4426-B0B7-C3B2C12850E4}"/>
    <hyperlink ref="D4" location="Şubat!A1" display="Şubat" xr:uid="{5BFF24A2-C241-4410-937A-566F38EDD222}"/>
    <hyperlink ref="E4" location="Mart!A1" display="Mart" xr:uid="{A45CD827-63A2-4815-9512-BAD2F55783A3}"/>
    <hyperlink ref="C5" location="Nisan!A1" display="Nisan" xr:uid="{F152B458-700E-4075-8D62-EFCFF52776E6}"/>
    <hyperlink ref="D5" location="Mayıs!A1" display="Mayıs" xr:uid="{617571C2-A4F3-40B2-BA37-25E7BDD93D1E}"/>
    <hyperlink ref="E5" location="Haziran!A1" display="Haziran" xr:uid="{7B565340-6F04-41C3-AEDA-C04B7A549329}"/>
    <hyperlink ref="C6" location="Temmuz!A1" display="Temmuz" xr:uid="{0C4E795E-43E4-4B03-A057-B4F080D8232C}"/>
    <hyperlink ref="D6" location="Ağustos!A1" display="Ağustos" xr:uid="{CBB9E022-0226-43B9-8899-6489CAD180BC}"/>
    <hyperlink ref="E6" location="Eylül!A1" display="Eylül" xr:uid="{D8F746DA-FA1A-45FA-8A43-610386FB7380}"/>
    <hyperlink ref="C7" location="Ekim!A1" display="Ekim" xr:uid="{9FAFF840-01F5-4C1A-9864-3249E85B2D67}"/>
    <hyperlink ref="D7" location="Kasım!A1" display="Kasım" xr:uid="{68658A24-C1D0-4206-A333-993C677DCCB0}"/>
    <hyperlink ref="E7" location="Aralık!A1" display="Aralık" xr:uid="{6781AD26-3882-4A52-BCE4-03F389FC36B0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C22DC-3E87-45B8-A096-82C773FA9DFF}">
  <dimension ref="B1:G112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2.5" customHeight="1" thickBot="1" x14ac:dyDescent="0.25"/>
    <row r="2" spans="2:7" s="2" customFormat="1" ht="24.75" customHeight="1" thickBot="1" x14ac:dyDescent="0.3">
      <c r="B2" s="15" t="s">
        <v>199</v>
      </c>
      <c r="C2" s="16"/>
      <c r="D2" s="16"/>
      <c r="E2" s="17"/>
    </row>
    <row r="3" spans="2:7" s="2" customFormat="1" ht="18" customHeight="1" x14ac:dyDescent="0.25">
      <c r="B3" s="1"/>
      <c r="C3" s="19"/>
      <c r="D3" s="19"/>
      <c r="E3" s="20"/>
    </row>
    <row r="4" spans="2:7" s="2" customFormat="1" ht="18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8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8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7" s="2" customFormat="1" ht="18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8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25" t="s">
        <v>3</v>
      </c>
    </row>
    <row r="10" spans="2:7" s="4" customFormat="1" ht="15.75" customHeight="1" x14ac:dyDescent="0.2">
      <c r="B10" s="26" t="s">
        <v>4</v>
      </c>
      <c r="C10" s="27">
        <f>+C11+C46+C95+C106</f>
        <v>240284</v>
      </c>
      <c r="D10" s="27">
        <f>+D11+D46+D95+D106</f>
        <v>140860</v>
      </c>
      <c r="E10" s="28">
        <f t="shared" ref="E10:E73" si="0">+D10/C10*100</f>
        <v>58.62229694861081</v>
      </c>
    </row>
    <row r="11" spans="2:7" s="5" customFormat="1" ht="15.75" customHeight="1" x14ac:dyDescent="0.2">
      <c r="B11" s="26" t="s">
        <v>5</v>
      </c>
      <c r="C11" s="27">
        <f>+C12+C22+C25+C39+C43+C44+C45</f>
        <v>125553</v>
      </c>
      <c r="D11" s="27">
        <f>+D12+D22+D25+D39+D43+D44+D45</f>
        <v>92860</v>
      </c>
      <c r="E11" s="29">
        <f t="shared" si="0"/>
        <v>73.96079743216012</v>
      </c>
    </row>
    <row r="12" spans="2:7" s="5" customFormat="1" ht="15.75" customHeight="1" x14ac:dyDescent="0.2">
      <c r="B12" s="26" t="s">
        <v>6</v>
      </c>
      <c r="C12" s="27">
        <f>+C13+C18</f>
        <v>66832</v>
      </c>
      <c r="D12" s="27">
        <f>+D13+D18</f>
        <v>48559</v>
      </c>
      <c r="E12" s="29">
        <f t="shared" si="0"/>
        <v>72.658307397653815</v>
      </c>
      <c r="G12" s="6"/>
    </row>
    <row r="13" spans="2:7" s="5" customFormat="1" ht="15.75" customHeight="1" x14ac:dyDescent="0.2">
      <c r="B13" s="26" t="s">
        <v>7</v>
      </c>
      <c r="C13" s="27">
        <f>SUM(C14:C17)</f>
        <v>59667</v>
      </c>
      <c r="D13" s="27">
        <f>SUM(D14:D17)</f>
        <v>42723</v>
      </c>
      <c r="E13" s="29">
        <f t="shared" si="0"/>
        <v>71.602393282719092</v>
      </c>
    </row>
    <row r="14" spans="2:7" ht="15.75" customHeight="1" x14ac:dyDescent="0.2">
      <c r="B14" s="30" t="s">
        <v>8</v>
      </c>
      <c r="C14" s="31">
        <v>6210</v>
      </c>
      <c r="D14" s="31">
        <v>3396</v>
      </c>
      <c r="E14" s="32">
        <f t="shared" si="0"/>
        <v>54.685990338164245</v>
      </c>
    </row>
    <row r="15" spans="2:7" ht="15.75" customHeight="1" x14ac:dyDescent="0.2">
      <c r="B15" s="30" t="s">
        <v>9</v>
      </c>
      <c r="C15" s="31">
        <v>1433</v>
      </c>
      <c r="D15" s="31">
        <v>945</v>
      </c>
      <c r="E15" s="32">
        <f t="shared" si="0"/>
        <v>65.945568736915561</v>
      </c>
    </row>
    <row r="16" spans="2:7" ht="15.75" customHeight="1" x14ac:dyDescent="0.2">
      <c r="B16" s="30" t="s">
        <v>10</v>
      </c>
      <c r="C16" s="31">
        <v>47663</v>
      </c>
      <c r="D16" s="31">
        <v>34465</v>
      </c>
      <c r="E16" s="32">
        <f t="shared" si="0"/>
        <v>72.30975809327991</v>
      </c>
    </row>
    <row r="17" spans="2:5" ht="15.75" customHeight="1" x14ac:dyDescent="0.2">
      <c r="B17" s="30" t="s">
        <v>11</v>
      </c>
      <c r="C17" s="31">
        <v>4361</v>
      </c>
      <c r="D17" s="31">
        <v>3917</v>
      </c>
      <c r="E17" s="32">
        <f t="shared" si="0"/>
        <v>89.818848887869748</v>
      </c>
    </row>
    <row r="18" spans="2:5" s="5" customFormat="1" ht="15.75" customHeight="1" x14ac:dyDescent="0.2">
      <c r="B18" s="26" t="s">
        <v>12</v>
      </c>
      <c r="C18" s="27">
        <f>SUM(C19:C21)</f>
        <v>7165</v>
      </c>
      <c r="D18" s="27">
        <f>SUM(D19:D21)</f>
        <v>5836</v>
      </c>
      <c r="E18" s="29">
        <f t="shared" si="0"/>
        <v>81.451500348918344</v>
      </c>
    </row>
    <row r="19" spans="2:5" ht="15.75" customHeight="1" x14ac:dyDescent="0.2">
      <c r="B19" s="30" t="s">
        <v>13</v>
      </c>
      <c r="C19" s="31">
        <v>2184</v>
      </c>
      <c r="D19" s="31">
        <v>1433</v>
      </c>
      <c r="E19" s="32">
        <f t="shared" si="0"/>
        <v>65.61355311355311</v>
      </c>
    </row>
    <row r="20" spans="2:5" ht="15.75" customHeight="1" x14ac:dyDescent="0.2">
      <c r="B20" s="30" t="s">
        <v>14</v>
      </c>
      <c r="C20" s="31">
        <v>67</v>
      </c>
      <c r="D20" s="31">
        <v>23</v>
      </c>
      <c r="E20" s="32">
        <f t="shared" si="0"/>
        <v>34.328358208955223</v>
      </c>
    </row>
    <row r="21" spans="2:5" ht="15.75" customHeight="1" x14ac:dyDescent="0.2">
      <c r="B21" s="30" t="s">
        <v>15</v>
      </c>
      <c r="C21" s="31">
        <v>4914</v>
      </c>
      <c r="D21" s="31">
        <v>4380</v>
      </c>
      <c r="E21" s="32">
        <f t="shared" si="0"/>
        <v>89.133089133089143</v>
      </c>
    </row>
    <row r="22" spans="2:5" s="4" customFormat="1" ht="15.75" customHeight="1" x14ac:dyDescent="0.2">
      <c r="B22" s="26" t="s">
        <v>16</v>
      </c>
      <c r="C22" s="27">
        <f>SUM(C23:C24)</f>
        <v>15076</v>
      </c>
      <c r="D22" s="27">
        <f>SUM(D23:D24)</f>
        <v>10977</v>
      </c>
      <c r="E22" s="28">
        <f t="shared" si="0"/>
        <v>72.811090474927028</v>
      </c>
    </row>
    <row r="23" spans="2:5" s="8" customFormat="1" ht="15.75" customHeight="1" x14ac:dyDescent="0.2">
      <c r="B23" s="30" t="s">
        <v>17</v>
      </c>
      <c r="C23" s="31">
        <v>481</v>
      </c>
      <c r="D23" s="31">
        <v>118</v>
      </c>
      <c r="E23" s="33">
        <f t="shared" si="0"/>
        <v>24.532224532224532</v>
      </c>
    </row>
    <row r="24" spans="2:5" s="8" customFormat="1" ht="15.75" customHeight="1" x14ac:dyDescent="0.2">
      <c r="B24" s="30" t="s">
        <v>18</v>
      </c>
      <c r="C24" s="31">
        <v>14595</v>
      </c>
      <c r="D24" s="31">
        <v>10859</v>
      </c>
      <c r="E24" s="33">
        <f t="shared" si="0"/>
        <v>74.402192531688939</v>
      </c>
    </row>
    <row r="25" spans="2:5" s="4" customFormat="1" ht="15.75" customHeight="1" x14ac:dyDescent="0.2">
      <c r="B25" s="26" t="s">
        <v>19</v>
      </c>
      <c r="C25" s="27">
        <f>+C26+C29+C36+C37+C38</f>
        <v>27699</v>
      </c>
      <c r="D25" s="27">
        <f>+D26+D29+D36+D37+D38</f>
        <v>19799</v>
      </c>
      <c r="E25" s="28">
        <f t="shared" si="0"/>
        <v>71.479114769486259</v>
      </c>
    </row>
    <row r="26" spans="2:5" s="4" customFormat="1" ht="15.75" customHeight="1" x14ac:dyDescent="0.2">
      <c r="B26" s="26" t="s">
        <v>20</v>
      </c>
      <c r="C26" s="27">
        <f>SUM(C27:C28)</f>
        <v>21634</v>
      </c>
      <c r="D26" s="27">
        <f>SUM(D27:D28)</f>
        <v>13850</v>
      </c>
      <c r="E26" s="28">
        <f t="shared" si="0"/>
        <v>64.019598779698626</v>
      </c>
    </row>
    <row r="27" spans="2:5" s="8" customFormat="1" ht="15.75" customHeight="1" x14ac:dyDescent="0.2">
      <c r="B27" s="30" t="s">
        <v>21</v>
      </c>
      <c r="C27" s="31">
        <v>20432</v>
      </c>
      <c r="D27" s="31">
        <v>13365</v>
      </c>
      <c r="E27" s="33">
        <f t="shared" si="0"/>
        <v>65.412098668754894</v>
      </c>
    </row>
    <row r="28" spans="2:5" s="8" customFormat="1" ht="15.75" customHeight="1" x14ac:dyDescent="0.2">
      <c r="B28" s="30" t="s">
        <v>22</v>
      </c>
      <c r="C28" s="31">
        <v>1202</v>
      </c>
      <c r="D28" s="31">
        <v>485</v>
      </c>
      <c r="E28" s="33">
        <f t="shared" si="0"/>
        <v>40.349417637271209</v>
      </c>
    </row>
    <row r="29" spans="2:5" s="4" customFormat="1" ht="15.75" customHeight="1" x14ac:dyDescent="0.2">
      <c r="B29" s="26" t="s">
        <v>23</v>
      </c>
      <c r="C29" s="27">
        <f>SUM(C30:C35)</f>
        <v>3169</v>
      </c>
      <c r="D29" s="27">
        <f>SUM(D30:D35)</f>
        <v>3122</v>
      </c>
      <c r="E29" s="28">
        <f t="shared" si="0"/>
        <v>98.516882297254654</v>
      </c>
    </row>
    <row r="30" spans="2:5" s="8" customFormat="1" ht="15.75" customHeight="1" x14ac:dyDescent="0.2">
      <c r="B30" s="30" t="s">
        <v>24</v>
      </c>
      <c r="C30" s="31">
        <v>68</v>
      </c>
      <c r="D30" s="31">
        <v>21</v>
      </c>
      <c r="E30" s="33">
        <f t="shared" si="0"/>
        <v>30.882352941176471</v>
      </c>
    </row>
    <row r="31" spans="2:5" s="8" customFormat="1" ht="15.75" customHeight="1" x14ac:dyDescent="0.2">
      <c r="B31" s="30" t="s">
        <v>25</v>
      </c>
      <c r="C31" s="31">
        <v>3101</v>
      </c>
      <c r="D31" s="31">
        <v>3101</v>
      </c>
      <c r="E31" s="33">
        <f t="shared" si="0"/>
        <v>100</v>
      </c>
    </row>
    <row r="32" spans="2:5" s="8" customFormat="1" ht="15.75" customHeight="1" x14ac:dyDescent="0.2">
      <c r="B32" s="30" t="s">
        <v>26</v>
      </c>
      <c r="C32" s="31"/>
      <c r="D32" s="31"/>
      <c r="E32" s="33"/>
    </row>
    <row r="33" spans="2:5" ht="15.75" customHeight="1" x14ac:dyDescent="0.2">
      <c r="B33" s="30" t="s">
        <v>27</v>
      </c>
      <c r="C33" s="31"/>
      <c r="D33" s="31"/>
      <c r="E33" s="32"/>
    </row>
    <row r="34" spans="2:5" ht="15.75" customHeight="1" x14ac:dyDescent="0.2">
      <c r="B34" s="30" t="s">
        <v>28</v>
      </c>
      <c r="C34" s="31">
        <v>0</v>
      </c>
      <c r="D34" s="31">
        <v>0</v>
      </c>
      <c r="E34" s="32"/>
    </row>
    <row r="35" spans="2:5" ht="15.75" customHeight="1" x14ac:dyDescent="0.2">
      <c r="B35" s="30" t="s">
        <v>29</v>
      </c>
      <c r="C35" s="31"/>
      <c r="D35" s="31"/>
      <c r="E35" s="32"/>
    </row>
    <row r="36" spans="2:5" s="5" customFormat="1" ht="15.75" customHeight="1" x14ac:dyDescent="0.2">
      <c r="B36" s="26" t="s">
        <v>30</v>
      </c>
      <c r="C36" s="27">
        <v>2893</v>
      </c>
      <c r="D36" s="27">
        <v>2824</v>
      </c>
      <c r="E36" s="29">
        <f t="shared" si="0"/>
        <v>97.614932595921189</v>
      </c>
    </row>
    <row r="37" spans="2:5" s="5" customFormat="1" ht="15.75" customHeight="1" x14ac:dyDescent="0.2">
      <c r="B37" s="26" t="s">
        <v>31</v>
      </c>
      <c r="C37" s="27"/>
      <c r="D37" s="27"/>
      <c r="E37" s="29"/>
    </row>
    <row r="38" spans="2:5" s="4" customFormat="1" ht="15.75" customHeight="1" x14ac:dyDescent="0.2">
      <c r="B38" s="26" t="s">
        <v>32</v>
      </c>
      <c r="C38" s="27">
        <v>3</v>
      </c>
      <c r="D38" s="27">
        <v>3</v>
      </c>
      <c r="E38" s="28">
        <f t="shared" si="0"/>
        <v>100</v>
      </c>
    </row>
    <row r="39" spans="2:5" s="4" customFormat="1" ht="15.75" customHeight="1" x14ac:dyDescent="0.2">
      <c r="B39" s="26" t="s">
        <v>33</v>
      </c>
      <c r="C39" s="27">
        <f>SUM(C40:C42)</f>
        <v>492</v>
      </c>
      <c r="D39" s="27">
        <f>SUM(D40:D42)</f>
        <v>492</v>
      </c>
      <c r="E39" s="28">
        <f t="shared" si="0"/>
        <v>100</v>
      </c>
    </row>
    <row r="40" spans="2:5" s="8" customFormat="1" ht="15.75" customHeight="1" x14ac:dyDescent="0.2">
      <c r="B40" s="30" t="s">
        <v>34</v>
      </c>
      <c r="C40" s="31">
        <v>30</v>
      </c>
      <c r="D40" s="31">
        <v>30</v>
      </c>
      <c r="E40" s="33">
        <f t="shared" si="0"/>
        <v>100</v>
      </c>
    </row>
    <row r="41" spans="2:5" s="8" customFormat="1" ht="15.75" customHeight="1" x14ac:dyDescent="0.2">
      <c r="B41" s="30" t="s">
        <v>35</v>
      </c>
      <c r="C41" s="31">
        <v>214</v>
      </c>
      <c r="D41" s="31">
        <v>214</v>
      </c>
      <c r="E41" s="33">
        <f t="shared" si="0"/>
        <v>100</v>
      </c>
    </row>
    <row r="42" spans="2:5" s="8" customFormat="1" ht="15.75" customHeight="1" x14ac:dyDescent="0.2">
      <c r="B42" s="30" t="s">
        <v>36</v>
      </c>
      <c r="C42" s="31">
        <v>248</v>
      </c>
      <c r="D42" s="31">
        <v>248</v>
      </c>
      <c r="E42" s="33">
        <f t="shared" si="0"/>
        <v>100</v>
      </c>
    </row>
    <row r="43" spans="2:5" s="4" customFormat="1" ht="15.75" customHeight="1" x14ac:dyDescent="0.2">
      <c r="B43" s="26" t="s">
        <v>37</v>
      </c>
      <c r="C43" s="27">
        <v>7034</v>
      </c>
      <c r="D43" s="27">
        <v>5667</v>
      </c>
      <c r="E43" s="28">
        <f t="shared" si="0"/>
        <v>80.565823144725627</v>
      </c>
    </row>
    <row r="44" spans="2:5" s="4" customFormat="1" ht="15.75" customHeight="1" x14ac:dyDescent="0.2">
      <c r="B44" s="26" t="s">
        <v>38</v>
      </c>
      <c r="C44" s="27">
        <v>7948</v>
      </c>
      <c r="D44" s="27">
        <v>7334</v>
      </c>
      <c r="E44" s="28">
        <f t="shared" si="0"/>
        <v>92.274786109713133</v>
      </c>
    </row>
    <row r="45" spans="2:5" s="4" customFormat="1" ht="15.75" customHeight="1" x14ac:dyDescent="0.2">
      <c r="B45" s="26" t="s">
        <v>39</v>
      </c>
      <c r="C45" s="27">
        <v>472</v>
      </c>
      <c r="D45" s="27">
        <v>32</v>
      </c>
      <c r="E45" s="28">
        <f t="shared" si="0"/>
        <v>6.7796610169491522</v>
      </c>
    </row>
    <row r="46" spans="2:5" s="4" customFormat="1" ht="15.75" customHeight="1" x14ac:dyDescent="0.2">
      <c r="B46" s="26" t="s">
        <v>40</v>
      </c>
      <c r="C46" s="27">
        <f>+C47+C51+C61+C71+C78+C87</f>
        <v>114069</v>
      </c>
      <c r="D46" s="27">
        <f>+D47+D51+D61+D71+D78+D87</f>
        <v>47509</v>
      </c>
      <c r="E46" s="28">
        <f t="shared" si="0"/>
        <v>41.649352584839001</v>
      </c>
    </row>
    <row r="47" spans="2:5" s="4" customFormat="1" ht="15.75" customHeight="1" x14ac:dyDescent="0.2">
      <c r="B47" s="26" t="s">
        <v>41</v>
      </c>
      <c r="C47" s="27">
        <f>SUM(C48:C50)</f>
        <v>6550</v>
      </c>
      <c r="D47" s="27">
        <f>SUM(D48:D50)</f>
        <v>6550</v>
      </c>
      <c r="E47" s="28">
        <f t="shared" si="0"/>
        <v>100</v>
      </c>
    </row>
    <row r="48" spans="2:5" s="8" customFormat="1" ht="15.75" customHeight="1" x14ac:dyDescent="0.2">
      <c r="B48" s="30" t="s">
        <v>42</v>
      </c>
      <c r="C48" s="31">
        <v>6545</v>
      </c>
      <c r="D48" s="31">
        <v>6545</v>
      </c>
      <c r="E48" s="33">
        <f t="shared" si="0"/>
        <v>100</v>
      </c>
    </row>
    <row r="49" spans="2:5" s="8" customFormat="1" ht="15.75" customHeight="1" x14ac:dyDescent="0.2">
      <c r="B49" s="30" t="s">
        <v>43</v>
      </c>
      <c r="C49" s="31"/>
      <c r="D49" s="31"/>
      <c r="E49" s="33"/>
    </row>
    <row r="50" spans="2:5" s="8" customFormat="1" ht="15.75" customHeight="1" x14ac:dyDescent="0.2">
      <c r="B50" s="30" t="s">
        <v>44</v>
      </c>
      <c r="C50" s="31">
        <v>5</v>
      </c>
      <c r="D50" s="31">
        <v>5</v>
      </c>
      <c r="E50" s="33">
        <f t="shared" si="0"/>
        <v>100</v>
      </c>
    </row>
    <row r="51" spans="2:5" s="4" customFormat="1" ht="15.75" customHeight="1" x14ac:dyDescent="0.2">
      <c r="B51" s="26" t="s">
        <v>45</v>
      </c>
      <c r="C51" s="27">
        <f>+C52+C53+C54</f>
        <v>59</v>
      </c>
      <c r="D51" s="27">
        <f>+D52+D53+D54</f>
        <v>59</v>
      </c>
      <c r="E51" s="28">
        <f t="shared" si="0"/>
        <v>100</v>
      </c>
    </row>
    <row r="52" spans="2:5" s="4" customFormat="1" ht="15.75" customHeight="1" x14ac:dyDescent="0.2">
      <c r="B52" s="26" t="s">
        <v>46</v>
      </c>
      <c r="C52" s="27">
        <v>59</v>
      </c>
      <c r="D52" s="27">
        <v>59</v>
      </c>
      <c r="E52" s="28">
        <f t="shared" si="0"/>
        <v>100</v>
      </c>
    </row>
    <row r="53" spans="2:5" s="4" customFormat="1" ht="15.75" customHeight="1" x14ac:dyDescent="0.2">
      <c r="B53" s="26" t="s">
        <v>47</v>
      </c>
      <c r="C53" s="27"/>
      <c r="D53" s="27"/>
      <c r="E53" s="28"/>
    </row>
    <row r="54" spans="2:5" s="4" customFormat="1" ht="15.75" customHeight="1" x14ac:dyDescent="0.2">
      <c r="B54" s="26" t="s">
        <v>48</v>
      </c>
      <c r="C54" s="27">
        <f>SUM(C55:C60)</f>
        <v>0</v>
      </c>
      <c r="D54" s="27">
        <f>SUM(D55:D60)</f>
        <v>0</v>
      </c>
      <c r="E54" s="28"/>
    </row>
    <row r="55" spans="2:5" s="8" customFormat="1" ht="15.75" customHeight="1" x14ac:dyDescent="0.2">
      <c r="B55" s="30" t="s">
        <v>49</v>
      </c>
      <c r="C55" s="31"/>
      <c r="D55" s="31"/>
      <c r="E55" s="33"/>
    </row>
    <row r="56" spans="2:5" s="8" customFormat="1" ht="15.75" customHeight="1" x14ac:dyDescent="0.2">
      <c r="B56" s="30" t="s">
        <v>50</v>
      </c>
      <c r="C56" s="31"/>
      <c r="D56" s="31"/>
      <c r="E56" s="33"/>
    </row>
    <row r="57" spans="2:5" s="8" customFormat="1" ht="15.75" customHeight="1" x14ac:dyDescent="0.2">
      <c r="B57" s="30" t="s">
        <v>51</v>
      </c>
      <c r="C57" s="31"/>
      <c r="D57" s="31"/>
      <c r="E57" s="33"/>
    </row>
    <row r="58" spans="2:5" s="8" customFormat="1" ht="15.75" customHeight="1" x14ac:dyDescent="0.2">
      <c r="B58" s="30" t="s">
        <v>52</v>
      </c>
      <c r="C58" s="31"/>
      <c r="D58" s="31"/>
      <c r="E58" s="33"/>
    </row>
    <row r="59" spans="2:5" s="8" customFormat="1" ht="15.75" customHeight="1" x14ac:dyDescent="0.2">
      <c r="B59" s="30" t="s">
        <v>53</v>
      </c>
      <c r="C59" s="31"/>
      <c r="D59" s="31"/>
      <c r="E59" s="33"/>
    </row>
    <row r="60" spans="2:5" s="8" customFormat="1" ht="15.75" customHeight="1" x14ac:dyDescent="0.2">
      <c r="B60" s="30" t="s">
        <v>54</v>
      </c>
      <c r="C60" s="31"/>
      <c r="D60" s="31"/>
      <c r="E60" s="33"/>
    </row>
    <row r="61" spans="2:5" s="4" customFormat="1" ht="15.75" customHeight="1" x14ac:dyDescent="0.2">
      <c r="B61" s="26" t="s">
        <v>55</v>
      </c>
      <c r="C61" s="27">
        <f>+C62+C66+C70</f>
        <v>21566</v>
      </c>
      <c r="D61" s="27">
        <f>+D62+D66+D70</f>
        <v>7849</v>
      </c>
      <c r="E61" s="28">
        <f t="shared" si="0"/>
        <v>36.395251785217468</v>
      </c>
    </row>
    <row r="62" spans="2:5" s="4" customFormat="1" ht="15.75" customHeight="1" x14ac:dyDescent="0.2">
      <c r="B62" s="26" t="s">
        <v>56</v>
      </c>
      <c r="C62" s="27">
        <f>SUM(C63:C65)</f>
        <v>694</v>
      </c>
      <c r="D62" s="27">
        <f>SUM(D63:D65)</f>
        <v>586</v>
      </c>
      <c r="E62" s="28">
        <f t="shared" si="0"/>
        <v>84.438040345821335</v>
      </c>
    </row>
    <row r="63" spans="2:5" s="8" customFormat="1" ht="15.75" customHeight="1" x14ac:dyDescent="0.2">
      <c r="B63" s="30" t="s">
        <v>57</v>
      </c>
      <c r="C63" s="31">
        <v>404</v>
      </c>
      <c r="D63" s="31">
        <v>404</v>
      </c>
      <c r="E63" s="33">
        <f t="shared" si="0"/>
        <v>100</v>
      </c>
    </row>
    <row r="64" spans="2:5" s="8" customFormat="1" ht="15.75" customHeight="1" x14ac:dyDescent="0.2">
      <c r="B64" s="30" t="s">
        <v>58</v>
      </c>
      <c r="C64" s="31">
        <v>223</v>
      </c>
      <c r="D64" s="31">
        <v>115</v>
      </c>
      <c r="E64" s="33">
        <f t="shared" si="0"/>
        <v>51.569506726457405</v>
      </c>
    </row>
    <row r="65" spans="2:5" s="8" customFormat="1" ht="15.75" customHeight="1" x14ac:dyDescent="0.2">
      <c r="B65" s="30" t="s">
        <v>59</v>
      </c>
      <c r="C65" s="31">
        <v>67</v>
      </c>
      <c r="D65" s="31">
        <v>67</v>
      </c>
      <c r="E65" s="33">
        <f t="shared" si="0"/>
        <v>100</v>
      </c>
    </row>
    <row r="66" spans="2:5" s="4" customFormat="1" ht="15.75" customHeight="1" x14ac:dyDescent="0.2">
      <c r="B66" s="26" t="s">
        <v>60</v>
      </c>
      <c r="C66" s="27">
        <f>SUM(C67:C69)</f>
        <v>20872</v>
      </c>
      <c r="D66" s="27">
        <f>SUM(D67:D69)</f>
        <v>7263</v>
      </c>
      <c r="E66" s="28">
        <f t="shared" si="0"/>
        <v>34.797815254886935</v>
      </c>
    </row>
    <row r="67" spans="2:5" s="8" customFormat="1" ht="15.75" customHeight="1" x14ac:dyDescent="0.2">
      <c r="B67" s="30" t="s">
        <v>61</v>
      </c>
      <c r="C67" s="31"/>
      <c r="D67" s="31"/>
      <c r="E67" s="33"/>
    </row>
    <row r="68" spans="2:5" s="8" customFormat="1" ht="15.75" customHeight="1" x14ac:dyDescent="0.2">
      <c r="B68" s="30" t="s">
        <v>62</v>
      </c>
      <c r="C68" s="31">
        <v>20826</v>
      </c>
      <c r="D68" s="31">
        <v>7231</v>
      </c>
      <c r="E68" s="33">
        <f t="shared" si="0"/>
        <v>34.721021799673487</v>
      </c>
    </row>
    <row r="69" spans="2:5" s="8" customFormat="1" ht="15.75" customHeight="1" x14ac:dyDescent="0.2">
      <c r="B69" s="30" t="s">
        <v>63</v>
      </c>
      <c r="C69" s="31">
        <v>46</v>
      </c>
      <c r="D69" s="31">
        <v>32</v>
      </c>
      <c r="E69" s="33">
        <f t="shared" si="0"/>
        <v>69.565217391304344</v>
      </c>
    </row>
    <row r="70" spans="2:5" s="4" customFormat="1" ht="15.75" customHeight="1" x14ac:dyDescent="0.2">
      <c r="B70" s="26" t="s">
        <v>64</v>
      </c>
      <c r="C70" s="27"/>
      <c r="D70" s="27"/>
      <c r="E70" s="28"/>
    </row>
    <row r="71" spans="2:5" s="4" customFormat="1" ht="15.75" customHeight="1" x14ac:dyDescent="0.2">
      <c r="B71" s="26" t="s">
        <v>65</v>
      </c>
      <c r="C71" s="27">
        <f>SUM(C72:C77)</f>
        <v>81653</v>
      </c>
      <c r="D71" s="27">
        <f>SUM(D72:D77)</f>
        <v>29741</v>
      </c>
      <c r="E71" s="28">
        <f t="shared" si="0"/>
        <v>36.423646406133273</v>
      </c>
    </row>
    <row r="72" spans="2:5" s="8" customFormat="1" ht="15.75" customHeight="1" x14ac:dyDescent="0.2">
      <c r="B72" s="34" t="s">
        <v>66</v>
      </c>
      <c r="C72" s="35">
        <v>663</v>
      </c>
      <c r="D72" s="35">
        <v>191</v>
      </c>
      <c r="E72" s="33">
        <f t="shared" si="0"/>
        <v>28.808446455505276</v>
      </c>
    </row>
    <row r="73" spans="2:5" s="8" customFormat="1" ht="15.75" customHeight="1" x14ac:dyDescent="0.2">
      <c r="B73" s="34" t="s">
        <v>67</v>
      </c>
      <c r="C73" s="35">
        <v>0</v>
      </c>
      <c r="D73" s="35">
        <v>0</v>
      </c>
      <c r="E73" s="33" t="e">
        <f t="shared" si="0"/>
        <v>#DIV/0!</v>
      </c>
    </row>
    <row r="74" spans="2:5" s="8" customFormat="1" ht="15.75" customHeight="1" x14ac:dyDescent="0.2">
      <c r="B74" s="34" t="s">
        <v>68</v>
      </c>
      <c r="C74" s="35">
        <v>1732</v>
      </c>
      <c r="D74" s="35">
        <v>569</v>
      </c>
      <c r="E74" s="33">
        <f>+D74/C74*100</f>
        <v>32.852193995381064</v>
      </c>
    </row>
    <row r="75" spans="2:5" s="8" customFormat="1" ht="15.75" customHeight="1" x14ac:dyDescent="0.2">
      <c r="B75" s="34" t="s">
        <v>69</v>
      </c>
      <c r="C75" s="35">
        <v>66637</v>
      </c>
      <c r="D75" s="35">
        <v>18711</v>
      </c>
      <c r="E75" s="33">
        <f>+D75/C75*100</f>
        <v>28.078995152843017</v>
      </c>
    </row>
    <row r="76" spans="2:5" s="8" customFormat="1" ht="15.75" customHeight="1" x14ac:dyDescent="0.2">
      <c r="B76" s="34" t="s">
        <v>70</v>
      </c>
      <c r="C76" s="35">
        <v>9482</v>
      </c>
      <c r="D76" s="35">
        <v>9290</v>
      </c>
      <c r="E76" s="33">
        <f>+D76/C76*100</f>
        <v>97.975110736131626</v>
      </c>
    </row>
    <row r="77" spans="2:5" s="8" customFormat="1" ht="15.75" customHeight="1" x14ac:dyDescent="0.2">
      <c r="B77" s="34" t="s">
        <v>71</v>
      </c>
      <c r="C77" s="35">
        <v>3139</v>
      </c>
      <c r="D77" s="35">
        <v>980</v>
      </c>
      <c r="E77" s="33">
        <f>+D77/C77*100</f>
        <v>31.220133800573429</v>
      </c>
    </row>
    <row r="78" spans="2:5" s="5" customFormat="1" ht="15.75" customHeight="1" x14ac:dyDescent="0.2">
      <c r="B78" s="26" t="s">
        <v>72</v>
      </c>
      <c r="C78" s="27">
        <f>SUM(C79:C86)</f>
        <v>2</v>
      </c>
      <c r="D78" s="27">
        <f>SUM(D79:D86)</f>
        <v>1</v>
      </c>
      <c r="E78" s="28">
        <f>+D78/C78*100</f>
        <v>50</v>
      </c>
    </row>
    <row r="79" spans="2:5" ht="15.75" customHeight="1" x14ac:dyDescent="0.2">
      <c r="B79" s="30" t="s">
        <v>73</v>
      </c>
      <c r="C79" s="31"/>
      <c r="D79" s="31"/>
      <c r="E79" s="33"/>
    </row>
    <row r="80" spans="2:5" ht="15.75" customHeight="1" x14ac:dyDescent="0.2">
      <c r="B80" s="30" t="s">
        <v>74</v>
      </c>
      <c r="C80" s="31"/>
      <c r="D80" s="31"/>
      <c r="E80" s="33"/>
    </row>
    <row r="81" spans="2:5" ht="15.75" customHeight="1" x14ac:dyDescent="0.2">
      <c r="B81" s="30" t="s">
        <v>75</v>
      </c>
      <c r="C81" s="31">
        <v>2</v>
      </c>
      <c r="D81" s="31">
        <v>1</v>
      </c>
      <c r="E81" s="33">
        <f>+D81/C81*100</f>
        <v>50</v>
      </c>
    </row>
    <row r="82" spans="2:5" ht="15.75" customHeight="1" x14ac:dyDescent="0.2">
      <c r="B82" s="30" t="s">
        <v>76</v>
      </c>
      <c r="C82" s="31"/>
      <c r="D82" s="31"/>
      <c r="E82" s="33"/>
    </row>
    <row r="83" spans="2:5" ht="15.75" customHeight="1" x14ac:dyDescent="0.2">
      <c r="B83" s="30" t="s">
        <v>77</v>
      </c>
      <c r="C83" s="31"/>
      <c r="D83" s="31"/>
      <c r="E83" s="33"/>
    </row>
    <row r="84" spans="2:5" ht="15.75" customHeight="1" x14ac:dyDescent="0.2">
      <c r="B84" s="30" t="s">
        <v>78</v>
      </c>
      <c r="C84" s="31"/>
      <c r="D84" s="31"/>
      <c r="E84" s="33"/>
    </row>
    <row r="85" spans="2:5" ht="15.75" customHeight="1" x14ac:dyDescent="0.2">
      <c r="B85" s="30" t="s">
        <v>79</v>
      </c>
      <c r="C85" s="31"/>
      <c r="D85" s="31"/>
      <c r="E85" s="33"/>
    </row>
    <row r="86" spans="2:5" ht="15.75" customHeight="1" x14ac:dyDescent="0.2">
      <c r="B86" s="30" t="s">
        <v>80</v>
      </c>
      <c r="C86" s="31"/>
      <c r="D86" s="31"/>
      <c r="E86" s="33"/>
    </row>
    <row r="87" spans="2:5" s="5" customFormat="1" ht="15.75" customHeight="1" x14ac:dyDescent="0.2">
      <c r="B87" s="26" t="s">
        <v>81</v>
      </c>
      <c r="C87" s="27">
        <f>SUM(C88:C94)</f>
        <v>4239</v>
      </c>
      <c r="D87" s="27">
        <f>SUM(D88:D94)</f>
        <v>3309</v>
      </c>
      <c r="E87" s="28">
        <f>+D87/C87*100</f>
        <v>78.060863411181884</v>
      </c>
    </row>
    <row r="88" spans="2:5" ht="15.75" customHeight="1" x14ac:dyDescent="0.2">
      <c r="B88" s="36" t="s">
        <v>82</v>
      </c>
      <c r="C88" s="31"/>
      <c r="D88" s="31"/>
      <c r="E88" s="33"/>
    </row>
    <row r="89" spans="2:5" ht="15.75" customHeight="1" x14ac:dyDescent="0.2">
      <c r="B89" s="36" t="s">
        <v>83</v>
      </c>
      <c r="C89" s="31"/>
      <c r="D89" s="31"/>
      <c r="E89" s="33"/>
    </row>
    <row r="90" spans="2:5" ht="15.75" customHeight="1" x14ac:dyDescent="0.2">
      <c r="B90" s="30" t="s">
        <v>84</v>
      </c>
      <c r="C90" s="31">
        <v>144</v>
      </c>
      <c r="D90" s="31">
        <v>144</v>
      </c>
      <c r="E90" s="33">
        <f t="shared" ref="E90:E96" si="1">+D90/C90*100</f>
        <v>100</v>
      </c>
    </row>
    <row r="91" spans="2:5" ht="15.75" customHeight="1" x14ac:dyDescent="0.2">
      <c r="B91" s="30" t="s">
        <v>85</v>
      </c>
      <c r="C91" s="31">
        <v>1613</v>
      </c>
      <c r="D91" s="31">
        <v>1613</v>
      </c>
      <c r="E91" s="33">
        <f t="shared" si="1"/>
        <v>100</v>
      </c>
    </row>
    <row r="92" spans="2:5" ht="15.75" customHeight="1" x14ac:dyDescent="0.2">
      <c r="B92" s="30" t="s">
        <v>86</v>
      </c>
      <c r="C92" s="31">
        <v>412</v>
      </c>
      <c r="D92" s="31">
        <v>412</v>
      </c>
      <c r="E92" s="33">
        <f t="shared" si="1"/>
        <v>100</v>
      </c>
    </row>
    <row r="93" spans="2:5" ht="15.75" customHeight="1" x14ac:dyDescent="0.2">
      <c r="B93" s="30" t="s">
        <v>87</v>
      </c>
      <c r="C93" s="31">
        <v>539</v>
      </c>
      <c r="D93" s="31">
        <v>539</v>
      </c>
      <c r="E93" s="33">
        <f t="shared" si="1"/>
        <v>100</v>
      </c>
    </row>
    <row r="94" spans="2:5" ht="15.75" customHeight="1" x14ac:dyDescent="0.2">
      <c r="B94" s="30" t="s">
        <v>88</v>
      </c>
      <c r="C94" s="31">
        <v>1531</v>
      </c>
      <c r="D94" s="31">
        <v>601</v>
      </c>
      <c r="E94" s="33">
        <f t="shared" si="1"/>
        <v>39.255388634879161</v>
      </c>
    </row>
    <row r="95" spans="2:5" s="5" customFormat="1" ht="15.75" customHeight="1" x14ac:dyDescent="0.2">
      <c r="B95" s="26" t="s">
        <v>89</v>
      </c>
      <c r="C95" s="27">
        <f>+C96+C102+C103</f>
        <v>662</v>
      </c>
      <c r="D95" s="27">
        <f>+D96+D102+D103</f>
        <v>491</v>
      </c>
      <c r="E95" s="37">
        <f t="shared" si="1"/>
        <v>74.169184290030216</v>
      </c>
    </row>
    <row r="96" spans="2:5" s="5" customFormat="1" ht="15.75" customHeight="1" x14ac:dyDescent="0.2">
      <c r="B96" s="26" t="s">
        <v>90</v>
      </c>
      <c r="C96" s="27">
        <f>SUM(C97:C101)</f>
        <v>647</v>
      </c>
      <c r="D96" s="27">
        <f>SUM(D97:D101)</f>
        <v>476</v>
      </c>
      <c r="E96" s="37">
        <f t="shared" si="1"/>
        <v>73.570324574961361</v>
      </c>
    </row>
    <row r="97" spans="2:5" ht="15.75" customHeight="1" x14ac:dyDescent="0.2">
      <c r="B97" s="30" t="s">
        <v>91</v>
      </c>
      <c r="C97" s="31">
        <v>10</v>
      </c>
      <c r="D97" s="31">
        <v>0</v>
      </c>
      <c r="E97" s="38"/>
    </row>
    <row r="98" spans="2:5" ht="15.75" customHeight="1" x14ac:dyDescent="0.2">
      <c r="B98" s="30" t="s">
        <v>92</v>
      </c>
      <c r="C98" s="31"/>
      <c r="D98" s="31"/>
      <c r="E98" s="38"/>
    </row>
    <row r="99" spans="2:5" ht="15.75" customHeight="1" x14ac:dyDescent="0.2">
      <c r="B99" s="30" t="s">
        <v>93</v>
      </c>
      <c r="C99" s="31"/>
      <c r="D99" s="31"/>
      <c r="E99" s="38"/>
    </row>
    <row r="100" spans="2:5" ht="15.75" customHeight="1" x14ac:dyDescent="0.2">
      <c r="B100" s="30" t="s">
        <v>94</v>
      </c>
      <c r="C100" s="31">
        <v>621</v>
      </c>
      <c r="D100" s="31">
        <v>460</v>
      </c>
      <c r="E100" s="38">
        <f>+D100/C100*100</f>
        <v>74.074074074074076</v>
      </c>
    </row>
    <row r="101" spans="2:5" ht="15.75" customHeight="1" x14ac:dyDescent="0.2">
      <c r="B101" s="30" t="s">
        <v>95</v>
      </c>
      <c r="C101" s="31">
        <v>16</v>
      </c>
      <c r="D101" s="31">
        <v>16</v>
      </c>
      <c r="E101" s="38">
        <f>+D101/C101*100</f>
        <v>100</v>
      </c>
    </row>
    <row r="102" spans="2:5" s="5" customFormat="1" ht="15.75" customHeight="1" x14ac:dyDescent="0.2">
      <c r="B102" s="26" t="s">
        <v>96</v>
      </c>
      <c r="C102" s="27">
        <v>15</v>
      </c>
      <c r="D102" s="27">
        <v>15</v>
      </c>
      <c r="E102" s="37">
        <f>+D102/C102*100</f>
        <v>100</v>
      </c>
    </row>
    <row r="103" spans="2:5" s="5" customFormat="1" ht="15.75" customHeight="1" x14ac:dyDescent="0.2">
      <c r="B103" s="26" t="s">
        <v>97</v>
      </c>
      <c r="C103" s="27">
        <f>SUM(C104:C105)</f>
        <v>0</v>
      </c>
      <c r="D103" s="27">
        <f>SUM(D104:D105)</f>
        <v>0</v>
      </c>
      <c r="E103" s="37"/>
    </row>
    <row r="104" spans="2:5" ht="15.75" customHeight="1" x14ac:dyDescent="0.2">
      <c r="B104" s="30" t="s">
        <v>98</v>
      </c>
      <c r="C104" s="31"/>
      <c r="D104" s="31"/>
      <c r="E104" s="38"/>
    </row>
    <row r="105" spans="2:5" ht="15.75" customHeight="1" x14ac:dyDescent="0.2">
      <c r="B105" s="30" t="s">
        <v>99</v>
      </c>
      <c r="C105" s="31"/>
      <c r="D105" s="31"/>
      <c r="E105" s="38"/>
    </row>
    <row r="106" spans="2:5" s="5" customFormat="1" ht="15.75" customHeight="1" x14ac:dyDescent="0.2">
      <c r="B106" s="26" t="s">
        <v>100</v>
      </c>
      <c r="C106" s="27">
        <f>+C107+C112</f>
        <v>0</v>
      </c>
      <c r="D106" s="27">
        <f>+D107+D112</f>
        <v>0</v>
      </c>
      <c r="E106" s="37"/>
    </row>
    <row r="107" spans="2:5" s="5" customFormat="1" ht="15.75" customHeight="1" x14ac:dyDescent="0.2">
      <c r="B107" s="26" t="s">
        <v>101</v>
      </c>
      <c r="C107" s="27">
        <f>SUM(C108:C111)</f>
        <v>0</v>
      </c>
      <c r="D107" s="27">
        <f>SUM(D108:D111)</f>
        <v>0</v>
      </c>
      <c r="E107" s="37"/>
    </row>
    <row r="108" spans="2:5" ht="15.75" customHeight="1" x14ac:dyDescent="0.2">
      <c r="B108" s="30" t="s">
        <v>102</v>
      </c>
      <c r="C108" s="31"/>
      <c r="D108" s="31"/>
      <c r="E108" s="38"/>
    </row>
    <row r="109" spans="2:5" ht="15.75" customHeight="1" x14ac:dyDescent="0.2">
      <c r="B109" s="30" t="s">
        <v>103</v>
      </c>
      <c r="C109" s="31"/>
      <c r="D109" s="31"/>
      <c r="E109" s="38"/>
    </row>
    <row r="110" spans="2:5" ht="15.75" customHeight="1" x14ac:dyDescent="0.2">
      <c r="B110" s="30" t="s">
        <v>104</v>
      </c>
      <c r="C110" s="31"/>
      <c r="D110" s="31"/>
      <c r="E110" s="38"/>
    </row>
    <row r="111" spans="2:5" ht="15.75" customHeight="1" x14ac:dyDescent="0.2">
      <c r="B111" s="30" t="s">
        <v>105</v>
      </c>
      <c r="C111" s="31"/>
      <c r="D111" s="31"/>
      <c r="E111" s="38"/>
    </row>
    <row r="112" spans="2:5" s="5" customFormat="1" ht="15.75" customHeight="1" x14ac:dyDescent="0.2">
      <c r="B112" s="26" t="s">
        <v>106</v>
      </c>
      <c r="C112" s="27"/>
      <c r="D112" s="27"/>
      <c r="E112" s="37"/>
    </row>
  </sheetData>
  <phoneticPr fontId="0" type="noConversion"/>
  <hyperlinks>
    <hyperlink ref="C4" location="Ocak!A1" display="Ocak" xr:uid="{82020A20-75A9-4E31-BDAC-84933B7AEB70}"/>
    <hyperlink ref="D4" location="Şubat!A1" display="Şubat" xr:uid="{D7B93626-9FE8-4AD1-BCD1-1BCA42CE6C9B}"/>
    <hyperlink ref="E4" location="Mart!A1" display="Mart" xr:uid="{7F7CFECE-957E-4F66-8C44-5101F040D4C0}"/>
    <hyperlink ref="C5" location="Nisan!A1" display="Nisan" xr:uid="{0557EB39-95A9-4E5D-9765-CCCDF51FD65F}"/>
    <hyperlink ref="D5" location="Mayıs!A1" display="Mayıs" xr:uid="{EB7E0EE4-7D58-43AD-BE21-17488781E6D3}"/>
    <hyperlink ref="E5" location="Haziran!A1" display="Haziran" xr:uid="{58293D14-FEE5-4B15-A4A6-CCB5026CED4B}"/>
    <hyperlink ref="C6" location="Temmuz!A1" display="Temmuz" xr:uid="{B33F2BF9-4D0A-4745-8FF3-FBD6997AE47A}"/>
    <hyperlink ref="D6" location="Ağustos!A1" display="Ağustos" xr:uid="{CC08CCDC-EE76-4E70-BE33-609F1E22E64B}"/>
    <hyperlink ref="E6" location="Eylül!A1" display="Eylül" xr:uid="{51CDF091-CEBE-40B0-A284-2376249DE6C8}"/>
    <hyperlink ref="C7" location="Ekim!A1" display="Ekim" xr:uid="{B0D717A1-3111-4E83-800F-48099E81CFB4}"/>
    <hyperlink ref="D7" location="Kasım!A1" display="Kasım" xr:uid="{675C108C-38D2-4D2F-AE43-C26918D592C7}"/>
    <hyperlink ref="E7" location="Aralık!A1" display="Aralık" xr:uid="{56EA9912-2019-4F87-8324-09077888798F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D1E17-5456-40E9-9F59-BE01EAB25199}">
  <dimension ref="B1:G112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2.5" customHeight="1" thickBot="1" x14ac:dyDescent="0.25"/>
    <row r="2" spans="2:7" s="2" customFormat="1" ht="24.75" customHeight="1" thickBot="1" x14ac:dyDescent="0.3">
      <c r="B2" s="15" t="s">
        <v>197</v>
      </c>
      <c r="C2" s="16"/>
      <c r="D2" s="16"/>
      <c r="E2" s="17"/>
    </row>
    <row r="3" spans="2:7" s="2" customFormat="1" ht="18" customHeight="1" x14ac:dyDescent="0.25">
      <c r="B3" s="1"/>
      <c r="C3" s="19"/>
      <c r="D3" s="19"/>
      <c r="E3" s="20"/>
    </row>
    <row r="4" spans="2:7" s="2" customFormat="1" ht="18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8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8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7" s="2" customFormat="1" ht="18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8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25" t="s">
        <v>3</v>
      </c>
    </row>
    <row r="10" spans="2:7" s="4" customFormat="1" ht="15.75" customHeight="1" x14ac:dyDescent="0.2">
      <c r="B10" s="26" t="s">
        <v>4</v>
      </c>
      <c r="C10" s="27">
        <v>217107</v>
      </c>
      <c r="D10" s="27">
        <v>88973</v>
      </c>
      <c r="E10" s="28">
        <v>40.981175180901587</v>
      </c>
    </row>
    <row r="11" spans="2:7" s="5" customFormat="1" ht="15.75" customHeight="1" x14ac:dyDescent="0.2">
      <c r="B11" s="26" t="s">
        <v>5</v>
      </c>
      <c r="C11" s="27">
        <v>113300</v>
      </c>
      <c r="D11" s="27">
        <v>76582</v>
      </c>
      <c r="E11" s="29">
        <v>67.592233009708735</v>
      </c>
    </row>
    <row r="12" spans="2:7" s="5" customFormat="1" ht="15.75" customHeight="1" x14ac:dyDescent="0.2">
      <c r="B12" s="26" t="s">
        <v>6</v>
      </c>
      <c r="C12" s="27">
        <v>58548</v>
      </c>
      <c r="D12" s="27">
        <v>38121</v>
      </c>
      <c r="E12" s="29">
        <v>65.110678417708542</v>
      </c>
      <c r="G12" s="6"/>
    </row>
    <row r="13" spans="2:7" s="5" customFormat="1" ht="15.75" customHeight="1" x14ac:dyDescent="0.2">
      <c r="B13" s="26" t="s">
        <v>7</v>
      </c>
      <c r="C13" s="27">
        <v>53409</v>
      </c>
      <c r="D13" s="27">
        <v>33956</v>
      </c>
      <c r="E13" s="29">
        <v>63.577299706042055</v>
      </c>
    </row>
    <row r="14" spans="2:7" ht="15.75" customHeight="1" x14ac:dyDescent="0.2">
      <c r="B14" s="30" t="s">
        <v>8</v>
      </c>
      <c r="C14" s="31">
        <v>6304</v>
      </c>
      <c r="D14" s="31">
        <v>2561</v>
      </c>
      <c r="E14" s="32">
        <v>40.625</v>
      </c>
    </row>
    <row r="15" spans="2:7" ht="15.75" customHeight="1" x14ac:dyDescent="0.2">
      <c r="B15" s="30" t="s">
        <v>9</v>
      </c>
      <c r="C15" s="31">
        <v>1430</v>
      </c>
      <c r="D15" s="31">
        <v>906</v>
      </c>
      <c r="E15" s="32">
        <v>63.35664335664336</v>
      </c>
    </row>
    <row r="16" spans="2:7" ht="15.75" customHeight="1" x14ac:dyDescent="0.2">
      <c r="B16" s="30" t="s">
        <v>10</v>
      </c>
      <c r="C16" s="31">
        <v>42740</v>
      </c>
      <c r="D16" s="31">
        <v>27747</v>
      </c>
      <c r="E16" s="32">
        <v>64.920449227889563</v>
      </c>
    </row>
    <row r="17" spans="2:5" ht="15.75" customHeight="1" x14ac:dyDescent="0.2">
      <c r="B17" s="30" t="s">
        <v>11</v>
      </c>
      <c r="C17" s="31">
        <v>2935</v>
      </c>
      <c r="D17" s="31">
        <v>2742</v>
      </c>
      <c r="E17" s="32">
        <v>93.42419080068143</v>
      </c>
    </row>
    <row r="18" spans="2:5" s="5" customFormat="1" ht="15.75" customHeight="1" x14ac:dyDescent="0.2">
      <c r="B18" s="26" t="s">
        <v>12</v>
      </c>
      <c r="C18" s="27">
        <v>5139</v>
      </c>
      <c r="D18" s="27">
        <v>4165</v>
      </c>
      <c r="E18" s="29">
        <v>81.046896283323605</v>
      </c>
    </row>
    <row r="19" spans="2:5" ht="15.75" customHeight="1" x14ac:dyDescent="0.2">
      <c r="B19" s="30" t="s">
        <v>13</v>
      </c>
      <c r="C19" s="31">
        <v>2004</v>
      </c>
      <c r="D19" s="31">
        <v>1430</v>
      </c>
      <c r="E19" s="32">
        <v>71.357285429141712</v>
      </c>
    </row>
    <row r="20" spans="2:5" ht="15.75" customHeight="1" x14ac:dyDescent="0.2">
      <c r="B20" s="30" t="s">
        <v>14</v>
      </c>
      <c r="C20" s="31">
        <v>66</v>
      </c>
      <c r="D20" s="31">
        <v>23</v>
      </c>
      <c r="E20" s="32">
        <v>34.848484848484851</v>
      </c>
    </row>
    <row r="21" spans="2:5" ht="15.75" customHeight="1" x14ac:dyDescent="0.2">
      <c r="B21" s="30" t="s">
        <v>15</v>
      </c>
      <c r="C21" s="31">
        <v>3069</v>
      </c>
      <c r="D21" s="31">
        <v>2712</v>
      </c>
      <c r="E21" s="32">
        <v>88.367546432062554</v>
      </c>
    </row>
    <row r="22" spans="2:5" s="4" customFormat="1" ht="15.75" customHeight="1" x14ac:dyDescent="0.2">
      <c r="B22" s="26" t="s">
        <v>16</v>
      </c>
      <c r="C22" s="27">
        <v>14970</v>
      </c>
      <c r="D22" s="27">
        <v>8913</v>
      </c>
      <c r="E22" s="28">
        <v>59.539078156312627</v>
      </c>
    </row>
    <row r="23" spans="2:5" s="8" customFormat="1" ht="15.75" customHeight="1" x14ac:dyDescent="0.2">
      <c r="B23" s="30" t="s">
        <v>17</v>
      </c>
      <c r="C23" s="31">
        <v>478</v>
      </c>
      <c r="D23" s="31">
        <v>115</v>
      </c>
      <c r="E23" s="33">
        <v>24.05857740585774</v>
      </c>
    </row>
    <row r="24" spans="2:5" s="8" customFormat="1" ht="15.75" customHeight="1" x14ac:dyDescent="0.2">
      <c r="B24" s="30" t="s">
        <v>18</v>
      </c>
      <c r="C24" s="31">
        <v>14492</v>
      </c>
      <c r="D24" s="31">
        <v>8798</v>
      </c>
      <c r="E24" s="33">
        <v>60.709356886558098</v>
      </c>
    </row>
    <row r="25" spans="2:5" s="4" customFormat="1" ht="15.75" customHeight="1" x14ac:dyDescent="0.2">
      <c r="B25" s="26" t="s">
        <v>19</v>
      </c>
      <c r="C25" s="27">
        <v>25898</v>
      </c>
      <c r="D25" s="27">
        <v>18004</v>
      </c>
      <c r="E25" s="28">
        <v>69.518881766931813</v>
      </c>
    </row>
    <row r="26" spans="2:5" s="4" customFormat="1" ht="15.75" customHeight="1" x14ac:dyDescent="0.2">
      <c r="B26" s="26" t="s">
        <v>20</v>
      </c>
      <c r="C26" s="27">
        <v>20504</v>
      </c>
      <c r="D26" s="27">
        <v>12727</v>
      </c>
      <c r="E26" s="28">
        <v>62.070815450643778</v>
      </c>
    </row>
    <row r="27" spans="2:5" s="8" customFormat="1" ht="15.75" customHeight="1" x14ac:dyDescent="0.2">
      <c r="B27" s="30" t="s">
        <v>21</v>
      </c>
      <c r="C27" s="31">
        <v>19381</v>
      </c>
      <c r="D27" s="31">
        <v>12264</v>
      </c>
      <c r="E27" s="33">
        <v>63.278468603271243</v>
      </c>
    </row>
    <row r="28" spans="2:5" s="8" customFormat="1" ht="15.75" customHeight="1" x14ac:dyDescent="0.2">
      <c r="B28" s="30" t="s">
        <v>22</v>
      </c>
      <c r="C28" s="31">
        <v>1123</v>
      </c>
      <c r="D28" s="31">
        <v>463</v>
      </c>
      <c r="E28" s="33">
        <v>41.228851291184327</v>
      </c>
    </row>
    <row r="29" spans="2:5" s="4" customFormat="1" ht="15.75" customHeight="1" x14ac:dyDescent="0.2">
      <c r="B29" s="26" t="s">
        <v>23</v>
      </c>
      <c r="C29" s="27">
        <v>2847</v>
      </c>
      <c r="D29" s="27">
        <v>2803</v>
      </c>
      <c r="E29" s="28">
        <v>98.454513523006668</v>
      </c>
    </row>
    <row r="30" spans="2:5" s="8" customFormat="1" ht="15.75" customHeight="1" x14ac:dyDescent="0.2">
      <c r="B30" s="30" t="s">
        <v>24</v>
      </c>
      <c r="C30" s="31">
        <v>66</v>
      </c>
      <c r="D30" s="31">
        <v>20</v>
      </c>
      <c r="E30" s="33">
        <v>30.303030303030305</v>
      </c>
    </row>
    <row r="31" spans="2:5" s="8" customFormat="1" ht="15.75" customHeight="1" x14ac:dyDescent="0.2">
      <c r="B31" s="30" t="s">
        <v>25</v>
      </c>
      <c r="C31" s="31">
        <v>2781</v>
      </c>
      <c r="D31" s="31">
        <v>2783</v>
      </c>
      <c r="E31" s="33">
        <v>100.07191657677095</v>
      </c>
    </row>
    <row r="32" spans="2:5" s="8" customFormat="1" ht="15.75" customHeight="1" x14ac:dyDescent="0.2">
      <c r="B32" s="30" t="s">
        <v>26</v>
      </c>
      <c r="C32" s="31"/>
      <c r="D32" s="31"/>
      <c r="E32" s="33"/>
    </row>
    <row r="33" spans="2:5" ht="15.75" customHeight="1" x14ac:dyDescent="0.2">
      <c r="B33" s="30" t="s">
        <v>27</v>
      </c>
      <c r="C33" s="31"/>
      <c r="D33" s="31"/>
      <c r="E33" s="32"/>
    </row>
    <row r="34" spans="2:5" ht="15.75" customHeight="1" x14ac:dyDescent="0.2">
      <c r="B34" s="30" t="s">
        <v>28</v>
      </c>
      <c r="C34" s="31">
        <v>0</v>
      </c>
      <c r="D34" s="31">
        <v>0</v>
      </c>
      <c r="E34" s="32"/>
    </row>
    <row r="35" spans="2:5" ht="15.75" customHeight="1" x14ac:dyDescent="0.2">
      <c r="B35" s="30" t="s">
        <v>29</v>
      </c>
      <c r="C35" s="31"/>
      <c r="D35" s="31"/>
      <c r="E35" s="32"/>
    </row>
    <row r="36" spans="2:5" s="5" customFormat="1" ht="15.75" customHeight="1" x14ac:dyDescent="0.2">
      <c r="B36" s="26" t="s">
        <v>30</v>
      </c>
      <c r="C36" s="27">
        <v>2545</v>
      </c>
      <c r="D36" s="27">
        <v>2472</v>
      </c>
      <c r="E36" s="29">
        <v>97.131630648330059</v>
      </c>
    </row>
    <row r="37" spans="2:5" s="5" customFormat="1" ht="15.75" customHeight="1" x14ac:dyDescent="0.2">
      <c r="B37" s="26" t="s">
        <v>31</v>
      </c>
      <c r="C37" s="27"/>
      <c r="D37" s="27"/>
      <c r="E37" s="29"/>
    </row>
    <row r="38" spans="2:5" s="4" customFormat="1" ht="15.75" customHeight="1" x14ac:dyDescent="0.2">
      <c r="B38" s="26" t="s">
        <v>32</v>
      </c>
      <c r="C38" s="27">
        <v>2</v>
      </c>
      <c r="D38" s="27">
        <v>2</v>
      </c>
      <c r="E38" s="28">
        <v>100</v>
      </c>
    </row>
    <row r="39" spans="2:5" s="4" customFormat="1" ht="15.75" customHeight="1" x14ac:dyDescent="0.2">
      <c r="B39" s="26" t="s">
        <v>33</v>
      </c>
      <c r="C39" s="27">
        <v>349</v>
      </c>
      <c r="D39" s="27">
        <v>349</v>
      </c>
      <c r="E39" s="28">
        <v>100</v>
      </c>
    </row>
    <row r="40" spans="2:5" s="8" customFormat="1" ht="15.75" customHeight="1" x14ac:dyDescent="0.2">
      <c r="B40" s="30" t="s">
        <v>34</v>
      </c>
      <c r="C40" s="31">
        <v>24</v>
      </c>
      <c r="D40" s="31">
        <v>24</v>
      </c>
      <c r="E40" s="33">
        <v>100</v>
      </c>
    </row>
    <row r="41" spans="2:5" s="8" customFormat="1" ht="15.75" customHeight="1" x14ac:dyDescent="0.2">
      <c r="B41" s="30" t="s">
        <v>35</v>
      </c>
      <c r="C41" s="31">
        <v>152</v>
      </c>
      <c r="D41" s="31">
        <v>152</v>
      </c>
      <c r="E41" s="33">
        <v>100</v>
      </c>
    </row>
    <row r="42" spans="2:5" s="8" customFormat="1" ht="15.75" customHeight="1" x14ac:dyDescent="0.2">
      <c r="B42" s="30" t="s">
        <v>36</v>
      </c>
      <c r="C42" s="31">
        <v>173</v>
      </c>
      <c r="D42" s="31">
        <v>173</v>
      </c>
      <c r="E42" s="33">
        <v>100</v>
      </c>
    </row>
    <row r="43" spans="2:5" s="4" customFormat="1" ht="15.75" customHeight="1" x14ac:dyDescent="0.2">
      <c r="B43" s="26" t="s">
        <v>37</v>
      </c>
      <c r="C43" s="27">
        <v>6210</v>
      </c>
      <c r="D43" s="27">
        <v>4920</v>
      </c>
      <c r="E43" s="28">
        <v>79.227053140096615</v>
      </c>
    </row>
    <row r="44" spans="2:5" s="4" customFormat="1" ht="15.75" customHeight="1" x14ac:dyDescent="0.2">
      <c r="B44" s="26" t="s">
        <v>38</v>
      </c>
      <c r="C44" s="27">
        <v>6855</v>
      </c>
      <c r="D44" s="27">
        <v>6249</v>
      </c>
      <c r="E44" s="28">
        <v>91.159737417943106</v>
      </c>
    </row>
    <row r="45" spans="2:5" s="4" customFormat="1" ht="15.75" customHeight="1" x14ac:dyDescent="0.2">
      <c r="B45" s="26" t="s">
        <v>39</v>
      </c>
      <c r="C45" s="27">
        <v>470</v>
      </c>
      <c r="D45" s="27">
        <v>26</v>
      </c>
      <c r="E45" s="28">
        <v>5.5319148936170208</v>
      </c>
    </row>
    <row r="46" spans="2:5" s="4" customFormat="1" ht="15.75" customHeight="1" x14ac:dyDescent="0.2">
      <c r="B46" s="26" t="s">
        <v>40</v>
      </c>
      <c r="C46" s="27">
        <v>103149</v>
      </c>
      <c r="D46" s="27">
        <v>11929</v>
      </c>
      <c r="E46" s="28">
        <v>11.564823701635499</v>
      </c>
    </row>
    <row r="47" spans="2:5" s="4" customFormat="1" ht="15.75" customHeight="1" x14ac:dyDescent="0.2">
      <c r="B47" s="26" t="s">
        <v>41</v>
      </c>
      <c r="C47" s="27">
        <v>5510</v>
      </c>
      <c r="D47" s="27">
        <v>5510</v>
      </c>
      <c r="E47" s="28">
        <v>100</v>
      </c>
    </row>
    <row r="48" spans="2:5" s="8" customFormat="1" ht="15.75" customHeight="1" x14ac:dyDescent="0.2">
      <c r="B48" s="30" t="s">
        <v>42</v>
      </c>
      <c r="C48" s="31">
        <v>5506</v>
      </c>
      <c r="D48" s="31">
        <v>5506</v>
      </c>
      <c r="E48" s="33">
        <v>100</v>
      </c>
    </row>
    <row r="49" spans="2:5" s="8" customFormat="1" ht="15.75" customHeight="1" x14ac:dyDescent="0.2">
      <c r="B49" s="30" t="s">
        <v>43</v>
      </c>
      <c r="C49" s="31"/>
      <c r="D49" s="31"/>
      <c r="E49" s="33"/>
    </row>
    <row r="50" spans="2:5" s="8" customFormat="1" ht="15.75" customHeight="1" x14ac:dyDescent="0.2">
      <c r="B50" s="30" t="s">
        <v>44</v>
      </c>
      <c r="C50" s="31">
        <v>4</v>
      </c>
      <c r="D50" s="31">
        <v>4</v>
      </c>
      <c r="E50" s="33">
        <v>100</v>
      </c>
    </row>
    <row r="51" spans="2:5" s="4" customFormat="1" ht="15.75" customHeight="1" x14ac:dyDescent="0.2">
      <c r="B51" s="26" t="s">
        <v>45</v>
      </c>
      <c r="C51" s="27">
        <v>59</v>
      </c>
      <c r="D51" s="27">
        <v>59</v>
      </c>
      <c r="E51" s="28">
        <v>100</v>
      </c>
    </row>
    <row r="52" spans="2:5" s="4" customFormat="1" ht="15.75" customHeight="1" x14ac:dyDescent="0.2">
      <c r="B52" s="26" t="s">
        <v>46</v>
      </c>
      <c r="C52" s="27">
        <v>59</v>
      </c>
      <c r="D52" s="27">
        <v>59</v>
      </c>
      <c r="E52" s="28">
        <v>100</v>
      </c>
    </row>
    <row r="53" spans="2:5" s="4" customFormat="1" ht="15.75" customHeight="1" x14ac:dyDescent="0.2">
      <c r="B53" s="26" t="s">
        <v>47</v>
      </c>
      <c r="C53" s="27"/>
      <c r="D53" s="27"/>
      <c r="E53" s="28"/>
    </row>
    <row r="54" spans="2:5" s="4" customFormat="1" ht="15.75" customHeight="1" x14ac:dyDescent="0.2">
      <c r="B54" s="26" t="s">
        <v>48</v>
      </c>
      <c r="C54" s="27">
        <v>0</v>
      </c>
      <c r="D54" s="27">
        <v>0</v>
      </c>
      <c r="E54" s="28"/>
    </row>
    <row r="55" spans="2:5" s="8" customFormat="1" ht="15.75" customHeight="1" x14ac:dyDescent="0.2">
      <c r="B55" s="30" t="s">
        <v>49</v>
      </c>
      <c r="C55" s="31"/>
      <c r="D55" s="31"/>
      <c r="E55" s="33"/>
    </row>
    <row r="56" spans="2:5" s="8" customFormat="1" ht="15.75" customHeight="1" x14ac:dyDescent="0.2">
      <c r="B56" s="30" t="s">
        <v>50</v>
      </c>
      <c r="C56" s="31"/>
      <c r="D56" s="31"/>
      <c r="E56" s="33"/>
    </row>
    <row r="57" spans="2:5" s="8" customFormat="1" ht="15.75" customHeight="1" x14ac:dyDescent="0.2">
      <c r="B57" s="30" t="s">
        <v>51</v>
      </c>
      <c r="C57" s="31"/>
      <c r="D57" s="31"/>
      <c r="E57" s="33"/>
    </row>
    <row r="58" spans="2:5" s="8" customFormat="1" ht="15.75" customHeight="1" x14ac:dyDescent="0.2">
      <c r="B58" s="30" t="s">
        <v>52</v>
      </c>
      <c r="C58" s="31"/>
      <c r="D58" s="31"/>
      <c r="E58" s="33"/>
    </row>
    <row r="59" spans="2:5" s="8" customFormat="1" ht="15.75" customHeight="1" x14ac:dyDescent="0.2">
      <c r="B59" s="30" t="s">
        <v>53</v>
      </c>
      <c r="C59" s="31"/>
      <c r="D59" s="31"/>
      <c r="E59" s="33"/>
    </row>
    <row r="60" spans="2:5" s="8" customFormat="1" ht="15.75" customHeight="1" x14ac:dyDescent="0.2">
      <c r="B60" s="30" t="s">
        <v>54</v>
      </c>
      <c r="C60" s="31"/>
      <c r="D60" s="31"/>
      <c r="E60" s="33"/>
    </row>
    <row r="61" spans="2:5" s="4" customFormat="1" ht="15.75" customHeight="1" x14ac:dyDescent="0.2">
      <c r="B61" s="26" t="s">
        <v>55</v>
      </c>
      <c r="C61" s="27">
        <v>21072</v>
      </c>
      <c r="D61" s="27">
        <v>698</v>
      </c>
      <c r="E61" s="28">
        <v>3.3124525436598331</v>
      </c>
    </row>
    <row r="62" spans="2:5" s="4" customFormat="1" ht="15.75" customHeight="1" x14ac:dyDescent="0.2">
      <c r="B62" s="26" t="s">
        <v>56</v>
      </c>
      <c r="C62" s="27">
        <v>614</v>
      </c>
      <c r="D62" s="27">
        <v>497</v>
      </c>
      <c r="E62" s="28">
        <v>80.944625407166129</v>
      </c>
    </row>
    <row r="63" spans="2:5" s="8" customFormat="1" ht="15.75" customHeight="1" x14ac:dyDescent="0.2">
      <c r="B63" s="30" t="s">
        <v>57</v>
      </c>
      <c r="C63" s="31">
        <v>356</v>
      </c>
      <c r="D63" s="31">
        <v>356</v>
      </c>
      <c r="E63" s="33">
        <v>100</v>
      </c>
    </row>
    <row r="64" spans="2:5" s="8" customFormat="1" ht="15.75" customHeight="1" x14ac:dyDescent="0.2">
      <c r="B64" s="30" t="s">
        <v>58</v>
      </c>
      <c r="C64" s="31">
        <v>212</v>
      </c>
      <c r="D64" s="31">
        <v>95</v>
      </c>
      <c r="E64" s="33">
        <v>44.811320754716981</v>
      </c>
    </row>
    <row r="65" spans="2:5" s="8" customFormat="1" ht="15.75" customHeight="1" x14ac:dyDescent="0.2">
      <c r="B65" s="30" t="s">
        <v>59</v>
      </c>
      <c r="C65" s="31">
        <v>46</v>
      </c>
      <c r="D65" s="31">
        <v>46</v>
      </c>
      <c r="E65" s="33">
        <v>100</v>
      </c>
    </row>
    <row r="66" spans="2:5" s="4" customFormat="1" ht="15.75" customHeight="1" x14ac:dyDescent="0.2">
      <c r="B66" s="26" t="s">
        <v>60</v>
      </c>
      <c r="C66" s="27">
        <v>20458</v>
      </c>
      <c r="D66" s="27">
        <v>201</v>
      </c>
      <c r="E66" s="28">
        <v>0.98250073320950237</v>
      </c>
    </row>
    <row r="67" spans="2:5" s="8" customFormat="1" ht="15.75" customHeight="1" x14ac:dyDescent="0.2">
      <c r="B67" s="30" t="s">
        <v>61</v>
      </c>
      <c r="C67" s="31"/>
      <c r="D67" s="31"/>
      <c r="E67" s="33"/>
    </row>
    <row r="68" spans="2:5" s="8" customFormat="1" ht="15.75" customHeight="1" x14ac:dyDescent="0.2">
      <c r="B68" s="30" t="s">
        <v>62</v>
      </c>
      <c r="C68" s="31">
        <v>20419</v>
      </c>
      <c r="D68" s="31">
        <v>175</v>
      </c>
      <c r="E68" s="33">
        <v>0.85704490915323972</v>
      </c>
    </row>
    <row r="69" spans="2:5" s="8" customFormat="1" ht="15.75" customHeight="1" x14ac:dyDescent="0.2">
      <c r="B69" s="30" t="s">
        <v>63</v>
      </c>
      <c r="C69" s="31">
        <v>39</v>
      </c>
      <c r="D69" s="31">
        <v>26</v>
      </c>
      <c r="E69" s="33">
        <v>66.666666666666657</v>
      </c>
    </row>
    <row r="70" spans="2:5" s="4" customFormat="1" ht="15.75" customHeight="1" x14ac:dyDescent="0.2">
      <c r="B70" s="26" t="s">
        <v>64</v>
      </c>
      <c r="C70" s="27"/>
      <c r="D70" s="27"/>
      <c r="E70" s="28"/>
    </row>
    <row r="71" spans="2:5" s="4" customFormat="1" ht="15.75" customHeight="1" x14ac:dyDescent="0.2">
      <c r="B71" s="26" t="s">
        <v>65</v>
      </c>
      <c r="C71" s="27">
        <v>72688</v>
      </c>
      <c r="D71" s="27">
        <v>3049</v>
      </c>
      <c r="E71" s="28">
        <v>4.1946401056570544</v>
      </c>
    </row>
    <row r="72" spans="2:5" s="8" customFormat="1" ht="15.75" customHeight="1" x14ac:dyDescent="0.2">
      <c r="B72" s="34" t="s">
        <v>66</v>
      </c>
      <c r="C72" s="35">
        <v>624</v>
      </c>
      <c r="D72" s="35">
        <v>152</v>
      </c>
      <c r="E72" s="33">
        <v>24.358974358974358</v>
      </c>
    </row>
    <row r="73" spans="2:5" s="8" customFormat="1" ht="15.75" customHeight="1" x14ac:dyDescent="0.2">
      <c r="B73" s="34" t="s">
        <v>67</v>
      </c>
      <c r="C73" s="35">
        <v>87</v>
      </c>
      <c r="D73" s="35">
        <v>0</v>
      </c>
      <c r="E73" s="33">
        <v>0</v>
      </c>
    </row>
    <row r="74" spans="2:5" s="8" customFormat="1" ht="15.75" customHeight="1" x14ac:dyDescent="0.2">
      <c r="B74" s="34" t="s">
        <v>68</v>
      </c>
      <c r="C74" s="35">
        <v>1696</v>
      </c>
      <c r="D74" s="35">
        <v>517</v>
      </c>
      <c r="E74" s="33">
        <v>30.483490566037734</v>
      </c>
    </row>
    <row r="75" spans="2:5" s="8" customFormat="1" ht="15.75" customHeight="1" x14ac:dyDescent="0.2">
      <c r="B75" s="34" t="s">
        <v>69</v>
      </c>
      <c r="C75" s="35">
        <v>66245</v>
      </c>
      <c r="D75" s="35">
        <v>379</v>
      </c>
      <c r="E75" s="33">
        <v>0.57211865046418597</v>
      </c>
    </row>
    <row r="76" spans="2:5" s="8" customFormat="1" ht="15.75" customHeight="1" x14ac:dyDescent="0.2">
      <c r="B76" s="34" t="s">
        <v>70</v>
      </c>
      <c r="C76" s="35">
        <v>1393</v>
      </c>
      <c r="D76" s="35">
        <v>1204</v>
      </c>
      <c r="E76" s="33">
        <v>86.4321608040201</v>
      </c>
    </row>
    <row r="77" spans="2:5" s="8" customFormat="1" ht="15.75" customHeight="1" x14ac:dyDescent="0.2">
      <c r="B77" s="34" t="s">
        <v>71</v>
      </c>
      <c r="C77" s="35">
        <v>2643</v>
      </c>
      <c r="D77" s="35">
        <v>797</v>
      </c>
      <c r="E77" s="33">
        <v>30.15512674990541</v>
      </c>
    </row>
    <row r="78" spans="2:5" s="5" customFormat="1" ht="15.75" customHeight="1" x14ac:dyDescent="0.2">
      <c r="B78" s="26" t="s">
        <v>72</v>
      </c>
      <c r="C78" s="27">
        <v>2</v>
      </c>
      <c r="D78" s="27">
        <v>1</v>
      </c>
      <c r="E78" s="28">
        <v>50</v>
      </c>
    </row>
    <row r="79" spans="2:5" ht="15.75" customHeight="1" x14ac:dyDescent="0.2">
      <c r="B79" s="30" t="s">
        <v>73</v>
      </c>
      <c r="C79" s="31"/>
      <c r="D79" s="31"/>
      <c r="E79" s="33"/>
    </row>
    <row r="80" spans="2:5" ht="15.75" customHeight="1" x14ac:dyDescent="0.2">
      <c r="B80" s="30" t="s">
        <v>74</v>
      </c>
      <c r="C80" s="31"/>
      <c r="D80" s="31"/>
      <c r="E80" s="33"/>
    </row>
    <row r="81" spans="2:5" ht="15.75" customHeight="1" x14ac:dyDescent="0.2">
      <c r="B81" s="30" t="s">
        <v>75</v>
      </c>
      <c r="C81" s="31">
        <v>2</v>
      </c>
      <c r="D81" s="31">
        <v>1</v>
      </c>
      <c r="E81" s="33">
        <v>50</v>
      </c>
    </row>
    <row r="82" spans="2:5" ht="15.75" customHeight="1" x14ac:dyDescent="0.2">
      <c r="B82" s="30" t="s">
        <v>76</v>
      </c>
      <c r="C82" s="31"/>
      <c r="D82" s="31"/>
      <c r="E82" s="33"/>
    </row>
    <row r="83" spans="2:5" ht="15.75" customHeight="1" x14ac:dyDescent="0.2">
      <c r="B83" s="30" t="s">
        <v>77</v>
      </c>
      <c r="C83" s="31"/>
      <c r="D83" s="31"/>
      <c r="E83" s="33"/>
    </row>
    <row r="84" spans="2:5" ht="15.75" customHeight="1" x14ac:dyDescent="0.2">
      <c r="B84" s="30" t="s">
        <v>78</v>
      </c>
      <c r="C84" s="31"/>
      <c r="D84" s="31"/>
      <c r="E84" s="33"/>
    </row>
    <row r="85" spans="2:5" ht="15.75" customHeight="1" x14ac:dyDescent="0.2">
      <c r="B85" s="30" t="s">
        <v>79</v>
      </c>
      <c r="C85" s="31"/>
      <c r="D85" s="31"/>
      <c r="E85" s="33"/>
    </row>
    <row r="86" spans="2:5" ht="15.75" customHeight="1" x14ac:dyDescent="0.2">
      <c r="B86" s="30" t="s">
        <v>80</v>
      </c>
      <c r="C86" s="31"/>
      <c r="D86" s="31"/>
      <c r="E86" s="33"/>
    </row>
    <row r="87" spans="2:5" s="5" customFormat="1" ht="15.75" customHeight="1" x14ac:dyDescent="0.2">
      <c r="B87" s="26" t="s">
        <v>81</v>
      </c>
      <c r="C87" s="27">
        <v>3818</v>
      </c>
      <c r="D87" s="27">
        <v>2612</v>
      </c>
      <c r="E87" s="28">
        <v>68.412781561026719</v>
      </c>
    </row>
    <row r="88" spans="2:5" ht="15.75" customHeight="1" x14ac:dyDescent="0.2">
      <c r="B88" s="36" t="s">
        <v>82</v>
      </c>
      <c r="C88" s="31"/>
      <c r="D88" s="31"/>
      <c r="E88" s="33"/>
    </row>
    <row r="89" spans="2:5" ht="15.75" customHeight="1" x14ac:dyDescent="0.2">
      <c r="B89" s="36" t="s">
        <v>83</v>
      </c>
      <c r="C89" s="31"/>
      <c r="D89" s="31"/>
      <c r="E89" s="33"/>
    </row>
    <row r="90" spans="2:5" ht="15.75" customHeight="1" x14ac:dyDescent="0.2">
      <c r="B90" s="30" t="s">
        <v>84</v>
      </c>
      <c r="C90" s="31">
        <v>128</v>
      </c>
      <c r="D90" s="31">
        <v>128</v>
      </c>
      <c r="E90" s="33">
        <v>100</v>
      </c>
    </row>
    <row r="91" spans="2:5" ht="15.75" customHeight="1" x14ac:dyDescent="0.2">
      <c r="B91" s="30" t="s">
        <v>85</v>
      </c>
      <c r="C91" s="31">
        <v>1364</v>
      </c>
      <c r="D91" s="31">
        <v>1364</v>
      </c>
      <c r="E91" s="33">
        <v>100</v>
      </c>
    </row>
    <row r="92" spans="2:5" ht="15.75" customHeight="1" x14ac:dyDescent="0.2">
      <c r="B92" s="30" t="s">
        <v>86</v>
      </c>
      <c r="C92" s="31">
        <v>405</v>
      </c>
      <c r="D92" s="31">
        <v>405</v>
      </c>
      <c r="E92" s="33">
        <v>100</v>
      </c>
    </row>
    <row r="93" spans="2:5" ht="15.75" customHeight="1" x14ac:dyDescent="0.2">
      <c r="B93" s="30" t="s">
        <v>87</v>
      </c>
      <c r="C93" s="31">
        <v>402</v>
      </c>
      <c r="D93" s="31">
        <v>402</v>
      </c>
      <c r="E93" s="33">
        <v>100</v>
      </c>
    </row>
    <row r="94" spans="2:5" ht="15.75" customHeight="1" x14ac:dyDescent="0.2">
      <c r="B94" s="30" t="s">
        <v>88</v>
      </c>
      <c r="C94" s="31">
        <v>1519</v>
      </c>
      <c r="D94" s="31">
        <v>313</v>
      </c>
      <c r="E94" s="33">
        <v>20.605661619486504</v>
      </c>
    </row>
    <row r="95" spans="2:5" s="5" customFormat="1" ht="15.75" customHeight="1" x14ac:dyDescent="0.2">
      <c r="B95" s="26" t="s">
        <v>89</v>
      </c>
      <c r="C95" s="27">
        <v>658</v>
      </c>
      <c r="D95" s="27">
        <v>462</v>
      </c>
      <c r="E95" s="37">
        <v>70.212765957446805</v>
      </c>
    </row>
    <row r="96" spans="2:5" s="5" customFormat="1" ht="15.75" customHeight="1" x14ac:dyDescent="0.2">
      <c r="B96" s="26" t="s">
        <v>90</v>
      </c>
      <c r="C96" s="27">
        <v>644</v>
      </c>
      <c r="D96" s="27">
        <v>448</v>
      </c>
      <c r="E96" s="37">
        <v>69.565217391304344</v>
      </c>
    </row>
    <row r="97" spans="2:5" ht="15.75" customHeight="1" x14ac:dyDescent="0.2">
      <c r="B97" s="30" t="s">
        <v>91</v>
      </c>
      <c r="C97" s="31">
        <v>10</v>
      </c>
      <c r="D97" s="31">
        <v>0</v>
      </c>
      <c r="E97" s="38"/>
    </row>
    <row r="98" spans="2:5" ht="15.75" customHeight="1" x14ac:dyDescent="0.2">
      <c r="B98" s="30" t="s">
        <v>92</v>
      </c>
      <c r="C98" s="31"/>
      <c r="D98" s="31"/>
      <c r="E98" s="38"/>
    </row>
    <row r="99" spans="2:5" ht="15.75" customHeight="1" x14ac:dyDescent="0.2">
      <c r="B99" s="30" t="s">
        <v>93</v>
      </c>
      <c r="C99" s="31"/>
      <c r="D99" s="31"/>
      <c r="E99" s="38"/>
    </row>
    <row r="100" spans="2:5" ht="15.75" customHeight="1" x14ac:dyDescent="0.2">
      <c r="B100" s="30" t="s">
        <v>94</v>
      </c>
      <c r="C100" s="31">
        <v>621</v>
      </c>
      <c r="D100" s="31">
        <v>435</v>
      </c>
      <c r="E100" s="38">
        <v>70.048309178743963</v>
      </c>
    </row>
    <row r="101" spans="2:5" ht="15.75" customHeight="1" x14ac:dyDescent="0.2">
      <c r="B101" s="30" t="s">
        <v>95</v>
      </c>
      <c r="C101" s="31">
        <v>13</v>
      </c>
      <c r="D101" s="31">
        <v>13</v>
      </c>
      <c r="E101" s="38">
        <v>100</v>
      </c>
    </row>
    <row r="102" spans="2:5" s="5" customFormat="1" ht="15.75" customHeight="1" x14ac:dyDescent="0.2">
      <c r="B102" s="26" t="s">
        <v>96</v>
      </c>
      <c r="C102" s="27">
        <v>14</v>
      </c>
      <c r="D102" s="27">
        <v>14</v>
      </c>
      <c r="E102" s="37">
        <v>100</v>
      </c>
    </row>
    <row r="103" spans="2:5" s="5" customFormat="1" ht="15.75" customHeight="1" x14ac:dyDescent="0.2">
      <c r="B103" s="26" t="s">
        <v>97</v>
      </c>
      <c r="C103" s="27">
        <v>0</v>
      </c>
      <c r="D103" s="27">
        <v>0</v>
      </c>
      <c r="E103" s="37"/>
    </row>
    <row r="104" spans="2:5" ht="15.75" customHeight="1" x14ac:dyDescent="0.2">
      <c r="B104" s="30" t="s">
        <v>98</v>
      </c>
      <c r="C104" s="31"/>
      <c r="D104" s="31"/>
      <c r="E104" s="38"/>
    </row>
    <row r="105" spans="2:5" ht="15.75" customHeight="1" x14ac:dyDescent="0.2">
      <c r="B105" s="30" t="s">
        <v>99</v>
      </c>
      <c r="C105" s="31"/>
      <c r="D105" s="31"/>
      <c r="E105" s="38"/>
    </row>
    <row r="106" spans="2:5" s="5" customFormat="1" ht="15.75" customHeight="1" x14ac:dyDescent="0.2">
      <c r="B106" s="26" t="s">
        <v>100</v>
      </c>
      <c r="C106" s="27">
        <v>0</v>
      </c>
      <c r="D106" s="27">
        <v>0</v>
      </c>
      <c r="E106" s="37"/>
    </row>
    <row r="107" spans="2:5" s="5" customFormat="1" ht="15.75" customHeight="1" x14ac:dyDescent="0.2">
      <c r="B107" s="26" t="s">
        <v>101</v>
      </c>
      <c r="C107" s="27">
        <v>0</v>
      </c>
      <c r="D107" s="27">
        <v>0</v>
      </c>
      <c r="E107" s="37"/>
    </row>
    <row r="108" spans="2:5" ht="15.75" customHeight="1" x14ac:dyDescent="0.2">
      <c r="B108" s="30" t="s">
        <v>102</v>
      </c>
      <c r="C108" s="31"/>
      <c r="D108" s="31"/>
      <c r="E108" s="38"/>
    </row>
    <row r="109" spans="2:5" ht="15.75" customHeight="1" x14ac:dyDescent="0.2">
      <c r="B109" s="30" t="s">
        <v>103</v>
      </c>
      <c r="C109" s="31"/>
      <c r="D109" s="31"/>
      <c r="E109" s="38"/>
    </row>
    <row r="110" spans="2:5" ht="15.75" customHeight="1" x14ac:dyDescent="0.2">
      <c r="B110" s="30" t="s">
        <v>104</v>
      </c>
      <c r="C110" s="31"/>
      <c r="D110" s="31"/>
      <c r="E110" s="38"/>
    </row>
    <row r="111" spans="2:5" ht="15.75" customHeight="1" x14ac:dyDescent="0.2">
      <c r="B111" s="30" t="s">
        <v>105</v>
      </c>
      <c r="C111" s="31"/>
      <c r="D111" s="31"/>
      <c r="E111" s="38"/>
    </row>
    <row r="112" spans="2:5" s="5" customFormat="1" ht="15.75" customHeight="1" x14ac:dyDescent="0.2">
      <c r="B112" s="26" t="s">
        <v>106</v>
      </c>
      <c r="C112" s="27"/>
      <c r="D112" s="27"/>
      <c r="E112" s="37"/>
    </row>
  </sheetData>
  <phoneticPr fontId="0" type="noConversion"/>
  <hyperlinks>
    <hyperlink ref="C4" location="Ocak!A1" display="Ocak" xr:uid="{14CAD077-5D33-4154-BD66-C98FA6302388}"/>
    <hyperlink ref="D4" location="Şubat!A1" display="Şubat" xr:uid="{09DC3DA7-F1E4-4F9C-B9C5-BF6A90C8A27A}"/>
    <hyperlink ref="E4" location="Mart!A1" display="Mart" xr:uid="{BFE7AD75-061D-404D-B00E-09880BA7B075}"/>
    <hyperlink ref="C5" location="Nisan!A1" display="Nisan" xr:uid="{189027DA-A66C-4F1F-994C-7B2C0A63E38C}"/>
    <hyperlink ref="D5" location="Mayıs!A1" display="Mayıs" xr:uid="{DA494039-EEF4-4841-97DB-617280AB5A88}"/>
    <hyperlink ref="E5" location="Haziran!A1" display="Haziran" xr:uid="{C643A2EA-C64B-41EC-9729-7A61A7A4084D}"/>
    <hyperlink ref="C6" location="Temmuz!A1" display="Temmuz" xr:uid="{EC8FD4A2-FC74-466D-BE45-1D1BE96D22E5}"/>
    <hyperlink ref="D6" location="Ağustos!A1" display="Ağustos" xr:uid="{5F65628A-BD4D-4D28-BEBF-D34ADF54C0AE}"/>
    <hyperlink ref="E6" location="Eylül!A1" display="Eylül" xr:uid="{50FEBA10-C45F-406F-9665-0DFA959A7F97}"/>
    <hyperlink ref="C7" location="Ekim!A1" display="Ekim" xr:uid="{579B3CC5-992B-4218-BB6D-1933FF143D51}"/>
    <hyperlink ref="D7" location="Kasım!A1" display="Kasım" xr:uid="{85A21451-0F8D-4554-8116-8B8D6CF55C69}"/>
    <hyperlink ref="E7" location="Aralık!A1" display="Aralık" xr:uid="{E280B3C4-3F28-4659-B8F5-05913B772D77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D529D-A081-44BA-ACCC-64F9BBAABB6C}">
  <dimension ref="B1:G112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2.5" customHeight="1" thickBot="1" x14ac:dyDescent="0.25"/>
    <row r="2" spans="2:7" s="2" customFormat="1" ht="24.75" customHeight="1" thickBot="1" x14ac:dyDescent="0.3">
      <c r="B2" s="15" t="s">
        <v>107</v>
      </c>
      <c r="C2" s="16"/>
      <c r="D2" s="16"/>
      <c r="E2" s="17"/>
    </row>
    <row r="3" spans="2:7" s="2" customFormat="1" ht="18" customHeight="1" x14ac:dyDescent="0.25">
      <c r="B3" s="1"/>
      <c r="C3" s="19"/>
      <c r="D3" s="19"/>
      <c r="E3" s="20"/>
    </row>
    <row r="4" spans="2:7" s="2" customFormat="1" ht="18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8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8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7" s="2" customFormat="1" ht="18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8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25" t="s">
        <v>3</v>
      </c>
    </row>
    <row r="10" spans="2:7" s="4" customFormat="1" ht="15.75" customHeight="1" x14ac:dyDescent="0.2">
      <c r="B10" s="26" t="s">
        <v>4</v>
      </c>
      <c r="C10" s="27">
        <v>204801</v>
      </c>
      <c r="D10" s="27">
        <v>73798</v>
      </c>
      <c r="E10" s="28">
        <v>36.034003740216114</v>
      </c>
    </row>
    <row r="11" spans="2:7" s="5" customFormat="1" ht="15.75" customHeight="1" x14ac:dyDescent="0.2">
      <c r="B11" s="26" t="s">
        <v>5</v>
      </c>
      <c r="C11" s="27">
        <v>103146</v>
      </c>
      <c r="D11" s="27">
        <v>63306</v>
      </c>
      <c r="E11" s="29">
        <v>61.375138153685072</v>
      </c>
    </row>
    <row r="12" spans="2:7" s="5" customFormat="1" ht="15.75" customHeight="1" x14ac:dyDescent="0.2">
      <c r="B12" s="26" t="s">
        <v>6</v>
      </c>
      <c r="C12" s="27">
        <v>52991</v>
      </c>
      <c r="D12" s="27">
        <v>32058</v>
      </c>
      <c r="E12" s="29">
        <v>60.497065539431226</v>
      </c>
      <c r="G12" s="6"/>
    </row>
    <row r="13" spans="2:7" s="5" customFormat="1" ht="15.75" customHeight="1" x14ac:dyDescent="0.2">
      <c r="B13" s="26" t="s">
        <v>7</v>
      </c>
      <c r="C13" s="27">
        <v>47829</v>
      </c>
      <c r="D13" s="27">
        <v>27932</v>
      </c>
      <c r="E13" s="29">
        <v>58.399715653682918</v>
      </c>
    </row>
    <row r="14" spans="2:7" ht="15.75" customHeight="1" x14ac:dyDescent="0.2">
      <c r="B14" s="30" t="s">
        <v>8</v>
      </c>
      <c r="C14" s="31">
        <v>6332</v>
      </c>
      <c r="D14" s="31">
        <v>2149</v>
      </c>
      <c r="E14" s="32">
        <v>33.9387239418825</v>
      </c>
    </row>
    <row r="15" spans="2:7" ht="15.75" customHeight="1" x14ac:dyDescent="0.2">
      <c r="B15" s="30" t="s">
        <v>9</v>
      </c>
      <c r="C15" s="31">
        <v>1425</v>
      </c>
      <c r="D15" s="31">
        <v>796</v>
      </c>
      <c r="E15" s="32">
        <v>55.859649122807021</v>
      </c>
    </row>
    <row r="16" spans="2:7" ht="15.75" customHeight="1" x14ac:dyDescent="0.2">
      <c r="B16" s="30" t="s">
        <v>10</v>
      </c>
      <c r="C16" s="31">
        <v>37125</v>
      </c>
      <c r="D16" s="31">
        <v>22251</v>
      </c>
      <c r="E16" s="32">
        <v>59.935353535353528</v>
      </c>
    </row>
    <row r="17" spans="2:5" ht="15.75" customHeight="1" x14ac:dyDescent="0.2">
      <c r="B17" s="30" t="s">
        <v>11</v>
      </c>
      <c r="C17" s="31">
        <v>2947</v>
      </c>
      <c r="D17" s="31">
        <v>2736</v>
      </c>
      <c r="E17" s="32">
        <v>92.840176450627752</v>
      </c>
    </row>
    <row r="18" spans="2:5" s="5" customFormat="1" ht="15.75" customHeight="1" x14ac:dyDescent="0.2">
      <c r="B18" s="26" t="s">
        <v>12</v>
      </c>
      <c r="C18" s="27">
        <v>5162</v>
      </c>
      <c r="D18" s="27">
        <v>4126</v>
      </c>
      <c r="E18" s="29">
        <v>79.930259589306473</v>
      </c>
    </row>
    <row r="19" spans="2:5" ht="15.75" customHeight="1" x14ac:dyDescent="0.2">
      <c r="B19" s="30" t="s">
        <v>13</v>
      </c>
      <c r="C19" s="31">
        <v>1993</v>
      </c>
      <c r="D19" s="31">
        <v>1414</v>
      </c>
      <c r="E19" s="32">
        <v>70.94831911690919</v>
      </c>
    </row>
    <row r="20" spans="2:5" ht="15.75" customHeight="1" x14ac:dyDescent="0.2">
      <c r="B20" s="30" t="s">
        <v>14</v>
      </c>
      <c r="C20" s="31">
        <v>68</v>
      </c>
      <c r="D20" s="31">
        <v>23</v>
      </c>
      <c r="E20" s="32">
        <v>33.82352941176471</v>
      </c>
    </row>
    <row r="21" spans="2:5" ht="15.75" customHeight="1" x14ac:dyDescent="0.2">
      <c r="B21" s="30" t="s">
        <v>15</v>
      </c>
      <c r="C21" s="31">
        <v>3101</v>
      </c>
      <c r="D21" s="31">
        <v>2689</v>
      </c>
      <c r="E21" s="32">
        <v>86.713963237665268</v>
      </c>
    </row>
    <row r="22" spans="2:5" s="4" customFormat="1" ht="15.75" customHeight="1" x14ac:dyDescent="0.2">
      <c r="B22" s="26" t="s">
        <v>16</v>
      </c>
      <c r="C22" s="27">
        <v>14766</v>
      </c>
      <c r="D22" s="27">
        <v>6042</v>
      </c>
      <c r="E22" s="28">
        <v>40.918325883787077</v>
      </c>
    </row>
    <row r="23" spans="2:5" s="8" customFormat="1" ht="15.75" customHeight="1" x14ac:dyDescent="0.2">
      <c r="B23" s="30" t="s">
        <v>17</v>
      </c>
      <c r="C23" s="31">
        <v>458</v>
      </c>
      <c r="D23" s="31">
        <v>110</v>
      </c>
      <c r="E23" s="33">
        <v>24.017467248908297</v>
      </c>
    </row>
    <row r="24" spans="2:5" s="8" customFormat="1" ht="15.75" customHeight="1" x14ac:dyDescent="0.2">
      <c r="B24" s="30" t="s">
        <v>18</v>
      </c>
      <c r="C24" s="31">
        <v>14308</v>
      </c>
      <c r="D24" s="31">
        <v>5932</v>
      </c>
      <c r="E24" s="33">
        <v>41.45932345540956</v>
      </c>
    </row>
    <row r="25" spans="2:5" s="4" customFormat="1" ht="15.75" customHeight="1" x14ac:dyDescent="0.2">
      <c r="B25" s="26" t="s">
        <v>19</v>
      </c>
      <c r="C25" s="27">
        <v>23267</v>
      </c>
      <c r="D25" s="27">
        <v>15373</v>
      </c>
      <c r="E25" s="28">
        <v>66.072119310611598</v>
      </c>
    </row>
    <row r="26" spans="2:5" s="4" customFormat="1" ht="15.75" customHeight="1" x14ac:dyDescent="0.2">
      <c r="B26" s="26" t="s">
        <v>20</v>
      </c>
      <c r="C26" s="27">
        <v>18744</v>
      </c>
      <c r="D26" s="27">
        <v>10940</v>
      </c>
      <c r="E26" s="28">
        <v>58.365343576611181</v>
      </c>
    </row>
    <row r="27" spans="2:5" s="8" customFormat="1" ht="15.75" customHeight="1" x14ac:dyDescent="0.2">
      <c r="B27" s="30" t="s">
        <v>21</v>
      </c>
      <c r="C27" s="31">
        <v>17678</v>
      </c>
      <c r="D27" s="31">
        <v>10531</v>
      </c>
      <c r="E27" s="33">
        <v>59.571218463627105</v>
      </c>
    </row>
    <row r="28" spans="2:5" s="8" customFormat="1" ht="15.75" customHeight="1" x14ac:dyDescent="0.2">
      <c r="B28" s="30" t="s">
        <v>22</v>
      </c>
      <c r="C28" s="31">
        <v>1066</v>
      </c>
      <c r="D28" s="31">
        <v>409</v>
      </c>
      <c r="E28" s="33">
        <v>38.367729831144466</v>
      </c>
    </row>
    <row r="29" spans="2:5" s="4" customFormat="1" ht="15.75" customHeight="1" x14ac:dyDescent="0.2">
      <c r="B29" s="26" t="s">
        <v>23</v>
      </c>
      <c r="C29" s="27">
        <v>2450</v>
      </c>
      <c r="D29" s="27">
        <v>2430</v>
      </c>
      <c r="E29" s="28">
        <v>99.183673469387756</v>
      </c>
    </row>
    <row r="30" spans="2:5" s="8" customFormat="1" ht="15.75" customHeight="1" x14ac:dyDescent="0.2">
      <c r="B30" s="30" t="s">
        <v>24</v>
      </c>
      <c r="C30" s="31">
        <v>38</v>
      </c>
      <c r="D30" s="31">
        <v>16</v>
      </c>
      <c r="E30" s="33">
        <v>42.105263157894733</v>
      </c>
    </row>
    <row r="31" spans="2:5" s="8" customFormat="1" ht="15.75" customHeight="1" x14ac:dyDescent="0.2">
      <c r="B31" s="30" t="s">
        <v>25</v>
      </c>
      <c r="C31" s="31">
        <v>2412</v>
      </c>
      <c r="D31" s="31">
        <v>2414</v>
      </c>
      <c r="E31" s="33">
        <v>100.08291873963515</v>
      </c>
    </row>
    <row r="32" spans="2:5" s="8" customFormat="1" ht="15.75" customHeight="1" x14ac:dyDescent="0.2">
      <c r="B32" s="30" t="s">
        <v>26</v>
      </c>
      <c r="C32" s="31"/>
      <c r="D32" s="31"/>
      <c r="E32" s="33"/>
    </row>
    <row r="33" spans="2:5" ht="15.75" customHeight="1" x14ac:dyDescent="0.2">
      <c r="B33" s="30" t="s">
        <v>27</v>
      </c>
      <c r="C33" s="31"/>
      <c r="D33" s="31"/>
      <c r="E33" s="32"/>
    </row>
    <row r="34" spans="2:5" ht="15.75" customHeight="1" x14ac:dyDescent="0.2">
      <c r="B34" s="30" t="s">
        <v>28</v>
      </c>
      <c r="C34" s="31"/>
      <c r="D34" s="31"/>
      <c r="E34" s="32"/>
    </row>
    <row r="35" spans="2:5" ht="15.75" customHeight="1" x14ac:dyDescent="0.2">
      <c r="B35" s="30" t="s">
        <v>29</v>
      </c>
      <c r="C35" s="31"/>
      <c r="D35" s="31"/>
      <c r="E35" s="32"/>
    </row>
    <row r="36" spans="2:5" s="5" customFormat="1" ht="15.75" customHeight="1" x14ac:dyDescent="0.2">
      <c r="B36" s="26" t="s">
        <v>30</v>
      </c>
      <c r="C36" s="27">
        <v>2071</v>
      </c>
      <c r="D36" s="27">
        <v>2001</v>
      </c>
      <c r="E36" s="29">
        <v>96.619990342829553</v>
      </c>
    </row>
    <row r="37" spans="2:5" s="5" customFormat="1" ht="15.75" customHeight="1" x14ac:dyDescent="0.2">
      <c r="B37" s="26" t="s">
        <v>31</v>
      </c>
      <c r="C37" s="27"/>
      <c r="D37" s="27"/>
      <c r="E37" s="29"/>
    </row>
    <row r="38" spans="2:5" s="4" customFormat="1" ht="15.75" customHeight="1" x14ac:dyDescent="0.2">
      <c r="B38" s="26" t="s">
        <v>32</v>
      </c>
      <c r="C38" s="27">
        <v>2</v>
      </c>
      <c r="D38" s="27">
        <v>2</v>
      </c>
      <c r="E38" s="28">
        <v>100</v>
      </c>
    </row>
    <row r="39" spans="2:5" s="4" customFormat="1" ht="15.75" customHeight="1" x14ac:dyDescent="0.2">
      <c r="B39" s="26" t="s">
        <v>33</v>
      </c>
      <c r="C39" s="27">
        <v>303</v>
      </c>
      <c r="D39" s="27">
        <v>303</v>
      </c>
      <c r="E39" s="28">
        <v>100</v>
      </c>
    </row>
    <row r="40" spans="2:5" s="8" customFormat="1" ht="15.75" customHeight="1" x14ac:dyDescent="0.2">
      <c r="B40" s="30" t="s">
        <v>34</v>
      </c>
      <c r="C40" s="31">
        <v>22</v>
      </c>
      <c r="D40" s="31">
        <v>22</v>
      </c>
      <c r="E40" s="33">
        <v>100</v>
      </c>
    </row>
    <row r="41" spans="2:5" s="8" customFormat="1" ht="15.75" customHeight="1" x14ac:dyDescent="0.2">
      <c r="B41" s="30" t="s">
        <v>35</v>
      </c>
      <c r="C41" s="31">
        <v>140</v>
      </c>
      <c r="D41" s="31">
        <v>140</v>
      </c>
      <c r="E41" s="33">
        <v>100</v>
      </c>
    </row>
    <row r="42" spans="2:5" s="8" customFormat="1" ht="15.75" customHeight="1" x14ac:dyDescent="0.2">
      <c r="B42" s="30" t="s">
        <v>36</v>
      </c>
      <c r="C42" s="31">
        <v>141</v>
      </c>
      <c r="D42" s="31">
        <v>141</v>
      </c>
      <c r="E42" s="33">
        <v>100</v>
      </c>
    </row>
    <row r="43" spans="2:5" s="4" customFormat="1" ht="15.75" customHeight="1" x14ac:dyDescent="0.2">
      <c r="B43" s="26" t="s">
        <v>37</v>
      </c>
      <c r="C43" s="27">
        <v>5359</v>
      </c>
      <c r="D43" s="27">
        <v>4105</v>
      </c>
      <c r="E43" s="28">
        <v>76.600111961186784</v>
      </c>
    </row>
    <row r="44" spans="2:5" s="4" customFormat="1" ht="15.75" customHeight="1" x14ac:dyDescent="0.2">
      <c r="B44" s="26" t="s">
        <v>38</v>
      </c>
      <c r="C44" s="27">
        <v>5991</v>
      </c>
      <c r="D44" s="27">
        <v>5402</v>
      </c>
      <c r="E44" s="28">
        <v>90.168586212652315</v>
      </c>
    </row>
    <row r="45" spans="2:5" s="4" customFormat="1" ht="15.75" customHeight="1" x14ac:dyDescent="0.2">
      <c r="B45" s="26" t="s">
        <v>39</v>
      </c>
      <c r="C45" s="27">
        <v>469</v>
      </c>
      <c r="D45" s="27">
        <v>23</v>
      </c>
      <c r="E45" s="28">
        <v>4.9040511727078888</v>
      </c>
    </row>
    <row r="46" spans="2:5" s="4" customFormat="1" ht="15.75" customHeight="1" x14ac:dyDescent="0.2">
      <c r="B46" s="26" t="s">
        <v>40</v>
      </c>
      <c r="C46" s="27">
        <v>101000</v>
      </c>
      <c r="D46" s="27">
        <v>10038</v>
      </c>
      <c r="E46" s="28">
        <v>9.9386138613861394</v>
      </c>
    </row>
    <row r="47" spans="2:5" s="4" customFormat="1" ht="15.75" customHeight="1" x14ac:dyDescent="0.2">
      <c r="B47" s="26" t="s">
        <v>41</v>
      </c>
      <c r="C47" s="27">
        <v>4581</v>
      </c>
      <c r="D47" s="27">
        <v>4581</v>
      </c>
      <c r="E47" s="28">
        <v>100</v>
      </c>
    </row>
    <row r="48" spans="2:5" s="8" customFormat="1" ht="15.75" customHeight="1" x14ac:dyDescent="0.2">
      <c r="B48" s="30" t="s">
        <v>42</v>
      </c>
      <c r="C48" s="31">
        <v>4577</v>
      </c>
      <c r="D48" s="31">
        <v>4577</v>
      </c>
      <c r="E48" s="33">
        <v>100</v>
      </c>
    </row>
    <row r="49" spans="2:5" s="8" customFormat="1" ht="15.75" customHeight="1" x14ac:dyDescent="0.2">
      <c r="B49" s="30" t="s">
        <v>43</v>
      </c>
      <c r="C49" s="31"/>
      <c r="D49" s="31"/>
      <c r="E49" s="33"/>
    </row>
    <row r="50" spans="2:5" s="8" customFormat="1" ht="15.75" customHeight="1" x14ac:dyDescent="0.2">
      <c r="B50" s="30" t="s">
        <v>44</v>
      </c>
      <c r="C50" s="31">
        <v>4</v>
      </c>
      <c r="D50" s="31">
        <v>4</v>
      </c>
      <c r="E50" s="33">
        <v>100</v>
      </c>
    </row>
    <row r="51" spans="2:5" s="4" customFormat="1" ht="15.75" customHeight="1" x14ac:dyDescent="0.2">
      <c r="B51" s="26" t="s">
        <v>45</v>
      </c>
      <c r="C51" s="27">
        <v>59</v>
      </c>
      <c r="D51" s="27">
        <v>54</v>
      </c>
      <c r="E51" s="28">
        <v>91.525423728813564</v>
      </c>
    </row>
    <row r="52" spans="2:5" s="4" customFormat="1" ht="15.75" customHeight="1" x14ac:dyDescent="0.2">
      <c r="B52" s="26" t="s">
        <v>46</v>
      </c>
      <c r="C52" s="27">
        <v>59</v>
      </c>
      <c r="D52" s="27">
        <v>54</v>
      </c>
      <c r="E52" s="28">
        <v>91.525423728813564</v>
      </c>
    </row>
    <row r="53" spans="2:5" s="4" customFormat="1" ht="15.75" customHeight="1" x14ac:dyDescent="0.2">
      <c r="B53" s="26" t="s">
        <v>47</v>
      </c>
      <c r="C53" s="27"/>
      <c r="D53" s="27"/>
      <c r="E53" s="28"/>
    </row>
    <row r="54" spans="2:5" s="4" customFormat="1" ht="15.75" customHeight="1" x14ac:dyDescent="0.2">
      <c r="B54" s="26" t="s">
        <v>48</v>
      </c>
      <c r="C54" s="27">
        <v>0</v>
      </c>
      <c r="D54" s="27">
        <v>0</v>
      </c>
      <c r="E54" s="28"/>
    </row>
    <row r="55" spans="2:5" s="8" customFormat="1" ht="15.75" customHeight="1" x14ac:dyDescent="0.2">
      <c r="B55" s="30" t="s">
        <v>49</v>
      </c>
      <c r="C55" s="31"/>
      <c r="D55" s="31"/>
      <c r="E55" s="33"/>
    </row>
    <row r="56" spans="2:5" s="8" customFormat="1" ht="15.75" customHeight="1" x14ac:dyDescent="0.2">
      <c r="B56" s="30" t="s">
        <v>50</v>
      </c>
      <c r="C56" s="31"/>
      <c r="D56" s="31"/>
      <c r="E56" s="33"/>
    </row>
    <row r="57" spans="2:5" s="8" customFormat="1" ht="15.75" customHeight="1" x14ac:dyDescent="0.2">
      <c r="B57" s="30" t="s">
        <v>51</v>
      </c>
      <c r="C57" s="31"/>
      <c r="D57" s="31"/>
      <c r="E57" s="33"/>
    </row>
    <row r="58" spans="2:5" s="8" customFormat="1" ht="15.75" customHeight="1" x14ac:dyDescent="0.2">
      <c r="B58" s="30" t="s">
        <v>52</v>
      </c>
      <c r="C58" s="31"/>
      <c r="D58" s="31"/>
      <c r="E58" s="33"/>
    </row>
    <row r="59" spans="2:5" s="8" customFormat="1" ht="15.75" customHeight="1" x14ac:dyDescent="0.2">
      <c r="B59" s="30" t="s">
        <v>53</v>
      </c>
      <c r="C59" s="31"/>
      <c r="D59" s="31"/>
      <c r="E59" s="33"/>
    </row>
    <row r="60" spans="2:5" s="8" customFormat="1" ht="15.75" customHeight="1" x14ac:dyDescent="0.2">
      <c r="B60" s="30" t="s">
        <v>54</v>
      </c>
      <c r="C60" s="31"/>
      <c r="D60" s="31"/>
      <c r="E60" s="33"/>
    </row>
    <row r="61" spans="2:5" s="4" customFormat="1" ht="15.75" customHeight="1" x14ac:dyDescent="0.2">
      <c r="B61" s="26" t="s">
        <v>55</v>
      </c>
      <c r="C61" s="27">
        <v>20955</v>
      </c>
      <c r="D61" s="27">
        <v>604</v>
      </c>
      <c r="E61" s="28">
        <v>2.8823669768551659</v>
      </c>
    </row>
    <row r="62" spans="2:5" s="4" customFormat="1" ht="15.75" customHeight="1" x14ac:dyDescent="0.2">
      <c r="B62" s="26" t="s">
        <v>56</v>
      </c>
      <c r="C62" s="27">
        <v>546</v>
      </c>
      <c r="D62" s="27">
        <v>436</v>
      </c>
      <c r="E62" s="28">
        <v>79.853479853479854</v>
      </c>
    </row>
    <row r="63" spans="2:5" s="8" customFormat="1" ht="15.75" customHeight="1" x14ac:dyDescent="0.2">
      <c r="B63" s="30" t="s">
        <v>57</v>
      </c>
      <c r="C63" s="31">
        <v>307</v>
      </c>
      <c r="D63" s="31">
        <v>307</v>
      </c>
      <c r="E63" s="33">
        <v>100</v>
      </c>
    </row>
    <row r="64" spans="2:5" s="8" customFormat="1" ht="15.75" customHeight="1" x14ac:dyDescent="0.2">
      <c r="B64" s="30" t="s">
        <v>58</v>
      </c>
      <c r="C64" s="31">
        <v>199</v>
      </c>
      <c r="D64" s="31">
        <v>89</v>
      </c>
      <c r="E64" s="33">
        <v>44.723618090452263</v>
      </c>
    </row>
    <row r="65" spans="2:5" s="8" customFormat="1" ht="15.75" customHeight="1" x14ac:dyDescent="0.2">
      <c r="B65" s="30" t="s">
        <v>59</v>
      </c>
      <c r="C65" s="31">
        <v>40</v>
      </c>
      <c r="D65" s="31">
        <v>40</v>
      </c>
      <c r="E65" s="33">
        <v>100</v>
      </c>
    </row>
    <row r="66" spans="2:5" s="4" customFormat="1" ht="15.75" customHeight="1" x14ac:dyDescent="0.2">
      <c r="B66" s="26" t="s">
        <v>60</v>
      </c>
      <c r="C66" s="27">
        <v>20409</v>
      </c>
      <c r="D66" s="27">
        <v>168</v>
      </c>
      <c r="E66" s="28">
        <v>0.82316625018374245</v>
      </c>
    </row>
    <row r="67" spans="2:5" s="8" customFormat="1" ht="15.75" customHeight="1" x14ac:dyDescent="0.2">
      <c r="B67" s="30" t="s">
        <v>61</v>
      </c>
      <c r="C67" s="31"/>
      <c r="D67" s="31"/>
      <c r="E67" s="33"/>
    </row>
    <row r="68" spans="2:5" s="8" customFormat="1" ht="15.75" customHeight="1" x14ac:dyDescent="0.2">
      <c r="B68" s="30" t="s">
        <v>62</v>
      </c>
      <c r="C68" s="31">
        <v>20373</v>
      </c>
      <c r="D68" s="31">
        <v>145</v>
      </c>
      <c r="E68" s="33">
        <v>0.71172630442252005</v>
      </c>
    </row>
    <row r="69" spans="2:5" s="8" customFormat="1" ht="15.75" customHeight="1" x14ac:dyDescent="0.2">
      <c r="B69" s="30" t="s">
        <v>63</v>
      </c>
      <c r="C69" s="31">
        <v>36</v>
      </c>
      <c r="D69" s="31">
        <v>23</v>
      </c>
      <c r="E69" s="33">
        <v>63.888888888888886</v>
      </c>
    </row>
    <row r="70" spans="2:5" s="4" customFormat="1" ht="15.75" customHeight="1" x14ac:dyDescent="0.2">
      <c r="B70" s="26" t="s">
        <v>64</v>
      </c>
      <c r="C70" s="27"/>
      <c r="D70" s="27"/>
      <c r="E70" s="28"/>
    </row>
    <row r="71" spans="2:5" s="4" customFormat="1" ht="15.75" customHeight="1" x14ac:dyDescent="0.2">
      <c r="B71" s="26" t="s">
        <v>65</v>
      </c>
      <c r="C71" s="27">
        <v>71934</v>
      </c>
      <c r="D71" s="27">
        <v>2537</v>
      </c>
      <c r="E71" s="28">
        <v>3.5268440514916448</v>
      </c>
    </row>
    <row r="72" spans="2:5" s="8" customFormat="1" ht="15.75" customHeight="1" x14ac:dyDescent="0.2">
      <c r="B72" s="34" t="s">
        <v>66</v>
      </c>
      <c r="C72" s="35">
        <v>595</v>
      </c>
      <c r="D72" s="35">
        <v>123</v>
      </c>
      <c r="E72" s="33">
        <v>20.672268907563023</v>
      </c>
    </row>
    <row r="73" spans="2:5" s="8" customFormat="1" ht="15.75" customHeight="1" x14ac:dyDescent="0.2">
      <c r="B73" s="34" t="s">
        <v>67</v>
      </c>
      <c r="C73" s="35">
        <v>199</v>
      </c>
      <c r="D73" s="35">
        <v>35</v>
      </c>
      <c r="E73" s="33">
        <v>17.587939698492463</v>
      </c>
    </row>
    <row r="74" spans="2:5" s="8" customFormat="1" ht="15.75" customHeight="1" x14ac:dyDescent="0.2">
      <c r="B74" s="34" t="s">
        <v>68</v>
      </c>
      <c r="C74" s="35">
        <v>1671</v>
      </c>
      <c r="D74" s="35">
        <v>463</v>
      </c>
      <c r="E74" s="33">
        <v>27.707959305804909</v>
      </c>
    </row>
    <row r="75" spans="2:5" s="8" customFormat="1" ht="15.75" customHeight="1" x14ac:dyDescent="0.2">
      <c r="B75" s="34" t="s">
        <v>69</v>
      </c>
      <c r="C75" s="35">
        <v>66149</v>
      </c>
      <c r="D75" s="35">
        <v>337</v>
      </c>
      <c r="E75" s="33">
        <v>0.50945592525964112</v>
      </c>
    </row>
    <row r="76" spans="2:5" s="8" customFormat="1" ht="15.75" customHeight="1" x14ac:dyDescent="0.2">
      <c r="B76" s="34" t="s">
        <v>70</v>
      </c>
      <c r="C76" s="35">
        <v>1248</v>
      </c>
      <c r="D76" s="35">
        <v>1057</v>
      </c>
      <c r="E76" s="33">
        <v>84.695512820512818</v>
      </c>
    </row>
    <row r="77" spans="2:5" s="8" customFormat="1" ht="15.75" customHeight="1" x14ac:dyDescent="0.2">
      <c r="B77" s="34" t="s">
        <v>71</v>
      </c>
      <c r="C77" s="35">
        <v>2072</v>
      </c>
      <c r="D77" s="35">
        <v>522</v>
      </c>
      <c r="E77" s="33">
        <v>25.193050193050194</v>
      </c>
    </row>
    <row r="78" spans="2:5" s="5" customFormat="1" ht="15.75" customHeight="1" x14ac:dyDescent="0.2">
      <c r="B78" s="26" t="s">
        <v>72</v>
      </c>
      <c r="C78" s="27">
        <v>2</v>
      </c>
      <c r="D78" s="27">
        <v>1</v>
      </c>
      <c r="E78" s="28">
        <v>50</v>
      </c>
    </row>
    <row r="79" spans="2:5" ht="15.75" customHeight="1" x14ac:dyDescent="0.2">
      <c r="B79" s="30" t="s">
        <v>73</v>
      </c>
      <c r="C79" s="31"/>
      <c r="D79" s="31"/>
      <c r="E79" s="33"/>
    </row>
    <row r="80" spans="2:5" ht="15.75" customHeight="1" x14ac:dyDescent="0.2">
      <c r="B80" s="30" t="s">
        <v>74</v>
      </c>
      <c r="C80" s="31"/>
      <c r="D80" s="31"/>
      <c r="E80" s="33"/>
    </row>
    <row r="81" spans="2:5" ht="15.75" customHeight="1" x14ac:dyDescent="0.2">
      <c r="B81" s="30" t="s">
        <v>75</v>
      </c>
      <c r="C81" s="31">
        <v>2</v>
      </c>
      <c r="D81" s="31">
        <v>1</v>
      </c>
      <c r="E81" s="33">
        <v>50</v>
      </c>
    </row>
    <row r="82" spans="2:5" ht="15.75" customHeight="1" x14ac:dyDescent="0.2">
      <c r="B82" s="30" t="s">
        <v>76</v>
      </c>
      <c r="C82" s="31"/>
      <c r="D82" s="31"/>
      <c r="E82" s="33"/>
    </row>
    <row r="83" spans="2:5" ht="15.75" customHeight="1" x14ac:dyDescent="0.2">
      <c r="B83" s="30" t="s">
        <v>77</v>
      </c>
      <c r="C83" s="31"/>
      <c r="D83" s="31"/>
      <c r="E83" s="33"/>
    </row>
    <row r="84" spans="2:5" ht="15.75" customHeight="1" x14ac:dyDescent="0.2">
      <c r="B84" s="30" t="s">
        <v>78</v>
      </c>
      <c r="C84" s="31"/>
      <c r="D84" s="31"/>
      <c r="E84" s="33"/>
    </row>
    <row r="85" spans="2:5" ht="15.75" customHeight="1" x14ac:dyDescent="0.2">
      <c r="B85" s="30" t="s">
        <v>79</v>
      </c>
      <c r="C85" s="31"/>
      <c r="D85" s="31"/>
      <c r="E85" s="33"/>
    </row>
    <row r="86" spans="2:5" ht="15.75" customHeight="1" x14ac:dyDescent="0.2">
      <c r="B86" s="30" t="s">
        <v>80</v>
      </c>
      <c r="C86" s="31"/>
      <c r="D86" s="31"/>
      <c r="E86" s="33"/>
    </row>
    <row r="87" spans="2:5" s="5" customFormat="1" ht="15.75" customHeight="1" x14ac:dyDescent="0.2">
      <c r="B87" s="26" t="s">
        <v>81</v>
      </c>
      <c r="C87" s="27">
        <v>3469</v>
      </c>
      <c r="D87" s="27">
        <v>2261</v>
      </c>
      <c r="E87" s="28">
        <v>65.17728452003459</v>
      </c>
    </row>
    <row r="88" spans="2:5" ht="15.75" customHeight="1" x14ac:dyDescent="0.2">
      <c r="B88" s="36" t="s">
        <v>82</v>
      </c>
      <c r="C88" s="31"/>
      <c r="D88" s="31"/>
      <c r="E88" s="33"/>
    </row>
    <row r="89" spans="2:5" ht="15.75" customHeight="1" x14ac:dyDescent="0.2">
      <c r="B89" s="36" t="s">
        <v>83</v>
      </c>
      <c r="C89" s="31"/>
      <c r="D89" s="31"/>
      <c r="E89" s="33"/>
    </row>
    <row r="90" spans="2:5" ht="15.75" customHeight="1" x14ac:dyDescent="0.2">
      <c r="B90" s="30" t="s">
        <v>84</v>
      </c>
      <c r="C90" s="31">
        <v>109</v>
      </c>
      <c r="D90" s="31">
        <v>109</v>
      </c>
      <c r="E90" s="33">
        <v>100</v>
      </c>
    </row>
    <row r="91" spans="2:5" ht="15.75" customHeight="1" x14ac:dyDescent="0.2">
      <c r="B91" s="30" t="s">
        <v>85</v>
      </c>
      <c r="C91" s="31">
        <v>1163</v>
      </c>
      <c r="D91" s="31">
        <v>1164</v>
      </c>
      <c r="E91" s="33">
        <v>100.08598452278589</v>
      </c>
    </row>
    <row r="92" spans="2:5" ht="15.75" customHeight="1" x14ac:dyDescent="0.2">
      <c r="B92" s="30" t="s">
        <v>86</v>
      </c>
      <c r="C92" s="31">
        <v>383</v>
      </c>
      <c r="D92" s="31">
        <v>383</v>
      </c>
      <c r="E92" s="33">
        <v>100</v>
      </c>
    </row>
    <row r="93" spans="2:5" ht="15.75" customHeight="1" x14ac:dyDescent="0.2">
      <c r="B93" s="30" t="s">
        <v>87</v>
      </c>
      <c r="C93" s="31">
        <v>309</v>
      </c>
      <c r="D93" s="31">
        <v>309</v>
      </c>
      <c r="E93" s="33">
        <v>100</v>
      </c>
    </row>
    <row r="94" spans="2:5" ht="15.75" customHeight="1" x14ac:dyDescent="0.2">
      <c r="B94" s="30" t="s">
        <v>88</v>
      </c>
      <c r="C94" s="31">
        <v>1505</v>
      </c>
      <c r="D94" s="31">
        <v>296</v>
      </c>
      <c r="E94" s="33">
        <v>19.667774086378735</v>
      </c>
    </row>
    <row r="95" spans="2:5" s="5" customFormat="1" ht="15.75" customHeight="1" x14ac:dyDescent="0.2">
      <c r="B95" s="26" t="s">
        <v>89</v>
      </c>
      <c r="C95" s="27">
        <v>655</v>
      </c>
      <c r="D95" s="27">
        <v>454</v>
      </c>
      <c r="E95" s="37">
        <v>69.312977099236633</v>
      </c>
    </row>
    <row r="96" spans="2:5" s="5" customFormat="1" ht="15.75" customHeight="1" x14ac:dyDescent="0.2">
      <c r="B96" s="26" t="s">
        <v>90</v>
      </c>
      <c r="C96" s="27">
        <v>642</v>
      </c>
      <c r="D96" s="27">
        <v>441</v>
      </c>
      <c r="E96" s="37">
        <v>68.691588785046733</v>
      </c>
    </row>
    <row r="97" spans="2:5" ht="15.75" customHeight="1" x14ac:dyDescent="0.2">
      <c r="B97" s="30" t="s">
        <v>91</v>
      </c>
      <c r="C97" s="31">
        <v>10</v>
      </c>
      <c r="D97" s="31">
        <v>0</v>
      </c>
      <c r="E97" s="38"/>
    </row>
    <row r="98" spans="2:5" ht="15.75" customHeight="1" x14ac:dyDescent="0.2">
      <c r="B98" s="30" t="s">
        <v>92</v>
      </c>
      <c r="C98" s="31"/>
      <c r="D98" s="31"/>
      <c r="E98" s="38"/>
    </row>
    <row r="99" spans="2:5" ht="15.75" customHeight="1" x14ac:dyDescent="0.2">
      <c r="B99" s="30" t="s">
        <v>93</v>
      </c>
      <c r="C99" s="31"/>
      <c r="D99" s="31"/>
      <c r="E99" s="38"/>
    </row>
    <row r="100" spans="2:5" ht="15.75" customHeight="1" x14ac:dyDescent="0.2">
      <c r="B100" s="30" t="s">
        <v>94</v>
      </c>
      <c r="C100" s="31">
        <v>620</v>
      </c>
      <c r="D100" s="31">
        <v>429</v>
      </c>
      <c r="E100" s="38">
        <v>69.193548387096769</v>
      </c>
    </row>
    <row r="101" spans="2:5" ht="15.75" customHeight="1" x14ac:dyDescent="0.2">
      <c r="B101" s="30" t="s">
        <v>95</v>
      </c>
      <c r="C101" s="31">
        <v>12</v>
      </c>
      <c r="D101" s="31">
        <v>12</v>
      </c>
      <c r="E101" s="38">
        <v>100</v>
      </c>
    </row>
    <row r="102" spans="2:5" s="5" customFormat="1" ht="15.75" customHeight="1" x14ac:dyDescent="0.2">
      <c r="B102" s="26" t="s">
        <v>96</v>
      </c>
      <c r="C102" s="27">
        <v>13</v>
      </c>
      <c r="D102" s="27">
        <v>13</v>
      </c>
      <c r="E102" s="37">
        <v>100</v>
      </c>
    </row>
    <row r="103" spans="2:5" s="5" customFormat="1" ht="15.75" customHeight="1" x14ac:dyDescent="0.2">
      <c r="B103" s="26" t="s">
        <v>97</v>
      </c>
      <c r="C103" s="27">
        <v>0</v>
      </c>
      <c r="D103" s="27">
        <v>0</v>
      </c>
      <c r="E103" s="37"/>
    </row>
    <row r="104" spans="2:5" ht="15.75" customHeight="1" x14ac:dyDescent="0.2">
      <c r="B104" s="30" t="s">
        <v>98</v>
      </c>
      <c r="C104" s="31"/>
      <c r="D104" s="31"/>
      <c r="E104" s="38"/>
    </row>
    <row r="105" spans="2:5" ht="15.75" customHeight="1" x14ac:dyDescent="0.2">
      <c r="B105" s="30" t="s">
        <v>99</v>
      </c>
      <c r="C105" s="31"/>
      <c r="D105" s="31"/>
      <c r="E105" s="38"/>
    </row>
    <row r="106" spans="2:5" s="5" customFormat="1" ht="15.75" customHeight="1" x14ac:dyDescent="0.2">
      <c r="B106" s="26" t="s">
        <v>100</v>
      </c>
      <c r="C106" s="27">
        <v>0</v>
      </c>
      <c r="D106" s="27">
        <v>0</v>
      </c>
      <c r="E106" s="37"/>
    </row>
    <row r="107" spans="2:5" s="5" customFormat="1" ht="15.75" customHeight="1" x14ac:dyDescent="0.2">
      <c r="B107" s="26" t="s">
        <v>101</v>
      </c>
      <c r="C107" s="27">
        <v>0</v>
      </c>
      <c r="D107" s="27">
        <v>0</v>
      </c>
      <c r="E107" s="37"/>
    </row>
    <row r="108" spans="2:5" ht="15.75" customHeight="1" x14ac:dyDescent="0.2">
      <c r="B108" s="30" t="s">
        <v>102</v>
      </c>
      <c r="C108" s="31"/>
      <c r="D108" s="31"/>
      <c r="E108" s="38"/>
    </row>
    <row r="109" spans="2:5" ht="15.75" customHeight="1" x14ac:dyDescent="0.2">
      <c r="B109" s="30" t="s">
        <v>103</v>
      </c>
      <c r="C109" s="31"/>
      <c r="D109" s="31"/>
      <c r="E109" s="38"/>
    </row>
    <row r="110" spans="2:5" ht="15.75" customHeight="1" x14ac:dyDescent="0.2">
      <c r="B110" s="30" t="s">
        <v>104</v>
      </c>
      <c r="C110" s="31"/>
      <c r="D110" s="31"/>
      <c r="E110" s="38"/>
    </row>
    <row r="111" spans="2:5" ht="15.75" customHeight="1" x14ac:dyDescent="0.2">
      <c r="B111" s="30" t="s">
        <v>105</v>
      </c>
      <c r="C111" s="31"/>
      <c r="D111" s="31"/>
      <c r="E111" s="38"/>
    </row>
    <row r="112" spans="2:5" s="5" customFormat="1" ht="15.75" customHeight="1" x14ac:dyDescent="0.2">
      <c r="B112" s="26" t="s">
        <v>106</v>
      </c>
      <c r="C112" s="27"/>
      <c r="D112" s="27"/>
      <c r="E112" s="37"/>
    </row>
  </sheetData>
  <phoneticPr fontId="0" type="noConversion"/>
  <hyperlinks>
    <hyperlink ref="C4" location="Ocak!A1" display="Ocak" xr:uid="{7BA2E30E-08A1-4422-A87B-7AB1A14D6C5F}"/>
    <hyperlink ref="D4" location="Şubat!A1" display="Şubat" xr:uid="{16B8C47D-EA32-4938-A0C5-570EF6DBF01F}"/>
    <hyperlink ref="E4" location="Mart!A1" display="Mart" xr:uid="{27A25E61-F07E-433F-B859-2D073DC21B07}"/>
    <hyperlink ref="C5" location="Nisan!A1" display="Nisan" xr:uid="{71236AE3-EF3C-412B-BD04-4AC869BCAD73}"/>
    <hyperlink ref="D5" location="Mayıs!A1" display="Mayıs" xr:uid="{1F46B6CD-E7CD-4115-A37E-8EA656CDEB46}"/>
    <hyperlink ref="E5" location="Haziran!A1" display="Haziran" xr:uid="{6C1E0D8E-F340-4AD2-A724-1ACFC2335E56}"/>
    <hyperlink ref="C6" location="Temmuz!A1" display="Temmuz" xr:uid="{3C093FE9-D68F-4322-81D5-C5557901B57E}"/>
    <hyperlink ref="D6" location="Ağustos!A1" display="Ağustos" xr:uid="{C0355225-69DB-4E3D-B6B0-FCF0DCA24BFF}"/>
    <hyperlink ref="E6" location="Eylül!A1" display="Eylül" xr:uid="{0ECE9DEF-09A8-4A07-9CB6-3FEBAE12376A}"/>
    <hyperlink ref="C7" location="Ekim!A1" display="Ekim" xr:uid="{2829F7D4-EFEB-4A88-A8BE-E35BD83772FF}"/>
    <hyperlink ref="D7" location="Kasım!A1" display="Kasım" xr:uid="{208753B8-F028-4B61-BB56-A19C68901A7D}"/>
    <hyperlink ref="E7" location="Aralık!A1" display="Aralık" xr:uid="{63C519D4-57FC-407A-921A-E7AAB02F79A7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C5AE1-6A58-4426-94A9-FF3F80353EF9}">
  <dimension ref="B1:G112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2.5" customHeight="1" thickBot="1" x14ac:dyDescent="0.25"/>
    <row r="2" spans="2:7" s="2" customFormat="1" ht="24.75" customHeight="1" thickBot="1" x14ac:dyDescent="0.3">
      <c r="B2" s="15" t="s">
        <v>190</v>
      </c>
      <c r="C2" s="16"/>
      <c r="D2" s="16"/>
      <c r="E2" s="17"/>
    </row>
    <row r="3" spans="2:7" s="2" customFormat="1" ht="18" customHeight="1" x14ac:dyDescent="0.25">
      <c r="B3" s="1"/>
      <c r="C3" s="19"/>
      <c r="D3" s="19"/>
      <c r="E3" s="20"/>
    </row>
    <row r="4" spans="2:7" s="2" customFormat="1" ht="18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8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8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7" s="2" customFormat="1" ht="18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8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25" t="s">
        <v>3</v>
      </c>
    </row>
    <row r="10" spans="2:7" s="4" customFormat="1" ht="15.75" customHeight="1" x14ac:dyDescent="0.2">
      <c r="B10" s="26" t="s">
        <v>4</v>
      </c>
      <c r="C10" s="27">
        <v>196226</v>
      </c>
      <c r="D10" s="27">
        <v>62079</v>
      </c>
      <c r="E10" s="28">
        <v>31.636480384862352</v>
      </c>
    </row>
    <row r="11" spans="2:7" s="5" customFormat="1" ht="15.75" customHeight="1" x14ac:dyDescent="0.2">
      <c r="B11" s="26" t="s">
        <v>5</v>
      </c>
      <c r="C11" s="27">
        <v>97086</v>
      </c>
      <c r="D11" s="27">
        <v>53598</v>
      </c>
      <c r="E11" s="29">
        <v>55.206723935479886</v>
      </c>
    </row>
    <row r="12" spans="2:7" s="5" customFormat="1" ht="15.75" customHeight="1" x14ac:dyDescent="0.2">
      <c r="B12" s="26" t="s">
        <v>6</v>
      </c>
      <c r="C12" s="27">
        <v>49681</v>
      </c>
      <c r="D12" s="27">
        <v>27344</v>
      </c>
      <c r="E12" s="29">
        <v>55.03914977556812</v>
      </c>
      <c r="G12" s="6"/>
    </row>
    <row r="13" spans="2:7" s="5" customFormat="1" ht="15.75" customHeight="1" x14ac:dyDescent="0.2">
      <c r="B13" s="26" t="s">
        <v>7</v>
      </c>
      <c r="C13" s="27">
        <v>44146</v>
      </c>
      <c r="D13" s="27">
        <v>23333</v>
      </c>
      <c r="E13" s="29">
        <v>52.854165722828796</v>
      </c>
    </row>
    <row r="14" spans="2:7" ht="15.75" customHeight="1" x14ac:dyDescent="0.2">
      <c r="B14" s="30" t="s">
        <v>8</v>
      </c>
      <c r="C14" s="31">
        <v>6321</v>
      </c>
      <c r="D14" s="31">
        <v>2056</v>
      </c>
      <c r="E14" s="32">
        <v>32.526498971681697</v>
      </c>
    </row>
    <row r="15" spans="2:7" ht="15.75" customHeight="1" x14ac:dyDescent="0.2">
      <c r="B15" s="30" t="s">
        <v>9</v>
      </c>
      <c r="C15" s="31">
        <v>1419</v>
      </c>
      <c r="D15" s="31">
        <v>581</v>
      </c>
      <c r="E15" s="32">
        <v>40.944326990838618</v>
      </c>
    </row>
    <row r="16" spans="2:7" ht="15.75" customHeight="1" x14ac:dyDescent="0.2">
      <c r="B16" s="30" t="s">
        <v>10</v>
      </c>
      <c r="C16" s="31">
        <v>33311</v>
      </c>
      <c r="D16" s="31">
        <v>17865</v>
      </c>
      <c r="E16" s="32">
        <v>53.630932724925692</v>
      </c>
    </row>
    <row r="17" spans="2:5" ht="15.75" customHeight="1" x14ac:dyDescent="0.2">
      <c r="B17" s="30" t="s">
        <v>11</v>
      </c>
      <c r="C17" s="31">
        <v>3095</v>
      </c>
      <c r="D17" s="31">
        <v>2831</v>
      </c>
      <c r="E17" s="32">
        <v>91.470113085621975</v>
      </c>
    </row>
    <row r="18" spans="2:5" s="5" customFormat="1" ht="15.75" customHeight="1" x14ac:dyDescent="0.2">
      <c r="B18" s="26" t="s">
        <v>12</v>
      </c>
      <c r="C18" s="27">
        <v>5535</v>
      </c>
      <c r="D18" s="27">
        <v>4011</v>
      </c>
      <c r="E18" s="29">
        <v>72.46612466124661</v>
      </c>
    </row>
    <row r="19" spans="2:5" ht="15.75" customHeight="1" x14ac:dyDescent="0.2">
      <c r="B19" s="30" t="s">
        <v>13</v>
      </c>
      <c r="C19" s="31">
        <v>1973</v>
      </c>
      <c r="D19" s="31">
        <v>1348</v>
      </c>
      <c r="E19" s="32">
        <v>68.322351748606181</v>
      </c>
    </row>
    <row r="20" spans="2:5" ht="15.75" customHeight="1" x14ac:dyDescent="0.2">
      <c r="B20" s="30" t="s">
        <v>14</v>
      </c>
      <c r="C20" s="31">
        <v>68</v>
      </c>
      <c r="D20" s="31">
        <v>3</v>
      </c>
      <c r="E20" s="32">
        <v>4.4117647058823533</v>
      </c>
    </row>
    <row r="21" spans="2:5" ht="15.75" customHeight="1" x14ac:dyDescent="0.2">
      <c r="B21" s="30" t="s">
        <v>15</v>
      </c>
      <c r="C21" s="31">
        <v>3494</v>
      </c>
      <c r="D21" s="31">
        <v>2660</v>
      </c>
      <c r="E21" s="32">
        <v>76.130509444762453</v>
      </c>
    </row>
    <row r="22" spans="2:5" s="4" customFormat="1" ht="15.75" customHeight="1" x14ac:dyDescent="0.2">
      <c r="B22" s="26" t="s">
        <v>16</v>
      </c>
      <c r="C22" s="27">
        <v>14974</v>
      </c>
      <c r="D22" s="27">
        <v>5766</v>
      </c>
      <c r="E22" s="28">
        <v>38.506745024709502</v>
      </c>
    </row>
    <row r="23" spans="2:5" s="8" customFormat="1" ht="15.75" customHeight="1" x14ac:dyDescent="0.2">
      <c r="B23" s="30" t="s">
        <v>17</v>
      </c>
      <c r="C23" s="31">
        <v>457</v>
      </c>
      <c r="D23" s="31">
        <v>109</v>
      </c>
      <c r="E23" s="33">
        <v>23.851203501094094</v>
      </c>
    </row>
    <row r="24" spans="2:5" s="8" customFormat="1" ht="15.75" customHeight="1" x14ac:dyDescent="0.2">
      <c r="B24" s="30" t="s">
        <v>18</v>
      </c>
      <c r="C24" s="31">
        <v>14517</v>
      </c>
      <c r="D24" s="31">
        <v>5657</v>
      </c>
      <c r="E24" s="33">
        <v>38.968106358062961</v>
      </c>
    </row>
    <row r="25" spans="2:5" s="4" customFormat="1" ht="15.75" customHeight="1" x14ac:dyDescent="0.2">
      <c r="B25" s="26" t="s">
        <v>19</v>
      </c>
      <c r="C25" s="27">
        <v>21985</v>
      </c>
      <c r="D25" s="27">
        <v>12372</v>
      </c>
      <c r="E25" s="28">
        <v>56.274732772344784</v>
      </c>
    </row>
    <row r="26" spans="2:5" s="4" customFormat="1" ht="15.75" customHeight="1" x14ac:dyDescent="0.2">
      <c r="B26" s="26" t="s">
        <v>20</v>
      </c>
      <c r="C26" s="27">
        <v>18253</v>
      </c>
      <c r="D26" s="27">
        <v>8727</v>
      </c>
      <c r="E26" s="28">
        <v>47.811318687339067</v>
      </c>
    </row>
    <row r="27" spans="2:5" s="8" customFormat="1" ht="15.75" customHeight="1" x14ac:dyDescent="0.2">
      <c r="B27" s="30" t="s">
        <v>21</v>
      </c>
      <c r="C27" s="31">
        <v>17231</v>
      </c>
      <c r="D27" s="31">
        <v>8360</v>
      </c>
      <c r="E27" s="33">
        <v>48.517207358830014</v>
      </c>
    </row>
    <row r="28" spans="2:5" s="8" customFormat="1" ht="15.75" customHeight="1" x14ac:dyDescent="0.2">
      <c r="B28" s="30" t="s">
        <v>22</v>
      </c>
      <c r="C28" s="31">
        <v>1022</v>
      </c>
      <c r="D28" s="31">
        <v>367</v>
      </c>
      <c r="E28" s="33">
        <v>35.909980430528378</v>
      </c>
    </row>
    <row r="29" spans="2:5" s="4" customFormat="1" ht="15.75" customHeight="1" x14ac:dyDescent="0.2">
      <c r="B29" s="26" t="s">
        <v>23</v>
      </c>
      <c r="C29" s="27">
        <v>2010</v>
      </c>
      <c r="D29" s="27">
        <v>1989</v>
      </c>
      <c r="E29" s="28">
        <v>98.955223880597003</v>
      </c>
    </row>
    <row r="30" spans="2:5" s="8" customFormat="1" ht="15.75" customHeight="1" x14ac:dyDescent="0.2">
      <c r="B30" s="30" t="s">
        <v>24</v>
      </c>
      <c r="C30" s="31">
        <v>37</v>
      </c>
      <c r="D30" s="31">
        <v>16</v>
      </c>
      <c r="E30" s="33">
        <v>43.243243243243242</v>
      </c>
    </row>
    <row r="31" spans="2:5" s="8" customFormat="1" ht="15.75" customHeight="1" x14ac:dyDescent="0.2">
      <c r="B31" s="30" t="s">
        <v>25</v>
      </c>
      <c r="C31" s="31">
        <v>1973</v>
      </c>
      <c r="D31" s="31">
        <v>1973</v>
      </c>
      <c r="E31" s="33">
        <v>100</v>
      </c>
    </row>
    <row r="32" spans="2:5" s="8" customFormat="1" ht="15.75" customHeight="1" x14ac:dyDescent="0.2">
      <c r="B32" s="30" t="s">
        <v>26</v>
      </c>
      <c r="C32" s="31"/>
      <c r="D32" s="31"/>
      <c r="E32" s="33"/>
    </row>
    <row r="33" spans="2:5" ht="15.75" customHeight="1" x14ac:dyDescent="0.2">
      <c r="B33" s="30" t="s">
        <v>27</v>
      </c>
      <c r="C33" s="31"/>
      <c r="D33" s="31"/>
      <c r="E33" s="32"/>
    </row>
    <row r="34" spans="2:5" ht="15.75" customHeight="1" x14ac:dyDescent="0.2">
      <c r="B34" s="30" t="s">
        <v>28</v>
      </c>
      <c r="C34" s="31"/>
      <c r="D34" s="31"/>
      <c r="E34" s="32"/>
    </row>
    <row r="35" spans="2:5" ht="15.75" customHeight="1" x14ac:dyDescent="0.2">
      <c r="B35" s="30" t="s">
        <v>29</v>
      </c>
      <c r="C35" s="31"/>
      <c r="D35" s="31"/>
      <c r="E35" s="32"/>
    </row>
    <row r="36" spans="2:5" s="5" customFormat="1" ht="15.75" customHeight="1" x14ac:dyDescent="0.2">
      <c r="B36" s="26" t="s">
        <v>30</v>
      </c>
      <c r="C36" s="27">
        <v>1720</v>
      </c>
      <c r="D36" s="27">
        <v>1655</v>
      </c>
      <c r="E36" s="29">
        <v>96.220930232558146</v>
      </c>
    </row>
    <row r="37" spans="2:5" s="5" customFormat="1" ht="15.75" customHeight="1" x14ac:dyDescent="0.2">
      <c r="B37" s="26" t="s">
        <v>31</v>
      </c>
      <c r="C37" s="27"/>
      <c r="D37" s="27"/>
      <c r="E37" s="29"/>
    </row>
    <row r="38" spans="2:5" s="4" customFormat="1" ht="15.75" customHeight="1" x14ac:dyDescent="0.2">
      <c r="B38" s="26" t="s">
        <v>32</v>
      </c>
      <c r="C38" s="27">
        <v>2</v>
      </c>
      <c r="D38" s="27">
        <v>1</v>
      </c>
      <c r="E38" s="28"/>
    </row>
    <row r="39" spans="2:5" s="4" customFormat="1" ht="15.75" customHeight="1" x14ac:dyDescent="0.2">
      <c r="B39" s="26" t="s">
        <v>33</v>
      </c>
      <c r="C39" s="27">
        <v>231</v>
      </c>
      <c r="D39" s="27">
        <v>231</v>
      </c>
      <c r="E39" s="28">
        <v>100</v>
      </c>
    </row>
    <row r="40" spans="2:5" s="8" customFormat="1" ht="15.75" customHeight="1" x14ac:dyDescent="0.2">
      <c r="B40" s="30" t="s">
        <v>34</v>
      </c>
      <c r="C40" s="31">
        <v>22</v>
      </c>
      <c r="D40" s="31">
        <v>22</v>
      </c>
      <c r="E40" s="33">
        <v>100</v>
      </c>
    </row>
    <row r="41" spans="2:5" s="8" customFormat="1" ht="15.75" customHeight="1" x14ac:dyDescent="0.2">
      <c r="B41" s="30" t="s">
        <v>35</v>
      </c>
      <c r="C41" s="31">
        <v>114</v>
      </c>
      <c r="D41" s="31">
        <v>114</v>
      </c>
      <c r="E41" s="33">
        <v>100</v>
      </c>
    </row>
    <row r="42" spans="2:5" s="8" customFormat="1" ht="15.75" customHeight="1" x14ac:dyDescent="0.2">
      <c r="B42" s="30" t="s">
        <v>36</v>
      </c>
      <c r="C42" s="31">
        <v>95</v>
      </c>
      <c r="D42" s="31">
        <v>95</v>
      </c>
      <c r="E42" s="33">
        <v>100</v>
      </c>
    </row>
    <row r="43" spans="2:5" s="4" customFormat="1" ht="15.75" customHeight="1" x14ac:dyDescent="0.2">
      <c r="B43" s="26" t="s">
        <v>37</v>
      </c>
      <c r="C43" s="27">
        <v>4757</v>
      </c>
      <c r="D43" s="27">
        <v>3470</v>
      </c>
      <c r="E43" s="28">
        <v>72.945133487492114</v>
      </c>
    </row>
    <row r="44" spans="2:5" s="4" customFormat="1" ht="15.75" customHeight="1" x14ac:dyDescent="0.2">
      <c r="B44" s="26" t="s">
        <v>38</v>
      </c>
      <c r="C44" s="27">
        <v>4990</v>
      </c>
      <c r="D44" s="27">
        <v>4394</v>
      </c>
      <c r="E44" s="28">
        <v>88.056112224448896</v>
      </c>
    </row>
    <row r="45" spans="2:5" s="4" customFormat="1" ht="15.75" customHeight="1" x14ac:dyDescent="0.2">
      <c r="B45" s="26" t="s">
        <v>39</v>
      </c>
      <c r="C45" s="27">
        <v>468</v>
      </c>
      <c r="D45" s="27">
        <v>21</v>
      </c>
      <c r="E45" s="28">
        <v>4.4871794871794872</v>
      </c>
    </row>
    <row r="46" spans="2:5" s="4" customFormat="1" ht="15.75" customHeight="1" x14ac:dyDescent="0.2">
      <c r="B46" s="26" t="s">
        <v>40</v>
      </c>
      <c r="C46" s="27">
        <v>98494</v>
      </c>
      <c r="D46" s="27">
        <v>8039</v>
      </c>
      <c r="E46" s="28">
        <v>8.161918492497005</v>
      </c>
    </row>
    <row r="47" spans="2:5" s="4" customFormat="1" ht="15.75" customHeight="1" x14ac:dyDescent="0.2">
      <c r="B47" s="26" t="s">
        <v>41</v>
      </c>
      <c r="C47" s="27">
        <v>3785</v>
      </c>
      <c r="D47" s="27">
        <v>3785</v>
      </c>
      <c r="E47" s="28">
        <v>100</v>
      </c>
    </row>
    <row r="48" spans="2:5" s="8" customFormat="1" ht="15.75" customHeight="1" x14ac:dyDescent="0.2">
      <c r="B48" s="30" t="s">
        <v>42</v>
      </c>
      <c r="C48" s="31">
        <v>3781</v>
      </c>
      <c r="D48" s="31">
        <v>3781</v>
      </c>
      <c r="E48" s="33">
        <v>100</v>
      </c>
    </row>
    <row r="49" spans="2:5" s="8" customFormat="1" ht="15.75" customHeight="1" x14ac:dyDescent="0.2">
      <c r="B49" s="30" t="s">
        <v>43</v>
      </c>
      <c r="C49" s="31"/>
      <c r="D49" s="31"/>
      <c r="E49" s="33"/>
    </row>
    <row r="50" spans="2:5" s="8" customFormat="1" ht="15.75" customHeight="1" x14ac:dyDescent="0.2">
      <c r="B50" s="30" t="s">
        <v>44</v>
      </c>
      <c r="C50" s="31">
        <v>4</v>
      </c>
      <c r="D50" s="31">
        <v>4</v>
      </c>
      <c r="E50" s="33">
        <v>100</v>
      </c>
    </row>
    <row r="51" spans="2:5" s="4" customFormat="1" ht="15.75" customHeight="1" x14ac:dyDescent="0.2">
      <c r="B51" s="26" t="s">
        <v>45</v>
      </c>
      <c r="C51" s="27">
        <v>20</v>
      </c>
      <c r="D51" s="27">
        <v>20</v>
      </c>
      <c r="E51" s="28"/>
    </row>
    <row r="52" spans="2:5" s="4" customFormat="1" ht="15.75" customHeight="1" x14ac:dyDescent="0.2">
      <c r="B52" s="26" t="s">
        <v>46</v>
      </c>
      <c r="C52" s="27">
        <v>20</v>
      </c>
      <c r="D52" s="27">
        <v>20</v>
      </c>
      <c r="E52" s="28"/>
    </row>
    <row r="53" spans="2:5" s="4" customFormat="1" ht="15.75" customHeight="1" x14ac:dyDescent="0.2">
      <c r="B53" s="26" t="s">
        <v>47</v>
      </c>
      <c r="C53" s="27"/>
      <c r="D53" s="27"/>
      <c r="E53" s="28"/>
    </row>
    <row r="54" spans="2:5" s="4" customFormat="1" ht="15.75" customHeight="1" x14ac:dyDescent="0.2">
      <c r="B54" s="26" t="s">
        <v>48</v>
      </c>
      <c r="C54" s="27">
        <v>0</v>
      </c>
      <c r="D54" s="27">
        <v>0</v>
      </c>
      <c r="E54" s="28"/>
    </row>
    <row r="55" spans="2:5" s="8" customFormat="1" ht="15.75" customHeight="1" x14ac:dyDescent="0.2">
      <c r="B55" s="30" t="s">
        <v>49</v>
      </c>
      <c r="C55" s="31"/>
      <c r="D55" s="31"/>
      <c r="E55" s="33"/>
    </row>
    <row r="56" spans="2:5" s="8" customFormat="1" ht="15.75" customHeight="1" x14ac:dyDescent="0.2">
      <c r="B56" s="30" t="s">
        <v>50</v>
      </c>
      <c r="C56" s="31"/>
      <c r="D56" s="31"/>
      <c r="E56" s="33"/>
    </row>
    <row r="57" spans="2:5" s="8" customFormat="1" ht="15.75" customHeight="1" x14ac:dyDescent="0.2">
      <c r="B57" s="30" t="s">
        <v>51</v>
      </c>
      <c r="C57" s="31"/>
      <c r="D57" s="31"/>
      <c r="E57" s="33"/>
    </row>
    <row r="58" spans="2:5" s="8" customFormat="1" ht="15.75" customHeight="1" x14ac:dyDescent="0.2">
      <c r="B58" s="30" t="s">
        <v>52</v>
      </c>
      <c r="C58" s="31"/>
      <c r="D58" s="31"/>
      <c r="E58" s="33"/>
    </row>
    <row r="59" spans="2:5" s="8" customFormat="1" ht="15.75" customHeight="1" x14ac:dyDescent="0.2">
      <c r="B59" s="30" t="s">
        <v>53</v>
      </c>
      <c r="C59" s="31"/>
      <c r="D59" s="31"/>
      <c r="E59" s="33"/>
    </row>
    <row r="60" spans="2:5" s="8" customFormat="1" ht="15.75" customHeight="1" x14ac:dyDescent="0.2">
      <c r="B60" s="30" t="s">
        <v>54</v>
      </c>
      <c r="C60" s="31"/>
      <c r="D60" s="31"/>
      <c r="E60" s="33"/>
    </row>
    <row r="61" spans="2:5" s="4" customFormat="1" ht="15.75" customHeight="1" x14ac:dyDescent="0.2">
      <c r="B61" s="26" t="s">
        <v>55</v>
      </c>
      <c r="C61" s="27">
        <v>20840</v>
      </c>
      <c r="D61" s="27">
        <v>483</v>
      </c>
      <c r="E61" s="28">
        <v>2.317658349328215</v>
      </c>
    </row>
    <row r="62" spans="2:5" s="4" customFormat="1" ht="15.75" customHeight="1" x14ac:dyDescent="0.2">
      <c r="B62" s="26" t="s">
        <v>56</v>
      </c>
      <c r="C62" s="27">
        <v>476</v>
      </c>
      <c r="D62" s="27">
        <v>362</v>
      </c>
      <c r="E62" s="28">
        <v>76.05042016806722</v>
      </c>
    </row>
    <row r="63" spans="2:5" s="8" customFormat="1" ht="15.75" customHeight="1" x14ac:dyDescent="0.2">
      <c r="B63" s="30" t="s">
        <v>57</v>
      </c>
      <c r="C63" s="31">
        <v>260</v>
      </c>
      <c r="D63" s="31">
        <v>260</v>
      </c>
      <c r="E63" s="33">
        <v>100</v>
      </c>
    </row>
    <row r="64" spans="2:5" s="8" customFormat="1" ht="15.75" customHeight="1" x14ac:dyDescent="0.2">
      <c r="B64" s="30" t="s">
        <v>58</v>
      </c>
      <c r="C64" s="31">
        <v>195</v>
      </c>
      <c r="D64" s="31">
        <v>81</v>
      </c>
      <c r="E64" s="33">
        <v>41.53846153846154</v>
      </c>
    </row>
    <row r="65" spans="2:5" s="8" customFormat="1" ht="15.75" customHeight="1" x14ac:dyDescent="0.2">
      <c r="B65" s="30" t="s">
        <v>59</v>
      </c>
      <c r="C65" s="31">
        <v>21</v>
      </c>
      <c r="D65" s="31">
        <v>21</v>
      </c>
      <c r="E65" s="33">
        <v>100</v>
      </c>
    </row>
    <row r="66" spans="2:5" s="4" customFormat="1" ht="15.75" customHeight="1" x14ac:dyDescent="0.2">
      <c r="B66" s="26" t="s">
        <v>60</v>
      </c>
      <c r="C66" s="27">
        <v>20364</v>
      </c>
      <c r="D66" s="27">
        <v>121</v>
      </c>
      <c r="E66" s="28">
        <v>0.59418581811039095</v>
      </c>
    </row>
    <row r="67" spans="2:5" s="8" customFormat="1" ht="15.75" customHeight="1" x14ac:dyDescent="0.2">
      <c r="B67" s="30" t="s">
        <v>61</v>
      </c>
      <c r="C67" s="31"/>
      <c r="D67" s="31"/>
      <c r="E67" s="33"/>
    </row>
    <row r="68" spans="2:5" s="8" customFormat="1" ht="15.75" customHeight="1" x14ac:dyDescent="0.2">
      <c r="B68" s="30" t="s">
        <v>62</v>
      </c>
      <c r="C68" s="31">
        <v>20341</v>
      </c>
      <c r="D68" s="31">
        <v>112</v>
      </c>
      <c r="E68" s="33">
        <v>0.55061206430362331</v>
      </c>
    </row>
    <row r="69" spans="2:5" s="8" customFormat="1" ht="15.75" customHeight="1" x14ac:dyDescent="0.2">
      <c r="B69" s="30" t="s">
        <v>63</v>
      </c>
      <c r="C69" s="31">
        <v>23</v>
      </c>
      <c r="D69" s="31">
        <v>9</v>
      </c>
      <c r="E69" s="33">
        <v>39.130434782608695</v>
      </c>
    </row>
    <row r="70" spans="2:5" s="4" customFormat="1" ht="15.75" customHeight="1" x14ac:dyDescent="0.2">
      <c r="B70" s="26" t="s">
        <v>64</v>
      </c>
      <c r="C70" s="27"/>
      <c r="D70" s="27"/>
      <c r="E70" s="28"/>
    </row>
    <row r="71" spans="2:5" s="4" customFormat="1" ht="15.75" customHeight="1" x14ac:dyDescent="0.2">
      <c r="B71" s="26" t="s">
        <v>65</v>
      </c>
      <c r="C71" s="27">
        <v>70888</v>
      </c>
      <c r="D71" s="27">
        <v>2002</v>
      </c>
      <c r="E71" s="28">
        <v>2.8241733438663807</v>
      </c>
    </row>
    <row r="72" spans="2:5" s="8" customFormat="1" ht="15.75" customHeight="1" x14ac:dyDescent="0.2">
      <c r="B72" s="34" t="s">
        <v>66</v>
      </c>
      <c r="C72" s="35">
        <v>557</v>
      </c>
      <c r="D72" s="35">
        <v>85</v>
      </c>
      <c r="E72" s="33">
        <v>15.260323159784562</v>
      </c>
    </row>
    <row r="73" spans="2:5" s="8" customFormat="1" ht="15.75" customHeight="1" x14ac:dyDescent="0.2">
      <c r="B73" s="34" t="s">
        <v>67</v>
      </c>
      <c r="C73" s="35">
        <v>195</v>
      </c>
      <c r="D73" s="35">
        <v>27</v>
      </c>
      <c r="E73" s="33">
        <v>13.846153846153847</v>
      </c>
    </row>
    <row r="74" spans="2:5" s="8" customFormat="1" ht="15.75" customHeight="1" x14ac:dyDescent="0.2">
      <c r="B74" s="34" t="s">
        <v>68</v>
      </c>
      <c r="C74" s="35">
        <v>1676</v>
      </c>
      <c r="D74" s="35">
        <v>407</v>
      </c>
      <c r="E74" s="33">
        <v>24.28400954653938</v>
      </c>
    </row>
    <row r="75" spans="2:5" s="8" customFormat="1" ht="15.75" customHeight="1" x14ac:dyDescent="0.2">
      <c r="B75" s="34" t="s">
        <v>69</v>
      </c>
      <c r="C75" s="35">
        <v>66062</v>
      </c>
      <c r="D75" s="35">
        <v>260</v>
      </c>
      <c r="E75" s="33">
        <v>0.39356967697011896</v>
      </c>
    </row>
    <row r="76" spans="2:5" s="8" customFormat="1" ht="15.75" customHeight="1" x14ac:dyDescent="0.2">
      <c r="B76" s="34" t="s">
        <v>70</v>
      </c>
      <c r="C76" s="35">
        <v>1023</v>
      </c>
      <c r="D76" s="35">
        <v>862</v>
      </c>
      <c r="E76" s="33">
        <v>84.261974584555233</v>
      </c>
    </row>
    <row r="77" spans="2:5" s="8" customFormat="1" ht="15.75" customHeight="1" x14ac:dyDescent="0.2">
      <c r="B77" s="34" t="s">
        <v>71</v>
      </c>
      <c r="C77" s="35">
        <v>1375</v>
      </c>
      <c r="D77" s="35">
        <v>361</v>
      </c>
      <c r="E77" s="33">
        <v>26.254545454545454</v>
      </c>
    </row>
    <row r="78" spans="2:5" s="5" customFormat="1" ht="15.75" customHeight="1" x14ac:dyDescent="0.2">
      <c r="B78" s="26" t="s">
        <v>72</v>
      </c>
      <c r="C78" s="27">
        <v>2</v>
      </c>
      <c r="D78" s="27">
        <v>1</v>
      </c>
      <c r="E78" s="28">
        <v>50</v>
      </c>
    </row>
    <row r="79" spans="2:5" ht="15.75" customHeight="1" x14ac:dyDescent="0.2">
      <c r="B79" s="30" t="s">
        <v>73</v>
      </c>
      <c r="C79" s="31"/>
      <c r="D79" s="31"/>
      <c r="E79" s="33"/>
    </row>
    <row r="80" spans="2:5" ht="15.75" customHeight="1" x14ac:dyDescent="0.2">
      <c r="B80" s="30" t="s">
        <v>74</v>
      </c>
      <c r="C80" s="31"/>
      <c r="D80" s="31"/>
      <c r="E80" s="33"/>
    </row>
    <row r="81" spans="2:5" ht="15.75" customHeight="1" x14ac:dyDescent="0.2">
      <c r="B81" s="30" t="s">
        <v>75</v>
      </c>
      <c r="C81" s="31">
        <v>2</v>
      </c>
      <c r="D81" s="31">
        <v>1</v>
      </c>
      <c r="E81" s="33">
        <v>50</v>
      </c>
    </row>
    <row r="82" spans="2:5" ht="15.75" customHeight="1" x14ac:dyDescent="0.2">
      <c r="B82" s="30" t="s">
        <v>76</v>
      </c>
      <c r="C82" s="31"/>
      <c r="D82" s="31"/>
      <c r="E82" s="33"/>
    </row>
    <row r="83" spans="2:5" ht="15.75" customHeight="1" x14ac:dyDescent="0.2">
      <c r="B83" s="30" t="s">
        <v>77</v>
      </c>
      <c r="C83" s="31"/>
      <c r="D83" s="31"/>
      <c r="E83" s="33"/>
    </row>
    <row r="84" spans="2:5" ht="15.75" customHeight="1" x14ac:dyDescent="0.2">
      <c r="B84" s="30" t="s">
        <v>78</v>
      </c>
      <c r="C84" s="31"/>
      <c r="D84" s="31"/>
      <c r="E84" s="33"/>
    </row>
    <row r="85" spans="2:5" ht="15.75" customHeight="1" x14ac:dyDescent="0.2">
      <c r="B85" s="30" t="s">
        <v>79</v>
      </c>
      <c r="C85" s="31"/>
      <c r="D85" s="31"/>
      <c r="E85" s="33"/>
    </row>
    <row r="86" spans="2:5" ht="15.75" customHeight="1" x14ac:dyDescent="0.2">
      <c r="B86" s="30" t="s">
        <v>80</v>
      </c>
      <c r="C86" s="31"/>
      <c r="D86" s="31"/>
      <c r="E86" s="33"/>
    </row>
    <row r="87" spans="2:5" s="5" customFormat="1" ht="15.75" customHeight="1" x14ac:dyDescent="0.2">
      <c r="B87" s="26" t="s">
        <v>81</v>
      </c>
      <c r="C87" s="27">
        <v>2959</v>
      </c>
      <c r="D87" s="27">
        <v>1748</v>
      </c>
      <c r="E87" s="28">
        <v>59.07401149036837</v>
      </c>
    </row>
    <row r="88" spans="2:5" ht="15.75" customHeight="1" x14ac:dyDescent="0.2">
      <c r="B88" s="36" t="s">
        <v>82</v>
      </c>
      <c r="C88" s="31"/>
      <c r="D88" s="31"/>
      <c r="E88" s="33"/>
    </row>
    <row r="89" spans="2:5" ht="15.75" customHeight="1" x14ac:dyDescent="0.2">
      <c r="B89" s="36" t="s">
        <v>83</v>
      </c>
      <c r="C89" s="31"/>
      <c r="D89" s="31"/>
      <c r="E89" s="33"/>
    </row>
    <row r="90" spans="2:5" ht="15.75" customHeight="1" x14ac:dyDescent="0.2">
      <c r="B90" s="30" t="s">
        <v>84</v>
      </c>
      <c r="C90" s="31">
        <v>89</v>
      </c>
      <c r="D90" s="31">
        <v>89</v>
      </c>
      <c r="E90" s="33">
        <v>100</v>
      </c>
    </row>
    <row r="91" spans="2:5" ht="15.75" customHeight="1" x14ac:dyDescent="0.2">
      <c r="B91" s="30" t="s">
        <v>85</v>
      </c>
      <c r="C91" s="31">
        <v>930</v>
      </c>
      <c r="D91" s="31">
        <v>930</v>
      </c>
      <c r="E91" s="33">
        <v>100</v>
      </c>
    </row>
    <row r="92" spans="2:5" ht="15.75" customHeight="1" x14ac:dyDescent="0.2">
      <c r="B92" s="30" t="s">
        <v>86</v>
      </c>
      <c r="C92" s="31">
        <v>256</v>
      </c>
      <c r="D92" s="31">
        <v>256</v>
      </c>
      <c r="E92" s="33">
        <v>100</v>
      </c>
    </row>
    <row r="93" spans="2:5" ht="15.75" customHeight="1" x14ac:dyDescent="0.2">
      <c r="B93" s="30" t="s">
        <v>87</v>
      </c>
      <c r="C93" s="31">
        <v>195</v>
      </c>
      <c r="D93" s="31">
        <v>195</v>
      </c>
      <c r="E93" s="33">
        <v>100</v>
      </c>
    </row>
    <row r="94" spans="2:5" ht="15.75" customHeight="1" x14ac:dyDescent="0.2">
      <c r="B94" s="30" t="s">
        <v>88</v>
      </c>
      <c r="C94" s="31">
        <v>1489</v>
      </c>
      <c r="D94" s="31">
        <v>278</v>
      </c>
      <c r="E94" s="33">
        <v>18.670248488918737</v>
      </c>
    </row>
    <row r="95" spans="2:5" s="5" customFormat="1" ht="15.75" customHeight="1" x14ac:dyDescent="0.2">
      <c r="B95" s="26" t="s">
        <v>89</v>
      </c>
      <c r="C95" s="27">
        <v>646</v>
      </c>
      <c r="D95" s="27">
        <v>442</v>
      </c>
      <c r="E95" s="37">
        <v>68.421052631578945</v>
      </c>
    </row>
    <row r="96" spans="2:5" s="5" customFormat="1" ht="15.75" customHeight="1" x14ac:dyDescent="0.2">
      <c r="B96" s="26" t="s">
        <v>90</v>
      </c>
      <c r="C96" s="27">
        <v>634</v>
      </c>
      <c r="D96" s="27">
        <v>430</v>
      </c>
      <c r="E96" s="37">
        <v>67.823343848580436</v>
      </c>
    </row>
    <row r="97" spans="2:5" ht="15.75" customHeight="1" x14ac:dyDescent="0.2">
      <c r="B97" s="30" t="s">
        <v>91</v>
      </c>
      <c r="C97" s="31">
        <v>10</v>
      </c>
      <c r="D97" s="31">
        <v>0</v>
      </c>
      <c r="E97" s="38"/>
    </row>
    <row r="98" spans="2:5" ht="15.75" customHeight="1" x14ac:dyDescent="0.2">
      <c r="B98" s="30" t="s">
        <v>92</v>
      </c>
      <c r="C98" s="31"/>
      <c r="D98" s="31"/>
      <c r="E98" s="38"/>
    </row>
    <row r="99" spans="2:5" ht="15.75" customHeight="1" x14ac:dyDescent="0.2">
      <c r="B99" s="30" t="s">
        <v>93</v>
      </c>
      <c r="C99" s="31"/>
      <c r="D99" s="31"/>
      <c r="E99" s="38"/>
    </row>
    <row r="100" spans="2:5" ht="15.75" customHeight="1" x14ac:dyDescent="0.2">
      <c r="B100" s="30" t="s">
        <v>94</v>
      </c>
      <c r="C100" s="31">
        <v>616</v>
      </c>
      <c r="D100" s="31">
        <v>422</v>
      </c>
      <c r="E100" s="38">
        <v>68.506493506493499</v>
      </c>
    </row>
    <row r="101" spans="2:5" ht="15.75" customHeight="1" x14ac:dyDescent="0.2">
      <c r="B101" s="30" t="s">
        <v>95</v>
      </c>
      <c r="C101" s="31">
        <v>8</v>
      </c>
      <c r="D101" s="31">
        <v>8</v>
      </c>
      <c r="E101" s="38">
        <v>100</v>
      </c>
    </row>
    <row r="102" spans="2:5" s="5" customFormat="1" ht="15.75" customHeight="1" x14ac:dyDescent="0.2">
      <c r="B102" s="26" t="s">
        <v>96</v>
      </c>
      <c r="C102" s="27">
        <v>12</v>
      </c>
      <c r="D102" s="27">
        <v>12</v>
      </c>
      <c r="E102" s="37">
        <v>100</v>
      </c>
    </row>
    <row r="103" spans="2:5" s="5" customFormat="1" ht="15.75" customHeight="1" x14ac:dyDescent="0.2">
      <c r="B103" s="26" t="s">
        <v>97</v>
      </c>
      <c r="C103" s="27">
        <v>0</v>
      </c>
      <c r="D103" s="27">
        <v>0</v>
      </c>
      <c r="E103" s="37"/>
    </row>
    <row r="104" spans="2:5" ht="15.75" customHeight="1" x14ac:dyDescent="0.2">
      <c r="B104" s="30" t="s">
        <v>98</v>
      </c>
      <c r="C104" s="31"/>
      <c r="D104" s="31"/>
      <c r="E104" s="38"/>
    </row>
    <row r="105" spans="2:5" ht="15.75" customHeight="1" x14ac:dyDescent="0.2">
      <c r="B105" s="30" t="s">
        <v>99</v>
      </c>
      <c r="C105" s="31"/>
      <c r="D105" s="31"/>
      <c r="E105" s="38"/>
    </row>
    <row r="106" spans="2:5" s="5" customFormat="1" ht="15.75" customHeight="1" x14ac:dyDescent="0.2">
      <c r="B106" s="26" t="s">
        <v>100</v>
      </c>
      <c r="C106" s="27">
        <v>0</v>
      </c>
      <c r="D106" s="27">
        <v>0</v>
      </c>
      <c r="E106" s="37"/>
    </row>
    <row r="107" spans="2:5" s="5" customFormat="1" ht="15.75" customHeight="1" x14ac:dyDescent="0.2">
      <c r="B107" s="26" t="s">
        <v>101</v>
      </c>
      <c r="C107" s="27">
        <v>0</v>
      </c>
      <c r="D107" s="27">
        <v>0</v>
      </c>
      <c r="E107" s="37"/>
    </row>
    <row r="108" spans="2:5" ht="15.75" customHeight="1" x14ac:dyDescent="0.2">
      <c r="B108" s="30" t="s">
        <v>102</v>
      </c>
      <c r="C108" s="31"/>
      <c r="D108" s="31"/>
      <c r="E108" s="38"/>
    </row>
    <row r="109" spans="2:5" ht="15.75" customHeight="1" x14ac:dyDescent="0.2">
      <c r="B109" s="30" t="s">
        <v>103</v>
      </c>
      <c r="C109" s="31"/>
      <c r="D109" s="31"/>
      <c r="E109" s="38"/>
    </row>
    <row r="110" spans="2:5" ht="15.75" customHeight="1" x14ac:dyDescent="0.2">
      <c r="B110" s="30" t="s">
        <v>104</v>
      </c>
      <c r="C110" s="31"/>
      <c r="D110" s="31"/>
      <c r="E110" s="38"/>
    </row>
    <row r="111" spans="2:5" ht="15.75" customHeight="1" x14ac:dyDescent="0.2">
      <c r="B111" s="30" t="s">
        <v>105</v>
      </c>
      <c r="C111" s="31"/>
      <c r="D111" s="31"/>
      <c r="E111" s="38"/>
    </row>
    <row r="112" spans="2:5" s="5" customFormat="1" ht="15.75" customHeight="1" x14ac:dyDescent="0.2">
      <c r="B112" s="26" t="s">
        <v>106</v>
      </c>
      <c r="C112" s="27"/>
      <c r="D112" s="27"/>
      <c r="E112" s="37"/>
    </row>
  </sheetData>
  <phoneticPr fontId="0" type="noConversion"/>
  <hyperlinks>
    <hyperlink ref="C4" location="Ocak!A1" display="Ocak" xr:uid="{13555B79-BC97-4328-A0C2-D3BFFE1138CF}"/>
    <hyperlink ref="D4" location="Şubat!A1" display="Şubat" xr:uid="{F513010A-FF7B-41A0-9CCB-A82D0719D54A}"/>
    <hyperlink ref="E4" location="Mart!A1" display="Mart" xr:uid="{69C97366-1651-41BE-8A4F-AB673A0D1D90}"/>
    <hyperlink ref="C5" location="Nisan!A1" display="Nisan" xr:uid="{13E03F1F-1A57-489D-BCB9-1A297BB20B23}"/>
    <hyperlink ref="D5" location="Mayıs!A1" display="Mayıs" xr:uid="{1E2CF8E4-D09E-4F69-A021-B57273F9E8E7}"/>
    <hyperlink ref="E5" location="Haziran!A1" display="Haziran" xr:uid="{0639A00D-3791-4DFB-BF03-54BD8B7B7573}"/>
    <hyperlink ref="C6" location="Temmuz!A1" display="Temmuz" xr:uid="{52E7EF0C-6906-4BFE-8FB5-E03BD99E4BE9}"/>
    <hyperlink ref="D6" location="Ağustos!A1" display="Ağustos" xr:uid="{F052B559-576A-47A4-8C7C-CF747296706D}"/>
    <hyperlink ref="E6" location="Eylül!A1" display="Eylül" xr:uid="{09218D6A-E17B-42BD-AE70-0F065151C17C}"/>
    <hyperlink ref="C7" location="Ekim!A1" display="Ekim" xr:uid="{98DC07FB-D189-4528-A898-87C4A4EEB62D}"/>
    <hyperlink ref="D7" location="Kasım!A1" display="Kasım" xr:uid="{0854CBA5-8E07-4126-B9A7-BE3563DF2CA5}"/>
    <hyperlink ref="E7" location="Aralık!A1" display="Aralık" xr:uid="{9FD2E2BF-070E-4BA9-B190-39920CA6BE60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D8D67-2271-462D-B826-C580919D5A4B}">
  <dimension ref="B1:G112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2.5" customHeight="1" thickBot="1" x14ac:dyDescent="0.25"/>
    <row r="2" spans="2:7" s="2" customFormat="1" ht="24.75" customHeight="1" thickBot="1" x14ac:dyDescent="0.3">
      <c r="B2" s="15" t="s">
        <v>189</v>
      </c>
      <c r="C2" s="16"/>
      <c r="D2" s="16"/>
      <c r="E2" s="17"/>
    </row>
    <row r="3" spans="2:7" s="2" customFormat="1" ht="18" customHeight="1" x14ac:dyDescent="0.25">
      <c r="B3" s="1"/>
      <c r="C3" s="19"/>
      <c r="D3" s="19"/>
      <c r="E3" s="20"/>
    </row>
    <row r="4" spans="2:7" s="2" customFormat="1" ht="18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8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8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7" s="2" customFormat="1" ht="18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8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25" t="s">
        <v>3</v>
      </c>
    </row>
    <row r="10" spans="2:7" s="4" customFormat="1" ht="15.75" customHeight="1" x14ac:dyDescent="0.2">
      <c r="B10" s="26" t="s">
        <v>4</v>
      </c>
      <c r="C10" s="27">
        <v>183913</v>
      </c>
      <c r="D10" s="27">
        <v>50001</v>
      </c>
      <c r="E10" s="28">
        <v>27.187311391799383</v>
      </c>
    </row>
    <row r="11" spans="2:7" s="5" customFormat="1" ht="15.75" customHeight="1" x14ac:dyDescent="0.2">
      <c r="B11" s="26" t="s">
        <v>5</v>
      </c>
      <c r="C11" s="27">
        <v>87865</v>
      </c>
      <c r="D11" s="27">
        <v>44319</v>
      </c>
      <c r="E11" s="29">
        <v>50.439879360382399</v>
      </c>
    </row>
    <row r="12" spans="2:7" s="5" customFormat="1" ht="15.75" customHeight="1" x14ac:dyDescent="0.2">
      <c r="B12" s="26" t="s">
        <v>6</v>
      </c>
      <c r="C12" s="27">
        <v>43812</v>
      </c>
      <c r="D12" s="27">
        <v>22355</v>
      </c>
      <c r="E12" s="29">
        <v>51.024833378982926</v>
      </c>
      <c r="G12" s="6"/>
    </row>
    <row r="13" spans="2:7" s="5" customFormat="1" ht="15.75" customHeight="1" x14ac:dyDescent="0.2">
      <c r="B13" s="26" t="s">
        <v>7</v>
      </c>
      <c r="C13" s="27">
        <v>39401</v>
      </c>
      <c r="D13" s="27">
        <v>19370</v>
      </c>
      <c r="E13" s="29">
        <v>49.161188802314662</v>
      </c>
    </row>
    <row r="14" spans="2:7" ht="15.75" customHeight="1" x14ac:dyDescent="0.2">
      <c r="B14" s="30" t="s">
        <v>8</v>
      </c>
      <c r="C14" s="31">
        <v>6356</v>
      </c>
      <c r="D14" s="31">
        <v>2008</v>
      </c>
      <c r="E14" s="32">
        <v>31.592196349905599</v>
      </c>
    </row>
    <row r="15" spans="2:7" ht="15.75" customHeight="1" x14ac:dyDescent="0.2">
      <c r="B15" s="30" t="s">
        <v>9</v>
      </c>
      <c r="C15" s="31">
        <v>1404</v>
      </c>
      <c r="D15" s="31">
        <v>547</v>
      </c>
      <c r="E15" s="32">
        <v>38.960113960113965</v>
      </c>
    </row>
    <row r="16" spans="2:7" ht="15.75" customHeight="1" x14ac:dyDescent="0.2">
      <c r="B16" s="30" t="s">
        <v>10</v>
      </c>
      <c r="C16" s="31">
        <v>29383</v>
      </c>
      <c r="D16" s="31">
        <v>14951</v>
      </c>
      <c r="E16" s="32">
        <v>50.883163734131983</v>
      </c>
    </row>
    <row r="17" spans="2:5" ht="15.75" customHeight="1" x14ac:dyDescent="0.2">
      <c r="B17" s="30" t="s">
        <v>11</v>
      </c>
      <c r="C17" s="31">
        <v>2258</v>
      </c>
      <c r="D17" s="31">
        <v>1864</v>
      </c>
      <c r="E17" s="32">
        <v>82.550930026572189</v>
      </c>
    </row>
    <row r="18" spans="2:5" s="5" customFormat="1" ht="15.75" customHeight="1" x14ac:dyDescent="0.2">
      <c r="B18" s="26" t="s">
        <v>12</v>
      </c>
      <c r="C18" s="27">
        <v>4411</v>
      </c>
      <c r="D18" s="27">
        <v>2985</v>
      </c>
      <c r="E18" s="29">
        <v>67.671729766492859</v>
      </c>
    </row>
    <row r="19" spans="2:5" ht="15.75" customHeight="1" x14ac:dyDescent="0.2">
      <c r="B19" s="30" t="s">
        <v>13</v>
      </c>
      <c r="C19" s="31">
        <v>1959</v>
      </c>
      <c r="D19" s="31">
        <v>1223</v>
      </c>
      <c r="E19" s="32">
        <v>62.429811128126602</v>
      </c>
    </row>
    <row r="20" spans="2:5" ht="15.75" customHeight="1" x14ac:dyDescent="0.2">
      <c r="B20" s="30" t="s">
        <v>14</v>
      </c>
      <c r="C20" s="31">
        <v>68</v>
      </c>
      <c r="D20" s="31">
        <v>2</v>
      </c>
      <c r="E20" s="32">
        <v>2.9411764705882351</v>
      </c>
    </row>
    <row r="21" spans="2:5" ht="15.75" customHeight="1" x14ac:dyDescent="0.2">
      <c r="B21" s="30" t="s">
        <v>15</v>
      </c>
      <c r="C21" s="31">
        <v>2384</v>
      </c>
      <c r="D21" s="31">
        <v>1760</v>
      </c>
      <c r="E21" s="32">
        <v>73.825503355704697</v>
      </c>
    </row>
    <row r="22" spans="2:5" s="4" customFormat="1" ht="15.75" customHeight="1" x14ac:dyDescent="0.2">
      <c r="B22" s="26" t="s">
        <v>16</v>
      </c>
      <c r="C22" s="27">
        <v>14633</v>
      </c>
      <c r="D22" s="27">
        <v>5393</v>
      </c>
      <c r="E22" s="28">
        <v>36.855053645868921</v>
      </c>
    </row>
    <row r="23" spans="2:5" s="8" customFormat="1" ht="15.75" customHeight="1" x14ac:dyDescent="0.2">
      <c r="B23" s="30" t="s">
        <v>17</v>
      </c>
      <c r="C23" s="31">
        <v>451</v>
      </c>
      <c r="D23" s="31">
        <v>18</v>
      </c>
      <c r="E23" s="33">
        <v>3.9911308203991127</v>
      </c>
    </row>
    <row r="24" spans="2:5" s="8" customFormat="1" ht="15.75" customHeight="1" x14ac:dyDescent="0.2">
      <c r="B24" s="30" t="s">
        <v>18</v>
      </c>
      <c r="C24" s="31">
        <v>14182</v>
      </c>
      <c r="D24" s="31">
        <v>5375</v>
      </c>
      <c r="E24" s="33">
        <v>37.900155126216326</v>
      </c>
    </row>
    <row r="25" spans="2:5" s="4" customFormat="1" ht="15.75" customHeight="1" x14ac:dyDescent="0.2">
      <c r="B25" s="26" t="s">
        <v>19</v>
      </c>
      <c r="C25" s="27">
        <v>20620</v>
      </c>
      <c r="D25" s="27">
        <v>10045</v>
      </c>
      <c r="E25" s="28">
        <v>48.714839961202713</v>
      </c>
    </row>
    <row r="26" spans="2:5" s="4" customFormat="1" ht="15.75" customHeight="1" x14ac:dyDescent="0.2">
      <c r="B26" s="26" t="s">
        <v>20</v>
      </c>
      <c r="C26" s="27">
        <v>17836</v>
      </c>
      <c r="D26" s="27">
        <v>7340</v>
      </c>
      <c r="E26" s="28">
        <v>41.152724826194216</v>
      </c>
    </row>
    <row r="27" spans="2:5" s="8" customFormat="1" ht="15.75" customHeight="1" x14ac:dyDescent="0.2">
      <c r="B27" s="30" t="s">
        <v>21</v>
      </c>
      <c r="C27" s="31">
        <v>16887</v>
      </c>
      <c r="D27" s="31">
        <v>7039</v>
      </c>
      <c r="E27" s="33">
        <v>41.682951382720432</v>
      </c>
    </row>
    <row r="28" spans="2:5" s="8" customFormat="1" ht="15.75" customHeight="1" x14ac:dyDescent="0.2">
      <c r="B28" s="30" t="s">
        <v>22</v>
      </c>
      <c r="C28" s="31">
        <v>949</v>
      </c>
      <c r="D28" s="31">
        <v>301</v>
      </c>
      <c r="E28" s="33">
        <v>31.717597471022131</v>
      </c>
    </row>
    <row r="29" spans="2:5" s="4" customFormat="1" ht="15.75" customHeight="1" x14ac:dyDescent="0.2">
      <c r="B29" s="26" t="s">
        <v>23</v>
      </c>
      <c r="C29" s="27">
        <v>1385</v>
      </c>
      <c r="D29" s="27">
        <v>1364</v>
      </c>
      <c r="E29" s="28">
        <v>98.483754512635386</v>
      </c>
    </row>
    <row r="30" spans="2:5" s="8" customFormat="1" ht="15.75" customHeight="1" x14ac:dyDescent="0.2">
      <c r="B30" s="30" t="s">
        <v>24</v>
      </c>
      <c r="C30" s="31">
        <v>37</v>
      </c>
      <c r="D30" s="31">
        <v>16</v>
      </c>
      <c r="E30" s="33">
        <v>43.243243243243242</v>
      </c>
    </row>
    <row r="31" spans="2:5" s="8" customFormat="1" ht="15.75" customHeight="1" x14ac:dyDescent="0.2">
      <c r="B31" s="30" t="s">
        <v>25</v>
      </c>
      <c r="C31" s="31">
        <v>1348</v>
      </c>
      <c r="D31" s="31">
        <v>1348</v>
      </c>
      <c r="E31" s="33">
        <v>100</v>
      </c>
    </row>
    <row r="32" spans="2:5" s="8" customFormat="1" ht="15.75" customHeight="1" x14ac:dyDescent="0.2">
      <c r="B32" s="30" t="s">
        <v>26</v>
      </c>
      <c r="C32" s="31"/>
      <c r="D32" s="31"/>
      <c r="E32" s="33"/>
    </row>
    <row r="33" spans="2:5" ht="15.75" customHeight="1" x14ac:dyDescent="0.2">
      <c r="B33" s="30" t="s">
        <v>27</v>
      </c>
      <c r="C33" s="31"/>
      <c r="D33" s="31"/>
      <c r="E33" s="32"/>
    </row>
    <row r="34" spans="2:5" ht="15.75" customHeight="1" x14ac:dyDescent="0.2">
      <c r="B34" s="30" t="s">
        <v>28</v>
      </c>
      <c r="C34" s="31"/>
      <c r="D34" s="31"/>
      <c r="E34" s="32"/>
    </row>
    <row r="35" spans="2:5" ht="15.75" customHeight="1" x14ac:dyDescent="0.2">
      <c r="B35" s="30" t="s">
        <v>29</v>
      </c>
      <c r="C35" s="31"/>
      <c r="D35" s="31"/>
      <c r="E35" s="32"/>
    </row>
    <row r="36" spans="2:5" s="5" customFormat="1" ht="15.75" customHeight="1" x14ac:dyDescent="0.2">
      <c r="B36" s="26" t="s">
        <v>30</v>
      </c>
      <c r="C36" s="27">
        <v>1398</v>
      </c>
      <c r="D36" s="27">
        <v>1340</v>
      </c>
      <c r="E36" s="29">
        <v>95.851216022889844</v>
      </c>
    </row>
    <row r="37" spans="2:5" s="5" customFormat="1" ht="15.75" customHeight="1" x14ac:dyDescent="0.2">
      <c r="B37" s="26" t="s">
        <v>31</v>
      </c>
      <c r="C37" s="27"/>
      <c r="D37" s="27"/>
      <c r="E37" s="29"/>
    </row>
    <row r="38" spans="2:5" s="4" customFormat="1" ht="15.75" customHeight="1" x14ac:dyDescent="0.2">
      <c r="B38" s="26" t="s">
        <v>32</v>
      </c>
      <c r="C38" s="27">
        <v>1</v>
      </c>
      <c r="D38" s="27">
        <v>1</v>
      </c>
      <c r="E38" s="28"/>
    </row>
    <row r="39" spans="2:5" s="4" customFormat="1" ht="15.75" customHeight="1" x14ac:dyDescent="0.2">
      <c r="B39" s="26" t="s">
        <v>33</v>
      </c>
      <c r="C39" s="27">
        <v>188</v>
      </c>
      <c r="D39" s="27">
        <v>188</v>
      </c>
      <c r="E39" s="28">
        <v>100</v>
      </c>
    </row>
    <row r="40" spans="2:5" s="8" customFormat="1" ht="15.75" customHeight="1" x14ac:dyDescent="0.2">
      <c r="B40" s="30" t="s">
        <v>34</v>
      </c>
      <c r="C40" s="31">
        <v>16</v>
      </c>
      <c r="D40" s="31">
        <v>16</v>
      </c>
      <c r="E40" s="33">
        <v>100</v>
      </c>
    </row>
    <row r="41" spans="2:5" s="8" customFormat="1" ht="15.75" customHeight="1" x14ac:dyDescent="0.2">
      <c r="B41" s="30" t="s">
        <v>35</v>
      </c>
      <c r="C41" s="31">
        <v>91</v>
      </c>
      <c r="D41" s="31">
        <v>91</v>
      </c>
      <c r="E41" s="33">
        <v>100</v>
      </c>
    </row>
    <row r="42" spans="2:5" s="8" customFormat="1" ht="15.75" customHeight="1" x14ac:dyDescent="0.2">
      <c r="B42" s="30" t="s">
        <v>36</v>
      </c>
      <c r="C42" s="31">
        <v>81</v>
      </c>
      <c r="D42" s="31">
        <v>81</v>
      </c>
      <c r="E42" s="33">
        <v>100</v>
      </c>
    </row>
    <row r="43" spans="2:5" s="4" customFormat="1" ht="15.75" customHeight="1" x14ac:dyDescent="0.2">
      <c r="B43" s="26" t="s">
        <v>37</v>
      </c>
      <c r="C43" s="27">
        <v>4058</v>
      </c>
      <c r="D43" s="27">
        <v>2756</v>
      </c>
      <c r="E43" s="28">
        <v>67.91522917693446</v>
      </c>
    </row>
    <row r="44" spans="2:5" s="4" customFormat="1" ht="15.75" customHeight="1" x14ac:dyDescent="0.2">
      <c r="B44" s="26" t="s">
        <v>38</v>
      </c>
      <c r="C44" s="27">
        <v>4088</v>
      </c>
      <c r="D44" s="27">
        <v>3568</v>
      </c>
      <c r="E44" s="28">
        <v>87.279843444226998</v>
      </c>
    </row>
    <row r="45" spans="2:5" s="4" customFormat="1" ht="15.75" customHeight="1" x14ac:dyDescent="0.2">
      <c r="B45" s="26" t="s">
        <v>39</v>
      </c>
      <c r="C45" s="27">
        <v>466</v>
      </c>
      <c r="D45" s="27">
        <v>14</v>
      </c>
      <c r="E45" s="28">
        <v>3.0042918454935621</v>
      </c>
    </row>
    <row r="46" spans="2:5" s="4" customFormat="1" ht="15.75" customHeight="1" x14ac:dyDescent="0.2">
      <c r="B46" s="26" t="s">
        <v>40</v>
      </c>
      <c r="C46" s="27">
        <v>95904</v>
      </c>
      <c r="D46" s="27">
        <v>5583</v>
      </c>
      <c r="E46" s="28">
        <v>5.8214464464464468</v>
      </c>
    </row>
    <row r="47" spans="2:5" s="4" customFormat="1" ht="15.75" customHeight="1" x14ac:dyDescent="0.2">
      <c r="B47" s="26" t="s">
        <v>41</v>
      </c>
      <c r="C47" s="27">
        <v>2243</v>
      </c>
      <c r="D47" s="27">
        <v>2243</v>
      </c>
      <c r="E47" s="28">
        <v>100</v>
      </c>
    </row>
    <row r="48" spans="2:5" s="8" customFormat="1" ht="15.75" customHeight="1" x14ac:dyDescent="0.2">
      <c r="B48" s="30" t="s">
        <v>42</v>
      </c>
      <c r="C48" s="31">
        <v>2240</v>
      </c>
      <c r="D48" s="31">
        <v>2240</v>
      </c>
      <c r="E48" s="33">
        <v>100</v>
      </c>
    </row>
    <row r="49" spans="2:5" s="8" customFormat="1" ht="15.75" customHeight="1" x14ac:dyDescent="0.2">
      <c r="B49" s="30" t="s">
        <v>43</v>
      </c>
      <c r="C49" s="31"/>
      <c r="D49" s="31"/>
      <c r="E49" s="33"/>
    </row>
    <row r="50" spans="2:5" s="8" customFormat="1" ht="15.75" customHeight="1" x14ac:dyDescent="0.2">
      <c r="B50" s="30" t="s">
        <v>44</v>
      </c>
      <c r="C50" s="31">
        <v>3</v>
      </c>
      <c r="D50" s="31">
        <v>3</v>
      </c>
      <c r="E50" s="33">
        <v>100</v>
      </c>
    </row>
    <row r="51" spans="2:5" s="4" customFormat="1" ht="15.75" customHeight="1" x14ac:dyDescent="0.2">
      <c r="B51" s="26" t="s">
        <v>45</v>
      </c>
      <c r="C51" s="27">
        <v>0</v>
      </c>
      <c r="D51" s="27">
        <v>0</v>
      </c>
      <c r="E51" s="28"/>
    </row>
    <row r="52" spans="2:5" s="4" customFormat="1" ht="15.75" customHeight="1" x14ac:dyDescent="0.2">
      <c r="B52" s="26" t="s">
        <v>46</v>
      </c>
      <c r="C52" s="27"/>
      <c r="D52" s="27"/>
      <c r="E52" s="28"/>
    </row>
    <row r="53" spans="2:5" s="4" customFormat="1" ht="15.75" customHeight="1" x14ac:dyDescent="0.2">
      <c r="B53" s="26" t="s">
        <v>47</v>
      </c>
      <c r="C53" s="27"/>
      <c r="D53" s="27"/>
      <c r="E53" s="28"/>
    </row>
    <row r="54" spans="2:5" s="4" customFormat="1" ht="15.75" customHeight="1" x14ac:dyDescent="0.2">
      <c r="B54" s="26" t="s">
        <v>48</v>
      </c>
      <c r="C54" s="27">
        <v>0</v>
      </c>
      <c r="D54" s="27">
        <v>0</v>
      </c>
      <c r="E54" s="28"/>
    </row>
    <row r="55" spans="2:5" s="8" customFormat="1" ht="15.75" customHeight="1" x14ac:dyDescent="0.2">
      <c r="B55" s="30" t="s">
        <v>49</v>
      </c>
      <c r="C55" s="31"/>
      <c r="D55" s="31"/>
      <c r="E55" s="33"/>
    </row>
    <row r="56" spans="2:5" s="8" customFormat="1" ht="15.75" customHeight="1" x14ac:dyDescent="0.2">
      <c r="B56" s="30" t="s">
        <v>50</v>
      </c>
      <c r="C56" s="31"/>
      <c r="D56" s="31"/>
      <c r="E56" s="33"/>
    </row>
    <row r="57" spans="2:5" s="8" customFormat="1" ht="15.75" customHeight="1" x14ac:dyDescent="0.2">
      <c r="B57" s="30" t="s">
        <v>51</v>
      </c>
      <c r="C57" s="31"/>
      <c r="D57" s="31"/>
      <c r="E57" s="33"/>
    </row>
    <row r="58" spans="2:5" s="8" customFormat="1" ht="15.75" customHeight="1" x14ac:dyDescent="0.2">
      <c r="B58" s="30" t="s">
        <v>52</v>
      </c>
      <c r="C58" s="31"/>
      <c r="D58" s="31"/>
      <c r="E58" s="33"/>
    </row>
    <row r="59" spans="2:5" s="8" customFormat="1" ht="15.75" customHeight="1" x14ac:dyDescent="0.2">
      <c r="B59" s="30" t="s">
        <v>53</v>
      </c>
      <c r="C59" s="31"/>
      <c r="D59" s="31"/>
      <c r="E59" s="33"/>
    </row>
    <row r="60" spans="2:5" s="8" customFormat="1" ht="15.75" customHeight="1" x14ac:dyDescent="0.2">
      <c r="B60" s="30" t="s">
        <v>54</v>
      </c>
      <c r="C60" s="31"/>
      <c r="D60" s="31"/>
      <c r="E60" s="33"/>
    </row>
    <row r="61" spans="2:5" s="4" customFormat="1" ht="15.75" customHeight="1" x14ac:dyDescent="0.2">
      <c r="B61" s="26" t="s">
        <v>55</v>
      </c>
      <c r="C61" s="27">
        <v>20723</v>
      </c>
      <c r="D61" s="27">
        <v>395</v>
      </c>
      <c r="E61" s="28">
        <v>1.9060946774115719</v>
      </c>
    </row>
    <row r="62" spans="2:5" s="4" customFormat="1" ht="15.75" customHeight="1" x14ac:dyDescent="0.2">
      <c r="B62" s="26" t="s">
        <v>56</v>
      </c>
      <c r="C62" s="27">
        <v>393</v>
      </c>
      <c r="D62" s="27">
        <v>290</v>
      </c>
      <c r="E62" s="28">
        <v>73.791348600508911</v>
      </c>
    </row>
    <row r="63" spans="2:5" s="8" customFormat="1" ht="15.75" customHeight="1" x14ac:dyDescent="0.2">
      <c r="B63" s="30" t="s">
        <v>57</v>
      </c>
      <c r="C63" s="31">
        <v>208</v>
      </c>
      <c r="D63" s="31">
        <v>208</v>
      </c>
      <c r="E63" s="33">
        <v>100</v>
      </c>
    </row>
    <row r="64" spans="2:5" s="8" customFormat="1" ht="15.75" customHeight="1" x14ac:dyDescent="0.2">
      <c r="B64" s="30" t="s">
        <v>58</v>
      </c>
      <c r="C64" s="31">
        <v>165</v>
      </c>
      <c r="D64" s="31">
        <v>62</v>
      </c>
      <c r="E64" s="33">
        <v>37.575757575757571</v>
      </c>
    </row>
    <row r="65" spans="2:5" s="8" customFormat="1" ht="15.75" customHeight="1" x14ac:dyDescent="0.2">
      <c r="B65" s="30" t="s">
        <v>59</v>
      </c>
      <c r="C65" s="31">
        <v>20</v>
      </c>
      <c r="D65" s="31">
        <v>20</v>
      </c>
      <c r="E65" s="33">
        <v>100</v>
      </c>
    </row>
    <row r="66" spans="2:5" s="4" customFormat="1" ht="15.75" customHeight="1" x14ac:dyDescent="0.2">
      <c r="B66" s="26" t="s">
        <v>60</v>
      </c>
      <c r="C66" s="27">
        <v>20330</v>
      </c>
      <c r="D66" s="27">
        <v>105</v>
      </c>
      <c r="E66" s="28">
        <v>0.51647811116576481</v>
      </c>
    </row>
    <row r="67" spans="2:5" s="8" customFormat="1" ht="15.75" customHeight="1" x14ac:dyDescent="0.2">
      <c r="B67" s="30" t="s">
        <v>61</v>
      </c>
      <c r="C67" s="31"/>
      <c r="D67" s="31"/>
      <c r="E67" s="33"/>
    </row>
    <row r="68" spans="2:5" s="8" customFormat="1" ht="15.75" customHeight="1" x14ac:dyDescent="0.2">
      <c r="B68" s="30" t="s">
        <v>62</v>
      </c>
      <c r="C68" s="31">
        <v>20309</v>
      </c>
      <c r="D68" s="31">
        <v>98</v>
      </c>
      <c r="E68" s="33">
        <v>0.48254468462258115</v>
      </c>
    </row>
    <row r="69" spans="2:5" s="8" customFormat="1" ht="15.75" customHeight="1" x14ac:dyDescent="0.2">
      <c r="B69" s="30" t="s">
        <v>63</v>
      </c>
      <c r="C69" s="31">
        <v>21</v>
      </c>
      <c r="D69" s="31">
        <v>7</v>
      </c>
      <c r="E69" s="33">
        <v>33.333333333333329</v>
      </c>
    </row>
    <row r="70" spans="2:5" s="4" customFormat="1" ht="15.75" customHeight="1" x14ac:dyDescent="0.2">
      <c r="B70" s="26" t="s">
        <v>64</v>
      </c>
      <c r="C70" s="27"/>
      <c r="D70" s="27"/>
      <c r="E70" s="28"/>
    </row>
    <row r="71" spans="2:5" s="4" customFormat="1" ht="15.75" customHeight="1" x14ac:dyDescent="0.2">
      <c r="B71" s="26" t="s">
        <v>65</v>
      </c>
      <c r="C71" s="27">
        <v>70274</v>
      </c>
      <c r="D71" s="27">
        <v>1494</v>
      </c>
      <c r="E71" s="28">
        <v>2.1259640834448019</v>
      </c>
    </row>
    <row r="72" spans="2:5" s="8" customFormat="1" ht="15.75" customHeight="1" x14ac:dyDescent="0.2">
      <c r="B72" s="34" t="s">
        <v>66</v>
      </c>
      <c r="C72" s="35">
        <v>522</v>
      </c>
      <c r="D72" s="35">
        <v>61</v>
      </c>
      <c r="E72" s="33">
        <v>11.685823754789272</v>
      </c>
    </row>
    <row r="73" spans="2:5" s="8" customFormat="1" ht="15.75" customHeight="1" x14ac:dyDescent="0.2">
      <c r="B73" s="34" t="s">
        <v>67</v>
      </c>
      <c r="C73" s="35">
        <v>186</v>
      </c>
      <c r="D73" s="35">
        <v>16</v>
      </c>
      <c r="E73" s="33">
        <v>8.6021505376344098</v>
      </c>
    </row>
    <row r="74" spans="2:5" s="8" customFormat="1" ht="15.75" customHeight="1" x14ac:dyDescent="0.2">
      <c r="B74" s="34" t="s">
        <v>68</v>
      </c>
      <c r="C74" s="35">
        <v>1656</v>
      </c>
      <c r="D74" s="35">
        <v>344</v>
      </c>
      <c r="E74" s="33">
        <v>20.772946859903382</v>
      </c>
    </row>
    <row r="75" spans="2:5" s="8" customFormat="1" ht="15.75" customHeight="1" x14ac:dyDescent="0.2">
      <c r="B75" s="34" t="s">
        <v>69</v>
      </c>
      <c r="C75" s="35">
        <v>65943</v>
      </c>
      <c r="D75" s="35">
        <v>201</v>
      </c>
      <c r="E75" s="33">
        <v>0.30480869842136393</v>
      </c>
    </row>
    <row r="76" spans="2:5" s="8" customFormat="1" ht="15.75" customHeight="1" x14ac:dyDescent="0.2">
      <c r="B76" s="34" t="s">
        <v>70</v>
      </c>
      <c r="C76" s="35">
        <v>770</v>
      </c>
      <c r="D76" s="35">
        <v>636</v>
      </c>
      <c r="E76" s="33">
        <v>82.597402597402606</v>
      </c>
    </row>
    <row r="77" spans="2:5" s="8" customFormat="1" ht="15.75" customHeight="1" x14ac:dyDescent="0.2">
      <c r="B77" s="34" t="s">
        <v>71</v>
      </c>
      <c r="C77" s="35">
        <v>1197</v>
      </c>
      <c r="D77" s="35">
        <v>236</v>
      </c>
      <c r="E77" s="33">
        <v>19.715956558061819</v>
      </c>
    </row>
    <row r="78" spans="2:5" s="5" customFormat="1" ht="15.75" customHeight="1" x14ac:dyDescent="0.2">
      <c r="B78" s="26" t="s">
        <v>72</v>
      </c>
      <c r="C78" s="27">
        <v>2</v>
      </c>
      <c r="D78" s="27">
        <v>1</v>
      </c>
      <c r="E78" s="28">
        <v>50</v>
      </c>
    </row>
    <row r="79" spans="2:5" ht="15.75" customHeight="1" x14ac:dyDescent="0.2">
      <c r="B79" s="30" t="s">
        <v>73</v>
      </c>
      <c r="C79" s="31"/>
      <c r="D79" s="31"/>
      <c r="E79" s="33"/>
    </row>
    <row r="80" spans="2:5" ht="15.75" customHeight="1" x14ac:dyDescent="0.2">
      <c r="B80" s="30" t="s">
        <v>74</v>
      </c>
      <c r="C80" s="31"/>
      <c r="D80" s="31"/>
      <c r="E80" s="33"/>
    </row>
    <row r="81" spans="2:5" ht="15.75" customHeight="1" x14ac:dyDescent="0.2">
      <c r="B81" s="30" t="s">
        <v>75</v>
      </c>
      <c r="C81" s="31">
        <v>2</v>
      </c>
      <c r="D81" s="31">
        <v>1</v>
      </c>
      <c r="E81" s="33">
        <v>50</v>
      </c>
    </row>
    <row r="82" spans="2:5" ht="15.75" customHeight="1" x14ac:dyDescent="0.2">
      <c r="B82" s="30" t="s">
        <v>76</v>
      </c>
      <c r="C82" s="31"/>
      <c r="D82" s="31"/>
      <c r="E82" s="33"/>
    </row>
    <row r="83" spans="2:5" ht="15.75" customHeight="1" x14ac:dyDescent="0.2">
      <c r="B83" s="30" t="s">
        <v>77</v>
      </c>
      <c r="C83" s="31"/>
      <c r="D83" s="31"/>
      <c r="E83" s="33"/>
    </row>
    <row r="84" spans="2:5" ht="15.75" customHeight="1" x14ac:dyDescent="0.2">
      <c r="B84" s="30" t="s">
        <v>78</v>
      </c>
      <c r="C84" s="31"/>
      <c r="D84" s="31"/>
      <c r="E84" s="33"/>
    </row>
    <row r="85" spans="2:5" ht="15.75" customHeight="1" x14ac:dyDescent="0.2">
      <c r="B85" s="30" t="s">
        <v>79</v>
      </c>
      <c r="C85" s="31"/>
      <c r="D85" s="31"/>
      <c r="E85" s="33"/>
    </row>
    <row r="86" spans="2:5" ht="15.75" customHeight="1" x14ac:dyDescent="0.2">
      <c r="B86" s="30" t="s">
        <v>80</v>
      </c>
      <c r="C86" s="31"/>
      <c r="D86" s="31"/>
      <c r="E86" s="33"/>
    </row>
    <row r="87" spans="2:5" s="5" customFormat="1" ht="15.75" customHeight="1" x14ac:dyDescent="0.2">
      <c r="B87" s="26" t="s">
        <v>81</v>
      </c>
      <c r="C87" s="27">
        <v>2662</v>
      </c>
      <c r="D87" s="27">
        <v>1450</v>
      </c>
      <c r="E87" s="28">
        <v>54.47032306536439</v>
      </c>
    </row>
    <row r="88" spans="2:5" ht="15.75" customHeight="1" x14ac:dyDescent="0.2">
      <c r="B88" s="36" t="s">
        <v>82</v>
      </c>
      <c r="C88" s="31"/>
      <c r="D88" s="31"/>
      <c r="E88" s="33"/>
    </row>
    <row r="89" spans="2:5" ht="15.75" customHeight="1" x14ac:dyDescent="0.2">
      <c r="B89" s="36" t="s">
        <v>83</v>
      </c>
      <c r="C89" s="31"/>
      <c r="D89" s="31"/>
      <c r="E89" s="33"/>
    </row>
    <row r="90" spans="2:5" ht="15.75" customHeight="1" x14ac:dyDescent="0.2">
      <c r="B90" s="30" t="s">
        <v>84</v>
      </c>
      <c r="C90" s="31">
        <v>68</v>
      </c>
      <c r="D90" s="31">
        <v>68</v>
      </c>
      <c r="E90" s="33">
        <v>100</v>
      </c>
    </row>
    <row r="91" spans="2:5" ht="15.75" customHeight="1" x14ac:dyDescent="0.2">
      <c r="B91" s="30" t="s">
        <v>85</v>
      </c>
      <c r="C91" s="31">
        <v>717</v>
      </c>
      <c r="D91" s="31">
        <v>717</v>
      </c>
      <c r="E91" s="33">
        <v>100</v>
      </c>
    </row>
    <row r="92" spans="2:5" ht="15.75" customHeight="1" x14ac:dyDescent="0.2">
      <c r="B92" s="30" t="s">
        <v>86</v>
      </c>
      <c r="C92" s="31">
        <v>247</v>
      </c>
      <c r="D92" s="31">
        <v>247</v>
      </c>
      <c r="E92" s="33">
        <v>100</v>
      </c>
    </row>
    <row r="93" spans="2:5" ht="15.75" customHeight="1" x14ac:dyDescent="0.2">
      <c r="B93" s="30" t="s">
        <v>87</v>
      </c>
      <c r="C93" s="31">
        <v>148</v>
      </c>
      <c r="D93" s="31">
        <v>148</v>
      </c>
      <c r="E93" s="33">
        <v>100</v>
      </c>
    </row>
    <row r="94" spans="2:5" ht="15.75" customHeight="1" x14ac:dyDescent="0.2">
      <c r="B94" s="30" t="s">
        <v>88</v>
      </c>
      <c r="C94" s="31">
        <v>1482</v>
      </c>
      <c r="D94" s="31">
        <v>270</v>
      </c>
      <c r="E94" s="33">
        <v>18.218623481781375</v>
      </c>
    </row>
    <row r="95" spans="2:5" s="5" customFormat="1" ht="15.75" customHeight="1" x14ac:dyDescent="0.2">
      <c r="B95" s="26" t="s">
        <v>89</v>
      </c>
      <c r="C95" s="27">
        <v>144</v>
      </c>
      <c r="D95" s="27">
        <v>99</v>
      </c>
      <c r="E95" s="37">
        <v>68.75</v>
      </c>
    </row>
    <row r="96" spans="2:5" s="5" customFormat="1" ht="15.75" customHeight="1" x14ac:dyDescent="0.2">
      <c r="B96" s="26" t="s">
        <v>90</v>
      </c>
      <c r="C96" s="27">
        <v>133</v>
      </c>
      <c r="D96" s="27">
        <v>88</v>
      </c>
      <c r="E96" s="37">
        <v>66.165413533834581</v>
      </c>
    </row>
    <row r="97" spans="2:5" ht="15.75" customHeight="1" x14ac:dyDescent="0.2">
      <c r="B97" s="30" t="s">
        <v>91</v>
      </c>
      <c r="C97" s="31"/>
      <c r="D97" s="31"/>
      <c r="E97" s="38"/>
    </row>
    <row r="98" spans="2:5" ht="15.75" customHeight="1" x14ac:dyDescent="0.2">
      <c r="B98" s="30" t="s">
        <v>92</v>
      </c>
      <c r="C98" s="31"/>
      <c r="D98" s="31"/>
      <c r="E98" s="38"/>
    </row>
    <row r="99" spans="2:5" ht="15.75" customHeight="1" x14ac:dyDescent="0.2">
      <c r="B99" s="30" t="s">
        <v>93</v>
      </c>
      <c r="C99" s="31"/>
      <c r="D99" s="31"/>
      <c r="E99" s="38"/>
    </row>
    <row r="100" spans="2:5" ht="15.75" customHeight="1" x14ac:dyDescent="0.2">
      <c r="B100" s="30" t="s">
        <v>94</v>
      </c>
      <c r="C100" s="31">
        <v>126</v>
      </c>
      <c r="D100" s="31">
        <v>81</v>
      </c>
      <c r="E100" s="38">
        <v>64.285714285714292</v>
      </c>
    </row>
    <row r="101" spans="2:5" ht="15.75" customHeight="1" x14ac:dyDescent="0.2">
      <c r="B101" s="30" t="s">
        <v>95</v>
      </c>
      <c r="C101" s="31">
        <v>7</v>
      </c>
      <c r="D101" s="31">
        <v>7</v>
      </c>
      <c r="E101" s="38">
        <v>100</v>
      </c>
    </row>
    <row r="102" spans="2:5" s="5" customFormat="1" ht="15.75" customHeight="1" x14ac:dyDescent="0.2">
      <c r="B102" s="26" t="s">
        <v>96</v>
      </c>
      <c r="C102" s="27">
        <v>11</v>
      </c>
      <c r="D102" s="27">
        <v>11</v>
      </c>
      <c r="E102" s="37">
        <v>100</v>
      </c>
    </row>
    <row r="103" spans="2:5" s="5" customFormat="1" ht="15.75" customHeight="1" x14ac:dyDescent="0.2">
      <c r="B103" s="26" t="s">
        <v>97</v>
      </c>
      <c r="C103" s="27">
        <v>0</v>
      </c>
      <c r="D103" s="27">
        <v>0</v>
      </c>
      <c r="E103" s="37"/>
    </row>
    <row r="104" spans="2:5" ht="15.75" customHeight="1" x14ac:dyDescent="0.2">
      <c r="B104" s="30" t="s">
        <v>98</v>
      </c>
      <c r="C104" s="31"/>
      <c r="D104" s="31"/>
      <c r="E104" s="38"/>
    </row>
    <row r="105" spans="2:5" ht="15.75" customHeight="1" x14ac:dyDescent="0.2">
      <c r="B105" s="30" t="s">
        <v>99</v>
      </c>
      <c r="C105" s="31"/>
      <c r="D105" s="31"/>
      <c r="E105" s="38"/>
    </row>
    <row r="106" spans="2:5" s="5" customFormat="1" ht="15.75" customHeight="1" x14ac:dyDescent="0.2">
      <c r="B106" s="26" t="s">
        <v>100</v>
      </c>
      <c r="C106" s="27">
        <v>0</v>
      </c>
      <c r="D106" s="27">
        <v>0</v>
      </c>
      <c r="E106" s="37"/>
    </row>
    <row r="107" spans="2:5" s="5" customFormat="1" ht="15.75" customHeight="1" x14ac:dyDescent="0.2">
      <c r="B107" s="26" t="s">
        <v>101</v>
      </c>
      <c r="C107" s="27">
        <v>0</v>
      </c>
      <c r="D107" s="27">
        <v>0</v>
      </c>
      <c r="E107" s="37"/>
    </row>
    <row r="108" spans="2:5" ht="15.75" customHeight="1" x14ac:dyDescent="0.2">
      <c r="B108" s="30" t="s">
        <v>102</v>
      </c>
      <c r="C108" s="31"/>
      <c r="D108" s="31"/>
      <c r="E108" s="38"/>
    </row>
    <row r="109" spans="2:5" ht="15.75" customHeight="1" x14ac:dyDescent="0.2">
      <c r="B109" s="30" t="s">
        <v>103</v>
      </c>
      <c r="C109" s="31"/>
      <c r="D109" s="31"/>
      <c r="E109" s="38"/>
    </row>
    <row r="110" spans="2:5" ht="15.75" customHeight="1" x14ac:dyDescent="0.2">
      <c r="B110" s="30" t="s">
        <v>104</v>
      </c>
      <c r="C110" s="31"/>
      <c r="D110" s="31"/>
      <c r="E110" s="38"/>
    </row>
    <row r="111" spans="2:5" ht="15.75" customHeight="1" x14ac:dyDescent="0.2">
      <c r="B111" s="30" t="s">
        <v>105</v>
      </c>
      <c r="C111" s="31"/>
      <c r="D111" s="31"/>
      <c r="E111" s="38"/>
    </row>
    <row r="112" spans="2:5" s="5" customFormat="1" ht="15.75" customHeight="1" x14ac:dyDescent="0.2">
      <c r="B112" s="26" t="s">
        <v>106</v>
      </c>
      <c r="C112" s="27"/>
      <c r="D112" s="27"/>
      <c r="E112" s="37"/>
    </row>
  </sheetData>
  <phoneticPr fontId="0" type="noConversion"/>
  <hyperlinks>
    <hyperlink ref="C4" location="Ocak!A1" display="Ocak" xr:uid="{C57F75DB-0370-401C-8BB9-918C3B2D3476}"/>
    <hyperlink ref="D4" location="Şubat!A1" display="Şubat" xr:uid="{E4024457-85B5-4A55-BA2A-7C663B15F4E5}"/>
    <hyperlink ref="E4" location="Mart!A1" display="Mart" xr:uid="{697A5F78-32F5-4FDA-ABBD-58554B87D3D4}"/>
    <hyperlink ref="C5" location="Nisan!A1" display="Nisan" xr:uid="{F5497BC3-4E4D-4227-A6CC-1D11E498BF83}"/>
    <hyperlink ref="D5" location="Mayıs!A1" display="Mayıs" xr:uid="{48898EB1-19CB-4A86-8E34-D23FD77E063B}"/>
    <hyperlink ref="E5" location="Haziran!A1" display="Haziran" xr:uid="{74C04B89-A657-45E0-8E69-AD8C9E8BD851}"/>
    <hyperlink ref="C6" location="Temmuz!A1" display="Temmuz" xr:uid="{D256A22A-6D37-473A-8390-99006A8226B5}"/>
    <hyperlink ref="D6" location="Ağustos!A1" display="Ağustos" xr:uid="{49D37255-4274-4452-BA47-F9218A1C76E6}"/>
    <hyperlink ref="E6" location="Eylül!A1" display="Eylül" xr:uid="{5782E40E-F3E1-440B-83A8-F57DC3E54E8A}"/>
    <hyperlink ref="C7" location="Ekim!A1" display="Ekim" xr:uid="{854E50C1-E0D6-4113-B5F8-B77442DF150F}"/>
    <hyperlink ref="D7" location="Kasım!A1" display="Kasım" xr:uid="{E98643F3-4D56-4F33-B4E8-68B09F1E700F}"/>
    <hyperlink ref="E7" location="Aralık!A1" display="Aralık" xr:uid="{710D44C6-9331-4956-9E88-D0C25E2A6124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Aralık</vt:lpstr>
      <vt:lpstr>Kasım</vt:lpstr>
      <vt:lpstr>Ekim</vt:lpstr>
      <vt:lpstr>Eylül</vt:lpstr>
      <vt:lpstr>Ağustos</vt:lpstr>
      <vt:lpstr>Temmuz</vt:lpstr>
      <vt:lpstr>Haziran</vt:lpstr>
      <vt:lpstr>Mayıs</vt:lpstr>
      <vt:lpstr>Nisan</vt:lpstr>
      <vt:lpstr>Mart</vt:lpstr>
      <vt:lpstr>Şubat</vt:lpstr>
      <vt:lpstr>Ocak</vt:lpstr>
    </vt:vector>
  </TitlesOfParts>
  <Company>Maliye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Elif</dc:creator>
  <cp:lastModifiedBy>Hüseyin Berat Özen</cp:lastModifiedBy>
  <dcterms:created xsi:type="dcterms:W3CDTF">2006-04-21T07:17:44Z</dcterms:created>
  <dcterms:modified xsi:type="dcterms:W3CDTF">2025-07-29T13:14:14Z</dcterms:modified>
</cp:coreProperties>
</file>