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D35F4F11-8F3F-49F5-9E3F-C5F5A5D0CC5D}" xr6:coauthVersionLast="47" xr6:coauthVersionMax="47" xr10:uidLastSave="{00000000-0000-0000-0000-000000000000}"/>
  <bookViews>
    <workbookView xWindow="-108" yWindow="-108" windowWidth="23256" windowHeight="12456" xr2:uid="{DDEB02D6-D949-4F6B-AF02-9D2448CA4FDB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{"'06 Ankara'!$B$3:$D$105"}</definedName>
    <definedName name="HTML_Control" localSheetId="0" hidden="1">{"'06 Ankara'!$B$3:$D$105"}</definedName>
    <definedName name="HTML_Control" localSheetId="2" hidden="1">{"'06 Ankara'!$B$3:$D$105"}</definedName>
    <definedName name="HTML_Control" localSheetId="3" hidden="1">{"'06 Ankara'!$B$3:$D$105"}</definedName>
    <definedName name="HTML_Control" localSheetId="6" hidden="1">{"'06 Ankara'!$B$3:$D$105"}</definedName>
    <definedName name="HTML_Control" localSheetId="1" hidden="1">{"'06 Ankara'!$B$3:$D$105"}</definedName>
    <definedName name="HTML_Control" localSheetId="9" hidden="1">{"'06 Ankara'!$B$3:$D$105"}</definedName>
    <definedName name="HTML_Control" localSheetId="7" hidden="1">{"'06 Ankara'!$B$3:$D$105"}</definedName>
    <definedName name="HTML_Control" localSheetId="8" hidden="1">{"'06 Ankara'!$B$3:$D$105"}</definedName>
    <definedName name="HTML_Control" localSheetId="11" hidden="1">{"'06 Ankara'!$B$3:$D$90"}</definedName>
    <definedName name="HTML_Control" localSheetId="10" hidden="1">{"'06 Ankara'!$B$3:$D$90"}</definedName>
    <definedName name="HTML_Control" localSheetId="5" hidden="1">{"'06 Ankara'!$B$3:$D$105"}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"20.04.2006"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Settings\hersan.MUHASEBAT\Desktop\htm\06.htm"</definedName>
    <definedName name="HTML_PathFile" localSheetId="0" hidden="1">"C:\Documents and Settings\hersan.MUHASEBAT\Desktop\htm\06.htm"</definedName>
    <definedName name="HTML_PathFile" localSheetId="2" hidden="1">"C:\Documents and Settings\hersan.MUHASEBAT\Desktop\htm\06.htm"</definedName>
    <definedName name="HTML_PathFile" localSheetId="3" hidden="1">"C:\Documents and Settings\hersan.MUHASEBAT\Desktop\htm\06.htm"</definedName>
    <definedName name="HTML_PathFile" localSheetId="6" hidden="1">"C:\Documents and Settings\hersan.MUHASEBAT\Desktop\htm\06.htm"</definedName>
    <definedName name="HTML_PathFile" localSheetId="1" hidden="1">"C:\Documents and Settings\hersan.MUHASEBAT\Desktop\htm\06.htm"</definedName>
    <definedName name="HTML_PathFile" localSheetId="9" hidden="1">"\\M-pc-00000-20\il_2005_2006hazırlık\docs\06.htm"</definedName>
    <definedName name="HTML_PathFile" localSheetId="7" hidden="1">"C:\Documents and Settings\eakgonullu\Belgelerim\internet\docs\il_81\htm\06.htm"</definedName>
    <definedName name="HTML_PathFile" localSheetId="8" hidden="1">"C:\Documents and Settings\hersan\Belgelerim\int-hazırlık\htm\06.htm"</definedName>
    <definedName name="HTML_PathFile" localSheetId="11" hidden="1">"C:\Documents and Settings\hersan\Belgelerim\int-hazırlık\htm\06.htm"</definedName>
    <definedName name="HTML_PathFile" localSheetId="10" hidden="1">"\\M-pc-00000-20\il_2005_2006hazırlık\docs\htm\06.htm"</definedName>
    <definedName name="HTML_PathFile" localSheetId="5" hidden="1">"C:\Documents and Settings\hersan.MUHASEBAT\Desktop\htm\06.htm"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6" i="8"/>
  <c r="E27" i="8"/>
  <c r="E28" i="8"/>
  <c r="C29" i="8"/>
  <c r="E29" i="8" s="1"/>
  <c r="D29" i="8"/>
  <c r="E30" i="8"/>
  <c r="E31" i="8"/>
  <c r="E32" i="8"/>
  <c r="E34" i="8"/>
  <c r="E35" i="8"/>
  <c r="E36" i="8"/>
  <c r="E37" i="8"/>
  <c r="E38" i="8"/>
  <c r="C39" i="8"/>
  <c r="D39" i="8"/>
  <c r="E39" i="8" s="1"/>
  <c r="E40" i="8"/>
  <c r="E41" i="8"/>
  <c r="E42" i="8"/>
  <c r="E43" i="8"/>
  <c r="E44" i="8"/>
  <c r="E45" i="8"/>
  <c r="C47" i="8"/>
  <c r="D47" i="8"/>
  <c r="E47" i="8" s="1"/>
  <c r="E48" i="8"/>
  <c r="E49" i="8"/>
  <c r="E50" i="8"/>
  <c r="E52" i="8"/>
  <c r="C54" i="8"/>
  <c r="C51" i="8" s="1"/>
  <c r="D54" i="8"/>
  <c r="D51" i="8" s="1"/>
  <c r="E51" i="8" s="1"/>
  <c r="C61" i="8"/>
  <c r="D61" i="8"/>
  <c r="E61" i="8" s="1"/>
  <c r="C62" i="8"/>
  <c r="D62" i="8"/>
  <c r="E62" i="8"/>
  <c r="E63" i="8"/>
  <c r="E64" i="8"/>
  <c r="E65" i="8"/>
  <c r="C66" i="8"/>
  <c r="D66" i="8"/>
  <c r="E66" i="8"/>
  <c r="E68" i="8"/>
  <c r="E69" i="8"/>
  <c r="E70" i="8"/>
  <c r="C71" i="8"/>
  <c r="D71" i="8"/>
  <c r="E71" i="8"/>
  <c r="E72" i="8"/>
  <c r="E73" i="8"/>
  <c r="E74" i="8"/>
  <c r="E75" i="8"/>
  <c r="E76" i="8"/>
  <c r="E77" i="8"/>
  <c r="C78" i="8"/>
  <c r="D78" i="8"/>
  <c r="E78" i="8" s="1"/>
  <c r="E81" i="8"/>
  <c r="E84" i="8"/>
  <c r="E85" i="8"/>
  <c r="E86" i="8"/>
  <c r="C87" i="8"/>
  <c r="D87" i="8"/>
  <c r="E87" i="8"/>
  <c r="E90" i="8"/>
  <c r="E91" i="8"/>
  <c r="E92" i="8"/>
  <c r="E93" i="8"/>
  <c r="E94" i="8"/>
  <c r="C96" i="8"/>
  <c r="C95" i="8" s="1"/>
  <c r="D96" i="8"/>
  <c r="D95" i="8" s="1"/>
  <c r="E95" i="8" s="1"/>
  <c r="E96" i="8"/>
  <c r="E97" i="8"/>
  <c r="E100" i="8"/>
  <c r="E101" i="8"/>
  <c r="E102" i="8"/>
  <c r="C103" i="8"/>
  <c r="D103" i="8"/>
  <c r="C107" i="8"/>
  <c r="C106" i="8" s="1"/>
  <c r="D107" i="8"/>
  <c r="D106" i="8" s="1"/>
  <c r="E25" i="8" l="1"/>
  <c r="C46" i="8"/>
  <c r="D11" i="8"/>
  <c r="E12" i="8"/>
  <c r="C11" i="8"/>
  <c r="C10" i="8" s="1"/>
  <c r="D46" i="8"/>
  <c r="E46" i="8" s="1"/>
  <c r="D10" i="8" l="1"/>
  <c r="E10" i="8" s="1"/>
  <c r="E11" i="8"/>
</calcChain>
</file>

<file path=xl/sharedStrings.xml><?xml version="1.0" encoding="utf-8"?>
<sst xmlns="http://schemas.openxmlformats.org/spreadsheetml/2006/main" count="1411" uniqueCount="211">
  <si>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</si>
  <si>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</si>
  <si>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</si>
  <si>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</si>
  <si>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</si>
  <si>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</si>
  <si>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</si>
  <si>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</si>
  <si>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</si>
  <si>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</si>
  <si>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</si>
  <si>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</si>
  <si>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</si>
  <si>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</si>
  <si>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</si>
  <si>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</si>
  <si>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</si>
  <si>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</si>
  <si>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</si>
  <si>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</si>
  <si>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</si>
  <si>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</si>
  <si>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</si>
  <si>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</si>
  <si>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</si>
  <si>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</si>
  <si>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</si>
  <si>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</si>
  <si>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</si>
  <si>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</si>
  <si>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</si>
  <si>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</si>
  <si>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</si>
  <si>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</si>
  <si>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</si>
  <si>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</si>
  <si>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</si>
  <si>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</si>
  <si>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</si>
  <si>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</si>
  <si>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</si>
  <si>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</si>
  <si>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</si>
  <si>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</si>
  <si>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</si>
  <si>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</si>
  <si>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</si>
  <si>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</si>
  <si>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</si>
  <si>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</si>
  <si>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</si>
  <si>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</si>
  <si>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</si>
  <si>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</si>
  <si>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</si>
  <si>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</si>
  <si>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</si>
  <si>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</si>
  <si>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</si>
  <si>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</si>
  <si>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</si>
  <si>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</si>
  <si>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</si>
  <si>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</si>
  <si>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</si>
  <si>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</si>
  <si>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</si>
  <si>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</si>
  <si>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</si>
  <si>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</si>
  <si>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</si>
  <si>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</si>
  <si>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</si>
  <si>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</si>
  <si>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</si>
  <si>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</si>
  <si>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</si>
  <si>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</si>
  <si>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</si>
  <si>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</si>
  <si>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</si>
  <si>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</si>
  <si>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</si>
  <si>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</si>
  <si>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</si>
  <si>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</si>
  <si>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</si>
  <si>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</si>
  <si>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</si>
  <si>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</si>
  <si>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</si>
  <si>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</si>
  <si>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</si>
  <si>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</si>
  <si>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</si>
  <si>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</si>
  <si>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</si>
  <si>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</si>
  <si>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</si>
  <si>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</si>
  <si>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</si>
  <si>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</si>
  <si>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</si>
  <si>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</si>
  <si>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</si>
  <si>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</si>
  <si>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</si>
  <si>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ANKARA İLİ GENEL  BÜTÇE GELİRLERİNİN TAHSİLATI, TAHAKKUKU VE TAHSİLATIN TAHAKKUKA  ORANI (KÜMÜLATİF) HAZİRAN 2006</t>
  </si>
  <si>
    <t>ANKARA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</si>
  <si>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</si>
  <si>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</si>
  <si>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</si>
  <si>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</si>
  <si>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</si>
  <si>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</si>
  <si>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</si>
  <si>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</si>
  <si>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</si>
  <si>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</si>
  <si>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</si>
  <si>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</si>
  <si>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</si>
  <si>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</si>
  <si>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</si>
  <si>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</si>
  <si>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</si>
  <si>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</si>
  <si>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</si>
  <si>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</si>
  <si>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</si>
  <si>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</si>
  <si>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</si>
  <si>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</si>
  <si>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</si>
  <si>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</si>
  <si>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</si>
  <si>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</si>
  <si>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</si>
  <si>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</si>
  <si>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</si>
  <si>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</si>
  <si>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</si>
  <si>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</si>
  <si>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</si>
  <si>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</si>
  <si>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</si>
  <si>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</si>
  <si>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</si>
  <si>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</si>
  <si>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</si>
  <si>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</si>
  <si>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</si>
  <si>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</si>
  <si>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</si>
  <si>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</si>
  <si>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</si>
  <si>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</si>
  <si>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</si>
  <si>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</si>
  <si>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</si>
  <si>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</si>
  <si>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</si>
  <si>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</si>
  <si>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</si>
  <si>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</si>
  <si>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</si>
  <si>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</si>
  <si>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</si>
  <si>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</si>
  <si>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</si>
  <si>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</si>
  <si>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</si>
  <si>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</si>
  <si>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</si>
  <si>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</si>
  <si>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</si>
  <si>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</si>
  <si>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</si>
  <si>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</si>
  <si>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</si>
  <si>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</si>
  <si>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</si>
  <si>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</si>
  <si>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</si>
  <si>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ANKARA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</si>
  <si>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</si>
  <si>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</si>
  <si>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</si>
  <si>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ANKARA İLİ GENEL  BÜTÇE GELİRLERİNİN TAHSİLATI, TAHAKKUKU VE TAHSİLATIN TAHAKKUKA  ORANI (KÜMÜLATİF) MART 2006</t>
  </si>
  <si>
    <t>ANKARA İLİ GENEL  BÜTÇE GELİRLERİNİN TAHSİLATI, TAHAKKUKU VE TAHSİLATIN TAHAKKUKA  ORANI (KÜMÜLATİF) NİSAN 2006</t>
  </si>
  <si>
    <t>ANKARA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</si>
  <si>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</si>
  <si>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</si>
  <si>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</si>
  <si>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</si>
  <si>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</si>
  <si>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</si>
  <si>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Temmuz</t>
  </si>
  <si>
    <t>ANKARA İLİ GENEL  BÜTÇE GELİRLERİNİN TAHSİLATI, TAHAKKUKU VE TAHSİLATIN TAHAKKUKA  ORANI (KÜMÜLATİF) TEMMUZ 2006</t>
  </si>
  <si>
    <t>ANKARA İLİ GENEL  BÜTÇE GELİRLERİNİN TAHSİLATI, TAHAKKUKU VE TAHSİLATIN TAHAKKUKA  ORANI (KÜMÜLATİF) AĞUSTOS 2006</t>
  </si>
  <si>
    <t>Ağustos</t>
  </si>
  <si>
    <t>ANKARA İLİ GENEL  BÜTÇE GELİRLERİNİN TAHSİLATI, TAHAKKUKU VE TAHSİLATIN TAHAKKUKA  ORANI (KÜMÜLATİF) EYLÜL 2006</t>
  </si>
  <si>
    <t>Eylül</t>
  </si>
  <si>
    <t xml:space="preserve">        Motorlu Taşıtlar (II)</t>
  </si>
  <si>
    <t>ANKARA İLİ GENEL  BÜTÇE GELİRLERİNİN TAHSİLATI, TAHAKKUKU VE TAHSİLATIN TAHAKKUKA  ORANI (KÜMÜLATİF) EKİM 2006</t>
  </si>
  <si>
    <t>Ekim</t>
  </si>
  <si>
    <t>ANKARA İLİ GENEL  BÜTÇE GELİRLERİNİN TAHSİLATI, TAHAKKUKU VE TAHSİLATIN TAHAKKUKA  ORANI (KÜMÜLATİF) KASIM 2006</t>
  </si>
  <si>
    <t>Kasım</t>
  </si>
  <si>
    <t>ANKARA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</si>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</sst>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2" applyFont="1" applyAlignment="1">
      <alignment horizontal="centerContinuous" vertical="justify"/>
    </xf>
    <xf numFmtId="4" fontId="4" fillId="0" borderId="0" xfId="2" applyNumberFormat="1" applyFont="1" applyAlignment="1">
      <alignment horizontal="right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3" fontId="9" fillId="0" borderId="0" xfId="2" applyNumberFormat="1" applyFont="1"/>
    <xf numFmtId="3" fontId="8" fillId="0" borderId="0" xfId="2" applyNumberFormat="1" applyFont="1" applyFill="1"/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</cellXfs>
  <cellStyles count="6">
    <cellStyle name="Hyperlink" xfId="1" builtinId="8"/>
    <cellStyle name="Normal" xfId="0" builtinId="0"/>
    <cellStyle name="Normal_genel_gelir_det3" xfId="2" xr:uid="{FCD22270-80A4-42E3-999F-3094666A2EB6}"/>
    <cellStyle name="Normal_genelgelirtahk_tahs" xfId="3" xr:uid="{BB0E691D-B45A-4103-8985-E2ADC171DCBE}"/>
    <cellStyle name="Virgül [0]_29dan32ye" xfId="4" xr:uid="{9E63964F-E6C5-4720-934D-17EA09B1FDB0}"/>
    <cellStyle name="Virgül_29dan32ye" xfId="5" xr:uid="{2DB9201A-97AF-4800-8A87-7BC523C3B3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EB098-F797-4BDB-8BEB-D6C6F9E6E128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3.25" customHeight="1" thickBot="1" x14ac:dyDescent="0.25"/>
    <row r="2" spans="2:7" s="3" customFormat="1" ht="24.75" customHeight="1" thickBot="1" x14ac:dyDescent="0.3">
      <c r="B2" s="18" t="s">
        <v>208</v>
      </c>
      <c r="C2" s="19"/>
      <c r="D2" s="19"/>
      <c r="E2" s="20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55" t="s">
        <v>191</v>
      </c>
      <c r="D4" s="55" t="s">
        <v>192</v>
      </c>
      <c r="E4" s="56" t="s">
        <v>193</v>
      </c>
    </row>
    <row r="5" spans="2:7" s="3" customFormat="1" ht="18.75" customHeight="1" x14ac:dyDescent="0.25">
      <c r="B5" s="1"/>
      <c r="C5" s="55" t="s">
        <v>194</v>
      </c>
      <c r="D5" s="55" t="s">
        <v>195</v>
      </c>
      <c r="E5" s="56" t="s">
        <v>196</v>
      </c>
    </row>
    <row r="6" spans="2:7" s="3" customFormat="1" ht="18.75" customHeight="1" x14ac:dyDescent="0.25">
      <c r="B6" s="1"/>
      <c r="C6" s="55" t="s">
        <v>197</v>
      </c>
      <c r="D6" s="55" t="s">
        <v>200</v>
      </c>
      <c r="E6" s="56" t="s">
        <v>202</v>
      </c>
    </row>
    <row r="7" spans="2:7" s="3" customFormat="1" ht="18.75" customHeight="1" x14ac:dyDescent="0.25">
      <c r="B7" s="1"/>
      <c r="C7" s="55" t="s">
        <v>205</v>
      </c>
      <c r="D7" s="55" t="s">
        <v>207</v>
      </c>
      <c r="E7" s="56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21558370</v>
      </c>
      <c r="D10" s="26">
        <v>18119880</v>
      </c>
      <c r="E10" s="27">
        <v>84.050324769451493</v>
      </c>
    </row>
    <row r="11" spans="2:7" s="6" customFormat="1" ht="15.75" customHeight="1" x14ac:dyDescent="0.2">
      <c r="B11" s="25" t="s">
        <v>5</v>
      </c>
      <c r="C11" s="26">
        <v>18284347</v>
      </c>
      <c r="D11" s="26">
        <v>16509805</v>
      </c>
      <c r="E11" s="28">
        <v>90.294747742426893</v>
      </c>
    </row>
    <row r="12" spans="2:7" s="6" customFormat="1" ht="15.75" customHeight="1" x14ac:dyDescent="0.2">
      <c r="B12" s="25" t="s">
        <v>6</v>
      </c>
      <c r="C12" s="26">
        <v>7736644</v>
      </c>
      <c r="D12" s="26">
        <v>7004520</v>
      </c>
      <c r="E12" s="28">
        <v>90.536930483036315</v>
      </c>
      <c r="G12" s="7"/>
    </row>
    <row r="13" spans="2:7" s="6" customFormat="1" ht="15.75" customHeight="1" x14ac:dyDescent="0.2">
      <c r="B13" s="25" t="s">
        <v>7</v>
      </c>
      <c r="C13" s="26">
        <v>4805495</v>
      </c>
      <c r="D13" s="26">
        <v>4243424</v>
      </c>
      <c r="E13" s="28">
        <v>88.303577467045528</v>
      </c>
    </row>
    <row r="14" spans="2:7" ht="15.75" customHeight="1" x14ac:dyDescent="0.2">
      <c r="B14" s="29" t="s">
        <v>8</v>
      </c>
      <c r="C14" s="30">
        <v>201336</v>
      </c>
      <c r="D14" s="30">
        <v>126924</v>
      </c>
      <c r="E14" s="31">
        <v>63.040886875670523</v>
      </c>
    </row>
    <row r="15" spans="2:7" ht="15.75" customHeight="1" x14ac:dyDescent="0.2">
      <c r="B15" s="29" t="s">
        <v>9</v>
      </c>
      <c r="C15" s="30">
        <v>19056</v>
      </c>
      <c r="D15" s="30">
        <v>11557</v>
      </c>
      <c r="E15" s="31">
        <v>60.647565071368604</v>
      </c>
    </row>
    <row r="16" spans="2:7" ht="15.75" customHeight="1" x14ac:dyDescent="0.2">
      <c r="B16" s="29" t="s">
        <v>10</v>
      </c>
      <c r="C16" s="30">
        <v>4493970</v>
      </c>
      <c r="D16" s="30">
        <v>4035570</v>
      </c>
      <c r="E16" s="31">
        <v>89.799664884278258</v>
      </c>
    </row>
    <row r="17" spans="2:5" ht="15.75" customHeight="1" x14ac:dyDescent="0.2">
      <c r="B17" s="29" t="s">
        <v>11</v>
      </c>
      <c r="C17" s="30">
        <v>91133</v>
      </c>
      <c r="D17" s="30">
        <v>69373</v>
      </c>
      <c r="E17" s="31">
        <v>76.122809520151861</v>
      </c>
    </row>
    <row r="18" spans="2:5" s="6" customFormat="1" ht="15.75" customHeight="1" x14ac:dyDescent="0.2">
      <c r="B18" s="25" t="s">
        <v>12</v>
      </c>
      <c r="C18" s="26">
        <v>2931149</v>
      </c>
      <c r="D18" s="26">
        <v>2761096</v>
      </c>
      <c r="E18" s="28">
        <v>94.198418435910298</v>
      </c>
    </row>
    <row r="19" spans="2:5" ht="15.75" customHeight="1" x14ac:dyDescent="0.2">
      <c r="B19" s="29" t="s">
        <v>13</v>
      </c>
      <c r="C19" s="30">
        <v>60130</v>
      </c>
      <c r="D19" s="30">
        <v>-35337</v>
      </c>
      <c r="E19" s="31">
        <v>-58.767670048228837</v>
      </c>
    </row>
    <row r="20" spans="2:5" ht="15.75" customHeight="1" x14ac:dyDescent="0.2">
      <c r="B20" s="29" t="s">
        <v>14</v>
      </c>
      <c r="C20" s="30">
        <v>4493</v>
      </c>
      <c r="D20" s="30">
        <v>1178</v>
      </c>
      <c r="E20" s="31">
        <v>26.218562207878922</v>
      </c>
    </row>
    <row r="21" spans="2:5" ht="15.75" customHeight="1" x14ac:dyDescent="0.2">
      <c r="B21" s="29" t="s">
        <v>15</v>
      </c>
      <c r="C21" s="30">
        <v>2866526</v>
      </c>
      <c r="D21" s="30">
        <v>2795255</v>
      </c>
      <c r="E21" s="31">
        <v>97.513680322453027</v>
      </c>
    </row>
    <row r="22" spans="2:5" s="5" customFormat="1" ht="15.75" customHeight="1" x14ac:dyDescent="0.2">
      <c r="B22" s="25" t="s">
        <v>16</v>
      </c>
      <c r="C22" s="26">
        <v>502550</v>
      </c>
      <c r="D22" s="26">
        <v>343012</v>
      </c>
      <c r="E22" s="27">
        <v>68.254303054422451</v>
      </c>
    </row>
    <row r="23" spans="2:5" s="9" customFormat="1" ht="15.75" customHeight="1" x14ac:dyDescent="0.2">
      <c r="B23" s="29" t="s">
        <v>17</v>
      </c>
      <c r="C23" s="30">
        <v>16663</v>
      </c>
      <c r="D23" s="30">
        <v>9195</v>
      </c>
      <c r="E23" s="32">
        <v>55.182140070815578</v>
      </c>
    </row>
    <row r="24" spans="2:5" s="9" customFormat="1" ht="15.75" customHeight="1" x14ac:dyDescent="0.2">
      <c r="B24" s="29" t="s">
        <v>18</v>
      </c>
      <c r="C24" s="30">
        <v>485887</v>
      </c>
      <c r="D24" s="30">
        <v>333817</v>
      </c>
      <c r="E24" s="32">
        <v>68.702599575621491</v>
      </c>
    </row>
    <row r="25" spans="2:5" s="5" customFormat="1" ht="15.75" customHeight="1" x14ac:dyDescent="0.2">
      <c r="B25" s="25" t="s">
        <v>19</v>
      </c>
      <c r="C25" s="26">
        <v>7256705</v>
      </c>
      <c r="D25" s="26">
        <v>6503505</v>
      </c>
      <c r="E25" s="27">
        <v>89.620633607126095</v>
      </c>
    </row>
    <row r="26" spans="2:5" s="5" customFormat="1" ht="15.75" customHeight="1" x14ac:dyDescent="0.2">
      <c r="B26" s="25" t="s">
        <v>20</v>
      </c>
      <c r="C26" s="26">
        <v>4231282</v>
      </c>
      <c r="D26" s="26">
        <v>3654948</v>
      </c>
      <c r="E26" s="27">
        <v>86.379210839646234</v>
      </c>
    </row>
    <row r="27" spans="2:5" s="9" customFormat="1" ht="15.75" customHeight="1" x14ac:dyDescent="0.2">
      <c r="B27" s="29" t="s">
        <v>21</v>
      </c>
      <c r="C27" s="30">
        <v>4011201</v>
      </c>
      <c r="D27" s="30">
        <v>3444672</v>
      </c>
      <c r="E27" s="32">
        <v>85.87632482141882</v>
      </c>
    </row>
    <row r="28" spans="2:5" s="9" customFormat="1" ht="15.75" customHeight="1" x14ac:dyDescent="0.2">
      <c r="B28" s="29" t="s">
        <v>22</v>
      </c>
      <c r="C28" s="30">
        <v>220081</v>
      </c>
      <c r="D28" s="30">
        <v>210276</v>
      </c>
      <c r="E28" s="32">
        <v>95.544822133668973</v>
      </c>
    </row>
    <row r="29" spans="2:5" s="5" customFormat="1" ht="15.75" customHeight="1" x14ac:dyDescent="0.2">
      <c r="B29" s="25" t="s">
        <v>23</v>
      </c>
      <c r="C29" s="26">
        <v>1422720</v>
      </c>
      <c r="D29" s="26">
        <v>1253902</v>
      </c>
      <c r="E29" s="27">
        <v>88.13413742690058</v>
      </c>
    </row>
    <row r="30" spans="2:5" s="9" customFormat="1" ht="15.75" customHeight="1" x14ac:dyDescent="0.2">
      <c r="B30" s="29" t="s">
        <v>24</v>
      </c>
      <c r="C30" s="30">
        <v>895943</v>
      </c>
      <c r="D30" s="30">
        <v>742468</v>
      </c>
      <c r="E30" s="32">
        <v>82.870004006951334</v>
      </c>
    </row>
    <row r="31" spans="2:5" s="9" customFormat="1" ht="15.75" customHeight="1" x14ac:dyDescent="0.2">
      <c r="B31" s="29" t="s">
        <v>203</v>
      </c>
      <c r="C31" s="30">
        <v>489695</v>
      </c>
      <c r="D31" s="30">
        <v>480875</v>
      </c>
      <c r="E31" s="32">
        <v>98.198878894005446</v>
      </c>
    </row>
    <row r="32" spans="2:5" s="9" customFormat="1" ht="15.75" customHeight="1" x14ac:dyDescent="0.2">
      <c r="B32" s="29" t="s">
        <v>26</v>
      </c>
      <c r="C32" s="30">
        <v>17038</v>
      </c>
      <c r="D32" s="30">
        <v>16984</v>
      </c>
      <c r="E32" s="32">
        <v>99.683061392182182</v>
      </c>
    </row>
    <row r="33" spans="2:5" ht="15.75" customHeight="1" x14ac:dyDescent="0.2">
      <c r="B33" s="29" t="s">
        <v>27</v>
      </c>
      <c r="C33" s="30">
        <v>0</v>
      </c>
      <c r="D33" s="30">
        <v>0</v>
      </c>
      <c r="E33" s="31"/>
    </row>
    <row r="34" spans="2:5" ht="15.75" customHeight="1" x14ac:dyDescent="0.2">
      <c r="B34" s="29" t="s">
        <v>28</v>
      </c>
      <c r="C34" s="30">
        <v>13071</v>
      </c>
      <c r="D34" s="30">
        <v>7834</v>
      </c>
      <c r="E34" s="31">
        <v>59.934205493076277</v>
      </c>
    </row>
    <row r="35" spans="2:5" ht="15.75" customHeight="1" x14ac:dyDescent="0.2">
      <c r="B35" s="29" t="s">
        <v>29</v>
      </c>
      <c r="C35" s="30">
        <v>6973</v>
      </c>
      <c r="D35" s="30">
        <v>5741</v>
      </c>
      <c r="E35" s="31">
        <v>82.33185142693246</v>
      </c>
    </row>
    <row r="36" spans="2:5" s="6" customFormat="1" ht="15.75" customHeight="1" x14ac:dyDescent="0.2">
      <c r="B36" s="25" t="s">
        <v>30</v>
      </c>
      <c r="C36" s="26">
        <v>394058</v>
      </c>
      <c r="D36" s="26">
        <v>387380</v>
      </c>
      <c r="E36" s="28">
        <v>98.305325611965756</v>
      </c>
    </row>
    <row r="37" spans="2:5" s="6" customFormat="1" ht="15.75" customHeight="1" x14ac:dyDescent="0.2">
      <c r="B37" s="25" t="s">
        <v>31</v>
      </c>
      <c r="C37" s="26">
        <v>237603</v>
      </c>
      <c r="D37" s="26">
        <v>237603</v>
      </c>
      <c r="E37" s="28">
        <v>100</v>
      </c>
    </row>
    <row r="38" spans="2:5" s="5" customFormat="1" ht="15.75" customHeight="1" x14ac:dyDescent="0.2">
      <c r="B38" s="25" t="s">
        <v>32</v>
      </c>
      <c r="C38" s="26">
        <v>971042</v>
      </c>
      <c r="D38" s="26">
        <v>969672</v>
      </c>
      <c r="E38" s="27">
        <v>99.858914444483347</v>
      </c>
    </row>
    <row r="39" spans="2:5" s="5" customFormat="1" ht="15.75" customHeight="1" x14ac:dyDescent="0.2">
      <c r="B39" s="25" t="s">
        <v>33</v>
      </c>
      <c r="C39" s="26">
        <v>1735474</v>
      </c>
      <c r="D39" s="26">
        <v>1735474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12722</v>
      </c>
      <c r="D40" s="30">
        <v>12722</v>
      </c>
      <c r="E40" s="32">
        <v>100</v>
      </c>
    </row>
    <row r="41" spans="2:5" s="9" customFormat="1" ht="15.75" customHeight="1" x14ac:dyDescent="0.2">
      <c r="B41" s="29" t="s">
        <v>35</v>
      </c>
      <c r="C41" s="30">
        <v>1722190</v>
      </c>
      <c r="D41" s="30">
        <v>1722190</v>
      </c>
      <c r="E41" s="32">
        <v>100</v>
      </c>
    </row>
    <row r="42" spans="2:5" s="9" customFormat="1" ht="15.75" customHeight="1" x14ac:dyDescent="0.2">
      <c r="B42" s="29" t="s">
        <v>36</v>
      </c>
      <c r="C42" s="30">
        <v>562</v>
      </c>
      <c r="D42" s="30">
        <v>562</v>
      </c>
      <c r="E42" s="32">
        <v>100</v>
      </c>
    </row>
    <row r="43" spans="2:5" s="5" customFormat="1" ht="15.75" customHeight="1" x14ac:dyDescent="0.2">
      <c r="B43" s="25" t="s">
        <v>37</v>
      </c>
      <c r="C43" s="26">
        <v>551793</v>
      </c>
      <c r="D43" s="26">
        <v>484876</v>
      </c>
      <c r="E43" s="27">
        <v>87.872807375229485</v>
      </c>
    </row>
    <row r="44" spans="2:5" s="5" customFormat="1" ht="15.75" customHeight="1" x14ac:dyDescent="0.2">
      <c r="B44" s="25" t="s">
        <v>38</v>
      </c>
      <c r="C44" s="26">
        <v>480134</v>
      </c>
      <c r="D44" s="26">
        <v>437563</v>
      </c>
      <c r="E44" s="27">
        <v>91.13351689320065</v>
      </c>
    </row>
    <row r="45" spans="2:5" s="5" customFormat="1" ht="15.75" customHeight="1" x14ac:dyDescent="0.2">
      <c r="B45" s="25" t="s">
        <v>39</v>
      </c>
      <c r="C45" s="26">
        <v>21047</v>
      </c>
      <c r="D45" s="26">
        <v>855</v>
      </c>
      <c r="E45" s="27">
        <v>4.0623366750605783</v>
      </c>
    </row>
    <row r="46" spans="2:5" s="5" customFormat="1" ht="15.75" customHeight="1" x14ac:dyDescent="0.2">
      <c r="B46" s="25" t="s">
        <v>40</v>
      </c>
      <c r="C46" s="26">
        <v>3168383</v>
      </c>
      <c r="D46" s="26">
        <v>1505599</v>
      </c>
      <c r="E46" s="27">
        <v>47.519476022942939</v>
      </c>
    </row>
    <row r="47" spans="2:5" s="5" customFormat="1" ht="15.75" customHeight="1" x14ac:dyDescent="0.2">
      <c r="B47" s="25" t="s">
        <v>41</v>
      </c>
      <c r="C47" s="26">
        <v>374006</v>
      </c>
      <c r="D47" s="26">
        <v>371889</v>
      </c>
      <c r="E47" s="27">
        <v>99.433966300005878</v>
      </c>
    </row>
    <row r="48" spans="2:5" s="9" customFormat="1" ht="15.75" customHeight="1" x14ac:dyDescent="0.2">
      <c r="B48" s="29" t="s">
        <v>42</v>
      </c>
      <c r="C48" s="30">
        <v>370781</v>
      </c>
      <c r="D48" s="30">
        <v>370781</v>
      </c>
      <c r="E48" s="32">
        <v>100</v>
      </c>
    </row>
    <row r="49" spans="2:5" s="9" customFormat="1" ht="15.75" customHeight="1" x14ac:dyDescent="0.2">
      <c r="B49" s="29" t="s">
        <v>43</v>
      </c>
      <c r="C49" s="30">
        <v>947</v>
      </c>
      <c r="D49" s="30">
        <v>947</v>
      </c>
      <c r="E49" s="32">
        <v>100</v>
      </c>
    </row>
    <row r="50" spans="2:5" s="9" customFormat="1" ht="15.75" customHeight="1" x14ac:dyDescent="0.2">
      <c r="B50" s="29" t="s">
        <v>44</v>
      </c>
      <c r="C50" s="30">
        <v>2278</v>
      </c>
      <c r="D50" s="30">
        <v>161</v>
      </c>
      <c r="E50" s="32">
        <v>7.067603160667252</v>
      </c>
    </row>
    <row r="51" spans="2:5" s="5" customFormat="1" ht="15.75" customHeight="1" x14ac:dyDescent="0.2">
      <c r="B51" s="25" t="s">
        <v>45</v>
      </c>
      <c r="C51" s="26">
        <v>180305</v>
      </c>
      <c r="D51" s="26">
        <v>179875</v>
      </c>
      <c r="E51" s="27">
        <v>99.761515210338032</v>
      </c>
    </row>
    <row r="52" spans="2:5" s="5" customFormat="1" ht="15.75" customHeight="1" x14ac:dyDescent="0.2">
      <c r="B52" s="25" t="s">
        <v>46</v>
      </c>
      <c r="C52" s="26">
        <v>180305</v>
      </c>
      <c r="D52" s="26">
        <v>179875</v>
      </c>
      <c r="E52" s="27">
        <v>99.761515210338032</v>
      </c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51</v>
      </c>
      <c r="C56" s="30"/>
      <c r="D56" s="30"/>
      <c r="E56" s="32"/>
    </row>
    <row r="57" spans="2:5" s="9" customFormat="1" ht="15.75" customHeight="1" x14ac:dyDescent="0.2">
      <c r="B57" s="29" t="s">
        <v>52</v>
      </c>
      <c r="C57" s="30"/>
      <c r="D57" s="30"/>
      <c r="E57" s="32"/>
    </row>
    <row r="58" spans="2:5" s="9" customFormat="1" ht="15.75" customHeight="1" x14ac:dyDescent="0.2">
      <c r="B58" s="29" t="s">
        <v>53</v>
      </c>
      <c r="C58" s="30"/>
      <c r="D58" s="30"/>
      <c r="E58" s="32"/>
    </row>
    <row r="59" spans="2:5" s="9" customFormat="1" ht="15.75" customHeight="1" x14ac:dyDescent="0.2">
      <c r="B59" s="29" t="s">
        <v>54</v>
      </c>
      <c r="C59" s="30"/>
      <c r="D59" s="30"/>
      <c r="E59" s="32"/>
    </row>
    <row r="60" spans="2:5" s="5" customFormat="1" ht="15.75" customHeight="1" x14ac:dyDescent="0.2">
      <c r="B60" s="25" t="s">
        <v>55</v>
      </c>
      <c r="C60" s="26">
        <v>611262</v>
      </c>
      <c r="D60" s="26">
        <v>121984</v>
      </c>
      <c r="E60" s="27">
        <v>19.95609084157039</v>
      </c>
    </row>
    <row r="61" spans="2:5" s="5" customFormat="1" ht="15.75" customHeight="1" x14ac:dyDescent="0.2">
      <c r="B61" s="25" t="s">
        <v>56</v>
      </c>
      <c r="C61" s="26">
        <v>48625</v>
      </c>
      <c r="D61" s="26">
        <v>38677</v>
      </c>
      <c r="E61" s="27">
        <v>79.541388174807196</v>
      </c>
    </row>
    <row r="62" spans="2:5" s="9" customFormat="1" ht="15.75" customHeight="1" x14ac:dyDescent="0.2">
      <c r="B62" s="29" t="s">
        <v>57</v>
      </c>
      <c r="C62" s="30">
        <v>19616</v>
      </c>
      <c r="D62" s="30">
        <v>19611</v>
      </c>
      <c r="E62" s="32">
        <v>99.974510603588911</v>
      </c>
    </row>
    <row r="63" spans="2:5" s="9" customFormat="1" ht="15.75" customHeight="1" x14ac:dyDescent="0.2">
      <c r="B63" s="29" t="s">
        <v>58</v>
      </c>
      <c r="C63" s="30">
        <v>14516</v>
      </c>
      <c r="D63" s="30">
        <v>4573</v>
      </c>
      <c r="E63" s="32">
        <v>31.503168917057039</v>
      </c>
    </row>
    <row r="64" spans="2:5" s="9" customFormat="1" ht="15.75" customHeight="1" x14ac:dyDescent="0.2">
      <c r="B64" s="29" t="s">
        <v>59</v>
      </c>
      <c r="C64" s="30">
        <v>14493</v>
      </c>
      <c r="D64" s="30">
        <v>14493</v>
      </c>
      <c r="E64" s="32">
        <v>100</v>
      </c>
    </row>
    <row r="65" spans="2:5" s="5" customFormat="1" ht="15.75" customHeight="1" x14ac:dyDescent="0.2">
      <c r="B65" s="25" t="s">
        <v>60</v>
      </c>
      <c r="C65" s="26">
        <v>562632</v>
      </c>
      <c r="D65" s="26">
        <v>83302</v>
      </c>
      <c r="E65" s="27">
        <v>14.805770023745538</v>
      </c>
    </row>
    <row r="66" spans="2:5" s="9" customFormat="1" ht="15.75" customHeight="1" x14ac:dyDescent="0.2">
      <c r="B66" s="29" t="s">
        <v>61</v>
      </c>
      <c r="C66" s="30"/>
      <c r="D66" s="30"/>
      <c r="E66" s="32"/>
    </row>
    <row r="67" spans="2:5" s="9" customFormat="1" ht="15.75" customHeight="1" x14ac:dyDescent="0.2">
      <c r="B67" s="29" t="s">
        <v>62</v>
      </c>
      <c r="C67" s="30">
        <v>458368</v>
      </c>
      <c r="D67" s="30">
        <v>65842</v>
      </c>
      <c r="E67" s="32">
        <v>14.364440798659592</v>
      </c>
    </row>
    <row r="68" spans="2:5" s="9" customFormat="1" ht="15.75" customHeight="1" x14ac:dyDescent="0.2">
      <c r="B68" s="29" t="s">
        <v>63</v>
      </c>
      <c r="C68" s="30">
        <v>104264</v>
      </c>
      <c r="D68" s="30">
        <v>17460</v>
      </c>
      <c r="E68" s="32">
        <v>16.745952581907467</v>
      </c>
    </row>
    <row r="69" spans="2:5" s="5" customFormat="1" ht="15.75" customHeight="1" x14ac:dyDescent="0.2">
      <c r="B69" s="25" t="s">
        <v>64</v>
      </c>
      <c r="C69" s="26">
        <v>5</v>
      </c>
      <c r="D69" s="26">
        <v>5</v>
      </c>
      <c r="E69" s="27">
        <v>100</v>
      </c>
    </row>
    <row r="70" spans="2:5" s="5" customFormat="1" ht="15.75" customHeight="1" x14ac:dyDescent="0.2">
      <c r="B70" s="25" t="s">
        <v>65</v>
      </c>
      <c r="C70" s="26">
        <v>1473791</v>
      </c>
      <c r="D70" s="26">
        <v>341864</v>
      </c>
      <c r="E70" s="27">
        <v>23.19623338723062</v>
      </c>
    </row>
    <row r="71" spans="2:5" s="9" customFormat="1" ht="15.75" customHeight="1" x14ac:dyDescent="0.2">
      <c r="B71" s="33" t="s">
        <v>66</v>
      </c>
      <c r="C71" s="34">
        <v>44133</v>
      </c>
      <c r="D71" s="34">
        <v>10333</v>
      </c>
      <c r="E71" s="32">
        <v>23.41331883171323</v>
      </c>
    </row>
    <row r="72" spans="2:5" s="9" customFormat="1" ht="15.75" customHeight="1" x14ac:dyDescent="0.2">
      <c r="B72" s="33" t="s">
        <v>67</v>
      </c>
      <c r="C72" s="34">
        <v>234265</v>
      </c>
      <c r="D72" s="34">
        <v>27154</v>
      </c>
      <c r="E72" s="32">
        <v>11.591146778221246</v>
      </c>
    </row>
    <row r="73" spans="2:5" s="9" customFormat="1" ht="15.75" customHeight="1" x14ac:dyDescent="0.2">
      <c r="B73" s="33" t="s">
        <v>68</v>
      </c>
      <c r="C73" s="34">
        <v>24365</v>
      </c>
      <c r="D73" s="34">
        <v>22685</v>
      </c>
      <c r="E73" s="32">
        <v>93.104863533757438</v>
      </c>
    </row>
    <row r="74" spans="2:5" s="9" customFormat="1" ht="15.75" customHeight="1" x14ac:dyDescent="0.2">
      <c r="B74" s="33" t="s">
        <v>69</v>
      </c>
      <c r="C74" s="34">
        <v>960853</v>
      </c>
      <c r="D74" s="34">
        <v>101732</v>
      </c>
      <c r="E74" s="32">
        <v>10.587675742283158</v>
      </c>
    </row>
    <row r="75" spans="2:5" s="9" customFormat="1" ht="15.75" customHeight="1" x14ac:dyDescent="0.2">
      <c r="B75" s="33" t="s">
        <v>70</v>
      </c>
      <c r="C75" s="34">
        <v>179583</v>
      </c>
      <c r="D75" s="34">
        <v>160356</v>
      </c>
      <c r="E75" s="32">
        <v>89.293530011192601</v>
      </c>
    </row>
    <row r="76" spans="2:5" s="9" customFormat="1" ht="15.75" customHeight="1" x14ac:dyDescent="0.2">
      <c r="B76" s="33" t="s">
        <v>71</v>
      </c>
      <c r="C76" s="34">
        <v>30592</v>
      </c>
      <c r="D76" s="34">
        <v>19604</v>
      </c>
      <c r="E76" s="32">
        <v>64.082112970711307</v>
      </c>
    </row>
    <row r="77" spans="2:5" s="6" customFormat="1" ht="15.75" customHeight="1" x14ac:dyDescent="0.2">
      <c r="B77" s="25" t="s">
        <v>72</v>
      </c>
      <c r="C77" s="26">
        <v>361442</v>
      </c>
      <c r="D77" s="26">
        <v>359445</v>
      </c>
      <c r="E77" s="27">
        <v>99.447490883737927</v>
      </c>
    </row>
    <row r="78" spans="2:5" ht="15.75" customHeight="1" x14ac:dyDescent="0.2">
      <c r="B78" s="29" t="s">
        <v>73</v>
      </c>
      <c r="C78" s="30"/>
      <c r="D78" s="30"/>
      <c r="E78" s="32"/>
    </row>
    <row r="79" spans="2:5" ht="15.75" customHeight="1" x14ac:dyDescent="0.2">
      <c r="B79" s="29" t="s">
        <v>74</v>
      </c>
      <c r="C79" s="30"/>
      <c r="D79" s="30"/>
      <c r="E79" s="32"/>
    </row>
    <row r="80" spans="2:5" ht="15.75" customHeight="1" x14ac:dyDescent="0.2">
      <c r="B80" s="29" t="s">
        <v>75</v>
      </c>
      <c r="C80" s="30">
        <v>19820</v>
      </c>
      <c r="D80" s="30">
        <v>18559</v>
      </c>
      <c r="E80" s="32">
        <v>93.637739656912217</v>
      </c>
    </row>
    <row r="81" spans="2:5" ht="15.75" customHeight="1" x14ac:dyDescent="0.2">
      <c r="B81" s="29" t="s">
        <v>76</v>
      </c>
      <c r="C81" s="30"/>
      <c r="D81" s="30"/>
      <c r="E81" s="32"/>
    </row>
    <row r="82" spans="2:5" ht="15.75" customHeight="1" x14ac:dyDescent="0.2">
      <c r="B82" s="29" t="s">
        <v>77</v>
      </c>
      <c r="C82" s="30"/>
      <c r="D82" s="30"/>
      <c r="E82" s="32"/>
    </row>
    <row r="83" spans="2:5" ht="15.75" customHeight="1" x14ac:dyDescent="0.2">
      <c r="B83" s="29" t="s">
        <v>78</v>
      </c>
      <c r="C83" s="30">
        <v>35534</v>
      </c>
      <c r="D83" s="30">
        <v>35396</v>
      </c>
      <c r="E83" s="32">
        <v>99.611639556481109</v>
      </c>
    </row>
    <row r="84" spans="2:5" ht="15.75" customHeight="1" x14ac:dyDescent="0.2">
      <c r="B84" s="29" t="s">
        <v>79</v>
      </c>
      <c r="C84" s="30">
        <v>242837</v>
      </c>
      <c r="D84" s="30">
        <v>242239</v>
      </c>
      <c r="E84" s="32">
        <v>99.753744281143327</v>
      </c>
    </row>
    <row r="85" spans="2:5" ht="15.75" customHeight="1" x14ac:dyDescent="0.2">
      <c r="B85" s="29" t="s">
        <v>80</v>
      </c>
      <c r="C85" s="30">
        <v>63251</v>
      </c>
      <c r="D85" s="30">
        <v>63251</v>
      </c>
      <c r="E85" s="32">
        <v>100</v>
      </c>
    </row>
    <row r="86" spans="2:5" s="6" customFormat="1" ht="15.75" customHeight="1" x14ac:dyDescent="0.2">
      <c r="B86" s="25" t="s">
        <v>81</v>
      </c>
      <c r="C86" s="26">
        <v>167577</v>
      </c>
      <c r="D86" s="26">
        <v>130542</v>
      </c>
      <c r="E86" s="27">
        <v>77.899711774288832</v>
      </c>
    </row>
    <row r="87" spans="2:5" ht="15.75" customHeight="1" x14ac:dyDescent="0.2">
      <c r="B87" s="35" t="s">
        <v>82</v>
      </c>
      <c r="C87" s="30"/>
      <c r="D87" s="30"/>
      <c r="E87" s="32"/>
    </row>
    <row r="88" spans="2:5" ht="15.75" customHeight="1" x14ac:dyDescent="0.2">
      <c r="B88" s="35" t="s">
        <v>83</v>
      </c>
      <c r="C88" s="30">
        <v>24324</v>
      </c>
      <c r="D88" s="30">
        <v>24324</v>
      </c>
      <c r="E88" s="32">
        <v>100</v>
      </c>
    </row>
    <row r="89" spans="2:5" ht="15.75" customHeight="1" x14ac:dyDescent="0.2">
      <c r="B89" s="29" t="s">
        <v>84</v>
      </c>
      <c r="C89" s="30">
        <v>9661</v>
      </c>
      <c r="D89" s="30">
        <v>9657</v>
      </c>
      <c r="E89" s="32">
        <v>99.958596418590204</v>
      </c>
    </row>
    <row r="90" spans="2:5" ht="15.75" customHeight="1" x14ac:dyDescent="0.2">
      <c r="B90" s="29" t="s">
        <v>85</v>
      </c>
      <c r="C90" s="30">
        <v>60535</v>
      </c>
      <c r="D90" s="30">
        <v>59776</v>
      </c>
      <c r="E90" s="32">
        <v>98.74617989592798</v>
      </c>
    </row>
    <row r="91" spans="2:5" ht="15.75" customHeight="1" x14ac:dyDescent="0.2">
      <c r="B91" s="29" t="s">
        <v>86</v>
      </c>
      <c r="C91" s="30">
        <v>21301</v>
      </c>
      <c r="D91" s="30">
        <v>5252</v>
      </c>
      <c r="E91" s="32">
        <v>24.65611943101263</v>
      </c>
    </row>
    <row r="92" spans="2:5" ht="15.75" customHeight="1" x14ac:dyDescent="0.2">
      <c r="B92" s="29" t="s">
        <v>87</v>
      </c>
      <c r="C92" s="30">
        <v>5316</v>
      </c>
      <c r="D92" s="30">
        <v>2621</v>
      </c>
      <c r="E92" s="32">
        <v>49.303987960872838</v>
      </c>
    </row>
    <row r="93" spans="2:5" ht="15.75" customHeight="1" x14ac:dyDescent="0.2">
      <c r="B93" s="29" t="s">
        <v>88</v>
      </c>
      <c r="C93" s="30">
        <v>46440</v>
      </c>
      <c r="D93" s="30">
        <v>28912</v>
      </c>
      <c r="E93" s="32">
        <v>62.256675279931095</v>
      </c>
    </row>
    <row r="94" spans="2:5" s="6" customFormat="1" ht="15.75" customHeight="1" x14ac:dyDescent="0.2">
      <c r="B94" s="25" t="s">
        <v>89</v>
      </c>
      <c r="C94" s="26">
        <v>50534</v>
      </c>
      <c r="D94" s="26">
        <v>49371</v>
      </c>
      <c r="E94" s="36">
        <v>97.698579174417219</v>
      </c>
    </row>
    <row r="95" spans="2:5" s="6" customFormat="1" ht="15.75" customHeight="1" x14ac:dyDescent="0.2">
      <c r="B95" s="25" t="s">
        <v>90</v>
      </c>
      <c r="C95" s="26">
        <v>49989</v>
      </c>
      <c r="D95" s="26">
        <v>48863</v>
      </c>
      <c r="E95" s="36">
        <v>97.747504450979221</v>
      </c>
    </row>
    <row r="96" spans="2:5" ht="15.75" customHeight="1" x14ac:dyDescent="0.2">
      <c r="B96" s="29" t="s">
        <v>91</v>
      </c>
      <c r="C96" s="30">
        <v>6503</v>
      </c>
      <c r="D96" s="30">
        <v>6503</v>
      </c>
      <c r="E96" s="37">
        <v>100</v>
      </c>
    </row>
    <row r="97" spans="2:5" ht="15.75" customHeight="1" x14ac:dyDescent="0.2">
      <c r="B97" s="29" t="s">
        <v>92</v>
      </c>
      <c r="C97" s="30"/>
      <c r="D97" s="30"/>
      <c r="E97" s="37"/>
    </row>
    <row r="98" spans="2:5" ht="15.75" customHeight="1" x14ac:dyDescent="0.2">
      <c r="B98" s="29" t="s">
        <v>93</v>
      </c>
      <c r="C98" s="30"/>
      <c r="D98" s="30"/>
      <c r="E98" s="37"/>
    </row>
    <row r="99" spans="2:5" ht="15.75" customHeight="1" x14ac:dyDescent="0.2">
      <c r="B99" s="29" t="s">
        <v>94</v>
      </c>
      <c r="C99" s="30">
        <v>43391</v>
      </c>
      <c r="D99" s="30">
        <v>42265</v>
      </c>
      <c r="E99" s="37">
        <v>97.404991818579887</v>
      </c>
    </row>
    <row r="100" spans="2:5" ht="15.75" customHeight="1" x14ac:dyDescent="0.2">
      <c r="B100" s="29" t="s">
        <v>95</v>
      </c>
      <c r="C100" s="30">
        <v>95</v>
      </c>
      <c r="D100" s="30">
        <v>95</v>
      </c>
      <c r="E100" s="37">
        <v>100</v>
      </c>
    </row>
    <row r="101" spans="2:5" s="6" customFormat="1" ht="15.75" customHeight="1" x14ac:dyDescent="0.2">
      <c r="B101" s="25" t="s">
        <v>96</v>
      </c>
      <c r="C101" s="26">
        <v>545</v>
      </c>
      <c r="D101" s="26">
        <v>508</v>
      </c>
      <c r="E101" s="36">
        <v>93.211009174311926</v>
      </c>
    </row>
    <row r="102" spans="2:5" s="6" customFormat="1" ht="15.75" customHeight="1" x14ac:dyDescent="0.2">
      <c r="B102" s="25" t="s">
        <v>97</v>
      </c>
      <c r="C102" s="26">
        <v>0</v>
      </c>
      <c r="D102" s="26">
        <v>0</v>
      </c>
      <c r="E102" s="36"/>
    </row>
    <row r="103" spans="2:5" ht="15.75" customHeight="1" x14ac:dyDescent="0.2">
      <c r="B103" s="29" t="s">
        <v>98</v>
      </c>
      <c r="C103" s="30">
        <v>0</v>
      </c>
      <c r="D103" s="30">
        <v>0</v>
      </c>
      <c r="E103" s="37"/>
    </row>
    <row r="104" spans="2:5" ht="15.75" customHeight="1" x14ac:dyDescent="0.2">
      <c r="B104" s="29" t="s">
        <v>99</v>
      </c>
      <c r="C104" s="30"/>
      <c r="D104" s="30"/>
      <c r="E104" s="37"/>
    </row>
    <row r="105" spans="2:5" s="6" customFormat="1" ht="15.75" customHeight="1" x14ac:dyDescent="0.2">
      <c r="B105" s="25" t="s">
        <v>100</v>
      </c>
      <c r="C105" s="26">
        <v>55106</v>
      </c>
      <c r="D105" s="26">
        <v>55105</v>
      </c>
      <c r="E105" s="36">
        <v>99.998185315573622</v>
      </c>
    </row>
    <row r="106" spans="2:5" s="6" customFormat="1" ht="15.75" customHeight="1" x14ac:dyDescent="0.2">
      <c r="B106" s="25" t="s">
        <v>101</v>
      </c>
      <c r="C106" s="26">
        <v>55106</v>
      </c>
      <c r="D106" s="26">
        <v>55105</v>
      </c>
      <c r="E106" s="36">
        <v>99.998185315573622</v>
      </c>
    </row>
    <row r="107" spans="2:5" ht="15.75" customHeight="1" x14ac:dyDescent="0.2">
      <c r="B107" s="29" t="s">
        <v>102</v>
      </c>
      <c r="C107" s="30">
        <v>1</v>
      </c>
      <c r="D107" s="30">
        <v>0</v>
      </c>
      <c r="E107" s="37"/>
    </row>
    <row r="108" spans="2:5" ht="15.75" customHeight="1" x14ac:dyDescent="0.2">
      <c r="B108" s="29" t="s">
        <v>103</v>
      </c>
      <c r="C108" s="30"/>
      <c r="D108" s="30"/>
      <c r="E108" s="37"/>
    </row>
    <row r="109" spans="2:5" ht="15.75" customHeight="1" x14ac:dyDescent="0.2">
      <c r="B109" s="29" t="s">
        <v>104</v>
      </c>
      <c r="C109" s="30"/>
      <c r="D109" s="30"/>
      <c r="E109" s="37"/>
    </row>
    <row r="110" spans="2:5" ht="15.75" customHeight="1" x14ac:dyDescent="0.2">
      <c r="B110" s="29" t="s">
        <v>105</v>
      </c>
      <c r="C110" s="30">
        <v>55105</v>
      </c>
      <c r="D110" s="30">
        <v>55105</v>
      </c>
      <c r="E110" s="37">
        <v>100</v>
      </c>
    </row>
    <row r="111" spans="2:5" s="6" customFormat="1" ht="15.75" customHeight="1" x14ac:dyDescent="0.2">
      <c r="B111" s="25" t="s">
        <v>106</v>
      </c>
      <c r="C111" s="26">
        <v>0</v>
      </c>
      <c r="D111" s="26">
        <v>0</v>
      </c>
      <c r="E111" s="36"/>
    </row>
    <row r="112" spans="2:5" x14ac:dyDescent="0.2">
      <c r="B112" s="6" t="s">
        <v>210</v>
      </c>
    </row>
  </sheetData>
  <phoneticPr fontId="0" type="noConversion"/>
  <hyperlinks>
    <hyperlink ref="C4" location="Ocak!A1" display="Ocak" xr:uid="{F702586A-1179-4B76-966B-BDCD6F1DE31F}"/>
    <hyperlink ref="D4" location="Şubat!A1" display="Şubat" xr:uid="{851FE341-CF19-470B-8655-093A18D2932A}"/>
    <hyperlink ref="E4" location="Mart!A1" display="Mart" xr:uid="{58669E3F-4248-4FE4-BE44-AD4501B8103D}"/>
    <hyperlink ref="C5" location="Nisan!A1" display="Nisan" xr:uid="{BDC7F932-B92F-47C6-9695-74539FB2958F}"/>
    <hyperlink ref="D5" location="Mayıs!A1" display="Mayıs" xr:uid="{CB359597-C730-42B9-835B-A665559FD6B4}"/>
    <hyperlink ref="E5" location="Haziran!A1" display="Haziran" xr:uid="{652A75AB-5EA9-4C89-BBF3-26315CFFD322}"/>
    <hyperlink ref="C6" location="Temmuz!A1" display="Temmuz" xr:uid="{1D347C60-11A4-4303-BB6B-961C3E4924CE}"/>
    <hyperlink ref="D6" location="Ağustos!A1" display="Ağustos" xr:uid="{3301DBD2-46CB-4CFA-9AFB-505C3E0035BE}"/>
    <hyperlink ref="E6" location="Eylül!A1" display="Eylül" xr:uid="{88B5D824-4080-431B-AF0E-2DA3850E1593}"/>
    <hyperlink ref="C7" location="Ekim!A1" display="Ekim" xr:uid="{B0F2B7CE-6F6B-4AC8-901F-436E8C8F2CF8}"/>
    <hyperlink ref="D7" location="Kasım!A1" display="Kasım" xr:uid="{81591D64-1A68-4055-8179-DF3921588E13}"/>
    <hyperlink ref="E7" location="Aralık!A1" display="Aralık" xr:uid="{81F55E69-1B7F-4665-B030-E9CD5E852B8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F8E0-4F0D-4B4D-9C50-8D07375585B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3.25" customHeight="1" thickBot="1" x14ac:dyDescent="0.25"/>
    <row r="2" spans="2:7" s="3" customFormat="1" ht="24.75" customHeight="1" thickBot="1" x14ac:dyDescent="0.3">
      <c r="B2" s="18" t="s">
        <v>188</v>
      </c>
      <c r="C2" s="19"/>
      <c r="D2" s="19"/>
      <c r="E2" s="20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55" t="s">
        <v>191</v>
      </c>
      <c r="D4" s="55" t="s">
        <v>192</v>
      </c>
      <c r="E4" s="56" t="s">
        <v>193</v>
      </c>
    </row>
    <row r="5" spans="2:7" s="3" customFormat="1" ht="18.75" customHeight="1" x14ac:dyDescent="0.25">
      <c r="B5" s="1"/>
      <c r="C5" s="55" t="s">
        <v>194</v>
      </c>
      <c r="D5" s="55" t="s">
        <v>195</v>
      </c>
      <c r="E5" s="56" t="s">
        <v>196</v>
      </c>
    </row>
    <row r="6" spans="2:7" s="3" customFormat="1" ht="18.75" customHeight="1" x14ac:dyDescent="0.25">
      <c r="B6" s="1"/>
      <c r="C6" s="55" t="s">
        <v>197</v>
      </c>
      <c r="D6" s="55" t="s">
        <v>200</v>
      </c>
      <c r="E6" s="56" t="s">
        <v>202</v>
      </c>
    </row>
    <row r="7" spans="2:7" s="3" customFormat="1" ht="18.75" customHeight="1" x14ac:dyDescent="0.25">
      <c r="B7" s="1"/>
      <c r="C7" s="55" t="s">
        <v>205</v>
      </c>
      <c r="D7" s="55" t="s">
        <v>207</v>
      </c>
      <c r="E7" s="56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8105763</v>
      </c>
      <c r="D10" s="26">
        <v>4759171</v>
      </c>
      <c r="E10" s="27">
        <v>58.71342401696176</v>
      </c>
    </row>
    <row r="11" spans="2:7" s="6" customFormat="1" ht="15.75" customHeight="1" x14ac:dyDescent="0.2">
      <c r="B11" s="25" t="s">
        <v>5</v>
      </c>
      <c r="C11" s="26">
        <v>6120068</v>
      </c>
      <c r="D11" s="26">
        <v>4391575</v>
      </c>
      <c r="E11" s="28">
        <v>71.756964138306955</v>
      </c>
    </row>
    <row r="12" spans="2:7" s="6" customFormat="1" ht="15.75" customHeight="1" x14ac:dyDescent="0.2">
      <c r="B12" s="25" t="s">
        <v>6</v>
      </c>
      <c r="C12" s="26">
        <v>2511523</v>
      </c>
      <c r="D12" s="26">
        <v>1774719</v>
      </c>
      <c r="E12" s="28">
        <v>70.663059824656187</v>
      </c>
      <c r="G12" s="7"/>
    </row>
    <row r="13" spans="2:7" s="6" customFormat="1" ht="15.75" customHeight="1" x14ac:dyDescent="0.2">
      <c r="B13" s="25" t="s">
        <v>7</v>
      </c>
      <c r="C13" s="26">
        <v>1326158</v>
      </c>
      <c r="D13" s="26">
        <v>757527</v>
      </c>
      <c r="E13" s="28">
        <v>57.121926648257606</v>
      </c>
    </row>
    <row r="14" spans="2:7" ht="15.75" customHeight="1" x14ac:dyDescent="0.2">
      <c r="B14" s="29" t="s">
        <v>8</v>
      </c>
      <c r="C14" s="30">
        <v>202887</v>
      </c>
      <c r="D14" s="30">
        <v>39710</v>
      </c>
      <c r="E14" s="31">
        <v>19.572471375691887</v>
      </c>
    </row>
    <row r="15" spans="2:7" ht="15.75" customHeight="1" x14ac:dyDescent="0.2">
      <c r="B15" s="29" t="s">
        <v>9</v>
      </c>
      <c r="C15" s="30">
        <v>14641</v>
      </c>
      <c r="D15" s="30">
        <v>4926</v>
      </c>
      <c r="E15" s="31">
        <v>33.645242811283381</v>
      </c>
    </row>
    <row r="16" spans="2:7" ht="15.75" customHeight="1" x14ac:dyDescent="0.2">
      <c r="B16" s="29" t="s">
        <v>10</v>
      </c>
      <c r="C16" s="30">
        <v>1063935</v>
      </c>
      <c r="D16" s="30">
        <v>689363</v>
      </c>
      <c r="E16" s="31">
        <v>64.793713901695128</v>
      </c>
    </row>
    <row r="17" spans="2:5" ht="15.75" customHeight="1" x14ac:dyDescent="0.2">
      <c r="B17" s="29" t="s">
        <v>11</v>
      </c>
      <c r="C17" s="30">
        <v>44695</v>
      </c>
      <c r="D17" s="30">
        <v>23528</v>
      </c>
      <c r="E17" s="31">
        <v>52.641235037476228</v>
      </c>
    </row>
    <row r="18" spans="2:5" s="6" customFormat="1" ht="15.75" customHeight="1" x14ac:dyDescent="0.2">
      <c r="B18" s="25" t="s">
        <v>12</v>
      </c>
      <c r="C18" s="26">
        <v>1185365</v>
      </c>
      <c r="D18" s="26">
        <v>1017192</v>
      </c>
      <c r="E18" s="28">
        <v>85.812555626326073</v>
      </c>
    </row>
    <row r="19" spans="2:5" ht="15.75" customHeight="1" x14ac:dyDescent="0.2">
      <c r="B19" s="29" t="s">
        <v>13</v>
      </c>
      <c r="C19" s="30">
        <v>79078</v>
      </c>
      <c r="D19" s="30">
        <v>1814</v>
      </c>
      <c r="E19" s="31">
        <v>2.2939376311995749</v>
      </c>
    </row>
    <row r="20" spans="2:5" ht="15.75" customHeight="1" x14ac:dyDescent="0.2">
      <c r="B20" s="29" t="s">
        <v>14</v>
      </c>
      <c r="C20" s="30">
        <v>1384</v>
      </c>
      <c r="D20" s="30">
        <v>-261</v>
      </c>
      <c r="E20" s="31">
        <v>-18.858381502890172</v>
      </c>
    </row>
    <row r="21" spans="2:5" ht="15.75" customHeight="1" x14ac:dyDescent="0.2">
      <c r="B21" s="29" t="s">
        <v>15</v>
      </c>
      <c r="C21" s="30">
        <v>1104903</v>
      </c>
      <c r="D21" s="30">
        <v>1015639</v>
      </c>
      <c r="E21" s="31">
        <v>91.921100766311611</v>
      </c>
    </row>
    <row r="22" spans="2:5" s="5" customFormat="1" ht="15.75" customHeight="1" x14ac:dyDescent="0.2">
      <c r="B22" s="25" t="s">
        <v>16</v>
      </c>
      <c r="C22" s="26">
        <v>463745</v>
      </c>
      <c r="D22" s="26">
        <v>136725</v>
      </c>
      <c r="E22" s="27">
        <v>29.482797658195775</v>
      </c>
    </row>
    <row r="23" spans="2:5" s="9" customFormat="1" ht="15.75" customHeight="1" x14ac:dyDescent="0.2">
      <c r="B23" s="29" t="s">
        <v>17</v>
      </c>
      <c r="C23" s="30">
        <v>8929</v>
      </c>
      <c r="D23" s="30">
        <v>1660</v>
      </c>
      <c r="E23" s="32">
        <v>18.59110762683391</v>
      </c>
    </row>
    <row r="24" spans="2:5" s="9" customFormat="1" ht="15.75" customHeight="1" x14ac:dyDescent="0.2">
      <c r="B24" s="29" t="s">
        <v>18</v>
      </c>
      <c r="C24" s="30">
        <v>454816</v>
      </c>
      <c r="D24" s="30">
        <v>135065</v>
      </c>
      <c r="E24" s="32">
        <v>29.696624569056496</v>
      </c>
    </row>
    <row r="25" spans="2:5" s="5" customFormat="1" ht="15.75" customHeight="1" x14ac:dyDescent="0.2">
      <c r="B25" s="25" t="s">
        <v>19</v>
      </c>
      <c r="C25" s="26">
        <v>2352052</v>
      </c>
      <c r="D25" s="26">
        <v>1797789</v>
      </c>
      <c r="E25" s="27">
        <v>76.434917255230744</v>
      </c>
    </row>
    <row r="26" spans="2:5" s="5" customFormat="1" ht="15.75" customHeight="1" x14ac:dyDescent="0.2">
      <c r="B26" s="25" t="s">
        <v>20</v>
      </c>
      <c r="C26" s="26">
        <v>1554831</v>
      </c>
      <c r="D26" s="26">
        <v>1081238</v>
      </c>
      <c r="E26" s="27">
        <v>69.540548136742828</v>
      </c>
    </row>
    <row r="27" spans="2:5" s="9" customFormat="1" ht="15.75" customHeight="1" x14ac:dyDescent="0.2">
      <c r="B27" s="29" t="s">
        <v>21</v>
      </c>
      <c r="C27" s="30">
        <v>1475072</v>
      </c>
      <c r="D27" s="30">
        <v>1008579</v>
      </c>
      <c r="E27" s="32">
        <v>68.374899665914612</v>
      </c>
    </row>
    <row r="28" spans="2:5" s="9" customFormat="1" ht="15.75" customHeight="1" x14ac:dyDescent="0.2">
      <c r="B28" s="29" t="s">
        <v>22</v>
      </c>
      <c r="C28" s="30">
        <v>79759</v>
      </c>
      <c r="D28" s="30">
        <v>72659</v>
      </c>
      <c r="E28" s="32">
        <v>91.098183277122331</v>
      </c>
    </row>
    <row r="29" spans="2:5" s="5" customFormat="1" ht="15.75" customHeight="1" x14ac:dyDescent="0.2">
      <c r="B29" s="25" t="s">
        <v>23</v>
      </c>
      <c r="C29" s="26">
        <v>386550</v>
      </c>
      <c r="D29" s="26">
        <v>312116</v>
      </c>
      <c r="E29" s="27">
        <v>80.744017591514677</v>
      </c>
    </row>
    <row r="30" spans="2:5" s="9" customFormat="1" ht="15.75" customHeight="1" x14ac:dyDescent="0.2">
      <c r="B30" s="29" t="s">
        <v>24</v>
      </c>
      <c r="C30" s="30">
        <v>274594</v>
      </c>
      <c r="D30" s="30">
        <v>206567</v>
      </c>
      <c r="E30" s="32">
        <v>75.226334151510954</v>
      </c>
    </row>
    <row r="31" spans="2:5" s="9" customFormat="1" ht="15.75" customHeight="1" x14ac:dyDescent="0.2">
      <c r="B31" s="29" t="s">
        <v>25</v>
      </c>
      <c r="C31" s="30">
        <v>104528</v>
      </c>
      <c r="D31" s="30">
        <v>99057</v>
      </c>
      <c r="E31" s="32">
        <v>94.765995714067046</v>
      </c>
    </row>
    <row r="32" spans="2:5" s="9" customFormat="1" ht="15.75" customHeight="1" x14ac:dyDescent="0.2">
      <c r="B32" s="29" t="s">
        <v>26</v>
      </c>
      <c r="C32" s="30">
        <v>5203</v>
      </c>
      <c r="D32" s="30">
        <v>4970</v>
      </c>
      <c r="E32" s="32">
        <v>95.521814337881992</v>
      </c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>
        <v>45</v>
      </c>
      <c r="D34" s="30">
        <v>12</v>
      </c>
      <c r="E34" s="31">
        <v>26.666666666666668</v>
      </c>
    </row>
    <row r="35" spans="2:5" ht="15.75" customHeight="1" x14ac:dyDescent="0.2">
      <c r="B35" s="29" t="s">
        <v>29</v>
      </c>
      <c r="C35" s="30">
        <v>2180</v>
      </c>
      <c r="D35" s="30">
        <v>1510</v>
      </c>
      <c r="E35" s="31">
        <v>69.266055045871553</v>
      </c>
    </row>
    <row r="36" spans="2:5" s="6" customFormat="1" ht="15.75" customHeight="1" x14ac:dyDescent="0.2">
      <c r="B36" s="25" t="s">
        <v>30</v>
      </c>
      <c r="C36" s="26">
        <v>108000</v>
      </c>
      <c r="D36" s="26">
        <v>102383</v>
      </c>
      <c r="E36" s="28">
        <v>94.79907407407407</v>
      </c>
    </row>
    <row r="37" spans="2:5" s="6" customFormat="1" ht="15.75" customHeight="1" x14ac:dyDescent="0.2">
      <c r="B37" s="25" t="s">
        <v>31</v>
      </c>
      <c r="C37" s="26">
        <v>62721</v>
      </c>
      <c r="D37" s="26">
        <v>62721</v>
      </c>
      <c r="E37" s="28">
        <v>100</v>
      </c>
    </row>
    <row r="38" spans="2:5" s="5" customFormat="1" ht="15.75" customHeight="1" x14ac:dyDescent="0.2">
      <c r="B38" s="25" t="s">
        <v>32</v>
      </c>
      <c r="C38" s="26">
        <v>239950</v>
      </c>
      <c r="D38" s="26">
        <v>239331</v>
      </c>
      <c r="E38" s="27">
        <v>99.742029589497818</v>
      </c>
    </row>
    <row r="39" spans="2:5" s="5" customFormat="1" ht="15.75" customHeight="1" x14ac:dyDescent="0.2">
      <c r="B39" s="25" t="s">
        <v>33</v>
      </c>
      <c r="C39" s="26">
        <v>477012</v>
      </c>
      <c r="D39" s="26">
        <v>477012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2274</v>
      </c>
      <c r="D40" s="30">
        <v>2274</v>
      </c>
      <c r="E40" s="32">
        <v>100</v>
      </c>
    </row>
    <row r="41" spans="2:5" s="9" customFormat="1" ht="15.75" customHeight="1" x14ac:dyDescent="0.2">
      <c r="B41" s="29" t="s">
        <v>35</v>
      </c>
      <c r="C41" s="30">
        <v>474573</v>
      </c>
      <c r="D41" s="30">
        <v>474573</v>
      </c>
      <c r="E41" s="32">
        <v>100</v>
      </c>
    </row>
    <row r="42" spans="2:5" s="9" customFormat="1" ht="15.75" customHeight="1" x14ac:dyDescent="0.2">
      <c r="B42" s="29" t="s">
        <v>36</v>
      </c>
      <c r="C42" s="30">
        <v>165</v>
      </c>
      <c r="D42" s="30">
        <v>165</v>
      </c>
      <c r="E42" s="32">
        <v>100</v>
      </c>
    </row>
    <row r="43" spans="2:5" s="5" customFormat="1" ht="15.75" customHeight="1" x14ac:dyDescent="0.2">
      <c r="B43" s="25" t="s">
        <v>37</v>
      </c>
      <c r="C43" s="26">
        <v>170591</v>
      </c>
      <c r="D43" s="26">
        <v>112069</v>
      </c>
      <c r="E43" s="27">
        <v>65.694555984782312</v>
      </c>
    </row>
    <row r="44" spans="2:5" s="5" customFormat="1" ht="15.75" customHeight="1" x14ac:dyDescent="0.2">
      <c r="B44" s="25" t="s">
        <v>38</v>
      </c>
      <c r="C44" s="26">
        <v>123626</v>
      </c>
      <c r="D44" s="26">
        <v>92983</v>
      </c>
      <c r="E44" s="27">
        <v>75.213142866387329</v>
      </c>
    </row>
    <row r="45" spans="2:5" s="5" customFormat="1" ht="15.75" customHeight="1" x14ac:dyDescent="0.2">
      <c r="B45" s="25" t="s">
        <v>39</v>
      </c>
      <c r="C45" s="26">
        <v>21519</v>
      </c>
      <c r="D45" s="26">
        <v>278</v>
      </c>
      <c r="E45" s="27">
        <v>1.2918815930108276</v>
      </c>
    </row>
    <row r="46" spans="2:5" s="5" customFormat="1" ht="15.75" customHeight="1" x14ac:dyDescent="0.2">
      <c r="B46" s="25" t="s">
        <v>40</v>
      </c>
      <c r="C46" s="26">
        <v>1970830</v>
      </c>
      <c r="D46" s="26">
        <v>353785</v>
      </c>
      <c r="E46" s="27">
        <v>17.951066302014887</v>
      </c>
    </row>
    <row r="47" spans="2:5" s="5" customFormat="1" ht="15.75" customHeight="1" x14ac:dyDescent="0.2">
      <c r="B47" s="25" t="s">
        <v>41</v>
      </c>
      <c r="C47" s="26">
        <v>138354</v>
      </c>
      <c r="D47" s="26">
        <v>136362</v>
      </c>
      <c r="E47" s="27">
        <v>98.560215100394643</v>
      </c>
    </row>
    <row r="48" spans="2:5" s="9" customFormat="1" ht="15.75" customHeight="1" x14ac:dyDescent="0.2">
      <c r="B48" s="29" t="s">
        <v>42</v>
      </c>
      <c r="C48" s="30">
        <v>135550</v>
      </c>
      <c r="D48" s="30">
        <v>135550</v>
      </c>
      <c r="E48" s="32">
        <v>100</v>
      </c>
    </row>
    <row r="49" spans="2:5" s="9" customFormat="1" ht="15.75" customHeight="1" x14ac:dyDescent="0.2">
      <c r="B49" s="29" t="s">
        <v>43</v>
      </c>
      <c r="C49" s="30">
        <v>800</v>
      </c>
      <c r="D49" s="30">
        <v>800</v>
      </c>
      <c r="E49" s="32">
        <v>100</v>
      </c>
    </row>
    <row r="50" spans="2:5" s="9" customFormat="1" ht="15.75" customHeight="1" x14ac:dyDescent="0.2">
      <c r="B50" s="29" t="s">
        <v>44</v>
      </c>
      <c r="C50" s="30">
        <v>2004</v>
      </c>
      <c r="D50" s="30">
        <v>12</v>
      </c>
      <c r="E50" s="32">
        <v>0.5988023952095809</v>
      </c>
    </row>
    <row r="51" spans="2:5" s="5" customFormat="1" ht="15.75" customHeight="1" x14ac:dyDescent="0.2">
      <c r="B51" s="25" t="s">
        <v>45</v>
      </c>
      <c r="C51" s="26">
        <v>38144</v>
      </c>
      <c r="D51" s="26">
        <v>37841</v>
      </c>
      <c r="E51" s="27">
        <v>99.205641778523486</v>
      </c>
    </row>
    <row r="52" spans="2:5" s="5" customFormat="1" ht="15.75" customHeight="1" x14ac:dyDescent="0.2">
      <c r="B52" s="25" t="s">
        <v>46</v>
      </c>
      <c r="C52" s="26">
        <v>38144</v>
      </c>
      <c r="D52" s="26">
        <v>37841</v>
      </c>
      <c r="E52" s="27">
        <v>99.205641778523486</v>
      </c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/>
      <c r="D56" s="30"/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v>558566</v>
      </c>
      <c r="D61" s="26">
        <v>17438</v>
      </c>
      <c r="E61" s="27">
        <v>3.1219229240591084</v>
      </c>
    </row>
    <row r="62" spans="2:5" s="5" customFormat="1" ht="15.75" customHeight="1" x14ac:dyDescent="0.2">
      <c r="B62" s="25" t="s">
        <v>56</v>
      </c>
      <c r="C62" s="26">
        <v>16002</v>
      </c>
      <c r="D62" s="26">
        <v>7980</v>
      </c>
      <c r="E62" s="27">
        <v>49.868766404199476</v>
      </c>
    </row>
    <row r="63" spans="2:5" s="9" customFormat="1" ht="15.75" customHeight="1" x14ac:dyDescent="0.2">
      <c r="B63" s="29" t="s">
        <v>57</v>
      </c>
      <c r="C63" s="30">
        <v>4774</v>
      </c>
      <c r="D63" s="30">
        <v>4774</v>
      </c>
      <c r="E63" s="32">
        <v>100</v>
      </c>
    </row>
    <row r="64" spans="2:5" s="9" customFormat="1" ht="15.75" customHeight="1" x14ac:dyDescent="0.2">
      <c r="B64" s="29" t="s">
        <v>58</v>
      </c>
      <c r="C64" s="30">
        <v>9050</v>
      </c>
      <c r="D64" s="30">
        <v>1028</v>
      </c>
      <c r="E64" s="32">
        <v>11.359116022099446</v>
      </c>
    </row>
    <row r="65" spans="2:5" s="9" customFormat="1" ht="15.75" customHeight="1" x14ac:dyDescent="0.2">
      <c r="B65" s="29" t="s">
        <v>59</v>
      </c>
      <c r="C65" s="30">
        <v>2178</v>
      </c>
      <c r="D65" s="30">
        <v>2178</v>
      </c>
      <c r="E65" s="32">
        <v>100</v>
      </c>
    </row>
    <row r="66" spans="2:5" s="5" customFormat="1" ht="15.75" customHeight="1" x14ac:dyDescent="0.2">
      <c r="B66" s="25" t="s">
        <v>60</v>
      </c>
      <c r="C66" s="26">
        <v>542563</v>
      </c>
      <c r="D66" s="26">
        <v>9457</v>
      </c>
      <c r="E66" s="27">
        <v>1.7430233908320325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455318</v>
      </c>
      <c r="D68" s="30">
        <v>7062</v>
      </c>
      <c r="E68" s="32">
        <v>1.5510039137481935</v>
      </c>
    </row>
    <row r="69" spans="2:5" s="9" customFormat="1" ht="15.75" customHeight="1" x14ac:dyDescent="0.2">
      <c r="B69" s="29" t="s">
        <v>63</v>
      </c>
      <c r="C69" s="30">
        <v>87245</v>
      </c>
      <c r="D69" s="30">
        <v>2395</v>
      </c>
      <c r="E69" s="32">
        <v>2.7451429881368563</v>
      </c>
    </row>
    <row r="70" spans="2:5" s="5" customFormat="1" ht="15.75" customHeight="1" x14ac:dyDescent="0.2">
      <c r="B70" s="25" t="s">
        <v>64</v>
      </c>
      <c r="C70" s="26">
        <v>1</v>
      </c>
      <c r="D70" s="26">
        <v>1</v>
      </c>
      <c r="E70" s="27">
        <v>100</v>
      </c>
    </row>
    <row r="71" spans="2:5" s="5" customFormat="1" ht="15.75" customHeight="1" x14ac:dyDescent="0.2">
      <c r="B71" s="25" t="s">
        <v>65</v>
      </c>
      <c r="C71" s="26">
        <v>1097708</v>
      </c>
      <c r="D71" s="26">
        <v>45971</v>
      </c>
      <c r="E71" s="27">
        <v>4.1879078953601505</v>
      </c>
    </row>
    <row r="72" spans="2:5" s="9" customFormat="1" ht="15.75" customHeight="1" x14ac:dyDescent="0.2">
      <c r="B72" s="33" t="s">
        <v>66</v>
      </c>
      <c r="C72" s="34">
        <v>26961</v>
      </c>
      <c r="D72" s="34">
        <v>1900</v>
      </c>
      <c r="E72" s="32">
        <v>7.0472163495419311</v>
      </c>
    </row>
    <row r="73" spans="2:5" s="9" customFormat="1" ht="15.75" customHeight="1" x14ac:dyDescent="0.2">
      <c r="B73" s="33" t="s">
        <v>67</v>
      </c>
      <c r="C73" s="34">
        <v>74223</v>
      </c>
      <c r="D73" s="34">
        <v>994</v>
      </c>
      <c r="E73" s="32">
        <v>1.3392075232744567</v>
      </c>
    </row>
    <row r="74" spans="2:5" s="9" customFormat="1" ht="15.75" customHeight="1" x14ac:dyDescent="0.2">
      <c r="B74" s="33" t="s">
        <v>68</v>
      </c>
      <c r="C74" s="34">
        <v>10643</v>
      </c>
      <c r="D74" s="34">
        <v>8730</v>
      </c>
      <c r="E74" s="32">
        <v>82.025744620877575</v>
      </c>
    </row>
    <row r="75" spans="2:5" s="9" customFormat="1" ht="15.75" customHeight="1" x14ac:dyDescent="0.2">
      <c r="B75" s="33" t="s">
        <v>69</v>
      </c>
      <c r="C75" s="34">
        <v>938402</v>
      </c>
      <c r="D75" s="34">
        <v>5050</v>
      </c>
      <c r="E75" s="32">
        <v>0.53814889567584046</v>
      </c>
    </row>
    <row r="76" spans="2:5" s="9" customFormat="1" ht="15.75" customHeight="1" x14ac:dyDescent="0.2">
      <c r="B76" s="33" t="s">
        <v>70</v>
      </c>
      <c r="C76" s="34">
        <v>41286</v>
      </c>
      <c r="D76" s="34">
        <v>26121</v>
      </c>
      <c r="E76" s="32">
        <v>63.268420287748874</v>
      </c>
    </row>
    <row r="77" spans="2:5" s="9" customFormat="1" ht="15.75" customHeight="1" x14ac:dyDescent="0.2">
      <c r="B77" s="33" t="s">
        <v>71</v>
      </c>
      <c r="C77" s="34">
        <v>6193</v>
      </c>
      <c r="D77" s="34">
        <v>3176</v>
      </c>
      <c r="E77" s="32">
        <v>51.283707411593738</v>
      </c>
    </row>
    <row r="78" spans="2:5" s="6" customFormat="1" ht="15.75" customHeight="1" x14ac:dyDescent="0.2">
      <c r="B78" s="25" t="s">
        <v>72</v>
      </c>
      <c r="C78" s="26">
        <v>90300</v>
      </c>
      <c r="D78" s="26">
        <v>88814</v>
      </c>
      <c r="E78" s="27">
        <v>98.354374307862685</v>
      </c>
    </row>
    <row r="79" spans="2:5" ht="15.75" customHeight="1" x14ac:dyDescent="0.2">
      <c r="B79" s="29" t="s">
        <v>73</v>
      </c>
      <c r="C79" s="30"/>
      <c r="D79" s="30"/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>
        <v>4682</v>
      </c>
      <c r="D81" s="30">
        <v>3931</v>
      </c>
      <c r="E81" s="32">
        <v>83.959846219564298</v>
      </c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>
        <v>14003</v>
      </c>
      <c r="D84" s="30">
        <v>13865</v>
      </c>
      <c r="E84" s="32">
        <v>99.014496893522818</v>
      </c>
    </row>
    <row r="85" spans="2:5" ht="15.75" customHeight="1" x14ac:dyDescent="0.2">
      <c r="B85" s="29" t="s">
        <v>79</v>
      </c>
      <c r="C85" s="30">
        <v>53250</v>
      </c>
      <c r="D85" s="30">
        <v>52653</v>
      </c>
      <c r="E85" s="32">
        <v>98.878873239436615</v>
      </c>
    </row>
    <row r="86" spans="2:5" ht="15.75" customHeight="1" x14ac:dyDescent="0.2">
      <c r="B86" s="29" t="s">
        <v>80</v>
      </c>
      <c r="C86" s="30">
        <v>18365</v>
      </c>
      <c r="D86" s="30">
        <v>18365</v>
      </c>
      <c r="E86" s="32">
        <v>100</v>
      </c>
    </row>
    <row r="87" spans="2:5" s="6" customFormat="1" ht="15.75" customHeight="1" x14ac:dyDescent="0.2">
      <c r="B87" s="25" t="s">
        <v>81</v>
      </c>
      <c r="C87" s="26">
        <v>47758</v>
      </c>
      <c r="D87" s="26">
        <v>27359</v>
      </c>
      <c r="E87" s="27">
        <v>57.286737300556979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/>
      <c r="D89" s="30"/>
      <c r="E89" s="32"/>
    </row>
    <row r="90" spans="2:5" ht="15.75" customHeight="1" x14ac:dyDescent="0.2">
      <c r="B90" s="29" t="s">
        <v>84</v>
      </c>
      <c r="C90" s="30">
        <v>2141</v>
      </c>
      <c r="D90" s="30">
        <v>2138</v>
      </c>
      <c r="E90" s="32">
        <v>99.859878561419904</v>
      </c>
    </row>
    <row r="91" spans="2:5" ht="15.75" customHeight="1" x14ac:dyDescent="0.2">
      <c r="B91" s="29" t="s">
        <v>85</v>
      </c>
      <c r="C91" s="30">
        <v>14113</v>
      </c>
      <c r="D91" s="30">
        <v>13156</v>
      </c>
      <c r="E91" s="32">
        <v>93.21901792673421</v>
      </c>
    </row>
    <row r="92" spans="2:5" ht="15.75" customHeight="1" x14ac:dyDescent="0.2">
      <c r="B92" s="29" t="s">
        <v>86</v>
      </c>
      <c r="C92" s="30">
        <v>1117</v>
      </c>
      <c r="D92" s="30">
        <v>1117</v>
      </c>
      <c r="E92" s="32">
        <v>100</v>
      </c>
    </row>
    <row r="93" spans="2:5" ht="15.75" customHeight="1" x14ac:dyDescent="0.2">
      <c r="B93" s="29" t="s">
        <v>87</v>
      </c>
      <c r="C93" s="30">
        <v>1128</v>
      </c>
      <c r="D93" s="30">
        <v>59</v>
      </c>
      <c r="E93" s="32">
        <v>5.2304964539007095</v>
      </c>
    </row>
    <row r="94" spans="2:5" ht="15.75" customHeight="1" x14ac:dyDescent="0.2">
      <c r="B94" s="29" t="s">
        <v>88</v>
      </c>
      <c r="C94" s="30">
        <v>29259</v>
      </c>
      <c r="D94" s="30">
        <v>10889</v>
      </c>
      <c r="E94" s="32">
        <v>37.215899381386926</v>
      </c>
    </row>
    <row r="95" spans="2:5" s="6" customFormat="1" ht="15.75" customHeight="1" x14ac:dyDescent="0.2">
      <c r="B95" s="25" t="s">
        <v>89</v>
      </c>
      <c r="C95" s="26">
        <v>14865</v>
      </c>
      <c r="D95" s="26">
        <v>13811</v>
      </c>
      <c r="E95" s="36">
        <v>92.909519004372683</v>
      </c>
    </row>
    <row r="96" spans="2:5" s="6" customFormat="1" ht="15.75" customHeight="1" x14ac:dyDescent="0.2">
      <c r="B96" s="25" t="s">
        <v>90</v>
      </c>
      <c r="C96" s="26">
        <v>14829</v>
      </c>
      <c r="D96" s="26">
        <v>13676</v>
      </c>
      <c r="E96" s="36">
        <v>92.224694854676642</v>
      </c>
    </row>
    <row r="97" spans="2:5" ht="15.75" customHeight="1" x14ac:dyDescent="0.2">
      <c r="B97" s="29" t="s">
        <v>91</v>
      </c>
      <c r="C97" s="30">
        <v>3193</v>
      </c>
      <c r="D97" s="30">
        <v>3193</v>
      </c>
      <c r="E97" s="37">
        <v>100</v>
      </c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/>
      <c r="D99" s="30"/>
      <c r="E99" s="37"/>
    </row>
    <row r="100" spans="2:5" ht="15.75" customHeight="1" x14ac:dyDescent="0.2">
      <c r="B100" s="29" t="s">
        <v>94</v>
      </c>
      <c r="C100" s="30">
        <v>11634</v>
      </c>
      <c r="D100" s="30">
        <v>10481</v>
      </c>
      <c r="E100" s="37">
        <v>90.089393157985214</v>
      </c>
    </row>
    <row r="101" spans="2:5" ht="15.75" customHeight="1" x14ac:dyDescent="0.2">
      <c r="B101" s="29" t="s">
        <v>95</v>
      </c>
      <c r="C101" s="30">
        <v>2</v>
      </c>
      <c r="D101" s="30">
        <v>2</v>
      </c>
      <c r="E101" s="37">
        <v>100</v>
      </c>
    </row>
    <row r="102" spans="2:5" s="6" customFormat="1" ht="15.75" customHeight="1" x14ac:dyDescent="0.2">
      <c r="B102" s="25" t="s">
        <v>96</v>
      </c>
      <c r="C102" s="26">
        <v>36</v>
      </c>
      <c r="D102" s="26">
        <v>135</v>
      </c>
      <c r="E102" s="36">
        <v>375</v>
      </c>
    </row>
    <row r="103" spans="2:5" s="6" customFormat="1" ht="15.75" customHeight="1" x14ac:dyDescent="0.2">
      <c r="B103" s="25" t="s">
        <v>97</v>
      </c>
      <c r="C103" s="26">
        <v>0</v>
      </c>
      <c r="D103" s="26">
        <v>0</v>
      </c>
      <c r="E103" s="36"/>
    </row>
    <row r="104" spans="2:5" ht="15.75" customHeight="1" x14ac:dyDescent="0.2">
      <c r="B104" s="29" t="s">
        <v>98</v>
      </c>
      <c r="C104" s="30"/>
      <c r="D104" s="30"/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v>0</v>
      </c>
      <c r="D106" s="26">
        <v>0</v>
      </c>
      <c r="E106" s="36"/>
    </row>
    <row r="107" spans="2:5" s="6" customFormat="1" ht="15.75" customHeight="1" x14ac:dyDescent="0.2">
      <c r="B107" s="25" t="s">
        <v>101</v>
      </c>
      <c r="C107" s="26">
        <v>0</v>
      </c>
      <c r="D107" s="26">
        <v>0</v>
      </c>
      <c r="E107" s="36"/>
    </row>
    <row r="108" spans="2:5" ht="15.75" customHeight="1" x14ac:dyDescent="0.2">
      <c r="B108" s="29" t="s">
        <v>102</v>
      </c>
      <c r="C108" s="30">
        <v>0</v>
      </c>
      <c r="D108" s="30">
        <v>0</v>
      </c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>
        <v>0</v>
      </c>
      <c r="D111" s="30">
        <v>0</v>
      </c>
      <c r="E111" s="37"/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9ABB57B8-F27F-4A09-BD4D-71E58B2A693C}"/>
    <hyperlink ref="D4" location="Şubat!A1" display="Şubat" xr:uid="{76B2EC87-AFF5-4A7E-8272-F40E95094089}"/>
    <hyperlink ref="E4" location="Mart!A1" display="Mart" xr:uid="{7F09972B-A8BE-4A80-A3E6-DDA639BEB3DE}"/>
    <hyperlink ref="C5" location="Nisan!A1" display="Nisan" xr:uid="{B32A9B55-FF80-4BF8-9928-C6DD2E69F3F3}"/>
    <hyperlink ref="D5" location="Mayıs!A1" display="Mayıs" xr:uid="{9B2158B2-1813-4F5E-B2AA-B219E0DEE6A5}"/>
    <hyperlink ref="E5" location="Haziran!A1" display="Haziran" xr:uid="{E08E0A34-C008-4023-80AF-8B8E23E32784}"/>
    <hyperlink ref="C6" location="Temmuz!A1" display="Temmuz" xr:uid="{7A625F58-D210-4918-A4A7-FADE186731B8}"/>
    <hyperlink ref="D6" location="Ağustos!A1" display="Ağustos" xr:uid="{9AE6C6F4-4832-43AE-93E6-97E0ED4BE4E1}"/>
    <hyperlink ref="E6" location="Eylül!A1" display="Eylül" xr:uid="{24A64096-52F8-4B0C-8151-DF0A512DF979}"/>
    <hyperlink ref="C7" location="Ekim!A1" display="Ekim" xr:uid="{719735D1-6C3C-4C1A-8436-C6804ED3A247}"/>
    <hyperlink ref="D7" location="Kasım!A1" display="Kasım" xr:uid="{AD0CEC58-5C8B-435B-98DC-CEEABBD00BD5}"/>
    <hyperlink ref="E7" location="Aralık!A1" display="Aralık" xr:uid="{33D6C606-402A-4596-AA2F-68FA1584957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C1192-DFD5-43C7-B8AB-D9A3E1EBBBBE}">
  <dimension ref="B1:J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5" customWidth="1"/>
    <col min="6" max="16384" width="10.6640625" style="8"/>
  </cols>
  <sheetData>
    <row r="1" spans="2:10" ht="23.25" customHeight="1" thickBot="1" x14ac:dyDescent="0.25"/>
    <row r="2" spans="2:10" s="3" customFormat="1" ht="24.75" customHeight="1" thickBot="1" x14ac:dyDescent="0.3">
      <c r="B2" s="18" t="s">
        <v>184</v>
      </c>
      <c r="C2" s="19"/>
      <c r="D2" s="19"/>
      <c r="E2" s="21"/>
    </row>
    <row r="3" spans="2:10" s="3" customFormat="1" ht="18.75" customHeight="1" x14ac:dyDescent="0.25">
      <c r="B3" s="1"/>
      <c r="C3" s="1"/>
      <c r="D3" s="1"/>
      <c r="E3" s="1"/>
    </row>
    <row r="4" spans="2:10" s="3" customFormat="1" ht="18.75" customHeight="1" x14ac:dyDescent="0.25">
      <c r="B4" s="1"/>
      <c r="C4" s="55" t="s">
        <v>191</v>
      </c>
      <c r="D4" s="55" t="s">
        <v>192</v>
      </c>
      <c r="E4" s="56" t="s">
        <v>193</v>
      </c>
    </row>
    <row r="5" spans="2:10" s="3" customFormat="1" ht="18.75" customHeight="1" x14ac:dyDescent="0.25">
      <c r="B5" s="1"/>
      <c r="C5" s="55" t="s">
        <v>194</v>
      </c>
      <c r="D5" s="55" t="s">
        <v>195</v>
      </c>
      <c r="E5" s="56" t="s">
        <v>196</v>
      </c>
    </row>
    <row r="6" spans="2:10" s="3" customFormat="1" ht="18.75" customHeight="1" x14ac:dyDescent="0.25">
      <c r="B6" s="1"/>
      <c r="C6" s="55" t="s">
        <v>197</v>
      </c>
      <c r="D6" s="55" t="s">
        <v>200</v>
      </c>
      <c r="E6" s="56" t="s">
        <v>202</v>
      </c>
    </row>
    <row r="7" spans="2:10" s="3" customFormat="1" ht="18.75" customHeight="1" x14ac:dyDescent="0.25">
      <c r="B7" s="1"/>
      <c r="C7" s="55" t="s">
        <v>205</v>
      </c>
      <c r="D7" s="55" t="s">
        <v>207</v>
      </c>
      <c r="E7" s="56" t="s">
        <v>209</v>
      </c>
    </row>
    <row r="8" spans="2:10" s="3" customFormat="1" ht="18.75" customHeight="1" x14ac:dyDescent="0.25">
      <c r="B8" s="1"/>
      <c r="C8" s="1"/>
      <c r="D8" s="1"/>
      <c r="E8" s="1"/>
    </row>
    <row r="9" spans="2:10" s="4" customFormat="1" ht="24.75" customHeight="1" x14ac:dyDescent="0.2">
      <c r="B9" s="22" t="s">
        <v>0</v>
      </c>
      <c r="C9" s="23" t="s">
        <v>1</v>
      </c>
      <c r="D9" s="23" t="s">
        <v>2</v>
      </c>
      <c r="E9" s="38" t="s">
        <v>3</v>
      </c>
    </row>
    <row r="10" spans="2:10" s="11" customFormat="1" ht="15.9" customHeight="1" x14ac:dyDescent="0.25">
      <c r="B10" s="39" t="s">
        <v>4</v>
      </c>
      <c r="C10" s="40">
        <v>6885808</v>
      </c>
      <c r="D10" s="40">
        <v>3342207</v>
      </c>
      <c r="E10" s="41">
        <v>48.53761533867921</v>
      </c>
    </row>
    <row r="11" spans="2:10" s="12" customFormat="1" ht="15.75" customHeight="1" x14ac:dyDescent="0.25">
      <c r="B11" s="39" t="s">
        <v>5</v>
      </c>
      <c r="C11" s="42">
        <v>5103181</v>
      </c>
      <c r="D11" s="42">
        <v>3120188</v>
      </c>
      <c r="E11" s="43">
        <v>61.142021025709262</v>
      </c>
    </row>
    <row r="12" spans="2:10" s="12" customFormat="1" ht="15.9" customHeight="1" x14ac:dyDescent="0.25">
      <c r="B12" s="39" t="s">
        <v>109</v>
      </c>
      <c r="C12" s="42">
        <v>2243893</v>
      </c>
      <c r="D12" s="42">
        <v>1428716</v>
      </c>
      <c r="E12" s="43">
        <v>63.671306965171695</v>
      </c>
    </row>
    <row r="13" spans="2:10" s="12" customFormat="1" ht="15.9" customHeight="1" x14ac:dyDescent="0.25">
      <c r="B13" s="39" t="s">
        <v>110</v>
      </c>
      <c r="C13" s="42">
        <v>1058771</v>
      </c>
      <c r="D13" s="42">
        <v>452484</v>
      </c>
      <c r="E13" s="43">
        <v>42.736720216175165</v>
      </c>
    </row>
    <row r="14" spans="2:10" s="13" customFormat="1" ht="15.9" customHeight="1" x14ac:dyDescent="0.2">
      <c r="B14" s="44" t="s">
        <v>8</v>
      </c>
      <c r="C14" s="45">
        <v>55241</v>
      </c>
      <c r="D14" s="45">
        <v>2154</v>
      </c>
      <c r="E14" s="46">
        <v>3.8992777103962637</v>
      </c>
      <c r="J14" s="16"/>
    </row>
    <row r="15" spans="2:10" s="13" customFormat="1" ht="15.9" customHeight="1" x14ac:dyDescent="0.2">
      <c r="B15" s="44" t="s">
        <v>9</v>
      </c>
      <c r="C15" s="45">
        <v>14467</v>
      </c>
      <c r="D15" s="45">
        <v>3983</v>
      </c>
      <c r="E15" s="46">
        <v>27.531623695306561</v>
      </c>
    </row>
    <row r="16" spans="2:10" s="13" customFormat="1" ht="15.9" customHeight="1" x14ac:dyDescent="0.2">
      <c r="B16" s="44" t="s">
        <v>10</v>
      </c>
      <c r="C16" s="45">
        <v>942144</v>
      </c>
      <c r="D16" s="45">
        <v>424112</v>
      </c>
      <c r="E16" s="46">
        <v>45.015623938591126</v>
      </c>
    </row>
    <row r="17" spans="2:8" s="13" customFormat="1" ht="15.9" customHeight="1" x14ac:dyDescent="0.2">
      <c r="B17" s="44" t="s">
        <v>11</v>
      </c>
      <c r="C17" s="45">
        <v>46919</v>
      </c>
      <c r="D17" s="45">
        <v>22235</v>
      </c>
      <c r="E17" s="46">
        <v>47.390183081480849</v>
      </c>
    </row>
    <row r="18" spans="2:8" s="12" customFormat="1" ht="15.9" customHeight="1" x14ac:dyDescent="0.25">
      <c r="B18" s="39" t="s">
        <v>111</v>
      </c>
      <c r="C18" s="42">
        <v>1185077</v>
      </c>
      <c r="D18" s="42">
        <v>976232</v>
      </c>
      <c r="E18" s="43">
        <v>82.377094484155876</v>
      </c>
    </row>
    <row r="19" spans="2:8" s="13" customFormat="1" ht="15.9" customHeight="1" x14ac:dyDescent="0.2">
      <c r="B19" s="44" t="s">
        <v>13</v>
      </c>
      <c r="C19" s="45">
        <v>76773</v>
      </c>
      <c r="D19" s="45">
        <v>1280</v>
      </c>
      <c r="E19" s="46">
        <v>1.6672528102327642</v>
      </c>
    </row>
    <row r="20" spans="2:8" s="13" customFormat="1" ht="15.9" customHeight="1" x14ac:dyDescent="0.2">
      <c r="B20" s="44" t="s">
        <v>14</v>
      </c>
      <c r="C20" s="45">
        <v>1710</v>
      </c>
      <c r="D20" s="45">
        <v>64</v>
      </c>
      <c r="E20" s="46">
        <v>3.7426900584795324</v>
      </c>
    </row>
    <row r="21" spans="2:8" s="13" customFormat="1" ht="15.9" customHeight="1" x14ac:dyDescent="0.2">
      <c r="B21" s="44" t="s">
        <v>15</v>
      </c>
      <c r="C21" s="45">
        <v>1106594</v>
      </c>
      <c r="D21" s="45">
        <v>974888</v>
      </c>
      <c r="E21" s="46">
        <v>88.09807390967238</v>
      </c>
    </row>
    <row r="22" spans="2:8" s="11" customFormat="1" ht="15.9" customHeight="1" x14ac:dyDescent="0.25">
      <c r="B22" s="39" t="s">
        <v>112</v>
      </c>
      <c r="C22" s="47">
        <v>45</v>
      </c>
      <c r="D22" s="47">
        <v>0</v>
      </c>
      <c r="E22" s="41">
        <v>0</v>
      </c>
    </row>
    <row r="23" spans="2:8" s="11" customFormat="1" ht="15.9" customHeight="1" x14ac:dyDescent="0.25">
      <c r="B23" s="39" t="s">
        <v>113</v>
      </c>
      <c r="C23" s="48">
        <v>526880</v>
      </c>
      <c r="D23" s="48">
        <v>185798</v>
      </c>
      <c r="E23" s="41">
        <v>35.263817187974489</v>
      </c>
    </row>
    <row r="24" spans="2:8" s="11" customFormat="1" ht="15.9" customHeight="1" x14ac:dyDescent="0.25">
      <c r="B24" s="39" t="s">
        <v>114</v>
      </c>
      <c r="C24" s="47">
        <v>1</v>
      </c>
      <c r="D24" s="47">
        <v>0</v>
      </c>
      <c r="E24" s="41">
        <v>0</v>
      </c>
    </row>
    <row r="25" spans="2:8" s="11" customFormat="1" ht="15.9" customHeight="1" x14ac:dyDescent="0.25">
      <c r="B25" s="39" t="s">
        <v>115</v>
      </c>
      <c r="C25" s="47">
        <v>8186</v>
      </c>
      <c r="D25" s="47">
        <v>1050</v>
      </c>
      <c r="E25" s="41">
        <v>12.826777424871732</v>
      </c>
    </row>
    <row r="26" spans="2:8" s="11" customFormat="1" ht="15.9" customHeight="1" x14ac:dyDescent="0.25">
      <c r="B26" s="39" t="s">
        <v>116</v>
      </c>
      <c r="C26" s="47">
        <v>70026</v>
      </c>
      <c r="D26" s="47">
        <v>64687</v>
      </c>
      <c r="E26" s="41"/>
    </row>
    <row r="27" spans="2:8" s="14" customFormat="1" ht="15.9" customHeight="1" x14ac:dyDescent="0.2">
      <c r="B27" s="44" t="s">
        <v>185</v>
      </c>
      <c r="C27" s="45">
        <v>70026</v>
      </c>
      <c r="D27" s="45">
        <v>64687</v>
      </c>
      <c r="E27" s="49">
        <v>92.37568902978893</v>
      </c>
    </row>
    <row r="28" spans="2:8" s="11" customFormat="1" ht="15.9" customHeight="1" x14ac:dyDescent="0.25">
      <c r="B28" s="39" t="s">
        <v>118</v>
      </c>
      <c r="C28" s="47">
        <v>448667</v>
      </c>
      <c r="D28" s="47">
        <v>120061</v>
      </c>
      <c r="E28" s="41"/>
    </row>
    <row r="29" spans="2:8" s="14" customFormat="1" ht="15.9" customHeight="1" x14ac:dyDescent="0.2">
      <c r="B29" s="44" t="s">
        <v>186</v>
      </c>
      <c r="C29" s="45">
        <v>448667</v>
      </c>
      <c r="D29" s="45">
        <v>120061</v>
      </c>
      <c r="E29" s="49">
        <v>26.759489777496448</v>
      </c>
    </row>
    <row r="30" spans="2:8" s="11" customFormat="1" ht="15.9" customHeight="1" x14ac:dyDescent="0.25">
      <c r="B30" s="39" t="s">
        <v>119</v>
      </c>
      <c r="C30" s="47">
        <v>1791728</v>
      </c>
      <c r="D30" s="47">
        <v>1082473</v>
      </c>
      <c r="E30" s="41">
        <v>60.415029513408278</v>
      </c>
      <c r="H30" s="17"/>
    </row>
    <row r="31" spans="2:8" s="11" customFormat="1" ht="15.9" customHeight="1" x14ac:dyDescent="0.25">
      <c r="B31" s="39" t="s">
        <v>120</v>
      </c>
      <c r="C31" s="48">
        <v>1315548</v>
      </c>
      <c r="D31" s="48">
        <v>680270</v>
      </c>
      <c r="E31" s="41">
        <v>51.710009821002345</v>
      </c>
    </row>
    <row r="32" spans="2:8" s="11" customFormat="1" ht="15.9" customHeight="1" x14ac:dyDescent="0.25">
      <c r="B32" s="39" t="s">
        <v>121</v>
      </c>
      <c r="C32" s="47">
        <v>264023</v>
      </c>
      <c r="D32" s="47">
        <v>193739</v>
      </c>
      <c r="E32" s="41">
        <v>73.379591929490999</v>
      </c>
    </row>
    <row r="33" spans="2:5" s="13" customFormat="1" ht="15.9" customHeight="1" x14ac:dyDescent="0.2">
      <c r="B33" s="44" t="s">
        <v>122</v>
      </c>
      <c r="C33" s="50">
        <v>202975</v>
      </c>
      <c r="D33" s="50">
        <v>138525</v>
      </c>
      <c r="E33" s="46">
        <v>68.247321098657466</v>
      </c>
    </row>
    <row r="34" spans="2:5" s="13" customFormat="1" ht="15.9" customHeight="1" x14ac:dyDescent="0.2">
      <c r="B34" s="44" t="s">
        <v>123</v>
      </c>
      <c r="C34" s="45">
        <v>54391</v>
      </c>
      <c r="D34" s="45">
        <v>50021</v>
      </c>
      <c r="E34" s="46">
        <v>91.965582541229253</v>
      </c>
    </row>
    <row r="35" spans="2:5" s="13" customFormat="1" ht="15.9" customHeight="1" x14ac:dyDescent="0.2">
      <c r="B35" s="44" t="s">
        <v>124</v>
      </c>
      <c r="C35" s="45">
        <v>38</v>
      </c>
      <c r="D35" s="45">
        <v>5</v>
      </c>
      <c r="E35" s="46">
        <v>13.157894736842104</v>
      </c>
    </row>
    <row r="36" spans="2:5" s="13" customFormat="1" ht="15.9" customHeight="1" x14ac:dyDescent="0.2">
      <c r="B36" s="44" t="s">
        <v>125</v>
      </c>
      <c r="C36" s="45">
        <v>1448</v>
      </c>
      <c r="D36" s="45">
        <v>916</v>
      </c>
      <c r="E36" s="46">
        <v>63.259668508287291</v>
      </c>
    </row>
    <row r="37" spans="2:5" s="13" customFormat="1" ht="15.9" customHeight="1" x14ac:dyDescent="0.2">
      <c r="B37" s="44" t="s">
        <v>126</v>
      </c>
      <c r="C37" s="45">
        <v>5171</v>
      </c>
      <c r="D37" s="45">
        <v>4272</v>
      </c>
      <c r="E37" s="46">
        <v>82.614581318893826</v>
      </c>
    </row>
    <row r="38" spans="2:5" s="14" customFormat="1" ht="15.9" customHeight="1" x14ac:dyDescent="0.2">
      <c r="B38" s="44" t="s">
        <v>127</v>
      </c>
      <c r="C38" s="45"/>
      <c r="D38" s="45"/>
      <c r="E38" s="49"/>
    </row>
    <row r="39" spans="2:5" s="14" customFormat="1" ht="15.9" customHeight="1" x14ac:dyDescent="0.2">
      <c r="B39" s="44" t="s">
        <v>128</v>
      </c>
      <c r="C39" s="45" t="s">
        <v>187</v>
      </c>
      <c r="D39" s="45" t="s">
        <v>187</v>
      </c>
      <c r="E39" s="49"/>
    </row>
    <row r="40" spans="2:5" s="11" customFormat="1" ht="15.9" customHeight="1" x14ac:dyDescent="0.25">
      <c r="B40" s="39" t="s">
        <v>129</v>
      </c>
      <c r="C40" s="47">
        <v>40</v>
      </c>
      <c r="D40" s="47">
        <v>0</v>
      </c>
      <c r="E40" s="41">
        <v>0</v>
      </c>
    </row>
    <row r="41" spans="2:5" s="11" customFormat="1" ht="15.9" customHeight="1" x14ac:dyDescent="0.25">
      <c r="B41" s="39" t="s">
        <v>130</v>
      </c>
      <c r="C41" s="47">
        <v>212117</v>
      </c>
      <c r="D41" s="47">
        <v>208464</v>
      </c>
      <c r="E41" s="41">
        <v>98.277837231339305</v>
      </c>
    </row>
    <row r="42" spans="2:5" s="11" customFormat="1" ht="15.9" customHeight="1" x14ac:dyDescent="0.25">
      <c r="B42" s="39" t="s">
        <v>131</v>
      </c>
      <c r="C42" s="48">
        <v>292932</v>
      </c>
      <c r="D42" s="48">
        <v>292932</v>
      </c>
      <c r="E42" s="41">
        <v>100</v>
      </c>
    </row>
    <row r="43" spans="2:5" s="11" customFormat="1" ht="15.9" customHeight="1" x14ac:dyDescent="0.25">
      <c r="B43" s="39" t="s">
        <v>132</v>
      </c>
      <c r="C43" s="47">
        <v>1161</v>
      </c>
      <c r="D43" s="47">
        <v>1161</v>
      </c>
      <c r="E43" s="41">
        <v>100</v>
      </c>
    </row>
    <row r="44" spans="2:5" s="11" customFormat="1" ht="15.9" customHeight="1" x14ac:dyDescent="0.25">
      <c r="B44" s="39" t="s">
        <v>133</v>
      </c>
      <c r="C44" s="47">
        <v>291751</v>
      </c>
      <c r="D44" s="47">
        <v>291751</v>
      </c>
      <c r="E44" s="41">
        <v>100</v>
      </c>
    </row>
    <row r="45" spans="2:5" s="11" customFormat="1" ht="15.9" customHeight="1" x14ac:dyDescent="0.25">
      <c r="B45" s="39" t="s">
        <v>134</v>
      </c>
      <c r="C45" s="47"/>
      <c r="D45" s="47"/>
      <c r="E45" s="41"/>
    </row>
    <row r="46" spans="2:5" s="11" customFormat="1" ht="15.9" customHeight="1" x14ac:dyDescent="0.25">
      <c r="B46" s="39" t="s">
        <v>135</v>
      </c>
      <c r="C46" s="47">
        <v>20</v>
      </c>
      <c r="D46" s="47">
        <v>20</v>
      </c>
      <c r="E46" s="41">
        <v>100</v>
      </c>
    </row>
    <row r="47" spans="2:5" s="11" customFormat="1" ht="15.9" customHeight="1" x14ac:dyDescent="0.25">
      <c r="B47" s="39" t="s">
        <v>136</v>
      </c>
      <c r="C47" s="47">
        <v>153510</v>
      </c>
      <c r="D47" s="47">
        <v>66914</v>
      </c>
      <c r="E47" s="41">
        <v>43.589342713829723</v>
      </c>
    </row>
    <row r="48" spans="2:5" s="11" customFormat="1" ht="15.9" customHeight="1" x14ac:dyDescent="0.25">
      <c r="B48" s="39" t="s">
        <v>137</v>
      </c>
      <c r="C48" s="47">
        <v>135278</v>
      </c>
      <c r="D48" s="47">
        <v>66867</v>
      </c>
      <c r="E48" s="41">
        <v>49.429323319386739</v>
      </c>
    </row>
    <row r="49" spans="2:6" s="11" customFormat="1" ht="15.9" customHeight="1" x14ac:dyDescent="0.25">
      <c r="B49" s="39" t="s">
        <v>138</v>
      </c>
      <c r="C49" s="47">
        <v>18232</v>
      </c>
      <c r="D49" s="47">
        <v>47</v>
      </c>
      <c r="E49" s="41">
        <v>0.25778850372970602</v>
      </c>
      <c r="F49" s="17"/>
    </row>
    <row r="50" spans="2:6" s="11" customFormat="1" ht="15.9" customHeight="1" x14ac:dyDescent="0.25">
      <c r="B50" s="39" t="s">
        <v>139</v>
      </c>
      <c r="C50" s="48">
        <v>94238</v>
      </c>
      <c r="D50" s="48">
        <v>63355</v>
      </c>
      <c r="E50" s="41">
        <v>67.22871877586536</v>
      </c>
    </row>
    <row r="51" spans="2:6" s="11" customFormat="1" ht="15.9" customHeight="1" x14ac:dyDescent="0.25">
      <c r="B51" s="39" t="s">
        <v>140</v>
      </c>
      <c r="C51" s="47">
        <v>94238</v>
      </c>
      <c r="D51" s="47">
        <v>63355</v>
      </c>
      <c r="E51" s="41">
        <v>67.22871877586536</v>
      </c>
    </row>
    <row r="52" spans="2:6" s="11" customFormat="1" ht="15.9" customHeight="1" x14ac:dyDescent="0.25">
      <c r="B52" s="39" t="s">
        <v>40</v>
      </c>
      <c r="C52" s="47">
        <v>1772604</v>
      </c>
      <c r="D52" s="47">
        <v>212923</v>
      </c>
      <c r="E52" s="41">
        <v>12.011876313040025</v>
      </c>
    </row>
    <row r="53" spans="2:6" s="11" customFormat="1" ht="15.9" customHeight="1" x14ac:dyDescent="0.25">
      <c r="B53" s="39" t="s">
        <v>141</v>
      </c>
      <c r="C53" s="47">
        <v>67655</v>
      </c>
      <c r="D53" s="47">
        <v>65659</v>
      </c>
      <c r="E53" s="41">
        <v>97.049737639494495</v>
      </c>
    </row>
    <row r="54" spans="2:6" s="11" customFormat="1" ht="15.9" customHeight="1" x14ac:dyDescent="0.25">
      <c r="B54" s="39" t="s">
        <v>142</v>
      </c>
      <c r="C54" s="48" t="s">
        <v>187</v>
      </c>
      <c r="D54" s="48" t="s">
        <v>187</v>
      </c>
      <c r="E54" s="41"/>
    </row>
    <row r="55" spans="2:6" s="11" customFormat="1" ht="15.9" customHeight="1" x14ac:dyDescent="0.25">
      <c r="B55" s="39" t="s">
        <v>143</v>
      </c>
      <c r="C55" s="47">
        <v>64994</v>
      </c>
      <c r="D55" s="47">
        <v>64994</v>
      </c>
      <c r="E55" s="41">
        <v>100</v>
      </c>
    </row>
    <row r="56" spans="2:6" s="11" customFormat="1" ht="15.9" customHeight="1" x14ac:dyDescent="0.25">
      <c r="B56" s="39" t="s">
        <v>144</v>
      </c>
      <c r="C56" s="48">
        <v>657</v>
      </c>
      <c r="D56" s="48">
        <v>657</v>
      </c>
      <c r="E56" s="41">
        <v>100</v>
      </c>
    </row>
    <row r="57" spans="2:6" s="11" customFormat="1" ht="15.9" customHeight="1" x14ac:dyDescent="0.25">
      <c r="B57" s="39" t="s">
        <v>145</v>
      </c>
      <c r="C57" s="47"/>
      <c r="D57" s="47"/>
      <c r="E57" s="41"/>
    </row>
    <row r="58" spans="2:6" s="11" customFormat="1" ht="15.9" customHeight="1" x14ac:dyDescent="0.25">
      <c r="B58" s="39" t="s">
        <v>146</v>
      </c>
      <c r="C58" s="47">
        <v>2004</v>
      </c>
      <c r="D58" s="47">
        <v>8</v>
      </c>
      <c r="E58" s="41">
        <v>0.39920159680638717</v>
      </c>
    </row>
    <row r="59" spans="2:6" s="11" customFormat="1" ht="15.9" customHeight="1" x14ac:dyDescent="0.25">
      <c r="B59" s="39" t="s">
        <v>147</v>
      </c>
      <c r="C59" s="47">
        <v>25417</v>
      </c>
      <c r="D59" s="47">
        <v>25095</v>
      </c>
      <c r="E59" s="41">
        <v>98.733131368768937</v>
      </c>
    </row>
    <row r="60" spans="2:6" s="11" customFormat="1" ht="15.9" customHeight="1" x14ac:dyDescent="0.25">
      <c r="B60" s="39" t="s">
        <v>148</v>
      </c>
      <c r="C60" s="47">
        <v>25417</v>
      </c>
      <c r="D60" s="47">
        <v>25095</v>
      </c>
      <c r="E60" s="41">
        <v>98.733131368768937</v>
      </c>
    </row>
    <row r="61" spans="2:6" s="11" customFormat="1" ht="15.9" customHeight="1" x14ac:dyDescent="0.25">
      <c r="B61" s="39" t="s">
        <v>149</v>
      </c>
      <c r="C61" s="48"/>
      <c r="D61" s="48"/>
      <c r="E61" s="41"/>
    </row>
    <row r="62" spans="2:6" s="11" customFormat="1" ht="15.9" customHeight="1" x14ac:dyDescent="0.25">
      <c r="B62" s="39" t="s">
        <v>150</v>
      </c>
      <c r="C62" s="47"/>
      <c r="D62" s="47"/>
      <c r="E62" s="41"/>
    </row>
    <row r="63" spans="2:6" s="11" customFormat="1" ht="15.9" customHeight="1" x14ac:dyDescent="0.25">
      <c r="B63" s="39" t="s">
        <v>151</v>
      </c>
      <c r="C63" s="47">
        <v>531907</v>
      </c>
      <c r="D63" s="47">
        <v>11950</v>
      </c>
      <c r="E63" s="41">
        <v>2.2466333400387661</v>
      </c>
    </row>
    <row r="64" spans="2:6" s="11" customFormat="1" ht="15.9" customHeight="1" x14ac:dyDescent="0.25">
      <c r="B64" s="39" t="s">
        <v>152</v>
      </c>
      <c r="C64" s="47">
        <v>13403</v>
      </c>
      <c r="D64" s="47">
        <v>5312</v>
      </c>
      <c r="E64" s="41">
        <v>39.632918003432067</v>
      </c>
    </row>
    <row r="65" spans="2:5" s="11" customFormat="1" ht="15.9" customHeight="1" x14ac:dyDescent="0.25">
      <c r="B65" s="39" t="s">
        <v>153</v>
      </c>
      <c r="C65" s="47">
        <v>518504</v>
      </c>
      <c r="D65" s="47">
        <v>6638</v>
      </c>
      <c r="E65" s="41">
        <v>1.2802215604894081</v>
      </c>
    </row>
    <row r="66" spans="2:5" s="11" customFormat="1" ht="15.9" customHeight="1" x14ac:dyDescent="0.25">
      <c r="B66" s="39" t="s">
        <v>154</v>
      </c>
      <c r="C66" s="47"/>
      <c r="D66" s="47"/>
      <c r="E66" s="41"/>
    </row>
    <row r="67" spans="2:5" s="11" customFormat="1" ht="15.9" customHeight="1" x14ac:dyDescent="0.25">
      <c r="B67" s="39" t="s">
        <v>155</v>
      </c>
      <c r="C67" s="48">
        <v>1044869</v>
      </c>
      <c r="D67" s="48">
        <v>27967</v>
      </c>
      <c r="E67" s="41">
        <v>2.6766034785221877</v>
      </c>
    </row>
    <row r="68" spans="2:5" s="11" customFormat="1" ht="15.9" customHeight="1" x14ac:dyDescent="0.25">
      <c r="B68" s="39" t="s">
        <v>156</v>
      </c>
      <c r="C68" s="47">
        <v>1044869</v>
      </c>
      <c r="D68" s="47">
        <v>27967</v>
      </c>
      <c r="E68" s="41">
        <v>2.6766034785221877</v>
      </c>
    </row>
    <row r="69" spans="2:5" s="11" customFormat="1" ht="15.9" customHeight="1" x14ac:dyDescent="0.25">
      <c r="B69" s="39" t="s">
        <v>157</v>
      </c>
      <c r="C69" s="47">
        <v>74338</v>
      </c>
      <c r="D69" s="47">
        <v>55597</v>
      </c>
      <c r="E69" s="41">
        <v>74.789475100217928</v>
      </c>
    </row>
    <row r="70" spans="2:5" s="5" customFormat="1" ht="15.9" customHeight="1" x14ac:dyDescent="0.2">
      <c r="B70" s="39" t="s">
        <v>158</v>
      </c>
      <c r="C70" s="47">
        <v>8434</v>
      </c>
      <c r="D70" s="47">
        <v>7676</v>
      </c>
      <c r="E70" s="41">
        <v>91.012568176428744</v>
      </c>
    </row>
    <row r="71" spans="2:5" s="11" customFormat="1" ht="15.9" customHeight="1" x14ac:dyDescent="0.25">
      <c r="B71" s="39" t="s">
        <v>159</v>
      </c>
      <c r="C71" s="47">
        <v>65233</v>
      </c>
      <c r="D71" s="47">
        <v>47251</v>
      </c>
      <c r="E71" s="41">
        <v>72.434197415418581</v>
      </c>
    </row>
    <row r="72" spans="2:5" s="11" customFormat="1" ht="15.9" customHeight="1" x14ac:dyDescent="0.25">
      <c r="B72" s="39" t="s">
        <v>160</v>
      </c>
      <c r="C72" s="48">
        <v>670</v>
      </c>
      <c r="D72" s="48">
        <v>670</v>
      </c>
      <c r="E72" s="41">
        <v>100</v>
      </c>
    </row>
    <row r="73" spans="2:5" s="11" customFormat="1" ht="15.9" customHeight="1" x14ac:dyDescent="0.25">
      <c r="B73" s="39" t="s">
        <v>161</v>
      </c>
      <c r="C73" s="47">
        <v>1</v>
      </c>
      <c r="D73" s="47">
        <v>0</v>
      </c>
      <c r="E73" s="41">
        <v>0</v>
      </c>
    </row>
    <row r="74" spans="2:5" s="11" customFormat="1" ht="15.9" customHeight="1" x14ac:dyDescent="0.25">
      <c r="B74" s="39" t="s">
        <v>162</v>
      </c>
      <c r="C74" s="48">
        <v>17954</v>
      </c>
      <c r="D74" s="48">
        <v>17196</v>
      </c>
      <c r="E74" s="41">
        <v>95.77809958783557</v>
      </c>
    </row>
    <row r="75" spans="2:5" s="11" customFormat="1" ht="15.9" customHeight="1" x14ac:dyDescent="0.25">
      <c r="B75" s="39" t="s">
        <v>163</v>
      </c>
      <c r="C75" s="47">
        <v>17954</v>
      </c>
      <c r="D75" s="47">
        <v>17196</v>
      </c>
      <c r="E75" s="41">
        <v>95.77809958783557</v>
      </c>
    </row>
    <row r="76" spans="2:5" s="14" customFormat="1" ht="15.9" customHeight="1" x14ac:dyDescent="0.2">
      <c r="B76" s="44" t="s">
        <v>76</v>
      </c>
      <c r="C76" s="45"/>
      <c r="D76" s="45"/>
      <c r="E76" s="49"/>
    </row>
    <row r="77" spans="2:5" s="14" customFormat="1" ht="15.9" customHeight="1" x14ac:dyDescent="0.2">
      <c r="B77" s="44" t="s">
        <v>164</v>
      </c>
      <c r="C77" s="51"/>
      <c r="D77" s="51"/>
      <c r="E77" s="49"/>
    </row>
    <row r="78" spans="2:5" s="14" customFormat="1" ht="15.9" customHeight="1" x14ac:dyDescent="0.2">
      <c r="B78" s="44" t="s">
        <v>165</v>
      </c>
      <c r="C78" s="45">
        <v>17954</v>
      </c>
      <c r="D78" s="45">
        <v>17196</v>
      </c>
      <c r="E78" s="49">
        <v>95.77809958783557</v>
      </c>
    </row>
    <row r="79" spans="2:5" s="12" customFormat="1" ht="15.75" customHeight="1" x14ac:dyDescent="0.25">
      <c r="B79" s="39" t="s">
        <v>166</v>
      </c>
      <c r="C79" s="52">
        <v>10464</v>
      </c>
      <c r="D79" s="52">
        <v>9459</v>
      </c>
      <c r="E79" s="43">
        <v>90.39564220183486</v>
      </c>
    </row>
    <row r="80" spans="2:5" s="12" customFormat="1" ht="15.75" customHeight="1" x14ac:dyDescent="0.25">
      <c r="B80" s="39" t="s">
        <v>89</v>
      </c>
      <c r="C80" s="52">
        <v>10022</v>
      </c>
      <c r="D80" s="52">
        <v>9096</v>
      </c>
      <c r="E80" s="43">
        <v>90.760327279984025</v>
      </c>
    </row>
    <row r="81" spans="2:5" s="12" customFormat="1" ht="15.75" customHeight="1" x14ac:dyDescent="0.25">
      <c r="B81" s="39" t="s">
        <v>168</v>
      </c>
      <c r="C81" s="52">
        <v>2291</v>
      </c>
      <c r="D81" s="52">
        <v>2255</v>
      </c>
      <c r="E81" s="43">
        <v>98.428633784373631</v>
      </c>
    </row>
    <row r="82" spans="2:5" s="12" customFormat="1" ht="15.75" customHeight="1" x14ac:dyDescent="0.25">
      <c r="B82" s="39" t="s">
        <v>169</v>
      </c>
      <c r="C82" s="52">
        <v>2255</v>
      </c>
      <c r="D82" s="52">
        <v>2255</v>
      </c>
      <c r="E82" s="43"/>
    </row>
    <row r="83" spans="2:5" s="12" customFormat="1" ht="15.75" customHeight="1" x14ac:dyDescent="0.25">
      <c r="B83" s="39" t="s">
        <v>170</v>
      </c>
      <c r="C83" s="52">
        <v>36</v>
      </c>
      <c r="D83" s="52">
        <v>0</v>
      </c>
      <c r="E83" s="43">
        <v>0</v>
      </c>
    </row>
    <row r="84" spans="2:5" s="12" customFormat="1" ht="15.75" customHeight="1" x14ac:dyDescent="0.25">
      <c r="B84" s="39" t="s">
        <v>171</v>
      </c>
      <c r="C84" s="52">
        <v>0</v>
      </c>
      <c r="D84" s="52">
        <v>102</v>
      </c>
      <c r="E84" s="43"/>
    </row>
    <row r="85" spans="2:5" s="12" customFormat="1" ht="15.75" customHeight="1" x14ac:dyDescent="0.25">
      <c r="B85" s="39" t="s">
        <v>172</v>
      </c>
      <c r="C85" s="52">
        <v>0</v>
      </c>
      <c r="D85" s="52">
        <v>102</v>
      </c>
      <c r="E85" s="43"/>
    </row>
    <row r="86" spans="2:5" s="12" customFormat="1" ht="15.75" customHeight="1" x14ac:dyDescent="0.25">
      <c r="B86" s="39" t="s">
        <v>173</v>
      </c>
      <c r="C86" s="52">
        <v>7731</v>
      </c>
      <c r="D86" s="52">
        <v>6739</v>
      </c>
      <c r="E86" s="43">
        <v>87.168542232570161</v>
      </c>
    </row>
    <row r="87" spans="2:5" s="12" customFormat="1" ht="15.75" customHeight="1" x14ac:dyDescent="0.25">
      <c r="B87" s="39" t="s">
        <v>174</v>
      </c>
      <c r="C87" s="52">
        <v>7731</v>
      </c>
      <c r="D87" s="52">
        <v>6739</v>
      </c>
      <c r="E87" s="43">
        <v>87.168542232570161</v>
      </c>
    </row>
    <row r="88" spans="2:5" s="12" customFormat="1" ht="15.75" customHeight="1" x14ac:dyDescent="0.25">
      <c r="B88" s="39" t="s">
        <v>175</v>
      </c>
      <c r="C88" s="52">
        <v>0</v>
      </c>
      <c r="D88" s="52">
        <v>0</v>
      </c>
      <c r="E88" s="43"/>
    </row>
    <row r="89" spans="2:5" s="13" customFormat="1" ht="15.75" customHeight="1" x14ac:dyDescent="0.2">
      <c r="B89" s="44" t="s">
        <v>176</v>
      </c>
      <c r="C89" s="53"/>
      <c r="D89" s="53"/>
      <c r="E89" s="46"/>
    </row>
    <row r="90" spans="2:5" s="13" customFormat="1" ht="15.75" customHeight="1" x14ac:dyDescent="0.2">
      <c r="B90" s="44" t="s">
        <v>177</v>
      </c>
      <c r="C90" s="53"/>
      <c r="D90" s="53"/>
      <c r="E90" s="46"/>
    </row>
    <row r="91" spans="2:5" s="12" customFormat="1" ht="15.75" customHeight="1" x14ac:dyDescent="0.25">
      <c r="B91" s="39" t="s">
        <v>178</v>
      </c>
      <c r="C91" s="52">
        <v>1</v>
      </c>
      <c r="D91" s="52">
        <v>0</v>
      </c>
      <c r="E91" s="43">
        <v>0</v>
      </c>
    </row>
    <row r="92" spans="2:5" s="12" customFormat="1" ht="15.75" customHeight="1" x14ac:dyDescent="0.25">
      <c r="B92" s="39" t="s">
        <v>179</v>
      </c>
      <c r="C92" s="52">
        <v>0</v>
      </c>
      <c r="D92" s="52">
        <v>0</v>
      </c>
      <c r="E92" s="43"/>
    </row>
    <row r="93" spans="2:5" s="12" customFormat="1" ht="15.75" customHeight="1" x14ac:dyDescent="0.25">
      <c r="B93" s="39" t="s">
        <v>180</v>
      </c>
      <c r="C93" s="52"/>
      <c r="D93" s="52"/>
      <c r="E93" s="43"/>
    </row>
    <row r="94" spans="2:5" s="12" customFormat="1" ht="15.75" customHeight="1" x14ac:dyDescent="0.25">
      <c r="B94" s="39" t="s">
        <v>181</v>
      </c>
      <c r="C94" s="52">
        <v>0</v>
      </c>
      <c r="D94" s="52">
        <v>0</v>
      </c>
      <c r="E94" s="43"/>
    </row>
    <row r="95" spans="2:5" s="12" customFormat="1" ht="15.75" customHeight="1" x14ac:dyDescent="0.25">
      <c r="B95" s="39" t="s">
        <v>180</v>
      </c>
      <c r="C95" s="52"/>
      <c r="D95" s="52"/>
      <c r="E95" s="43"/>
    </row>
    <row r="96" spans="2:5" s="12" customFormat="1" ht="15.75" customHeight="1" x14ac:dyDescent="0.25">
      <c r="B96" s="39" t="s">
        <v>182</v>
      </c>
      <c r="C96" s="52">
        <v>1</v>
      </c>
      <c r="D96" s="52">
        <v>0</v>
      </c>
      <c r="E96" s="43">
        <v>0</v>
      </c>
    </row>
    <row r="97" spans="2:5" s="12" customFormat="1" ht="15.75" customHeight="1" x14ac:dyDescent="0.25">
      <c r="B97" s="39" t="s">
        <v>183</v>
      </c>
      <c r="C97" s="52">
        <v>1</v>
      </c>
      <c r="D97" s="52">
        <v>0</v>
      </c>
      <c r="E97" s="43">
        <v>0</v>
      </c>
    </row>
  </sheetData>
  <phoneticPr fontId="0" type="noConversion"/>
  <hyperlinks>
    <hyperlink ref="C4" location="Ocak!A1" display="Ocak" xr:uid="{F9B09809-F357-4D85-86A2-375585743ECF}"/>
    <hyperlink ref="D4" location="Şubat!A1" display="Şubat" xr:uid="{A4FA358D-02E2-4323-A886-FEE3E79363FA}"/>
    <hyperlink ref="E4" location="Mart!A1" display="Mart" xr:uid="{DF24088D-DA30-4CCE-95A3-180194A25814}"/>
    <hyperlink ref="C5" location="Nisan!A1" display="Nisan" xr:uid="{EE7B0DCD-1E0E-47F6-91CC-69334D0E1A23}"/>
    <hyperlink ref="D5" location="Mayıs!A1" display="Mayıs" xr:uid="{57352205-0C76-4F06-9CFF-FECB1421688A}"/>
    <hyperlink ref="E5" location="Haziran!A1" display="Haziran" xr:uid="{0AB5231C-8220-4F23-91A5-8F3176A28D36}"/>
    <hyperlink ref="C6" location="Temmuz!A1" display="Temmuz" xr:uid="{BC3FC05B-A88D-47A2-A6EF-9694E34D23B8}"/>
    <hyperlink ref="D6" location="Ağustos!A1" display="Ağustos" xr:uid="{DFC41593-9A31-4CD5-8910-CA48EEBE6D6D}"/>
    <hyperlink ref="E6" location="Eylül!A1" display="Eylül" xr:uid="{36F9B795-20B2-4A3F-B8D9-76620E82EA73}"/>
    <hyperlink ref="C7" location="Ekim!A1" display="Ekim" xr:uid="{3B51FFDF-D596-4D7D-A805-C155BD6C2C82}"/>
    <hyperlink ref="D7" location="Kasım!A1" display="Kasım" xr:uid="{00C1693C-1DB4-4136-BC82-679A74D51904}"/>
    <hyperlink ref="E7" location="Aralık!A1" display="Aralık" xr:uid="{FC78B4CC-4622-41FB-8F38-FD5105392A7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DCCB-2256-4439-B055-869FADD2223B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5" customWidth="1"/>
    <col min="6" max="16384" width="10.6640625" style="8"/>
  </cols>
  <sheetData>
    <row r="1" spans="2:5" ht="23.25" customHeight="1" thickBot="1" x14ac:dyDescent="0.25"/>
    <row r="2" spans="2:5" s="3" customFormat="1" ht="24.75" customHeight="1" thickBot="1" x14ac:dyDescent="0.3">
      <c r="B2" s="18" t="s">
        <v>108</v>
      </c>
      <c r="C2" s="19"/>
      <c r="D2" s="19"/>
      <c r="E2" s="21"/>
    </row>
    <row r="3" spans="2:5" s="3" customFormat="1" ht="18.75" customHeight="1" x14ac:dyDescent="0.25">
      <c r="B3" s="1"/>
      <c r="C3" s="1"/>
      <c r="D3" s="1"/>
      <c r="E3" s="1"/>
    </row>
    <row r="4" spans="2:5" s="3" customFormat="1" ht="18.75" customHeight="1" x14ac:dyDescent="0.25">
      <c r="B4" s="1"/>
      <c r="C4" s="55" t="s">
        <v>191</v>
      </c>
      <c r="D4" s="55" t="s">
        <v>192</v>
      </c>
      <c r="E4" s="56" t="s">
        <v>193</v>
      </c>
    </row>
    <row r="5" spans="2:5" s="3" customFormat="1" ht="18.75" customHeight="1" x14ac:dyDescent="0.25">
      <c r="B5" s="1"/>
      <c r="C5" s="55" t="s">
        <v>194</v>
      </c>
      <c r="D5" s="55" t="s">
        <v>195</v>
      </c>
      <c r="E5" s="56" t="s">
        <v>196</v>
      </c>
    </row>
    <row r="6" spans="2:5" s="3" customFormat="1" ht="18.75" customHeight="1" x14ac:dyDescent="0.25">
      <c r="B6" s="1"/>
      <c r="C6" s="55" t="s">
        <v>197</v>
      </c>
      <c r="D6" s="55" t="s">
        <v>200</v>
      </c>
      <c r="E6" s="56" t="s">
        <v>202</v>
      </c>
    </row>
    <row r="7" spans="2:5" s="3" customFormat="1" ht="18.75" customHeight="1" x14ac:dyDescent="0.25">
      <c r="B7" s="1"/>
      <c r="C7" s="55" t="s">
        <v>205</v>
      </c>
      <c r="D7" s="55" t="s">
        <v>207</v>
      </c>
      <c r="E7" s="56" t="s">
        <v>209</v>
      </c>
    </row>
    <row r="8" spans="2:5" s="3" customFormat="1" ht="18.75" customHeight="1" x14ac:dyDescent="0.25">
      <c r="B8" s="1"/>
      <c r="C8" s="1"/>
      <c r="D8" s="1"/>
      <c r="E8" s="1"/>
    </row>
    <row r="9" spans="2:5" s="4" customFormat="1" ht="24.75" customHeight="1" x14ac:dyDescent="0.2">
      <c r="B9" s="22" t="s">
        <v>0</v>
      </c>
      <c r="C9" s="23" t="s">
        <v>1</v>
      </c>
      <c r="D9" s="23" t="s">
        <v>2</v>
      </c>
      <c r="E9" s="38" t="s">
        <v>3</v>
      </c>
    </row>
    <row r="10" spans="2:5" s="11" customFormat="1" ht="15.9" customHeight="1" x14ac:dyDescent="0.25">
      <c r="B10" s="39" t="s">
        <v>4</v>
      </c>
      <c r="C10" s="40">
        <v>4930425</v>
      </c>
      <c r="D10" s="40">
        <v>1359698</v>
      </c>
      <c r="E10" s="41">
        <v>27.577703747648531</v>
      </c>
    </row>
    <row r="11" spans="2:5" s="12" customFormat="1" ht="15.75" customHeight="1" x14ac:dyDescent="0.25">
      <c r="B11" s="39" t="s">
        <v>5</v>
      </c>
      <c r="C11" s="42">
        <v>3291033</v>
      </c>
      <c r="D11" s="42">
        <v>1255158</v>
      </c>
      <c r="E11" s="43">
        <v>38.138724224278512</v>
      </c>
    </row>
    <row r="12" spans="2:5" s="12" customFormat="1" ht="15.9" customHeight="1" x14ac:dyDescent="0.25">
      <c r="B12" s="39" t="s">
        <v>109</v>
      </c>
      <c r="C12" s="42">
        <v>946669</v>
      </c>
      <c r="D12" s="42">
        <v>280175</v>
      </c>
      <c r="E12" s="43">
        <v>29.595877756639332</v>
      </c>
    </row>
    <row r="13" spans="2:5" s="12" customFormat="1" ht="15.9" customHeight="1" x14ac:dyDescent="0.25">
      <c r="B13" s="39" t="s">
        <v>110</v>
      </c>
      <c r="C13" s="42">
        <v>815782</v>
      </c>
      <c r="D13" s="42">
        <v>276636</v>
      </c>
      <c r="E13" s="43">
        <v>33.910530019049204</v>
      </c>
    </row>
    <row r="14" spans="2:5" s="13" customFormat="1" ht="15.9" customHeight="1" x14ac:dyDescent="0.2">
      <c r="B14" s="44" t="s">
        <v>8</v>
      </c>
      <c r="C14" s="45">
        <v>53487</v>
      </c>
      <c r="D14" s="45">
        <v>1167</v>
      </c>
      <c r="E14" s="46">
        <v>2.1818385775982949</v>
      </c>
    </row>
    <row r="15" spans="2:5" s="13" customFormat="1" ht="15.9" customHeight="1" x14ac:dyDescent="0.2">
      <c r="B15" s="44" t="s">
        <v>9</v>
      </c>
      <c r="C15" s="45">
        <v>4444</v>
      </c>
      <c r="D15" s="45">
        <v>44</v>
      </c>
      <c r="E15" s="46">
        <v>0.99009900990099009</v>
      </c>
    </row>
    <row r="16" spans="2:5" s="13" customFormat="1" ht="15.9" customHeight="1" x14ac:dyDescent="0.2">
      <c r="B16" s="44" t="s">
        <v>10</v>
      </c>
      <c r="C16" s="45">
        <v>741658</v>
      </c>
      <c r="D16" s="45">
        <v>275082</v>
      </c>
      <c r="E16" s="46">
        <v>37.090141278055384</v>
      </c>
    </row>
    <row r="17" spans="2:5" s="13" customFormat="1" ht="15.9" customHeight="1" x14ac:dyDescent="0.2">
      <c r="B17" s="44" t="s">
        <v>11</v>
      </c>
      <c r="C17" s="45">
        <v>16193</v>
      </c>
      <c r="D17" s="45">
        <v>343</v>
      </c>
      <c r="E17" s="46">
        <v>2.118199221886</v>
      </c>
    </row>
    <row r="18" spans="2:5" s="12" customFormat="1" ht="15.9" customHeight="1" x14ac:dyDescent="0.25">
      <c r="B18" s="39" t="s">
        <v>111</v>
      </c>
      <c r="C18" s="42">
        <v>130842</v>
      </c>
      <c r="D18" s="42">
        <v>3539</v>
      </c>
      <c r="E18" s="43">
        <v>2.7047889821311197</v>
      </c>
    </row>
    <row r="19" spans="2:5" s="13" customFormat="1" ht="15.9" customHeight="1" x14ac:dyDescent="0.2">
      <c r="B19" s="44" t="s">
        <v>13</v>
      </c>
      <c r="C19" s="45">
        <v>77176</v>
      </c>
      <c r="D19" s="45">
        <v>521</v>
      </c>
      <c r="E19" s="46">
        <v>0.67508033585570648</v>
      </c>
    </row>
    <row r="20" spans="2:5" s="13" customFormat="1" ht="15.9" customHeight="1" x14ac:dyDescent="0.2">
      <c r="B20" s="44" t="s">
        <v>14</v>
      </c>
      <c r="C20" s="45">
        <v>1323</v>
      </c>
      <c r="D20" s="45">
        <v>107</v>
      </c>
      <c r="E20" s="46">
        <v>8.0876795162509456</v>
      </c>
    </row>
    <row r="21" spans="2:5" s="13" customFormat="1" ht="15.9" customHeight="1" x14ac:dyDescent="0.2">
      <c r="B21" s="44" t="s">
        <v>15</v>
      </c>
      <c r="C21" s="45">
        <v>52343</v>
      </c>
      <c r="D21" s="45">
        <v>2911</v>
      </c>
      <c r="E21" s="46">
        <v>5.5613931184685637</v>
      </c>
    </row>
    <row r="22" spans="2:5" s="11" customFormat="1" ht="15.9" customHeight="1" x14ac:dyDescent="0.25">
      <c r="B22" s="39" t="s">
        <v>112</v>
      </c>
      <c r="C22" s="47">
        <v>45</v>
      </c>
      <c r="D22" s="47">
        <v>0</v>
      </c>
      <c r="E22" s="41">
        <v>0</v>
      </c>
    </row>
    <row r="23" spans="2:5" s="11" customFormat="1" ht="15.9" customHeight="1" x14ac:dyDescent="0.25">
      <c r="B23" s="39" t="s">
        <v>113</v>
      </c>
      <c r="C23" s="48">
        <v>496602</v>
      </c>
      <c r="D23" s="48">
        <v>77456</v>
      </c>
      <c r="E23" s="41">
        <v>15.597198561423435</v>
      </c>
    </row>
    <row r="24" spans="2:5" s="11" customFormat="1" ht="15.9" customHeight="1" x14ac:dyDescent="0.25">
      <c r="B24" s="39" t="s">
        <v>114</v>
      </c>
      <c r="C24" s="47">
        <v>1</v>
      </c>
      <c r="D24" s="47">
        <v>0</v>
      </c>
      <c r="E24" s="41">
        <v>0</v>
      </c>
    </row>
    <row r="25" spans="2:5" s="11" customFormat="1" ht="15.9" customHeight="1" x14ac:dyDescent="0.25">
      <c r="B25" s="39" t="s">
        <v>115</v>
      </c>
      <c r="C25" s="47">
        <v>7824</v>
      </c>
      <c r="D25" s="47">
        <v>343</v>
      </c>
      <c r="E25" s="41">
        <v>4.3839468302658489</v>
      </c>
    </row>
    <row r="26" spans="2:5" s="11" customFormat="1" ht="15.9" customHeight="1" x14ac:dyDescent="0.25">
      <c r="B26" s="39" t="s">
        <v>116</v>
      </c>
      <c r="C26" s="47">
        <v>40609</v>
      </c>
      <c r="D26" s="47">
        <v>34841</v>
      </c>
      <c r="E26" s="41">
        <v>85.796252062350703</v>
      </c>
    </row>
    <row r="27" spans="2:5" s="11" customFormat="1" ht="15.9" customHeight="1" x14ac:dyDescent="0.25">
      <c r="B27" s="39" t="s">
        <v>117</v>
      </c>
      <c r="C27" s="47"/>
      <c r="D27" s="47"/>
      <c r="E27" s="41"/>
    </row>
    <row r="28" spans="2:5" s="11" customFormat="1" ht="15.9" customHeight="1" x14ac:dyDescent="0.25">
      <c r="B28" s="39" t="s">
        <v>118</v>
      </c>
      <c r="C28" s="47">
        <v>448168</v>
      </c>
      <c r="D28" s="47">
        <v>42272</v>
      </c>
      <c r="E28" s="41">
        <v>9.4321772192570634</v>
      </c>
    </row>
    <row r="29" spans="2:5" s="11" customFormat="1" ht="15.9" customHeight="1" x14ac:dyDescent="0.25">
      <c r="B29" s="39" t="s">
        <v>119</v>
      </c>
      <c r="C29" s="47">
        <v>1536041</v>
      </c>
      <c r="D29" s="47">
        <v>695277</v>
      </c>
      <c r="E29" s="41">
        <v>45.264221462838556</v>
      </c>
    </row>
    <row r="30" spans="2:5" s="11" customFormat="1" ht="15.9" customHeight="1" x14ac:dyDescent="0.25">
      <c r="B30" s="39" t="s">
        <v>120</v>
      </c>
      <c r="C30" s="48">
        <v>1261202</v>
      </c>
      <c r="D30" s="48">
        <v>486274</v>
      </c>
      <c r="E30" s="41">
        <v>38.556393028238141</v>
      </c>
    </row>
    <row r="31" spans="2:5" s="11" customFormat="1" ht="15.9" customHeight="1" x14ac:dyDescent="0.25">
      <c r="B31" s="39" t="s">
        <v>121</v>
      </c>
      <c r="C31" s="47">
        <v>163214</v>
      </c>
      <c r="D31" s="47">
        <v>101086</v>
      </c>
      <c r="E31" s="41">
        <v>61.934637959978922</v>
      </c>
    </row>
    <row r="32" spans="2:5" s="13" customFormat="1" ht="15.9" customHeight="1" x14ac:dyDescent="0.2">
      <c r="B32" s="44" t="s">
        <v>122</v>
      </c>
      <c r="C32" s="54">
        <v>133724</v>
      </c>
      <c r="D32" s="54">
        <v>75339</v>
      </c>
      <c r="E32" s="46">
        <v>56.339176213693875</v>
      </c>
    </row>
    <row r="33" spans="2:5" s="13" customFormat="1" ht="15.9" customHeight="1" x14ac:dyDescent="0.2">
      <c r="B33" s="44" t="s">
        <v>123</v>
      </c>
      <c r="C33" s="45">
        <v>24199</v>
      </c>
      <c r="D33" s="45">
        <v>21159</v>
      </c>
      <c r="E33" s="46">
        <v>87.43749741724865</v>
      </c>
    </row>
    <row r="34" spans="2:5" s="13" customFormat="1" ht="15.9" customHeight="1" x14ac:dyDescent="0.2">
      <c r="B34" s="44" t="s">
        <v>124</v>
      </c>
      <c r="C34" s="45">
        <v>35</v>
      </c>
      <c r="D34" s="45">
        <v>3</v>
      </c>
      <c r="E34" s="46">
        <v>8.5714285714285712</v>
      </c>
    </row>
    <row r="35" spans="2:5" s="13" customFormat="1" ht="15.9" customHeight="1" x14ac:dyDescent="0.2">
      <c r="B35" s="44" t="s">
        <v>125</v>
      </c>
      <c r="C35" s="45">
        <v>767</v>
      </c>
      <c r="D35" s="45">
        <v>328</v>
      </c>
      <c r="E35" s="46">
        <v>42.764015645371579</v>
      </c>
    </row>
    <row r="36" spans="2:5" s="13" customFormat="1" ht="15.9" customHeight="1" x14ac:dyDescent="0.2">
      <c r="B36" s="44" t="s">
        <v>126</v>
      </c>
      <c r="C36" s="45">
        <v>4489</v>
      </c>
      <c r="D36" s="45">
        <v>4257</v>
      </c>
      <c r="E36" s="46">
        <v>94.831811093784808</v>
      </c>
    </row>
    <row r="37" spans="2:5" s="14" customFormat="1" ht="15.9" customHeight="1" x14ac:dyDescent="0.2">
      <c r="B37" s="44" t="s">
        <v>127</v>
      </c>
      <c r="C37" s="45"/>
      <c r="D37" s="45"/>
      <c r="E37" s="49"/>
    </row>
    <row r="38" spans="2:5" s="14" customFormat="1" ht="15.9" customHeight="1" x14ac:dyDescent="0.2">
      <c r="B38" s="44" t="s">
        <v>128</v>
      </c>
      <c r="C38" s="45">
        <v>0</v>
      </c>
      <c r="D38" s="45">
        <v>0</v>
      </c>
      <c r="E38" s="49"/>
    </row>
    <row r="39" spans="2:5" s="11" customFormat="1" ht="15.9" customHeight="1" x14ac:dyDescent="0.25">
      <c r="B39" s="39" t="s">
        <v>129</v>
      </c>
      <c r="C39" s="47">
        <v>40</v>
      </c>
      <c r="D39" s="47">
        <v>0</v>
      </c>
      <c r="E39" s="41">
        <v>0</v>
      </c>
    </row>
    <row r="40" spans="2:5" s="11" customFormat="1" ht="15.9" customHeight="1" x14ac:dyDescent="0.25">
      <c r="B40" s="39" t="s">
        <v>130</v>
      </c>
      <c r="C40" s="47">
        <v>111585</v>
      </c>
      <c r="D40" s="47">
        <v>107917</v>
      </c>
      <c r="E40" s="41">
        <v>96.712819823452975</v>
      </c>
    </row>
    <row r="41" spans="2:5" s="11" customFormat="1" ht="15.9" customHeight="1" x14ac:dyDescent="0.25">
      <c r="B41" s="39" t="s">
        <v>131</v>
      </c>
      <c r="C41" s="48">
        <v>133813</v>
      </c>
      <c r="D41" s="48">
        <v>133813</v>
      </c>
      <c r="E41" s="41">
        <v>100</v>
      </c>
    </row>
    <row r="42" spans="2:5" s="11" customFormat="1" ht="15.9" customHeight="1" x14ac:dyDescent="0.25">
      <c r="B42" s="39" t="s">
        <v>132</v>
      </c>
      <c r="C42" s="47">
        <v>641</v>
      </c>
      <c r="D42" s="47">
        <v>641</v>
      </c>
      <c r="E42" s="41">
        <v>100</v>
      </c>
    </row>
    <row r="43" spans="2:5" s="11" customFormat="1" ht="15.9" customHeight="1" x14ac:dyDescent="0.25">
      <c r="B43" s="39" t="s">
        <v>133</v>
      </c>
      <c r="C43" s="47">
        <v>133160</v>
      </c>
      <c r="D43" s="47">
        <v>133160</v>
      </c>
      <c r="E43" s="41">
        <v>100</v>
      </c>
    </row>
    <row r="44" spans="2:5" s="11" customFormat="1" ht="15.9" customHeight="1" x14ac:dyDescent="0.25">
      <c r="B44" s="39" t="s">
        <v>134</v>
      </c>
      <c r="C44" s="47"/>
      <c r="D44" s="47"/>
      <c r="E44" s="41"/>
    </row>
    <row r="45" spans="2:5" s="11" customFormat="1" ht="15.9" customHeight="1" x14ac:dyDescent="0.25">
      <c r="B45" s="39" t="s">
        <v>135</v>
      </c>
      <c r="C45" s="47">
        <v>12</v>
      </c>
      <c r="D45" s="47">
        <v>12</v>
      </c>
      <c r="E45" s="41">
        <v>100</v>
      </c>
    </row>
    <row r="46" spans="2:5" s="11" customFormat="1" ht="15.9" customHeight="1" x14ac:dyDescent="0.25">
      <c r="B46" s="39" t="s">
        <v>136</v>
      </c>
      <c r="C46" s="47">
        <v>112963</v>
      </c>
      <c r="D46" s="47">
        <v>35999</v>
      </c>
      <c r="E46" s="41">
        <v>31.867956764604337</v>
      </c>
    </row>
    <row r="47" spans="2:5" s="11" customFormat="1" ht="15.9" customHeight="1" x14ac:dyDescent="0.25">
      <c r="B47" s="39" t="s">
        <v>137</v>
      </c>
      <c r="C47" s="47">
        <v>94755</v>
      </c>
      <c r="D47" s="47">
        <v>35987</v>
      </c>
      <c r="E47" s="41">
        <v>37.978998469737746</v>
      </c>
    </row>
    <row r="48" spans="2:5" s="11" customFormat="1" ht="15.9" customHeight="1" x14ac:dyDescent="0.25">
      <c r="B48" s="39" t="s">
        <v>138</v>
      </c>
      <c r="C48" s="47">
        <v>18208</v>
      </c>
      <c r="D48" s="47">
        <v>12</v>
      </c>
      <c r="E48" s="41">
        <v>6.5905096660808432E-2</v>
      </c>
    </row>
    <row r="49" spans="2:5" s="11" customFormat="1" ht="15.9" customHeight="1" x14ac:dyDescent="0.25">
      <c r="B49" s="39" t="s">
        <v>139</v>
      </c>
      <c r="C49" s="48">
        <v>64945</v>
      </c>
      <c r="D49" s="48">
        <v>32438</v>
      </c>
      <c r="E49" s="41">
        <v>49.946878127646471</v>
      </c>
    </row>
    <row r="50" spans="2:5" s="11" customFormat="1" ht="15.9" customHeight="1" x14ac:dyDescent="0.25">
      <c r="B50" s="39" t="s">
        <v>140</v>
      </c>
      <c r="C50" s="47">
        <v>64945</v>
      </c>
      <c r="D50" s="47">
        <v>32438</v>
      </c>
      <c r="E50" s="41">
        <v>49.946878127646471</v>
      </c>
    </row>
    <row r="51" spans="2:5" s="11" customFormat="1" ht="15.9" customHeight="1" x14ac:dyDescent="0.25">
      <c r="B51" s="39" t="s">
        <v>40</v>
      </c>
      <c r="C51" s="47">
        <v>1633798</v>
      </c>
      <c r="D51" s="47">
        <v>99916</v>
      </c>
      <c r="E51" s="41">
        <v>6.115566306238593</v>
      </c>
    </row>
    <row r="52" spans="2:5" s="11" customFormat="1" ht="15.9" customHeight="1" x14ac:dyDescent="0.25">
      <c r="B52" s="39" t="s">
        <v>141</v>
      </c>
      <c r="C52" s="47">
        <v>26212</v>
      </c>
      <c r="D52" s="47">
        <v>24212</v>
      </c>
      <c r="E52" s="41">
        <v>92.369906912864337</v>
      </c>
    </row>
    <row r="53" spans="2:5" s="11" customFormat="1" ht="15.9" customHeight="1" x14ac:dyDescent="0.25">
      <c r="B53" s="39" t="s">
        <v>142</v>
      </c>
      <c r="C53" s="48"/>
      <c r="D53" s="48"/>
      <c r="E53" s="41"/>
    </row>
    <row r="54" spans="2:5" s="11" customFormat="1" ht="15.9" customHeight="1" x14ac:dyDescent="0.25">
      <c r="B54" s="39" t="s">
        <v>143</v>
      </c>
      <c r="C54" s="47">
        <v>23646</v>
      </c>
      <c r="D54" s="47">
        <v>23646</v>
      </c>
      <c r="E54" s="41">
        <v>100</v>
      </c>
    </row>
    <row r="55" spans="2:5" s="11" customFormat="1" ht="15.9" customHeight="1" x14ac:dyDescent="0.25">
      <c r="B55" s="39" t="s">
        <v>144</v>
      </c>
      <c r="C55" s="48">
        <v>562</v>
      </c>
      <c r="D55" s="48">
        <v>562</v>
      </c>
      <c r="E55" s="41">
        <v>100</v>
      </c>
    </row>
    <row r="56" spans="2:5" s="11" customFormat="1" ht="15.9" customHeight="1" x14ac:dyDescent="0.25">
      <c r="B56" s="39" t="s">
        <v>145</v>
      </c>
      <c r="C56" s="47"/>
      <c r="D56" s="47"/>
      <c r="E56" s="41"/>
    </row>
    <row r="57" spans="2:5" s="11" customFormat="1" ht="15.9" customHeight="1" x14ac:dyDescent="0.25">
      <c r="B57" s="39" t="s">
        <v>146</v>
      </c>
      <c r="C57" s="47">
        <v>2004</v>
      </c>
      <c r="D57" s="47">
        <v>4</v>
      </c>
      <c r="E57" s="41">
        <v>0.19960079840319359</v>
      </c>
    </row>
    <row r="58" spans="2:5" s="11" customFormat="1" ht="15.9" customHeight="1" x14ac:dyDescent="0.25">
      <c r="B58" s="39" t="s">
        <v>147</v>
      </c>
      <c r="C58" s="47">
        <v>12581</v>
      </c>
      <c r="D58" s="47">
        <v>12269</v>
      </c>
      <c r="E58" s="41">
        <v>97.520069946745096</v>
      </c>
    </row>
    <row r="59" spans="2:5" s="11" customFormat="1" ht="15.9" customHeight="1" x14ac:dyDescent="0.25">
      <c r="B59" s="39" t="s">
        <v>148</v>
      </c>
      <c r="C59" s="47">
        <v>12581</v>
      </c>
      <c r="D59" s="47">
        <v>12269</v>
      </c>
      <c r="E59" s="41">
        <v>97.520069946745096</v>
      </c>
    </row>
    <row r="60" spans="2:5" s="11" customFormat="1" ht="15.9" customHeight="1" x14ac:dyDescent="0.25">
      <c r="B60" s="39" t="s">
        <v>149</v>
      </c>
      <c r="C60" s="48"/>
      <c r="D60" s="48"/>
      <c r="E60" s="41"/>
    </row>
    <row r="61" spans="2:5" s="11" customFormat="1" ht="15.9" customHeight="1" x14ac:dyDescent="0.25">
      <c r="B61" s="39" t="s">
        <v>150</v>
      </c>
      <c r="C61" s="47"/>
      <c r="D61" s="47"/>
      <c r="E61" s="41"/>
    </row>
    <row r="62" spans="2:5" s="11" customFormat="1" ht="15.9" customHeight="1" x14ac:dyDescent="0.25">
      <c r="B62" s="39" t="s">
        <v>151</v>
      </c>
      <c r="C62" s="47">
        <v>516399</v>
      </c>
      <c r="D62" s="47">
        <v>6203</v>
      </c>
      <c r="E62" s="41">
        <v>1.2012029457841709</v>
      </c>
    </row>
    <row r="63" spans="2:5" s="11" customFormat="1" ht="15.9" customHeight="1" x14ac:dyDescent="0.25">
      <c r="B63" s="39" t="s">
        <v>152</v>
      </c>
      <c r="C63" s="47">
        <v>9855</v>
      </c>
      <c r="D63" s="47">
        <v>2573</v>
      </c>
      <c r="E63" s="41">
        <v>26.108574327752411</v>
      </c>
    </row>
    <row r="64" spans="2:5" s="11" customFormat="1" ht="15.9" customHeight="1" x14ac:dyDescent="0.25">
      <c r="B64" s="39" t="s">
        <v>153</v>
      </c>
      <c r="C64" s="47">
        <v>506544</v>
      </c>
      <c r="D64" s="47">
        <v>3630</v>
      </c>
      <c r="E64" s="41">
        <v>0.71662086610442521</v>
      </c>
    </row>
    <row r="65" spans="2:5" s="11" customFormat="1" ht="15.9" customHeight="1" x14ac:dyDescent="0.25">
      <c r="B65" s="39" t="s">
        <v>154</v>
      </c>
      <c r="C65" s="47"/>
      <c r="D65" s="47"/>
      <c r="E65" s="41"/>
    </row>
    <row r="66" spans="2:5" s="11" customFormat="1" ht="15.9" customHeight="1" x14ac:dyDescent="0.25">
      <c r="B66" s="39" t="s">
        <v>155</v>
      </c>
      <c r="C66" s="48">
        <v>1012751</v>
      </c>
      <c r="D66" s="48">
        <v>11994</v>
      </c>
      <c r="E66" s="41">
        <v>1.1842990034075505</v>
      </c>
    </row>
    <row r="67" spans="2:5" s="11" customFormat="1" ht="15.9" customHeight="1" x14ac:dyDescent="0.25">
      <c r="B67" s="39" t="s">
        <v>156</v>
      </c>
      <c r="C67" s="47">
        <v>1012751</v>
      </c>
      <c r="D67" s="47">
        <v>11994</v>
      </c>
      <c r="E67" s="41">
        <v>1.1842990034075505</v>
      </c>
    </row>
    <row r="68" spans="2:5" s="11" customFormat="1" ht="15.9" customHeight="1" x14ac:dyDescent="0.25">
      <c r="B68" s="39" t="s">
        <v>157</v>
      </c>
      <c r="C68" s="47">
        <v>49236</v>
      </c>
      <c r="D68" s="47">
        <v>30431</v>
      </c>
      <c r="E68" s="41">
        <v>61.806401819806645</v>
      </c>
    </row>
    <row r="69" spans="2:5" s="5" customFormat="1" ht="15.9" customHeight="1" x14ac:dyDescent="0.2">
      <c r="B69" s="39" t="s">
        <v>158</v>
      </c>
      <c r="C69" s="47">
        <v>2819</v>
      </c>
      <c r="D69" s="47">
        <v>2043</v>
      </c>
      <c r="E69" s="41">
        <v>72.472507981553747</v>
      </c>
    </row>
    <row r="70" spans="2:5" s="11" customFormat="1" ht="15.9" customHeight="1" x14ac:dyDescent="0.25">
      <c r="B70" s="39" t="s">
        <v>159</v>
      </c>
      <c r="C70" s="47">
        <v>46173</v>
      </c>
      <c r="D70" s="47">
        <v>28145</v>
      </c>
      <c r="E70" s="41">
        <v>60.955536785567318</v>
      </c>
    </row>
    <row r="71" spans="2:5" s="11" customFormat="1" ht="15.9" customHeight="1" x14ac:dyDescent="0.25">
      <c r="B71" s="39" t="s">
        <v>160</v>
      </c>
      <c r="C71" s="48">
        <v>243</v>
      </c>
      <c r="D71" s="48">
        <v>243</v>
      </c>
      <c r="E71" s="41">
        <v>100</v>
      </c>
    </row>
    <row r="72" spans="2:5" s="11" customFormat="1" ht="15.9" customHeight="1" x14ac:dyDescent="0.25">
      <c r="B72" s="39" t="s">
        <v>161</v>
      </c>
      <c r="C72" s="47">
        <v>1</v>
      </c>
      <c r="D72" s="47">
        <v>0</v>
      </c>
      <c r="E72" s="41">
        <v>0</v>
      </c>
    </row>
    <row r="73" spans="2:5" s="11" customFormat="1" ht="15.9" customHeight="1" x14ac:dyDescent="0.25">
      <c r="B73" s="39" t="s">
        <v>162</v>
      </c>
      <c r="C73" s="48">
        <v>11236</v>
      </c>
      <c r="D73" s="48">
        <v>10471</v>
      </c>
      <c r="E73" s="41">
        <v>93.191527233891065</v>
      </c>
    </row>
    <row r="74" spans="2:5" s="11" customFormat="1" ht="15.9" customHeight="1" x14ac:dyDescent="0.25">
      <c r="B74" s="39" t="s">
        <v>163</v>
      </c>
      <c r="C74" s="47">
        <v>11236</v>
      </c>
      <c r="D74" s="47">
        <v>10471</v>
      </c>
      <c r="E74" s="41">
        <v>93.191527233891065</v>
      </c>
    </row>
    <row r="75" spans="2:5" s="11" customFormat="1" ht="15.9" customHeight="1" x14ac:dyDescent="0.25">
      <c r="B75" s="44" t="s">
        <v>76</v>
      </c>
      <c r="C75" s="47"/>
      <c r="D75" s="47"/>
      <c r="E75" s="49"/>
    </row>
    <row r="76" spans="2:5" s="11" customFormat="1" ht="15.9" customHeight="1" x14ac:dyDescent="0.25">
      <c r="B76" s="44" t="s">
        <v>164</v>
      </c>
      <c r="C76" s="48"/>
      <c r="D76" s="48"/>
      <c r="E76" s="49"/>
    </row>
    <row r="77" spans="2:5" s="11" customFormat="1" ht="15.9" customHeight="1" x14ac:dyDescent="0.25">
      <c r="B77" s="44" t="s">
        <v>165</v>
      </c>
      <c r="C77" s="47">
        <v>11236</v>
      </c>
      <c r="D77" s="47">
        <v>10471</v>
      </c>
      <c r="E77" s="49">
        <v>93.191527233891065</v>
      </c>
    </row>
    <row r="78" spans="2:5" s="11" customFormat="1" ht="15.9" customHeight="1" x14ac:dyDescent="0.25">
      <c r="B78" s="39" t="s">
        <v>166</v>
      </c>
      <c r="C78" s="47">
        <v>5383</v>
      </c>
      <c r="D78" s="47">
        <v>4336</v>
      </c>
      <c r="E78" s="41">
        <v>80.549879249489138</v>
      </c>
    </row>
    <row r="79" spans="2:5" s="12" customFormat="1" ht="15.75" customHeight="1" x14ac:dyDescent="0.25">
      <c r="B79" s="39" t="s">
        <v>167</v>
      </c>
      <c r="C79" s="52">
        <v>5383</v>
      </c>
      <c r="D79" s="52">
        <v>4336</v>
      </c>
      <c r="E79" s="43">
        <v>80.549879249489138</v>
      </c>
    </row>
    <row r="80" spans="2:5" s="12" customFormat="1" ht="15.75" customHeight="1" x14ac:dyDescent="0.25">
      <c r="B80" s="39" t="s">
        <v>89</v>
      </c>
      <c r="C80" s="52">
        <v>5593</v>
      </c>
      <c r="D80" s="52">
        <v>4624</v>
      </c>
      <c r="E80" s="43">
        <v>82.674772036474167</v>
      </c>
    </row>
    <row r="81" spans="2:5" s="12" customFormat="1" ht="15.75" customHeight="1" x14ac:dyDescent="0.25">
      <c r="B81" s="39" t="s">
        <v>168</v>
      </c>
      <c r="C81" s="52">
        <v>36</v>
      </c>
      <c r="D81" s="52">
        <v>0</v>
      </c>
      <c r="E81" s="43">
        <v>0</v>
      </c>
    </row>
    <row r="82" spans="2:5" s="12" customFormat="1" ht="15.75" customHeight="1" x14ac:dyDescent="0.25">
      <c r="B82" s="39" t="s">
        <v>169</v>
      </c>
      <c r="C82" s="52"/>
      <c r="D82" s="52"/>
      <c r="E82" s="43"/>
    </row>
    <row r="83" spans="2:5" s="12" customFormat="1" ht="15.75" customHeight="1" x14ac:dyDescent="0.25">
      <c r="B83" s="39" t="s">
        <v>170</v>
      </c>
      <c r="C83" s="52">
        <v>36</v>
      </c>
      <c r="D83" s="52">
        <v>0</v>
      </c>
      <c r="E83" s="43">
        <v>0</v>
      </c>
    </row>
    <row r="84" spans="2:5" s="12" customFormat="1" ht="15.75" customHeight="1" x14ac:dyDescent="0.25">
      <c r="B84" s="39" t="s">
        <v>171</v>
      </c>
      <c r="C84" s="52">
        <v>0</v>
      </c>
      <c r="D84" s="52">
        <v>1</v>
      </c>
      <c r="E84" s="43"/>
    </row>
    <row r="85" spans="2:5" s="12" customFormat="1" ht="15.75" customHeight="1" x14ac:dyDescent="0.25">
      <c r="B85" s="39" t="s">
        <v>172</v>
      </c>
      <c r="C85" s="52">
        <v>0</v>
      </c>
      <c r="D85" s="52">
        <v>1</v>
      </c>
      <c r="E85" s="43"/>
    </row>
    <row r="86" spans="2:5" s="12" customFormat="1" ht="15.75" customHeight="1" x14ac:dyDescent="0.25">
      <c r="B86" s="39" t="s">
        <v>173</v>
      </c>
      <c r="C86" s="52">
        <v>5557</v>
      </c>
      <c r="D86" s="52">
        <v>4623</v>
      </c>
      <c r="E86" s="43">
        <v>83.192369983804213</v>
      </c>
    </row>
    <row r="87" spans="2:5" s="12" customFormat="1" ht="15.75" customHeight="1" x14ac:dyDescent="0.25">
      <c r="B87" s="39" t="s">
        <v>174</v>
      </c>
      <c r="C87" s="52">
        <v>5557</v>
      </c>
      <c r="D87" s="52">
        <v>4623</v>
      </c>
      <c r="E87" s="43">
        <v>83.192369983804213</v>
      </c>
    </row>
    <row r="88" spans="2:5" s="12" customFormat="1" ht="15.75" customHeight="1" x14ac:dyDescent="0.25">
      <c r="B88" s="39" t="s">
        <v>175</v>
      </c>
      <c r="C88" s="52">
        <v>0</v>
      </c>
      <c r="D88" s="52">
        <v>0</v>
      </c>
      <c r="E88" s="43"/>
    </row>
    <row r="89" spans="2:5" s="13" customFormat="1" ht="15.75" customHeight="1" x14ac:dyDescent="0.2">
      <c r="B89" s="44" t="s">
        <v>176</v>
      </c>
      <c r="C89" s="53"/>
      <c r="D89" s="53"/>
      <c r="E89" s="46"/>
    </row>
    <row r="90" spans="2:5" s="13" customFormat="1" ht="15.75" customHeight="1" x14ac:dyDescent="0.2">
      <c r="B90" s="44" t="s">
        <v>177</v>
      </c>
      <c r="C90" s="53"/>
      <c r="D90" s="53"/>
      <c r="E90" s="46"/>
    </row>
    <row r="91" spans="2:5" s="12" customFormat="1" ht="15.75" customHeight="1" x14ac:dyDescent="0.25">
      <c r="B91" s="39" t="s">
        <v>178</v>
      </c>
      <c r="C91" s="52">
        <v>1</v>
      </c>
      <c r="D91" s="52">
        <v>0</v>
      </c>
      <c r="E91" s="43">
        <v>0</v>
      </c>
    </row>
    <row r="92" spans="2:5" s="12" customFormat="1" ht="15.75" customHeight="1" x14ac:dyDescent="0.25">
      <c r="B92" s="39" t="s">
        <v>179</v>
      </c>
      <c r="C92" s="52">
        <v>0</v>
      </c>
      <c r="D92" s="52">
        <v>0</v>
      </c>
      <c r="E92" s="43"/>
    </row>
    <row r="93" spans="2:5" s="12" customFormat="1" ht="15.75" customHeight="1" x14ac:dyDescent="0.25">
      <c r="B93" s="39" t="s">
        <v>180</v>
      </c>
      <c r="C93" s="52"/>
      <c r="D93" s="52"/>
      <c r="E93" s="43"/>
    </row>
    <row r="94" spans="2:5" s="12" customFormat="1" ht="15.75" customHeight="1" x14ac:dyDescent="0.25">
      <c r="B94" s="39" t="s">
        <v>181</v>
      </c>
      <c r="C94" s="52">
        <v>0</v>
      </c>
      <c r="D94" s="52">
        <v>0</v>
      </c>
      <c r="E94" s="43"/>
    </row>
    <row r="95" spans="2:5" s="12" customFormat="1" ht="15.75" customHeight="1" x14ac:dyDescent="0.25">
      <c r="B95" s="39" t="s">
        <v>180</v>
      </c>
      <c r="C95" s="52"/>
      <c r="D95" s="52"/>
      <c r="E95" s="43"/>
    </row>
    <row r="96" spans="2:5" s="12" customFormat="1" ht="15.75" customHeight="1" x14ac:dyDescent="0.25">
      <c r="B96" s="39" t="s">
        <v>182</v>
      </c>
      <c r="C96" s="52">
        <v>1</v>
      </c>
      <c r="D96" s="52">
        <v>0</v>
      </c>
      <c r="E96" s="43">
        <v>0</v>
      </c>
    </row>
    <row r="97" spans="2:5" s="12" customFormat="1" ht="15.75" customHeight="1" x14ac:dyDescent="0.25">
      <c r="B97" s="39" t="s">
        <v>183</v>
      </c>
      <c r="C97" s="52">
        <v>1</v>
      </c>
      <c r="D97" s="52">
        <v>0</v>
      </c>
      <c r="E97" s="43">
        <v>0</v>
      </c>
    </row>
  </sheetData>
  <phoneticPr fontId="0" type="noConversion"/>
  <hyperlinks>
    <hyperlink ref="C4" location="Ocak!A1" display="Ocak" xr:uid="{CCEB767B-0742-4E8F-8DBB-2F622007C49C}"/>
    <hyperlink ref="D4" location="Şubat!A1" display="Şubat" xr:uid="{50200268-608D-47CC-8491-A0CC5A1D19EB}"/>
    <hyperlink ref="E4" location="Mart!A1" display="Mart" xr:uid="{CF2AB39D-1C22-4DE2-8255-44D1E1F04A16}"/>
    <hyperlink ref="C5" location="Nisan!A1" display="Nisan" xr:uid="{513FD210-C3B3-4823-8073-2FF02A37C05A}"/>
    <hyperlink ref="D5" location="Mayıs!A1" display="Mayıs" xr:uid="{104F1FCB-3E8D-441A-9DBB-C49E4E7645DE}"/>
    <hyperlink ref="E5" location="Haziran!A1" display="Haziran" xr:uid="{B8F4BC30-07A7-4427-887C-47998B59AED1}"/>
    <hyperlink ref="C6" location="Temmuz!A1" display="Temmuz" xr:uid="{9827EF7A-057A-4555-A12A-0E7E0D32540E}"/>
    <hyperlink ref="D6" location="Ağustos!A1" display="Ağustos" xr:uid="{71C1FA45-F5B7-4175-AA81-D25BDFADF871}"/>
    <hyperlink ref="E6" location="Eylül!A1" display="Eylül" xr:uid="{926F13F3-3552-4A9B-A266-DC38A3B74A7B}"/>
    <hyperlink ref="C7" location="Ekim!A1" display="Ekim" xr:uid="{77F9BC7A-6C64-464D-970B-F3353D1ADE46}"/>
    <hyperlink ref="D7" location="Kasım!A1" display="Kasım" xr:uid="{1A307BD5-FBDE-43B1-B45C-64BA470DF292}"/>
    <hyperlink ref="E7" location="Aralık!A1" display="Aralık" xr:uid="{DEDADEFC-DF67-4615-B3F9-6F83FA19D75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B674F-4CFB-40AA-B4EB-8F995DB67EFD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3.25" customHeight="1" thickBot="1" x14ac:dyDescent="0.25"/>
    <row r="2" spans="2:7" s="3" customFormat="1" ht="24.75" customHeight="1" thickBot="1" x14ac:dyDescent="0.3">
      <c r="B2" s="18" t="s">
        <v>206</v>
      </c>
      <c r="C2" s="19"/>
      <c r="D2" s="19"/>
      <c r="E2" s="20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55" t="s">
        <v>191</v>
      </c>
      <c r="D4" s="55" t="s">
        <v>192</v>
      </c>
      <c r="E4" s="56" t="s">
        <v>193</v>
      </c>
    </row>
    <row r="5" spans="2:7" s="3" customFormat="1" ht="18.75" customHeight="1" x14ac:dyDescent="0.25">
      <c r="B5" s="1"/>
      <c r="C5" s="55" t="s">
        <v>194</v>
      </c>
      <c r="D5" s="55" t="s">
        <v>195</v>
      </c>
      <c r="E5" s="56" t="s">
        <v>196</v>
      </c>
    </row>
    <row r="6" spans="2:7" s="3" customFormat="1" ht="18.75" customHeight="1" x14ac:dyDescent="0.25">
      <c r="B6" s="1"/>
      <c r="C6" s="55" t="s">
        <v>197</v>
      </c>
      <c r="D6" s="55" t="s">
        <v>200</v>
      </c>
      <c r="E6" s="56" t="s">
        <v>202</v>
      </c>
    </row>
    <row r="7" spans="2:7" s="3" customFormat="1" ht="18.75" customHeight="1" x14ac:dyDescent="0.25">
      <c r="B7" s="1"/>
      <c r="C7" s="55" t="s">
        <v>205</v>
      </c>
      <c r="D7" s="55" t="s">
        <v>207</v>
      </c>
      <c r="E7" s="56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20300948</v>
      </c>
      <c r="D10" s="26">
        <v>16857490</v>
      </c>
      <c r="E10" s="27">
        <v>83.0379448289804</v>
      </c>
    </row>
    <row r="11" spans="2:7" s="6" customFormat="1" ht="15.75" customHeight="1" x14ac:dyDescent="0.2">
      <c r="B11" s="25" t="s">
        <v>5</v>
      </c>
      <c r="C11" s="26">
        <v>17224613</v>
      </c>
      <c r="D11" s="26">
        <v>15438293</v>
      </c>
      <c r="E11" s="28">
        <v>89.629259014411531</v>
      </c>
    </row>
    <row r="12" spans="2:7" s="6" customFormat="1" ht="15.75" customHeight="1" x14ac:dyDescent="0.2">
      <c r="B12" s="25" t="s">
        <v>6</v>
      </c>
      <c r="C12" s="26">
        <v>7405411</v>
      </c>
      <c r="D12" s="26">
        <v>6639720</v>
      </c>
      <c r="E12" s="28">
        <v>89.660384818614389</v>
      </c>
      <c r="G12" s="7"/>
    </row>
    <row r="13" spans="2:7" s="6" customFormat="1" ht="15.75" customHeight="1" x14ac:dyDescent="0.2">
      <c r="B13" s="25" t="s">
        <v>7</v>
      </c>
      <c r="C13" s="26">
        <v>4467878</v>
      </c>
      <c r="D13" s="26">
        <v>3885180</v>
      </c>
      <c r="E13" s="28">
        <v>86.958059284519408</v>
      </c>
    </row>
    <row r="14" spans="2:7" ht="15.75" customHeight="1" x14ac:dyDescent="0.2">
      <c r="B14" s="29" t="s">
        <v>8</v>
      </c>
      <c r="C14" s="30">
        <v>199253</v>
      </c>
      <c r="D14" s="30">
        <v>124715</v>
      </c>
      <c r="E14" s="31">
        <v>62.591278424917064</v>
      </c>
    </row>
    <row r="15" spans="2:7" ht="15.75" customHeight="1" x14ac:dyDescent="0.2">
      <c r="B15" s="29" t="s">
        <v>9</v>
      </c>
      <c r="C15" s="30">
        <v>17295</v>
      </c>
      <c r="D15" s="30">
        <v>10573</v>
      </c>
      <c r="E15" s="31">
        <v>61.133275513154096</v>
      </c>
    </row>
    <row r="16" spans="2:7" ht="15.75" customHeight="1" x14ac:dyDescent="0.2">
      <c r="B16" s="29" t="s">
        <v>10</v>
      </c>
      <c r="C16" s="30">
        <v>4159949</v>
      </c>
      <c r="D16" s="30">
        <v>3681599</v>
      </c>
      <c r="E16" s="31">
        <v>88.501060950506854</v>
      </c>
    </row>
    <row r="17" spans="2:5" ht="15.75" customHeight="1" x14ac:dyDescent="0.2">
      <c r="B17" s="29" t="s">
        <v>11</v>
      </c>
      <c r="C17" s="30">
        <v>91381</v>
      </c>
      <c r="D17" s="30">
        <v>68293</v>
      </c>
      <c r="E17" s="31">
        <v>74.734353968549257</v>
      </c>
    </row>
    <row r="18" spans="2:5" s="6" customFormat="1" ht="15.75" customHeight="1" x14ac:dyDescent="0.2">
      <c r="B18" s="25" t="s">
        <v>12</v>
      </c>
      <c r="C18" s="26">
        <v>2937533</v>
      </c>
      <c r="D18" s="26">
        <v>2754540</v>
      </c>
      <c r="E18" s="28">
        <v>93.770521046061432</v>
      </c>
    </row>
    <row r="19" spans="2:5" ht="15.75" customHeight="1" x14ac:dyDescent="0.2">
      <c r="B19" s="29" t="s">
        <v>13</v>
      </c>
      <c r="C19" s="30">
        <v>66110</v>
      </c>
      <c r="D19" s="30">
        <v>-30684</v>
      </c>
      <c r="E19" s="31">
        <v>-46.413553168960824</v>
      </c>
    </row>
    <row r="20" spans="2:5" ht="15.75" customHeight="1" x14ac:dyDescent="0.2">
      <c r="B20" s="29" t="s">
        <v>14</v>
      </c>
      <c r="C20" s="30">
        <v>4467</v>
      </c>
      <c r="D20" s="30">
        <v>1126</v>
      </c>
      <c r="E20" s="31">
        <v>25.207074098947839</v>
      </c>
    </row>
    <row r="21" spans="2:5" ht="15.75" customHeight="1" x14ac:dyDescent="0.2">
      <c r="B21" s="29" t="s">
        <v>15</v>
      </c>
      <c r="C21" s="30">
        <v>2866956</v>
      </c>
      <c r="D21" s="30">
        <v>2784098</v>
      </c>
      <c r="E21" s="31">
        <v>97.109896349996305</v>
      </c>
    </row>
    <row r="22" spans="2:5" s="5" customFormat="1" ht="15.75" customHeight="1" x14ac:dyDescent="0.2">
      <c r="B22" s="25" t="s">
        <v>16</v>
      </c>
      <c r="C22" s="26">
        <v>499607</v>
      </c>
      <c r="D22" s="26">
        <v>331608</v>
      </c>
      <c r="E22" s="27">
        <v>66.373769783049468</v>
      </c>
    </row>
    <row r="23" spans="2:5" s="9" customFormat="1" ht="15.75" customHeight="1" x14ac:dyDescent="0.2">
      <c r="B23" s="29" t="s">
        <v>17</v>
      </c>
      <c r="C23" s="30">
        <v>14959</v>
      </c>
      <c r="D23" s="30">
        <v>7463</v>
      </c>
      <c r="E23" s="32">
        <v>49.889698509258636</v>
      </c>
    </row>
    <row r="24" spans="2:5" s="9" customFormat="1" ht="15.75" customHeight="1" x14ac:dyDescent="0.2">
      <c r="B24" s="29" t="s">
        <v>18</v>
      </c>
      <c r="C24" s="30">
        <v>484648</v>
      </c>
      <c r="D24" s="30">
        <v>324145</v>
      </c>
      <c r="E24" s="32">
        <v>66.882562189465347</v>
      </c>
    </row>
    <row r="25" spans="2:5" s="5" customFormat="1" ht="15.75" customHeight="1" x14ac:dyDescent="0.2">
      <c r="B25" s="25" t="s">
        <v>19</v>
      </c>
      <c r="C25" s="26">
        <v>6731182</v>
      </c>
      <c r="D25" s="26">
        <v>6009317</v>
      </c>
      <c r="E25" s="27">
        <v>89.275806240271024</v>
      </c>
    </row>
    <row r="26" spans="2:5" s="5" customFormat="1" ht="15.75" customHeight="1" x14ac:dyDescent="0.2">
      <c r="B26" s="25" t="s">
        <v>20</v>
      </c>
      <c r="C26" s="26">
        <v>3991687</v>
      </c>
      <c r="D26" s="26">
        <v>3375750</v>
      </c>
      <c r="E26" s="27">
        <v>84.56950657704374</v>
      </c>
    </row>
    <row r="27" spans="2:5" s="9" customFormat="1" ht="15.75" customHeight="1" x14ac:dyDescent="0.2">
      <c r="B27" s="29" t="s">
        <v>21</v>
      </c>
      <c r="C27" s="30">
        <v>3785130</v>
      </c>
      <c r="D27" s="30">
        <v>3181995</v>
      </c>
      <c r="E27" s="32">
        <v>84.065672777421113</v>
      </c>
    </row>
    <row r="28" spans="2:5" s="9" customFormat="1" ht="15.75" customHeight="1" x14ac:dyDescent="0.2">
      <c r="B28" s="29" t="s">
        <v>22</v>
      </c>
      <c r="C28" s="30">
        <v>206557</v>
      </c>
      <c r="D28" s="30">
        <v>193755</v>
      </c>
      <c r="E28" s="32">
        <v>93.802195035752845</v>
      </c>
    </row>
    <row r="29" spans="2:5" s="5" customFormat="1" ht="15.75" customHeight="1" x14ac:dyDescent="0.2">
      <c r="B29" s="25" t="s">
        <v>23</v>
      </c>
      <c r="C29" s="26">
        <v>1266980</v>
      </c>
      <c r="D29" s="26">
        <v>1168993</v>
      </c>
      <c r="E29" s="27">
        <v>92.266097333817427</v>
      </c>
    </row>
    <row r="30" spans="2:5" s="9" customFormat="1" ht="15.75" customHeight="1" x14ac:dyDescent="0.2">
      <c r="B30" s="29" t="s">
        <v>24</v>
      </c>
      <c r="C30" s="30">
        <v>808314</v>
      </c>
      <c r="D30" s="30">
        <v>723382</v>
      </c>
      <c r="E30" s="32">
        <v>89.492697144921408</v>
      </c>
    </row>
    <row r="31" spans="2:5" s="9" customFormat="1" ht="15.75" customHeight="1" x14ac:dyDescent="0.2">
      <c r="B31" s="29" t="s">
        <v>203</v>
      </c>
      <c r="C31" s="30">
        <v>424425</v>
      </c>
      <c r="D31" s="30">
        <v>415630</v>
      </c>
      <c r="E31" s="32">
        <v>97.927784649820353</v>
      </c>
    </row>
    <row r="32" spans="2:5" s="9" customFormat="1" ht="15.75" customHeight="1" x14ac:dyDescent="0.2">
      <c r="B32" s="29" t="s">
        <v>26</v>
      </c>
      <c r="C32" s="30">
        <v>17061</v>
      </c>
      <c r="D32" s="30">
        <v>16956</v>
      </c>
      <c r="E32" s="32">
        <v>99.384561280112536</v>
      </c>
    </row>
    <row r="33" spans="2:5" ht="15.75" customHeight="1" x14ac:dyDescent="0.2">
      <c r="B33" s="29" t="s">
        <v>27</v>
      </c>
      <c r="C33" s="30">
        <v>0</v>
      </c>
      <c r="D33" s="30">
        <v>0</v>
      </c>
      <c r="E33" s="31"/>
    </row>
    <row r="34" spans="2:5" ht="15.75" customHeight="1" x14ac:dyDescent="0.2">
      <c r="B34" s="29" t="s">
        <v>28</v>
      </c>
      <c r="C34" s="30">
        <v>10918</v>
      </c>
      <c r="D34" s="30">
        <v>7832</v>
      </c>
      <c r="E34" s="31">
        <v>71.734749954204062</v>
      </c>
    </row>
    <row r="35" spans="2:5" ht="15.75" customHeight="1" x14ac:dyDescent="0.2">
      <c r="B35" s="29" t="s">
        <v>29</v>
      </c>
      <c r="C35" s="30">
        <v>6262</v>
      </c>
      <c r="D35" s="30">
        <v>5193</v>
      </c>
      <c r="E35" s="31">
        <v>82.928776748642605</v>
      </c>
    </row>
    <row r="36" spans="2:5" s="6" customFormat="1" ht="15.75" customHeight="1" x14ac:dyDescent="0.2">
      <c r="B36" s="25" t="s">
        <v>30</v>
      </c>
      <c r="C36" s="26">
        <v>362539</v>
      </c>
      <c r="D36" s="26">
        <v>355829</v>
      </c>
      <c r="E36" s="28">
        <v>98.149164641597181</v>
      </c>
    </row>
    <row r="37" spans="2:5" s="6" customFormat="1" ht="15.75" customHeight="1" x14ac:dyDescent="0.2">
      <c r="B37" s="25" t="s">
        <v>31</v>
      </c>
      <c r="C37" s="26">
        <v>217783</v>
      </c>
      <c r="D37" s="26">
        <v>217783</v>
      </c>
      <c r="E37" s="28">
        <v>100</v>
      </c>
    </row>
    <row r="38" spans="2:5" s="5" customFormat="1" ht="15.75" customHeight="1" x14ac:dyDescent="0.2">
      <c r="B38" s="25" t="s">
        <v>32</v>
      </c>
      <c r="C38" s="26">
        <v>892193</v>
      </c>
      <c r="D38" s="26">
        <v>890962</v>
      </c>
      <c r="E38" s="27">
        <v>99.862025368950441</v>
      </c>
    </row>
    <row r="39" spans="2:5" s="5" customFormat="1" ht="15.75" customHeight="1" x14ac:dyDescent="0.2">
      <c r="B39" s="25" t="s">
        <v>33</v>
      </c>
      <c r="C39" s="26">
        <v>1636101</v>
      </c>
      <c r="D39" s="26">
        <v>1636101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10461</v>
      </c>
      <c r="D40" s="30">
        <v>10461</v>
      </c>
      <c r="E40" s="32">
        <v>100</v>
      </c>
    </row>
    <row r="41" spans="2:5" s="9" customFormat="1" ht="15.75" customHeight="1" x14ac:dyDescent="0.2">
      <c r="B41" s="29" t="s">
        <v>35</v>
      </c>
      <c r="C41" s="30">
        <v>1625088</v>
      </c>
      <c r="D41" s="30">
        <v>1625088</v>
      </c>
      <c r="E41" s="32">
        <v>100</v>
      </c>
    </row>
    <row r="42" spans="2:5" s="9" customFormat="1" ht="15.75" customHeight="1" x14ac:dyDescent="0.2">
      <c r="B42" s="29" t="s">
        <v>36</v>
      </c>
      <c r="C42" s="30">
        <v>552</v>
      </c>
      <c r="D42" s="30">
        <v>552</v>
      </c>
      <c r="E42" s="32">
        <v>100</v>
      </c>
    </row>
    <row r="43" spans="2:5" s="5" customFormat="1" ht="15.75" customHeight="1" x14ac:dyDescent="0.2">
      <c r="B43" s="25" t="s">
        <v>37</v>
      </c>
      <c r="C43" s="26">
        <v>503794</v>
      </c>
      <c r="D43" s="26">
        <v>434099</v>
      </c>
      <c r="E43" s="27">
        <v>86.165972599911868</v>
      </c>
    </row>
    <row r="44" spans="2:5" s="5" customFormat="1" ht="15.75" customHeight="1" x14ac:dyDescent="0.2">
      <c r="B44" s="25" t="s">
        <v>38</v>
      </c>
      <c r="C44" s="26">
        <v>427124</v>
      </c>
      <c r="D44" s="26">
        <v>386633</v>
      </c>
      <c r="E44" s="27">
        <v>90.520083160861958</v>
      </c>
    </row>
    <row r="45" spans="2:5" s="5" customFormat="1" ht="15.75" customHeight="1" x14ac:dyDescent="0.2">
      <c r="B45" s="25" t="s">
        <v>39</v>
      </c>
      <c r="C45" s="26">
        <v>21394</v>
      </c>
      <c r="D45" s="26">
        <v>815</v>
      </c>
      <c r="E45" s="27">
        <v>3.8094792932597925</v>
      </c>
    </row>
    <row r="46" spans="2:5" s="5" customFormat="1" ht="15.75" customHeight="1" x14ac:dyDescent="0.2">
      <c r="B46" s="25" t="s">
        <v>40</v>
      </c>
      <c r="C46" s="26">
        <v>3029028</v>
      </c>
      <c r="D46" s="26">
        <v>1373106</v>
      </c>
      <c r="E46" s="27">
        <v>45.331571712113586</v>
      </c>
    </row>
    <row r="47" spans="2:5" s="5" customFormat="1" ht="15.75" customHeight="1" x14ac:dyDescent="0.2">
      <c r="B47" s="25" t="s">
        <v>41</v>
      </c>
      <c r="C47" s="26">
        <v>352565</v>
      </c>
      <c r="D47" s="26">
        <v>350445</v>
      </c>
      <c r="E47" s="27">
        <v>99.39869243969197</v>
      </c>
    </row>
    <row r="48" spans="2:5" s="9" customFormat="1" ht="15.75" customHeight="1" x14ac:dyDescent="0.2">
      <c r="B48" s="29" t="s">
        <v>42</v>
      </c>
      <c r="C48" s="30">
        <v>349359</v>
      </c>
      <c r="D48" s="30">
        <v>349359</v>
      </c>
      <c r="E48" s="32">
        <v>100</v>
      </c>
    </row>
    <row r="49" spans="2:5" s="9" customFormat="1" ht="15.75" customHeight="1" x14ac:dyDescent="0.2">
      <c r="B49" s="29" t="s">
        <v>43</v>
      </c>
      <c r="C49" s="30">
        <v>947</v>
      </c>
      <c r="D49" s="30">
        <v>947</v>
      </c>
      <c r="E49" s="32">
        <v>100</v>
      </c>
    </row>
    <row r="50" spans="2:5" s="9" customFormat="1" ht="15.75" customHeight="1" x14ac:dyDescent="0.2">
      <c r="B50" s="29" t="s">
        <v>44</v>
      </c>
      <c r="C50" s="30">
        <v>2259</v>
      </c>
      <c r="D50" s="30">
        <v>139</v>
      </c>
      <c r="E50" s="32">
        <v>6.1531651173085438</v>
      </c>
    </row>
    <row r="51" spans="2:5" s="5" customFormat="1" ht="15.75" customHeight="1" x14ac:dyDescent="0.2">
      <c r="B51" s="25" t="s">
        <v>45</v>
      </c>
      <c r="C51" s="26">
        <v>165971</v>
      </c>
      <c r="D51" s="26">
        <v>165520</v>
      </c>
      <c r="E51" s="27">
        <v>99.728265781371434</v>
      </c>
    </row>
    <row r="52" spans="2:5" s="5" customFormat="1" ht="15.75" customHeight="1" x14ac:dyDescent="0.2">
      <c r="B52" s="25" t="s">
        <v>46</v>
      </c>
      <c r="C52" s="26">
        <v>165971</v>
      </c>
      <c r="D52" s="26">
        <v>165520</v>
      </c>
      <c r="E52" s="27">
        <v>99.728265781371434</v>
      </c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51</v>
      </c>
      <c r="C56" s="30"/>
      <c r="D56" s="30"/>
      <c r="E56" s="32"/>
    </row>
    <row r="57" spans="2:5" s="9" customFormat="1" ht="15.75" customHeight="1" x14ac:dyDescent="0.2">
      <c r="B57" s="29" t="s">
        <v>52</v>
      </c>
      <c r="C57" s="30"/>
      <c r="D57" s="30"/>
      <c r="E57" s="32"/>
    </row>
    <row r="58" spans="2:5" s="9" customFormat="1" ht="15.75" customHeight="1" x14ac:dyDescent="0.2">
      <c r="B58" s="29" t="s">
        <v>53</v>
      </c>
      <c r="C58" s="30"/>
      <c r="D58" s="30"/>
      <c r="E58" s="32"/>
    </row>
    <row r="59" spans="2:5" s="9" customFormat="1" ht="15.75" customHeight="1" x14ac:dyDescent="0.2">
      <c r="B59" s="29" t="s">
        <v>54</v>
      </c>
      <c r="C59" s="30"/>
      <c r="D59" s="30"/>
      <c r="E59" s="32"/>
    </row>
    <row r="60" spans="2:5" s="5" customFormat="1" ht="15.75" customHeight="1" x14ac:dyDescent="0.2">
      <c r="B60" s="25" t="s">
        <v>55</v>
      </c>
      <c r="C60" s="26">
        <v>597095</v>
      </c>
      <c r="D60" s="26">
        <v>108839</v>
      </c>
      <c r="E60" s="27">
        <v>18.228087657742904</v>
      </c>
    </row>
    <row r="61" spans="2:5" s="5" customFormat="1" ht="15.75" customHeight="1" x14ac:dyDescent="0.2">
      <c r="B61" s="25" t="s">
        <v>56</v>
      </c>
      <c r="C61" s="26">
        <v>45300</v>
      </c>
      <c r="D61" s="26">
        <v>35827</v>
      </c>
      <c r="E61" s="27">
        <v>79.088300220750554</v>
      </c>
    </row>
    <row r="62" spans="2:5" s="9" customFormat="1" ht="15.75" customHeight="1" x14ac:dyDescent="0.2">
      <c r="B62" s="29" t="s">
        <v>57</v>
      </c>
      <c r="C62" s="30">
        <v>17906</v>
      </c>
      <c r="D62" s="30">
        <v>17902</v>
      </c>
      <c r="E62" s="32">
        <v>99.977661119177924</v>
      </c>
    </row>
    <row r="63" spans="2:5" s="9" customFormat="1" ht="15.75" customHeight="1" x14ac:dyDescent="0.2">
      <c r="B63" s="29" t="s">
        <v>58</v>
      </c>
      <c r="C63" s="30">
        <v>13678</v>
      </c>
      <c r="D63" s="30">
        <v>4209</v>
      </c>
      <c r="E63" s="32">
        <v>30.772042696300627</v>
      </c>
    </row>
    <row r="64" spans="2:5" s="9" customFormat="1" ht="15.75" customHeight="1" x14ac:dyDescent="0.2">
      <c r="B64" s="29" t="s">
        <v>59</v>
      </c>
      <c r="C64" s="30">
        <v>13716</v>
      </c>
      <c r="D64" s="30">
        <v>13716</v>
      </c>
      <c r="E64" s="32">
        <v>100</v>
      </c>
    </row>
    <row r="65" spans="2:5" s="5" customFormat="1" ht="15.75" customHeight="1" x14ac:dyDescent="0.2">
      <c r="B65" s="25" t="s">
        <v>60</v>
      </c>
      <c r="C65" s="26">
        <v>551791</v>
      </c>
      <c r="D65" s="26">
        <v>73008</v>
      </c>
      <c r="E65" s="27">
        <v>13.23109655648606</v>
      </c>
    </row>
    <row r="66" spans="2:5" s="9" customFormat="1" ht="15.75" customHeight="1" x14ac:dyDescent="0.2">
      <c r="B66" s="29" t="s">
        <v>61</v>
      </c>
      <c r="C66" s="30"/>
      <c r="D66" s="30"/>
      <c r="E66" s="32"/>
    </row>
    <row r="67" spans="2:5" s="9" customFormat="1" ht="15.75" customHeight="1" x14ac:dyDescent="0.2">
      <c r="B67" s="29" t="s">
        <v>62</v>
      </c>
      <c r="C67" s="30">
        <v>449759</v>
      </c>
      <c r="D67" s="30">
        <v>56218</v>
      </c>
      <c r="E67" s="32">
        <v>12.499583110065613</v>
      </c>
    </row>
    <row r="68" spans="2:5" s="9" customFormat="1" ht="15.75" customHeight="1" x14ac:dyDescent="0.2">
      <c r="B68" s="29" t="s">
        <v>63</v>
      </c>
      <c r="C68" s="30">
        <v>102032</v>
      </c>
      <c r="D68" s="30">
        <v>16790</v>
      </c>
      <c r="E68" s="32">
        <v>16.455621765720558</v>
      </c>
    </row>
    <row r="69" spans="2:5" s="5" customFormat="1" ht="15.75" customHeight="1" x14ac:dyDescent="0.2">
      <c r="B69" s="25" t="s">
        <v>64</v>
      </c>
      <c r="C69" s="26">
        <v>4</v>
      </c>
      <c r="D69" s="26">
        <v>4</v>
      </c>
      <c r="E69" s="27">
        <v>100</v>
      </c>
    </row>
    <row r="70" spans="2:5" s="5" customFormat="1" ht="15.75" customHeight="1" x14ac:dyDescent="0.2">
      <c r="B70" s="25" t="s">
        <v>65</v>
      </c>
      <c r="C70" s="26">
        <v>1469510</v>
      </c>
      <c r="D70" s="26">
        <v>327500</v>
      </c>
      <c r="E70" s="27">
        <v>22.286340344740761</v>
      </c>
    </row>
    <row r="71" spans="2:5" s="9" customFormat="1" ht="15.75" customHeight="1" x14ac:dyDescent="0.2">
      <c r="B71" s="33" t="s">
        <v>66</v>
      </c>
      <c r="C71" s="34">
        <v>42306</v>
      </c>
      <c r="D71" s="34">
        <v>9183</v>
      </c>
      <c r="E71" s="32">
        <v>21.706140972911644</v>
      </c>
    </row>
    <row r="72" spans="2:5" s="9" customFormat="1" ht="15.75" customHeight="1" x14ac:dyDescent="0.2">
      <c r="B72" s="33" t="s">
        <v>67</v>
      </c>
      <c r="C72" s="34">
        <v>1</v>
      </c>
      <c r="D72" s="34">
        <v>0</v>
      </c>
      <c r="E72" s="32">
        <v>0</v>
      </c>
    </row>
    <row r="73" spans="2:5" s="9" customFormat="1" ht="15.75" customHeight="1" x14ac:dyDescent="0.2">
      <c r="B73" s="33" t="s">
        <v>68</v>
      </c>
      <c r="C73" s="34">
        <v>23305</v>
      </c>
      <c r="D73" s="34">
        <v>21479</v>
      </c>
      <c r="E73" s="32">
        <v>92.164771508260031</v>
      </c>
    </row>
    <row r="74" spans="2:5" s="9" customFormat="1" ht="15.75" customHeight="1" x14ac:dyDescent="0.2">
      <c r="B74" s="33" t="s">
        <v>69</v>
      </c>
      <c r="C74" s="34">
        <v>965887</v>
      </c>
      <c r="D74" s="34">
        <v>99443</v>
      </c>
      <c r="E74" s="32">
        <v>10.295510758504877</v>
      </c>
    </row>
    <row r="75" spans="2:5" s="9" customFormat="1" ht="15.75" customHeight="1" x14ac:dyDescent="0.2">
      <c r="B75" s="33" t="s">
        <v>70</v>
      </c>
      <c r="C75" s="34">
        <v>168278</v>
      </c>
      <c r="D75" s="34">
        <v>148528</v>
      </c>
      <c r="E75" s="32">
        <v>88.263468783798231</v>
      </c>
    </row>
    <row r="76" spans="2:5" s="9" customFormat="1" ht="15.75" customHeight="1" x14ac:dyDescent="0.2">
      <c r="B76" s="33" t="s">
        <v>71</v>
      </c>
      <c r="C76" s="34">
        <v>269733</v>
      </c>
      <c r="D76" s="34">
        <v>48867</v>
      </c>
      <c r="E76" s="32">
        <v>18.116804395457731</v>
      </c>
    </row>
    <row r="77" spans="2:5" s="6" customFormat="1" ht="15.75" customHeight="1" x14ac:dyDescent="0.2">
      <c r="B77" s="25" t="s">
        <v>72</v>
      </c>
      <c r="C77" s="26">
        <v>326268</v>
      </c>
      <c r="D77" s="26">
        <v>324273</v>
      </c>
      <c r="E77" s="27">
        <v>99.388539482879096</v>
      </c>
    </row>
    <row r="78" spans="2:5" ht="15.75" customHeight="1" x14ac:dyDescent="0.2">
      <c r="B78" s="29" t="s">
        <v>73</v>
      </c>
      <c r="C78" s="30"/>
      <c r="D78" s="30"/>
      <c r="E78" s="32"/>
    </row>
    <row r="79" spans="2:5" ht="15.75" customHeight="1" x14ac:dyDescent="0.2">
      <c r="B79" s="29" t="s">
        <v>74</v>
      </c>
      <c r="C79" s="30"/>
      <c r="D79" s="30"/>
      <c r="E79" s="32"/>
    </row>
    <row r="80" spans="2:5" ht="15.75" customHeight="1" x14ac:dyDescent="0.2">
      <c r="B80" s="29" t="s">
        <v>75</v>
      </c>
      <c r="C80" s="30">
        <v>17256</v>
      </c>
      <c r="D80" s="30">
        <v>15998</v>
      </c>
      <c r="E80" s="32">
        <v>92.709782104775158</v>
      </c>
    </row>
    <row r="81" spans="2:5" ht="15.75" customHeight="1" x14ac:dyDescent="0.2">
      <c r="B81" s="29" t="s">
        <v>76</v>
      </c>
      <c r="C81" s="30"/>
      <c r="D81" s="30"/>
      <c r="E81" s="32"/>
    </row>
    <row r="82" spans="2:5" ht="15.75" customHeight="1" x14ac:dyDescent="0.2">
      <c r="B82" s="29" t="s">
        <v>77</v>
      </c>
      <c r="C82" s="30"/>
      <c r="D82" s="30"/>
      <c r="E82" s="32"/>
    </row>
    <row r="83" spans="2:5" ht="15.75" customHeight="1" x14ac:dyDescent="0.2">
      <c r="B83" s="29" t="s">
        <v>78</v>
      </c>
      <c r="C83" s="30">
        <v>33636</v>
      </c>
      <c r="D83" s="30">
        <v>33497</v>
      </c>
      <c r="E83" s="32">
        <v>99.586752289213948</v>
      </c>
    </row>
    <row r="84" spans="2:5" ht="15.75" customHeight="1" x14ac:dyDescent="0.2">
      <c r="B84" s="29" t="s">
        <v>79</v>
      </c>
      <c r="C84" s="30">
        <v>218893</v>
      </c>
      <c r="D84" s="30">
        <v>218295</v>
      </c>
      <c r="E84" s="32">
        <v>99.726807161489859</v>
      </c>
    </row>
    <row r="85" spans="2:5" ht="15.75" customHeight="1" x14ac:dyDescent="0.2">
      <c r="B85" s="29" t="s">
        <v>80</v>
      </c>
      <c r="C85" s="30">
        <v>56483</v>
      </c>
      <c r="D85" s="30">
        <v>56483</v>
      </c>
      <c r="E85" s="32">
        <v>100</v>
      </c>
    </row>
    <row r="86" spans="2:5" s="6" customFormat="1" ht="15.75" customHeight="1" x14ac:dyDescent="0.2">
      <c r="B86" s="25" t="s">
        <v>81</v>
      </c>
      <c r="C86" s="26">
        <v>117619</v>
      </c>
      <c r="D86" s="26">
        <v>96529</v>
      </c>
      <c r="E86" s="27">
        <v>82.069223509807088</v>
      </c>
    </row>
    <row r="87" spans="2:5" ht="15.75" customHeight="1" x14ac:dyDescent="0.2">
      <c r="B87" s="35" t="s">
        <v>82</v>
      </c>
      <c r="C87" s="30"/>
      <c r="D87" s="30"/>
      <c r="E87" s="32"/>
    </row>
    <row r="88" spans="2:5" ht="15.75" customHeight="1" x14ac:dyDescent="0.2">
      <c r="B88" s="35" t="s">
        <v>83</v>
      </c>
      <c r="C88" s="30">
        <v>0</v>
      </c>
      <c r="D88" s="30">
        <v>0</v>
      </c>
      <c r="E88" s="32"/>
    </row>
    <row r="89" spans="2:5" ht="15.75" customHeight="1" x14ac:dyDescent="0.2">
      <c r="B89" s="29" t="s">
        <v>84</v>
      </c>
      <c r="C89" s="30">
        <v>8780</v>
      </c>
      <c r="D89" s="30">
        <v>8777</v>
      </c>
      <c r="E89" s="32">
        <v>99.965831435079721</v>
      </c>
    </row>
    <row r="90" spans="2:5" ht="15.75" customHeight="1" x14ac:dyDescent="0.2">
      <c r="B90" s="29" t="s">
        <v>85</v>
      </c>
      <c r="C90" s="30">
        <v>54962</v>
      </c>
      <c r="D90" s="30">
        <v>54218</v>
      </c>
      <c r="E90" s="32">
        <v>98.646337469524397</v>
      </c>
    </row>
    <row r="91" spans="2:5" ht="15.75" customHeight="1" x14ac:dyDescent="0.2">
      <c r="B91" s="29" t="s">
        <v>86</v>
      </c>
      <c r="C91" s="30">
        <v>4740</v>
      </c>
      <c r="D91" s="30">
        <v>4740</v>
      </c>
      <c r="E91" s="32">
        <v>100</v>
      </c>
    </row>
    <row r="92" spans="2:5" ht="15.75" customHeight="1" x14ac:dyDescent="0.2">
      <c r="B92" s="29" t="s">
        <v>87</v>
      </c>
      <c r="C92" s="30">
        <v>4793</v>
      </c>
      <c r="D92" s="30">
        <v>2043</v>
      </c>
      <c r="E92" s="32">
        <v>42.624660963905697</v>
      </c>
    </row>
    <row r="93" spans="2:5" ht="15.75" customHeight="1" x14ac:dyDescent="0.2">
      <c r="B93" s="29" t="s">
        <v>88</v>
      </c>
      <c r="C93" s="30">
        <v>44344</v>
      </c>
      <c r="D93" s="30">
        <v>26751</v>
      </c>
      <c r="E93" s="32">
        <v>60.326086956521742</v>
      </c>
    </row>
    <row r="94" spans="2:5" s="6" customFormat="1" ht="15.75" customHeight="1" x14ac:dyDescent="0.2">
      <c r="B94" s="25" t="s">
        <v>89</v>
      </c>
      <c r="C94" s="26">
        <v>47304</v>
      </c>
      <c r="D94" s="26">
        <v>46089</v>
      </c>
      <c r="E94" s="36">
        <v>97.43150684931507</v>
      </c>
    </row>
    <row r="95" spans="2:5" s="6" customFormat="1" ht="15.75" customHeight="1" x14ac:dyDescent="0.2">
      <c r="B95" s="25" t="s">
        <v>90</v>
      </c>
      <c r="C95" s="26">
        <v>46774</v>
      </c>
      <c r="D95" s="26">
        <v>45595</v>
      </c>
      <c r="E95" s="36">
        <v>97.479368880147092</v>
      </c>
    </row>
    <row r="96" spans="2:5" ht="15.75" customHeight="1" x14ac:dyDescent="0.2">
      <c r="B96" s="29" t="s">
        <v>91</v>
      </c>
      <c r="C96" s="30">
        <v>6199</v>
      </c>
      <c r="D96" s="30">
        <v>6199</v>
      </c>
      <c r="E96" s="37">
        <v>100</v>
      </c>
    </row>
    <row r="97" spans="2:5" ht="15.75" customHeight="1" x14ac:dyDescent="0.2">
      <c r="B97" s="29" t="s">
        <v>92</v>
      </c>
      <c r="C97" s="30"/>
      <c r="D97" s="30"/>
      <c r="E97" s="37"/>
    </row>
    <row r="98" spans="2:5" ht="15.75" customHeight="1" x14ac:dyDescent="0.2">
      <c r="B98" s="29" t="s">
        <v>93</v>
      </c>
      <c r="C98" s="30"/>
      <c r="D98" s="30"/>
      <c r="E98" s="37"/>
    </row>
    <row r="99" spans="2:5" ht="15.75" customHeight="1" x14ac:dyDescent="0.2">
      <c r="B99" s="29" t="s">
        <v>94</v>
      </c>
      <c r="C99" s="30">
        <v>40481</v>
      </c>
      <c r="D99" s="30">
        <v>39302</v>
      </c>
      <c r="E99" s="37">
        <v>97.087522541439199</v>
      </c>
    </row>
    <row r="100" spans="2:5" ht="15.75" customHeight="1" x14ac:dyDescent="0.2">
      <c r="B100" s="29" t="s">
        <v>95</v>
      </c>
      <c r="C100" s="30">
        <v>94</v>
      </c>
      <c r="D100" s="30">
        <v>94</v>
      </c>
      <c r="E100" s="37">
        <v>100</v>
      </c>
    </row>
    <row r="101" spans="2:5" s="6" customFormat="1" ht="15.75" customHeight="1" x14ac:dyDescent="0.2">
      <c r="B101" s="25" t="s">
        <v>96</v>
      </c>
      <c r="C101" s="26">
        <v>530</v>
      </c>
      <c r="D101" s="26">
        <v>494</v>
      </c>
      <c r="E101" s="36">
        <v>93.20754716981132</v>
      </c>
    </row>
    <row r="102" spans="2:5" s="6" customFormat="1" ht="15.75" customHeight="1" x14ac:dyDescent="0.2">
      <c r="B102" s="25" t="s">
        <v>97</v>
      </c>
      <c r="C102" s="26">
        <v>0</v>
      </c>
      <c r="D102" s="26">
        <v>0</v>
      </c>
      <c r="E102" s="36"/>
    </row>
    <row r="103" spans="2:5" ht="15.75" customHeight="1" x14ac:dyDescent="0.2">
      <c r="B103" s="29" t="s">
        <v>98</v>
      </c>
      <c r="C103" s="30">
        <v>0</v>
      </c>
      <c r="D103" s="30">
        <v>0</v>
      </c>
      <c r="E103" s="37"/>
    </row>
    <row r="104" spans="2:5" ht="15.75" customHeight="1" x14ac:dyDescent="0.2">
      <c r="B104" s="29" t="s">
        <v>99</v>
      </c>
      <c r="C104" s="30"/>
      <c r="D104" s="30"/>
      <c r="E104" s="37"/>
    </row>
    <row r="105" spans="2:5" s="6" customFormat="1" ht="15.75" customHeight="1" x14ac:dyDescent="0.2">
      <c r="B105" s="25" t="s">
        <v>100</v>
      </c>
      <c r="C105" s="26">
        <v>3</v>
      </c>
      <c r="D105" s="26">
        <v>2</v>
      </c>
      <c r="E105" s="36"/>
    </row>
    <row r="106" spans="2:5" s="6" customFormat="1" ht="15.75" customHeight="1" x14ac:dyDescent="0.2">
      <c r="B106" s="25" t="s">
        <v>101</v>
      </c>
      <c r="C106" s="26">
        <v>1</v>
      </c>
      <c r="D106" s="26">
        <v>0</v>
      </c>
      <c r="E106" s="36"/>
    </row>
    <row r="107" spans="2:5" ht="15.75" customHeight="1" x14ac:dyDescent="0.2">
      <c r="B107" s="29" t="s">
        <v>102</v>
      </c>
      <c r="C107" s="30">
        <v>1</v>
      </c>
      <c r="D107" s="30">
        <v>0</v>
      </c>
      <c r="E107" s="37"/>
    </row>
    <row r="108" spans="2:5" ht="15.75" customHeight="1" x14ac:dyDescent="0.2">
      <c r="B108" s="29" t="s">
        <v>103</v>
      </c>
      <c r="C108" s="30"/>
      <c r="D108" s="30"/>
      <c r="E108" s="37"/>
    </row>
    <row r="109" spans="2:5" ht="15.75" customHeight="1" x14ac:dyDescent="0.2">
      <c r="B109" s="29" t="s">
        <v>104</v>
      </c>
      <c r="C109" s="30"/>
      <c r="D109" s="30"/>
      <c r="E109" s="37"/>
    </row>
    <row r="110" spans="2:5" ht="15.75" customHeight="1" x14ac:dyDescent="0.2">
      <c r="B110" s="29" t="s">
        <v>105</v>
      </c>
      <c r="C110" s="30">
        <v>0</v>
      </c>
      <c r="D110" s="30">
        <v>0</v>
      </c>
      <c r="E110" s="37"/>
    </row>
    <row r="111" spans="2:5" s="6" customFormat="1" ht="15.75" customHeight="1" x14ac:dyDescent="0.2">
      <c r="B111" s="25" t="s">
        <v>106</v>
      </c>
      <c r="C111" s="26">
        <v>2</v>
      </c>
      <c r="D111" s="26">
        <v>2</v>
      </c>
      <c r="E111" s="36"/>
    </row>
  </sheetData>
  <phoneticPr fontId="0" type="noConversion"/>
  <hyperlinks>
    <hyperlink ref="C4" location="Ocak!A1" display="Ocak" xr:uid="{A707FBE4-41A1-473B-B285-FA9281BD4CD4}"/>
    <hyperlink ref="D4" location="Şubat!A1" display="Şubat" xr:uid="{0CC34091-CEF2-4683-BE06-3F9AF5C530DD}"/>
    <hyperlink ref="E4" location="Mart!A1" display="Mart" xr:uid="{6710EE1E-E43E-490D-9C3F-8E833942C3AC}"/>
    <hyperlink ref="C5" location="Nisan!A1" display="Nisan" xr:uid="{2DA42866-4D26-4841-9CE9-AD0DA1679826}"/>
    <hyperlink ref="D5" location="Mayıs!A1" display="Mayıs" xr:uid="{6DDA3A8A-682D-4F71-9964-D2BA97CAF2BF}"/>
    <hyperlink ref="E5" location="Haziran!A1" display="Haziran" xr:uid="{CB8ADFAE-DB7A-4B96-BA56-4F39FB4FC5D9}"/>
    <hyperlink ref="C6" location="Temmuz!A1" display="Temmuz" xr:uid="{F33C27CB-F363-4746-BA97-92C9C43C499F}"/>
    <hyperlink ref="D6" location="Ağustos!A1" display="Ağustos" xr:uid="{D77EA200-9850-4F96-B2D4-159C7ED982A3}"/>
    <hyperlink ref="E6" location="Eylül!A1" display="Eylül" xr:uid="{3CBE465D-DBE6-4B9A-B2DD-434CA1B18B93}"/>
    <hyperlink ref="C7" location="Ekim!A1" display="Ekim" xr:uid="{4788346A-EE33-4713-A1F9-5A5AF3DDCC07}"/>
    <hyperlink ref="D7" location="Kasım!A1" display="Kasım" xr:uid="{C8CE38BE-1D74-4F24-8338-46A5B27A8A95}"/>
    <hyperlink ref="E7" location="Aralık!A1" display="Aralık" xr:uid="{0B504D30-E349-4C0A-AA5C-513C7FF6CCA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B85F-427F-4C82-9A3A-E567BAE00220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3.25" customHeight="1" thickBot="1" x14ac:dyDescent="0.25"/>
    <row r="2" spans="2:7" s="3" customFormat="1" ht="24.75" customHeight="1" thickBot="1" x14ac:dyDescent="0.3">
      <c r="B2" s="18" t="s">
        <v>204</v>
      </c>
      <c r="C2" s="19"/>
      <c r="D2" s="19"/>
      <c r="E2" s="20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55" t="s">
        <v>191</v>
      </c>
      <c r="D4" s="55" t="s">
        <v>192</v>
      </c>
      <c r="E4" s="56" t="s">
        <v>193</v>
      </c>
    </row>
    <row r="5" spans="2:7" s="3" customFormat="1" ht="18.75" customHeight="1" x14ac:dyDescent="0.25">
      <c r="B5" s="1"/>
      <c r="C5" s="55" t="s">
        <v>194</v>
      </c>
      <c r="D5" s="55" t="s">
        <v>195</v>
      </c>
      <c r="E5" s="56" t="s">
        <v>196</v>
      </c>
    </row>
    <row r="6" spans="2:7" s="3" customFormat="1" ht="18.75" customHeight="1" x14ac:dyDescent="0.25">
      <c r="B6" s="1"/>
      <c r="C6" s="55" t="s">
        <v>197</v>
      </c>
      <c r="D6" s="55" t="s">
        <v>200</v>
      </c>
      <c r="E6" s="56" t="s">
        <v>202</v>
      </c>
    </row>
    <row r="7" spans="2:7" s="3" customFormat="1" ht="18.75" customHeight="1" x14ac:dyDescent="0.25">
      <c r="B7" s="1"/>
      <c r="C7" s="55" t="s">
        <v>205</v>
      </c>
      <c r="D7" s="55" t="s">
        <v>207</v>
      </c>
      <c r="E7" s="56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18415875</v>
      </c>
      <c r="D10" s="26">
        <v>15080393</v>
      </c>
      <c r="E10" s="27">
        <v>81.888006950525025</v>
      </c>
    </row>
    <row r="11" spans="2:7" s="6" customFormat="1" ht="15.75" customHeight="1" x14ac:dyDescent="0.2">
      <c r="B11" s="25" t="s">
        <v>5</v>
      </c>
      <c r="C11" s="26">
        <v>15546575</v>
      </c>
      <c r="D11" s="26">
        <v>13764311</v>
      </c>
      <c r="E11" s="28">
        <v>88.53597014133338</v>
      </c>
    </row>
    <row r="12" spans="2:7" s="6" customFormat="1" ht="15.75" customHeight="1" x14ac:dyDescent="0.2">
      <c r="B12" s="25" t="s">
        <v>6</v>
      </c>
      <c r="C12" s="26">
        <v>6380874</v>
      </c>
      <c r="D12" s="26">
        <v>5600805</v>
      </c>
      <c r="E12" s="28">
        <v>87.774887891533353</v>
      </c>
      <c r="G12" s="7"/>
    </row>
    <row r="13" spans="2:7" s="6" customFormat="1" ht="15.75" customHeight="1" x14ac:dyDescent="0.2">
      <c r="B13" s="25" t="s">
        <v>7</v>
      </c>
      <c r="C13" s="26">
        <v>4097801</v>
      </c>
      <c r="D13" s="26">
        <v>3478856</v>
      </c>
      <c r="E13" s="28">
        <v>84.895679414398117</v>
      </c>
    </row>
    <row r="14" spans="2:7" ht="15.75" customHeight="1" x14ac:dyDescent="0.2">
      <c r="B14" s="29" t="s">
        <v>8</v>
      </c>
      <c r="C14" s="30">
        <v>197784</v>
      </c>
      <c r="D14" s="30">
        <v>122091</v>
      </c>
      <c r="E14" s="31">
        <v>61.72946244387817</v>
      </c>
    </row>
    <row r="15" spans="2:7" ht="15.75" customHeight="1" x14ac:dyDescent="0.2">
      <c r="B15" s="29" t="s">
        <v>9</v>
      </c>
      <c r="C15" s="30">
        <v>16076</v>
      </c>
      <c r="D15" s="30">
        <v>10049</v>
      </c>
      <c r="E15" s="31">
        <v>62.509330679273454</v>
      </c>
    </row>
    <row r="16" spans="2:7" ht="15.75" customHeight="1" x14ac:dyDescent="0.2">
      <c r="B16" s="29" t="s">
        <v>10</v>
      </c>
      <c r="C16" s="30">
        <v>3813643</v>
      </c>
      <c r="D16" s="30">
        <v>3293653</v>
      </c>
      <c r="E16" s="31">
        <v>86.365005848738335</v>
      </c>
    </row>
    <row r="17" spans="2:5" ht="15.75" customHeight="1" x14ac:dyDescent="0.2">
      <c r="B17" s="29" t="s">
        <v>11</v>
      </c>
      <c r="C17" s="30">
        <v>70298</v>
      </c>
      <c r="D17" s="30">
        <v>53063</v>
      </c>
      <c r="E17" s="31">
        <v>75.482944038237221</v>
      </c>
    </row>
    <row r="18" spans="2:5" s="6" customFormat="1" ht="15.75" customHeight="1" x14ac:dyDescent="0.2">
      <c r="B18" s="25" t="s">
        <v>12</v>
      </c>
      <c r="C18" s="26">
        <v>2283073</v>
      </c>
      <c r="D18" s="26">
        <v>2121949</v>
      </c>
      <c r="E18" s="28">
        <v>92.942669813886809</v>
      </c>
    </row>
    <row r="19" spans="2:5" ht="15.75" customHeight="1" x14ac:dyDescent="0.2">
      <c r="B19" s="29" t="s">
        <v>13</v>
      </c>
      <c r="C19" s="30">
        <v>98142</v>
      </c>
      <c r="D19" s="30">
        <v>763</v>
      </c>
      <c r="E19" s="31">
        <v>0.77744492673880705</v>
      </c>
    </row>
    <row r="20" spans="2:5" ht="15.75" customHeight="1" x14ac:dyDescent="0.2">
      <c r="B20" s="29" t="s">
        <v>14</v>
      </c>
      <c r="C20" s="30">
        <v>4372</v>
      </c>
      <c r="D20" s="30">
        <v>1074</v>
      </c>
      <c r="E20" s="31">
        <v>24.565416285452883</v>
      </c>
    </row>
    <row r="21" spans="2:5" ht="15.75" customHeight="1" x14ac:dyDescent="0.2">
      <c r="B21" s="29" t="s">
        <v>15</v>
      </c>
      <c r="C21" s="30">
        <v>2180559</v>
      </c>
      <c r="D21" s="30">
        <v>2120112</v>
      </c>
      <c r="E21" s="31">
        <v>97.227912659093377</v>
      </c>
    </row>
    <row r="22" spans="2:5" s="5" customFormat="1" ht="15.75" customHeight="1" x14ac:dyDescent="0.2">
      <c r="B22" s="25" t="s">
        <v>16</v>
      </c>
      <c r="C22" s="26">
        <v>497201</v>
      </c>
      <c r="D22" s="26">
        <v>320338</v>
      </c>
      <c r="E22" s="27">
        <v>64.428269452394503</v>
      </c>
    </row>
    <row r="23" spans="2:5" s="9" customFormat="1" ht="15.75" customHeight="1" x14ac:dyDescent="0.2">
      <c r="B23" s="29" t="s">
        <v>17</v>
      </c>
      <c r="C23" s="30">
        <v>14319</v>
      </c>
      <c r="D23" s="30">
        <v>6130</v>
      </c>
      <c r="E23" s="32">
        <v>42.810252112577693</v>
      </c>
    </row>
    <row r="24" spans="2:5" s="9" customFormat="1" ht="15.75" customHeight="1" x14ac:dyDescent="0.2">
      <c r="B24" s="29" t="s">
        <v>18</v>
      </c>
      <c r="C24" s="30">
        <v>482882</v>
      </c>
      <c r="D24" s="30">
        <v>314208</v>
      </c>
      <c r="E24" s="32">
        <v>65.069312999863314</v>
      </c>
    </row>
    <row r="25" spans="2:5" s="5" customFormat="1" ht="15.75" customHeight="1" x14ac:dyDescent="0.2">
      <c r="B25" s="25" t="s">
        <v>19</v>
      </c>
      <c r="C25" s="26">
        <v>6199924</v>
      </c>
      <c r="D25" s="26">
        <v>5502809</v>
      </c>
      <c r="E25" s="27">
        <v>88.756071848622668</v>
      </c>
    </row>
    <row r="26" spans="2:5" s="5" customFormat="1" ht="15.75" customHeight="1" x14ac:dyDescent="0.2">
      <c r="B26" s="25" t="s">
        <v>20</v>
      </c>
      <c r="C26" s="26">
        <v>3705879</v>
      </c>
      <c r="D26" s="26">
        <v>3106347</v>
      </c>
      <c r="E26" s="27">
        <v>83.822137743838908</v>
      </c>
    </row>
    <row r="27" spans="2:5" s="9" customFormat="1" ht="15.75" customHeight="1" x14ac:dyDescent="0.2">
      <c r="B27" s="29" t="s">
        <v>21</v>
      </c>
      <c r="C27" s="30">
        <v>3511626</v>
      </c>
      <c r="D27" s="30">
        <v>2922186</v>
      </c>
      <c r="E27" s="32">
        <v>83.214613401313244</v>
      </c>
    </row>
    <row r="28" spans="2:5" s="9" customFormat="1" ht="15.75" customHeight="1" x14ac:dyDescent="0.2">
      <c r="B28" s="29" t="s">
        <v>22</v>
      </c>
      <c r="C28" s="30">
        <v>194253</v>
      </c>
      <c r="D28" s="30">
        <v>184161</v>
      </c>
      <c r="E28" s="32">
        <v>94.804713440719055</v>
      </c>
    </row>
    <row r="29" spans="2:5" s="5" customFormat="1" ht="15.75" customHeight="1" x14ac:dyDescent="0.2">
      <c r="B29" s="25" t="s">
        <v>23</v>
      </c>
      <c r="C29" s="26">
        <v>1154887</v>
      </c>
      <c r="D29" s="26">
        <v>1065845</v>
      </c>
      <c r="E29" s="27">
        <v>92.289981617249126</v>
      </c>
    </row>
    <row r="30" spans="2:5" s="9" customFormat="1" ht="15.75" customHeight="1" x14ac:dyDescent="0.2">
      <c r="B30" s="29" t="s">
        <v>24</v>
      </c>
      <c r="C30" s="30">
        <v>741405</v>
      </c>
      <c r="D30" s="30">
        <v>665338</v>
      </c>
      <c r="E30" s="32">
        <v>89.740155515541446</v>
      </c>
    </row>
    <row r="31" spans="2:5" s="9" customFormat="1" ht="15.75" customHeight="1" x14ac:dyDescent="0.2">
      <c r="B31" s="29" t="s">
        <v>203</v>
      </c>
      <c r="C31" s="30">
        <v>382268</v>
      </c>
      <c r="D31" s="30">
        <v>373426</v>
      </c>
      <c r="E31" s="32">
        <v>97.6869630730273</v>
      </c>
    </row>
    <row r="32" spans="2:5" s="9" customFormat="1" ht="15.75" customHeight="1" x14ac:dyDescent="0.2">
      <c r="B32" s="29" t="s">
        <v>26</v>
      </c>
      <c r="C32" s="30">
        <v>19339</v>
      </c>
      <c r="D32" s="30">
        <v>16940</v>
      </c>
      <c r="E32" s="32">
        <v>87.595015254149644</v>
      </c>
    </row>
    <row r="33" spans="2:5" ht="15.75" customHeight="1" x14ac:dyDescent="0.2">
      <c r="B33" s="29" t="s">
        <v>27</v>
      </c>
      <c r="C33" s="30">
        <v>0</v>
      </c>
      <c r="D33" s="30">
        <v>0</v>
      </c>
      <c r="E33" s="31"/>
    </row>
    <row r="34" spans="2:5" ht="15.75" customHeight="1" x14ac:dyDescent="0.2">
      <c r="B34" s="29" t="s">
        <v>28</v>
      </c>
      <c r="C34" s="30">
        <v>6434</v>
      </c>
      <c r="D34" s="30">
        <v>5646</v>
      </c>
      <c r="E34" s="31">
        <v>87.752564501087974</v>
      </c>
    </row>
    <row r="35" spans="2:5" ht="15.75" customHeight="1" x14ac:dyDescent="0.2">
      <c r="B35" s="29" t="s">
        <v>29</v>
      </c>
      <c r="C35" s="30">
        <v>5441</v>
      </c>
      <c r="D35" s="30">
        <v>4495</v>
      </c>
      <c r="E35" s="31">
        <v>82.613490167248671</v>
      </c>
    </row>
    <row r="36" spans="2:5" s="6" customFormat="1" ht="15.75" customHeight="1" x14ac:dyDescent="0.2">
      <c r="B36" s="25" t="s">
        <v>30</v>
      </c>
      <c r="C36" s="26">
        <v>324383</v>
      </c>
      <c r="D36" s="26">
        <v>316984</v>
      </c>
      <c r="E36" s="28">
        <v>97.719054327754534</v>
      </c>
    </row>
    <row r="37" spans="2:5" s="6" customFormat="1" ht="15.75" customHeight="1" x14ac:dyDescent="0.2">
      <c r="B37" s="25" t="s">
        <v>31</v>
      </c>
      <c r="C37" s="26">
        <v>197738</v>
      </c>
      <c r="D37" s="26">
        <v>197738</v>
      </c>
      <c r="E37" s="28">
        <v>100</v>
      </c>
    </row>
    <row r="38" spans="2:5" s="5" customFormat="1" ht="15.75" customHeight="1" x14ac:dyDescent="0.2">
      <c r="B38" s="25" t="s">
        <v>32</v>
      </c>
      <c r="C38" s="26">
        <v>817037</v>
      </c>
      <c r="D38" s="26">
        <v>815895</v>
      </c>
      <c r="E38" s="27">
        <v>99.86022664824236</v>
      </c>
    </row>
    <row r="39" spans="2:5" s="5" customFormat="1" ht="15.75" customHeight="1" x14ac:dyDescent="0.2">
      <c r="B39" s="25" t="s">
        <v>33</v>
      </c>
      <c r="C39" s="26">
        <v>1598127</v>
      </c>
      <c r="D39" s="26">
        <v>1598127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9286</v>
      </c>
      <c r="D40" s="30">
        <v>9286</v>
      </c>
      <c r="E40" s="32">
        <v>100</v>
      </c>
    </row>
    <row r="41" spans="2:5" s="9" customFormat="1" ht="15.75" customHeight="1" x14ac:dyDescent="0.2">
      <c r="B41" s="29" t="s">
        <v>35</v>
      </c>
      <c r="C41" s="30">
        <v>1588400</v>
      </c>
      <c r="D41" s="30">
        <v>1588400</v>
      </c>
      <c r="E41" s="32">
        <v>100</v>
      </c>
    </row>
    <row r="42" spans="2:5" s="9" customFormat="1" ht="15.75" customHeight="1" x14ac:dyDescent="0.2">
      <c r="B42" s="29" t="s">
        <v>36</v>
      </c>
      <c r="C42" s="30">
        <v>441</v>
      </c>
      <c r="D42" s="30">
        <v>441</v>
      </c>
      <c r="E42" s="32">
        <v>100</v>
      </c>
    </row>
    <row r="43" spans="2:5" s="5" customFormat="1" ht="15.75" customHeight="1" x14ac:dyDescent="0.2">
      <c r="B43" s="25" t="s">
        <v>37</v>
      </c>
      <c r="C43" s="26">
        <v>460342</v>
      </c>
      <c r="D43" s="26">
        <v>393045</v>
      </c>
      <c r="E43" s="27">
        <v>85.381086235885491</v>
      </c>
    </row>
    <row r="44" spans="2:5" s="5" customFormat="1" ht="15.75" customHeight="1" x14ac:dyDescent="0.2">
      <c r="B44" s="25" t="s">
        <v>38</v>
      </c>
      <c r="C44" s="26">
        <v>388714</v>
      </c>
      <c r="D44" s="26">
        <v>348409</v>
      </c>
      <c r="E44" s="27">
        <v>89.631194142737343</v>
      </c>
    </row>
    <row r="45" spans="2:5" s="5" customFormat="1" ht="15.75" customHeight="1" x14ac:dyDescent="0.2">
      <c r="B45" s="25" t="s">
        <v>39</v>
      </c>
      <c r="C45" s="26">
        <v>21393</v>
      </c>
      <c r="D45" s="26">
        <v>778</v>
      </c>
      <c r="E45" s="27">
        <v>3.6367035946337585</v>
      </c>
    </row>
    <row r="46" spans="2:5" s="5" customFormat="1" ht="15.75" customHeight="1" x14ac:dyDescent="0.2">
      <c r="B46" s="25" t="s">
        <v>40</v>
      </c>
      <c r="C46" s="26">
        <v>2824972</v>
      </c>
      <c r="D46" s="26">
        <v>1273006</v>
      </c>
      <c r="E46" s="27">
        <v>45.062605930253469</v>
      </c>
    </row>
    <row r="47" spans="2:5" s="5" customFormat="1" ht="15.75" customHeight="1" x14ac:dyDescent="0.2">
      <c r="B47" s="25" t="s">
        <v>41</v>
      </c>
      <c r="C47" s="26">
        <v>337089</v>
      </c>
      <c r="D47" s="26">
        <v>334969</v>
      </c>
      <c r="E47" s="27">
        <v>99.371085974327258</v>
      </c>
    </row>
    <row r="48" spans="2:5" s="9" customFormat="1" ht="15.75" customHeight="1" x14ac:dyDescent="0.2">
      <c r="B48" s="29" t="s">
        <v>42</v>
      </c>
      <c r="C48" s="30">
        <v>333909</v>
      </c>
      <c r="D48" s="30">
        <v>333909</v>
      </c>
      <c r="E48" s="32">
        <v>100</v>
      </c>
    </row>
    <row r="49" spans="2:5" s="9" customFormat="1" ht="15.75" customHeight="1" x14ac:dyDescent="0.2">
      <c r="B49" s="29" t="s">
        <v>43</v>
      </c>
      <c r="C49" s="30">
        <v>947</v>
      </c>
      <c r="D49" s="30">
        <v>947</v>
      </c>
      <c r="E49" s="32">
        <v>100</v>
      </c>
    </row>
    <row r="50" spans="2:5" s="9" customFormat="1" ht="15.75" customHeight="1" x14ac:dyDescent="0.2">
      <c r="B50" s="29" t="s">
        <v>44</v>
      </c>
      <c r="C50" s="30">
        <v>2233</v>
      </c>
      <c r="D50" s="30">
        <v>113</v>
      </c>
      <c r="E50" s="32">
        <v>5.0604567845947157</v>
      </c>
    </row>
    <row r="51" spans="2:5" s="5" customFormat="1" ht="15.75" customHeight="1" x14ac:dyDescent="0.2">
      <c r="B51" s="25" t="s">
        <v>45</v>
      </c>
      <c r="C51" s="26">
        <v>151804</v>
      </c>
      <c r="D51" s="26">
        <v>151334</v>
      </c>
      <c r="E51" s="27">
        <v>99.690390240046383</v>
      </c>
    </row>
    <row r="52" spans="2:5" s="5" customFormat="1" ht="15.75" customHeight="1" x14ac:dyDescent="0.2">
      <c r="B52" s="25" t="s">
        <v>46</v>
      </c>
      <c r="C52" s="26">
        <v>151804</v>
      </c>
      <c r="D52" s="26">
        <v>151334</v>
      </c>
      <c r="E52" s="27">
        <v>99.690390240046383</v>
      </c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51</v>
      </c>
      <c r="C56" s="30"/>
      <c r="D56" s="30"/>
      <c r="E56" s="32"/>
    </row>
    <row r="57" spans="2:5" s="9" customFormat="1" ht="15.75" customHeight="1" x14ac:dyDescent="0.2">
      <c r="B57" s="29" t="s">
        <v>52</v>
      </c>
      <c r="C57" s="30"/>
      <c r="D57" s="30"/>
      <c r="E57" s="32"/>
    </row>
    <row r="58" spans="2:5" s="9" customFormat="1" ht="15.75" customHeight="1" x14ac:dyDescent="0.2">
      <c r="B58" s="29" t="s">
        <v>53</v>
      </c>
      <c r="C58" s="30"/>
      <c r="D58" s="30"/>
      <c r="E58" s="32"/>
    </row>
    <row r="59" spans="2:5" s="9" customFormat="1" ht="15.75" customHeight="1" x14ac:dyDescent="0.2">
      <c r="B59" s="29" t="s">
        <v>54</v>
      </c>
      <c r="C59" s="30"/>
      <c r="D59" s="30"/>
      <c r="E59" s="32"/>
    </row>
    <row r="60" spans="2:5" s="5" customFormat="1" ht="15.75" customHeight="1" x14ac:dyDescent="0.2">
      <c r="B60" s="25" t="s">
        <v>55</v>
      </c>
      <c r="C60" s="26">
        <v>580654</v>
      </c>
      <c r="D60" s="26">
        <v>98061</v>
      </c>
      <c r="E60" s="27">
        <v>16.888026260044708</v>
      </c>
    </row>
    <row r="61" spans="2:5" s="5" customFormat="1" ht="15.75" customHeight="1" x14ac:dyDescent="0.2">
      <c r="B61" s="25" t="s">
        <v>56</v>
      </c>
      <c r="C61" s="26">
        <v>40872</v>
      </c>
      <c r="D61" s="26">
        <v>31389</v>
      </c>
      <c r="E61" s="27">
        <v>76.798297122724605</v>
      </c>
    </row>
    <row r="62" spans="2:5" s="9" customFormat="1" ht="15.75" customHeight="1" x14ac:dyDescent="0.2">
      <c r="B62" s="29" t="s">
        <v>57</v>
      </c>
      <c r="C62" s="30">
        <v>16213</v>
      </c>
      <c r="D62" s="30">
        <v>16209</v>
      </c>
      <c r="E62" s="32">
        <v>99.975328440140629</v>
      </c>
    </row>
    <row r="63" spans="2:5" s="9" customFormat="1" ht="15.75" customHeight="1" x14ac:dyDescent="0.2">
      <c r="B63" s="29" t="s">
        <v>58</v>
      </c>
      <c r="C63" s="30">
        <v>13410</v>
      </c>
      <c r="D63" s="30">
        <v>3931</v>
      </c>
      <c r="E63" s="32">
        <v>29.313944817300523</v>
      </c>
    </row>
    <row r="64" spans="2:5" s="9" customFormat="1" ht="15.75" customHeight="1" x14ac:dyDescent="0.2">
      <c r="B64" s="29" t="s">
        <v>59</v>
      </c>
      <c r="C64" s="30">
        <v>11249</v>
      </c>
      <c r="D64" s="30">
        <v>11249</v>
      </c>
      <c r="E64" s="32">
        <v>100</v>
      </c>
    </row>
    <row r="65" spans="2:5" s="5" customFormat="1" ht="15.75" customHeight="1" x14ac:dyDescent="0.2">
      <c r="B65" s="25" t="s">
        <v>60</v>
      </c>
      <c r="C65" s="26">
        <v>539778</v>
      </c>
      <c r="D65" s="26">
        <v>66668</v>
      </c>
      <c r="E65" s="27">
        <v>12.351003560723111</v>
      </c>
    </row>
    <row r="66" spans="2:5" s="9" customFormat="1" ht="15.75" customHeight="1" x14ac:dyDescent="0.2">
      <c r="B66" s="29" t="s">
        <v>61</v>
      </c>
      <c r="C66" s="30"/>
      <c r="D66" s="30"/>
      <c r="E66" s="32"/>
    </row>
    <row r="67" spans="2:5" s="9" customFormat="1" ht="15.75" customHeight="1" x14ac:dyDescent="0.2">
      <c r="B67" s="29" t="s">
        <v>62</v>
      </c>
      <c r="C67" s="30">
        <v>440857</v>
      </c>
      <c r="D67" s="30">
        <v>53004</v>
      </c>
      <c r="E67" s="32">
        <v>12.022946216119966</v>
      </c>
    </row>
    <row r="68" spans="2:5" s="9" customFormat="1" ht="15.75" customHeight="1" x14ac:dyDescent="0.2">
      <c r="B68" s="29" t="s">
        <v>63</v>
      </c>
      <c r="C68" s="30">
        <v>98921</v>
      </c>
      <c r="D68" s="30">
        <v>13664</v>
      </c>
      <c r="E68" s="32">
        <v>13.813042731068226</v>
      </c>
    </row>
    <row r="69" spans="2:5" s="5" customFormat="1" ht="15.75" customHeight="1" x14ac:dyDescent="0.2">
      <c r="B69" s="25" t="s">
        <v>64</v>
      </c>
      <c r="C69" s="26">
        <v>4</v>
      </c>
      <c r="D69" s="26">
        <v>4</v>
      </c>
      <c r="E69" s="27">
        <v>100</v>
      </c>
    </row>
    <row r="70" spans="2:5" s="5" customFormat="1" ht="15.75" customHeight="1" x14ac:dyDescent="0.2">
      <c r="B70" s="25" t="s">
        <v>65</v>
      </c>
      <c r="C70" s="26">
        <v>1352086</v>
      </c>
      <c r="D70" s="26">
        <v>308217</v>
      </c>
      <c r="E70" s="27">
        <v>22.795665364481255</v>
      </c>
    </row>
    <row r="71" spans="2:5" s="9" customFormat="1" ht="15.75" customHeight="1" x14ac:dyDescent="0.2">
      <c r="B71" s="33" t="s">
        <v>66</v>
      </c>
      <c r="C71" s="34">
        <v>41599</v>
      </c>
      <c r="D71" s="34">
        <v>8239</v>
      </c>
      <c r="E71" s="32">
        <v>19.805764561648118</v>
      </c>
    </row>
    <row r="72" spans="2:5" s="9" customFormat="1" ht="15.75" customHeight="1" x14ac:dyDescent="0.2">
      <c r="B72" s="33" t="s">
        <v>67</v>
      </c>
      <c r="C72" s="34">
        <v>1</v>
      </c>
      <c r="D72" s="34">
        <v>0</v>
      </c>
      <c r="E72" s="32">
        <v>0</v>
      </c>
    </row>
    <row r="73" spans="2:5" s="9" customFormat="1" ht="15.75" customHeight="1" x14ac:dyDescent="0.2">
      <c r="B73" s="33" t="s">
        <v>68</v>
      </c>
      <c r="C73" s="34">
        <v>21524</v>
      </c>
      <c r="D73" s="34">
        <v>20047</v>
      </c>
      <c r="E73" s="32">
        <v>93.137892585021376</v>
      </c>
    </row>
    <row r="74" spans="2:5" s="9" customFormat="1" ht="15.75" customHeight="1" x14ac:dyDescent="0.2">
      <c r="B74" s="33" t="s">
        <v>69</v>
      </c>
      <c r="C74" s="34">
        <v>956299</v>
      </c>
      <c r="D74" s="34">
        <v>97499</v>
      </c>
      <c r="E74" s="32">
        <v>10.195451422619913</v>
      </c>
    </row>
    <row r="75" spans="2:5" s="9" customFormat="1" ht="15.75" customHeight="1" x14ac:dyDescent="0.2">
      <c r="B75" s="33" t="s">
        <v>70</v>
      </c>
      <c r="C75" s="34">
        <v>158790</v>
      </c>
      <c r="D75" s="34">
        <v>138853</v>
      </c>
      <c r="E75" s="32">
        <v>87.444423452358464</v>
      </c>
    </row>
    <row r="76" spans="2:5" s="9" customFormat="1" ht="15.75" customHeight="1" x14ac:dyDescent="0.2">
      <c r="B76" s="33" t="s">
        <v>71</v>
      </c>
      <c r="C76" s="34">
        <v>173873</v>
      </c>
      <c r="D76" s="34">
        <v>43579</v>
      </c>
      <c r="E76" s="32">
        <v>25.063695915984656</v>
      </c>
    </row>
    <row r="77" spans="2:5" s="6" customFormat="1" ht="15.75" customHeight="1" x14ac:dyDescent="0.2">
      <c r="B77" s="25" t="s">
        <v>72</v>
      </c>
      <c r="C77" s="26">
        <v>293896</v>
      </c>
      <c r="D77" s="26">
        <v>291925</v>
      </c>
      <c r="E77" s="27">
        <v>99.329354601627784</v>
      </c>
    </row>
    <row r="78" spans="2:5" ht="15.75" customHeight="1" x14ac:dyDescent="0.2">
      <c r="B78" s="29" t="s">
        <v>73</v>
      </c>
      <c r="C78" s="30"/>
      <c r="D78" s="30"/>
      <c r="E78" s="32"/>
    </row>
    <row r="79" spans="2:5" ht="15.75" customHeight="1" x14ac:dyDescent="0.2">
      <c r="B79" s="29" t="s">
        <v>74</v>
      </c>
      <c r="C79" s="30"/>
      <c r="D79" s="30"/>
      <c r="E79" s="32"/>
    </row>
    <row r="80" spans="2:5" ht="15.75" customHeight="1" x14ac:dyDescent="0.2">
      <c r="B80" s="29" t="s">
        <v>75</v>
      </c>
      <c r="C80" s="30">
        <v>14988</v>
      </c>
      <c r="D80" s="30">
        <v>13754</v>
      </c>
      <c r="E80" s="32">
        <v>91.766746730717912</v>
      </c>
    </row>
    <row r="81" spans="2:5" ht="15.75" customHeight="1" x14ac:dyDescent="0.2">
      <c r="B81" s="29" t="s">
        <v>76</v>
      </c>
      <c r="C81" s="30"/>
      <c r="D81" s="30"/>
      <c r="E81" s="32"/>
    </row>
    <row r="82" spans="2:5" ht="15.75" customHeight="1" x14ac:dyDescent="0.2">
      <c r="B82" s="29" t="s">
        <v>77</v>
      </c>
      <c r="C82" s="30"/>
      <c r="D82" s="30"/>
      <c r="E82" s="32"/>
    </row>
    <row r="83" spans="2:5" ht="15.75" customHeight="1" x14ac:dyDescent="0.2">
      <c r="B83" s="29" t="s">
        <v>78</v>
      </c>
      <c r="C83" s="30">
        <v>32054</v>
      </c>
      <c r="D83" s="30">
        <v>31915</v>
      </c>
      <c r="E83" s="32">
        <v>99.566356772945653</v>
      </c>
    </row>
    <row r="84" spans="2:5" ht="15.75" customHeight="1" x14ac:dyDescent="0.2">
      <c r="B84" s="29" t="s">
        <v>79</v>
      </c>
      <c r="C84" s="30">
        <v>194730</v>
      </c>
      <c r="D84" s="30">
        <v>194132</v>
      </c>
      <c r="E84" s="32">
        <v>99.69290812920454</v>
      </c>
    </row>
    <row r="85" spans="2:5" ht="15.75" customHeight="1" x14ac:dyDescent="0.2">
      <c r="B85" s="29" t="s">
        <v>80</v>
      </c>
      <c r="C85" s="30">
        <v>52124</v>
      </c>
      <c r="D85" s="30">
        <v>52124</v>
      </c>
      <c r="E85" s="32">
        <v>100</v>
      </c>
    </row>
    <row r="86" spans="2:5" s="6" customFormat="1" ht="15.75" customHeight="1" x14ac:dyDescent="0.2">
      <c r="B86" s="25" t="s">
        <v>81</v>
      </c>
      <c r="C86" s="26">
        <v>109443</v>
      </c>
      <c r="D86" s="26">
        <v>88500</v>
      </c>
      <c r="E86" s="27">
        <v>80.864011403196187</v>
      </c>
    </row>
    <row r="87" spans="2:5" ht="15.75" customHeight="1" x14ac:dyDescent="0.2">
      <c r="B87" s="35" t="s">
        <v>82</v>
      </c>
      <c r="C87" s="30"/>
      <c r="D87" s="30"/>
      <c r="E87" s="32"/>
    </row>
    <row r="88" spans="2:5" ht="15.75" customHeight="1" x14ac:dyDescent="0.2">
      <c r="B88" s="35" t="s">
        <v>83</v>
      </c>
      <c r="C88" s="30">
        <v>0</v>
      </c>
      <c r="D88" s="30">
        <v>0</v>
      </c>
      <c r="E88" s="32"/>
    </row>
    <row r="89" spans="2:5" ht="15.75" customHeight="1" x14ac:dyDescent="0.2">
      <c r="B89" s="29" t="s">
        <v>84</v>
      </c>
      <c r="C89" s="30">
        <v>8036</v>
      </c>
      <c r="D89" s="30">
        <v>8033</v>
      </c>
      <c r="E89" s="32">
        <v>99.962667994026873</v>
      </c>
    </row>
    <row r="90" spans="2:5" ht="15.75" customHeight="1" x14ac:dyDescent="0.2">
      <c r="B90" s="29" t="s">
        <v>85</v>
      </c>
      <c r="C90" s="30">
        <v>50286</v>
      </c>
      <c r="D90" s="30">
        <v>49419</v>
      </c>
      <c r="E90" s="32">
        <v>98.275862068965509</v>
      </c>
    </row>
    <row r="91" spans="2:5" ht="15.75" customHeight="1" x14ac:dyDescent="0.2">
      <c r="B91" s="29" t="s">
        <v>86</v>
      </c>
      <c r="C91" s="30">
        <v>4215</v>
      </c>
      <c r="D91" s="30">
        <v>4215</v>
      </c>
      <c r="E91" s="32">
        <v>100</v>
      </c>
    </row>
    <row r="92" spans="2:5" ht="15.75" customHeight="1" x14ac:dyDescent="0.2">
      <c r="B92" s="29" t="s">
        <v>87</v>
      </c>
      <c r="C92" s="30">
        <v>4519</v>
      </c>
      <c r="D92" s="30">
        <v>1766</v>
      </c>
      <c r="E92" s="32">
        <v>39.079442354503207</v>
      </c>
    </row>
    <row r="93" spans="2:5" ht="15.75" customHeight="1" x14ac:dyDescent="0.2">
      <c r="B93" s="29" t="s">
        <v>88</v>
      </c>
      <c r="C93" s="30">
        <v>42387</v>
      </c>
      <c r="D93" s="30">
        <v>25067</v>
      </c>
      <c r="E93" s="32">
        <v>59.138415080095307</v>
      </c>
    </row>
    <row r="94" spans="2:5" s="6" customFormat="1" ht="15.75" customHeight="1" x14ac:dyDescent="0.2">
      <c r="B94" s="25" t="s">
        <v>89</v>
      </c>
      <c r="C94" s="26">
        <v>44325</v>
      </c>
      <c r="D94" s="26">
        <v>43074</v>
      </c>
      <c r="E94" s="36">
        <v>97.17766497461929</v>
      </c>
    </row>
    <row r="95" spans="2:5" s="6" customFormat="1" ht="15.75" customHeight="1" x14ac:dyDescent="0.2">
      <c r="B95" s="25" t="s">
        <v>90</v>
      </c>
      <c r="C95" s="26">
        <v>43839</v>
      </c>
      <c r="D95" s="26">
        <v>42624</v>
      </c>
      <c r="E95" s="36">
        <v>97.228495175528636</v>
      </c>
    </row>
    <row r="96" spans="2:5" ht="15.75" customHeight="1" x14ac:dyDescent="0.2">
      <c r="B96" s="29" t="s">
        <v>91</v>
      </c>
      <c r="C96" s="30">
        <v>5847</v>
      </c>
      <c r="D96" s="30">
        <v>5847</v>
      </c>
      <c r="E96" s="37">
        <v>100</v>
      </c>
    </row>
    <row r="97" spans="2:5" ht="15.75" customHeight="1" x14ac:dyDescent="0.2">
      <c r="B97" s="29" t="s">
        <v>92</v>
      </c>
      <c r="C97" s="30"/>
      <c r="D97" s="30"/>
      <c r="E97" s="37"/>
    </row>
    <row r="98" spans="2:5" ht="15.75" customHeight="1" x14ac:dyDescent="0.2">
      <c r="B98" s="29" t="s">
        <v>93</v>
      </c>
      <c r="C98" s="30"/>
      <c r="D98" s="30"/>
      <c r="E98" s="37"/>
    </row>
    <row r="99" spans="2:5" ht="15.75" customHeight="1" x14ac:dyDescent="0.2">
      <c r="B99" s="29" t="s">
        <v>94</v>
      </c>
      <c r="C99" s="30">
        <v>37900</v>
      </c>
      <c r="D99" s="30">
        <v>36685</v>
      </c>
      <c r="E99" s="37">
        <v>96.794195250659627</v>
      </c>
    </row>
    <row r="100" spans="2:5" ht="15.75" customHeight="1" x14ac:dyDescent="0.2">
      <c r="B100" s="29" t="s">
        <v>95</v>
      </c>
      <c r="C100" s="30">
        <v>92</v>
      </c>
      <c r="D100" s="30">
        <v>92</v>
      </c>
      <c r="E100" s="37">
        <v>100</v>
      </c>
    </row>
    <row r="101" spans="2:5" s="6" customFormat="1" ht="15.75" customHeight="1" x14ac:dyDescent="0.2">
      <c r="B101" s="25" t="s">
        <v>96</v>
      </c>
      <c r="C101" s="26">
        <v>486</v>
      </c>
      <c r="D101" s="26">
        <v>450</v>
      </c>
      <c r="E101" s="36">
        <v>92.592592592592595</v>
      </c>
    </row>
    <row r="102" spans="2:5" s="6" customFormat="1" ht="15.75" customHeight="1" x14ac:dyDescent="0.2">
      <c r="B102" s="25" t="s">
        <v>97</v>
      </c>
      <c r="C102" s="26">
        <v>0</v>
      </c>
      <c r="D102" s="26">
        <v>0</v>
      </c>
      <c r="E102" s="36"/>
    </row>
    <row r="103" spans="2:5" ht="15.75" customHeight="1" x14ac:dyDescent="0.2">
      <c r="B103" s="29" t="s">
        <v>98</v>
      </c>
      <c r="C103" s="30">
        <v>0</v>
      </c>
      <c r="D103" s="30">
        <v>0</v>
      </c>
      <c r="E103" s="37"/>
    </row>
    <row r="104" spans="2:5" ht="15.75" customHeight="1" x14ac:dyDescent="0.2">
      <c r="B104" s="29" t="s">
        <v>99</v>
      </c>
      <c r="C104" s="30"/>
      <c r="D104" s="30"/>
      <c r="E104" s="37"/>
    </row>
    <row r="105" spans="2:5" s="6" customFormat="1" ht="15.75" customHeight="1" x14ac:dyDescent="0.2">
      <c r="B105" s="25" t="s">
        <v>100</v>
      </c>
      <c r="C105" s="26">
        <v>3</v>
      </c>
      <c r="D105" s="26">
        <v>2</v>
      </c>
      <c r="E105" s="36"/>
    </row>
    <row r="106" spans="2:5" s="6" customFormat="1" ht="15.75" customHeight="1" x14ac:dyDescent="0.2">
      <c r="B106" s="25" t="s">
        <v>101</v>
      </c>
      <c r="C106" s="26">
        <v>1</v>
      </c>
      <c r="D106" s="26">
        <v>0</v>
      </c>
      <c r="E106" s="36"/>
    </row>
    <row r="107" spans="2:5" ht="15.75" customHeight="1" x14ac:dyDescent="0.2">
      <c r="B107" s="29" t="s">
        <v>102</v>
      </c>
      <c r="C107" s="30">
        <v>1</v>
      </c>
      <c r="D107" s="30">
        <v>0</v>
      </c>
      <c r="E107" s="37"/>
    </row>
    <row r="108" spans="2:5" ht="15.75" customHeight="1" x14ac:dyDescent="0.2">
      <c r="B108" s="29" t="s">
        <v>103</v>
      </c>
      <c r="C108" s="30"/>
      <c r="D108" s="30"/>
      <c r="E108" s="37"/>
    </row>
    <row r="109" spans="2:5" ht="15.75" customHeight="1" x14ac:dyDescent="0.2">
      <c r="B109" s="29" t="s">
        <v>104</v>
      </c>
      <c r="C109" s="30"/>
      <c r="D109" s="30"/>
      <c r="E109" s="37"/>
    </row>
    <row r="110" spans="2:5" ht="15.75" customHeight="1" x14ac:dyDescent="0.2">
      <c r="B110" s="29" t="s">
        <v>105</v>
      </c>
      <c r="C110" s="30">
        <v>0</v>
      </c>
      <c r="D110" s="30">
        <v>0</v>
      </c>
      <c r="E110" s="37"/>
    </row>
    <row r="111" spans="2:5" s="6" customFormat="1" ht="15.75" customHeight="1" x14ac:dyDescent="0.2">
      <c r="B111" s="25" t="s">
        <v>106</v>
      </c>
      <c r="C111" s="26">
        <v>2</v>
      </c>
      <c r="D111" s="26">
        <v>2</v>
      </c>
      <c r="E111" s="36"/>
    </row>
  </sheetData>
  <phoneticPr fontId="0" type="noConversion"/>
  <hyperlinks>
    <hyperlink ref="C4" location="Ocak!A1" display="Ocak" xr:uid="{65AA6661-4FBF-46A6-A5A0-3B0A920DCC7F}"/>
    <hyperlink ref="D4" location="Şubat!A1" display="Şubat" xr:uid="{1F916B40-4BA7-4388-9962-D4EDAD05CA14}"/>
    <hyperlink ref="E4" location="Mart!A1" display="Mart" xr:uid="{10C45261-B1F8-4B12-97D5-DEC9EFFA5154}"/>
    <hyperlink ref="C5" location="Nisan!A1" display="Nisan" xr:uid="{549CF4B8-1E75-4277-9D89-A664BA5C1CC0}"/>
    <hyperlink ref="D5" location="Mayıs!A1" display="Mayıs" xr:uid="{6DE5DB87-D938-448E-BF6D-6C0477B41AC0}"/>
    <hyperlink ref="E5" location="Haziran!A1" display="Haziran" xr:uid="{9953D750-EAB1-4E28-BB2B-518912210B74}"/>
    <hyperlink ref="C6" location="Temmuz!A1" display="Temmuz" xr:uid="{2291AAAE-5E1C-4F07-86F0-17B0591BC47E}"/>
    <hyperlink ref="D6" location="Ağustos!A1" display="Ağustos" xr:uid="{4268E95F-7D95-4F56-AC2E-8D05CD355343}"/>
    <hyperlink ref="E6" location="Eylül!A1" display="Eylül" xr:uid="{1EF04AE5-8E60-485A-8D36-6D6D7111D8FC}"/>
    <hyperlink ref="C7" location="Ekim!A1" display="Ekim" xr:uid="{EF815D18-C88D-41C8-A454-92B062CD6A39}"/>
    <hyperlink ref="D7" location="Kasım!A1" display="Kasım" xr:uid="{D98E5276-722E-482D-8F93-428AFEBDF89F}"/>
    <hyperlink ref="E7" location="Aralık!A1" display="Aralık" xr:uid="{F2DB9A0E-188F-4901-B6D1-A1235B9754A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9F9E6-E09B-42AC-85F6-F809790E764D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3.25" customHeight="1" thickBot="1" x14ac:dyDescent="0.25"/>
    <row r="2" spans="2:7" s="3" customFormat="1" ht="24.75" customHeight="1" thickBot="1" x14ac:dyDescent="0.3">
      <c r="B2" s="18" t="s">
        <v>201</v>
      </c>
      <c r="C2" s="19"/>
      <c r="D2" s="19"/>
      <c r="E2" s="20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55" t="s">
        <v>191</v>
      </c>
      <c r="D4" s="55" t="s">
        <v>192</v>
      </c>
      <c r="E4" s="56" t="s">
        <v>193</v>
      </c>
    </row>
    <row r="5" spans="2:7" s="3" customFormat="1" ht="18.75" customHeight="1" x14ac:dyDescent="0.25">
      <c r="B5" s="1"/>
      <c r="C5" s="55" t="s">
        <v>194</v>
      </c>
      <c r="D5" s="55" t="s">
        <v>195</v>
      </c>
      <c r="E5" s="56" t="s">
        <v>196</v>
      </c>
    </row>
    <row r="6" spans="2:7" s="3" customFormat="1" ht="18.75" customHeight="1" x14ac:dyDescent="0.25">
      <c r="B6" s="1"/>
      <c r="C6" s="55" t="s">
        <v>197</v>
      </c>
      <c r="D6" s="55" t="s">
        <v>200</v>
      </c>
      <c r="E6" s="56" t="s">
        <v>202</v>
      </c>
    </row>
    <row r="7" spans="2:7" s="3" customFormat="1" ht="18.75" customHeight="1" x14ac:dyDescent="0.25">
      <c r="B7" s="1"/>
      <c r="C7" s="55" t="s">
        <v>205</v>
      </c>
      <c r="D7" s="55" t="s">
        <v>207</v>
      </c>
      <c r="E7" s="56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17218819</v>
      </c>
      <c r="D10" s="26">
        <v>14007092</v>
      </c>
      <c r="E10" s="27">
        <v>81.347576741471059</v>
      </c>
    </row>
    <row r="11" spans="2:7" s="6" customFormat="1" ht="15.75" customHeight="1" x14ac:dyDescent="0.2">
      <c r="B11" s="25" t="s">
        <v>5</v>
      </c>
      <c r="C11" s="26">
        <v>14505787</v>
      </c>
      <c r="D11" s="26">
        <v>12794286</v>
      </c>
      <c r="E11" s="28">
        <v>88.201253747900751</v>
      </c>
    </row>
    <row r="12" spans="2:7" s="6" customFormat="1" ht="15.75" customHeight="1" x14ac:dyDescent="0.2">
      <c r="B12" s="25" t="s">
        <v>6</v>
      </c>
      <c r="C12" s="26">
        <v>5948984</v>
      </c>
      <c r="D12" s="26">
        <v>5219008</v>
      </c>
      <c r="E12" s="28">
        <v>87.729400516121743</v>
      </c>
      <c r="G12" s="7"/>
    </row>
    <row r="13" spans="2:7" s="6" customFormat="1" ht="15.75" customHeight="1" x14ac:dyDescent="0.2">
      <c r="B13" s="25" t="s">
        <v>7</v>
      </c>
      <c r="C13" s="26">
        <v>3675985</v>
      </c>
      <c r="D13" s="26">
        <v>3097999</v>
      </c>
      <c r="E13" s="28">
        <v>84.276704067073183</v>
      </c>
    </row>
    <row r="14" spans="2:7" ht="15.75" customHeight="1" x14ac:dyDescent="0.2">
      <c r="B14" s="29" t="s">
        <v>8</v>
      </c>
      <c r="C14" s="30">
        <v>196808</v>
      </c>
      <c r="D14" s="30">
        <v>120370</v>
      </c>
      <c r="E14" s="31">
        <v>61.161131661314585</v>
      </c>
    </row>
    <row r="15" spans="2:7" ht="15.75" customHeight="1" x14ac:dyDescent="0.2">
      <c r="B15" s="29" t="s">
        <v>9</v>
      </c>
      <c r="C15" s="30">
        <v>15692</v>
      </c>
      <c r="D15" s="30">
        <v>9791</v>
      </c>
      <c r="E15" s="31">
        <v>62.394850879429008</v>
      </c>
    </row>
    <row r="16" spans="2:7" ht="15.75" customHeight="1" x14ac:dyDescent="0.2">
      <c r="B16" s="29" t="s">
        <v>10</v>
      </c>
      <c r="C16" s="30">
        <v>3394173</v>
      </c>
      <c r="D16" s="30">
        <v>2915206</v>
      </c>
      <c r="E16" s="31">
        <v>85.888550760376674</v>
      </c>
    </row>
    <row r="17" spans="2:5" ht="15.75" customHeight="1" x14ac:dyDescent="0.2">
      <c r="B17" s="29" t="s">
        <v>11</v>
      </c>
      <c r="C17" s="30">
        <v>69312</v>
      </c>
      <c r="D17" s="30">
        <v>52632</v>
      </c>
      <c r="E17" s="31">
        <v>75.934903047091424</v>
      </c>
    </row>
    <row r="18" spans="2:5" s="6" customFormat="1" ht="15.75" customHeight="1" x14ac:dyDescent="0.2">
      <c r="B18" s="25" t="s">
        <v>12</v>
      </c>
      <c r="C18" s="26">
        <v>2272999</v>
      </c>
      <c r="D18" s="26">
        <v>2121009</v>
      </c>
      <c r="E18" s="28">
        <v>93.313239469089069</v>
      </c>
    </row>
    <row r="19" spans="2:5" ht="15.75" customHeight="1" x14ac:dyDescent="0.2">
      <c r="B19" s="29" t="s">
        <v>13</v>
      </c>
      <c r="C19" s="30">
        <v>102950</v>
      </c>
      <c r="D19" s="30">
        <v>3684</v>
      </c>
      <c r="E19" s="31">
        <v>3.5784361340456532</v>
      </c>
    </row>
    <row r="20" spans="2:5" ht="15.75" customHeight="1" x14ac:dyDescent="0.2">
      <c r="B20" s="29" t="s">
        <v>14</v>
      </c>
      <c r="C20" s="30">
        <v>4112</v>
      </c>
      <c r="D20" s="30">
        <v>837</v>
      </c>
      <c r="E20" s="31">
        <v>20.355058365758754</v>
      </c>
    </row>
    <row r="21" spans="2:5" ht="15.75" customHeight="1" x14ac:dyDescent="0.2">
      <c r="B21" s="29" t="s">
        <v>15</v>
      </c>
      <c r="C21" s="30">
        <v>2165937</v>
      </c>
      <c r="D21" s="30">
        <v>2116488</v>
      </c>
      <c r="E21" s="31">
        <v>97.716969607149238</v>
      </c>
    </row>
    <row r="22" spans="2:5" s="5" customFormat="1" ht="15.75" customHeight="1" x14ac:dyDescent="0.2">
      <c r="B22" s="25" t="s">
        <v>16</v>
      </c>
      <c r="C22" s="26">
        <v>495272</v>
      </c>
      <c r="D22" s="26">
        <v>312567</v>
      </c>
      <c r="E22" s="27">
        <v>63.110169765300682</v>
      </c>
    </row>
    <row r="23" spans="2:5" s="9" customFormat="1" ht="15.75" customHeight="1" x14ac:dyDescent="0.2">
      <c r="B23" s="29" t="s">
        <v>17</v>
      </c>
      <c r="C23" s="30">
        <v>14011</v>
      </c>
      <c r="D23" s="30">
        <v>5570</v>
      </c>
      <c r="E23" s="32">
        <v>39.754478623938333</v>
      </c>
    </row>
    <row r="24" spans="2:5" s="9" customFormat="1" ht="15.75" customHeight="1" x14ac:dyDescent="0.2">
      <c r="B24" s="29" t="s">
        <v>18</v>
      </c>
      <c r="C24" s="30">
        <v>481261</v>
      </c>
      <c r="D24" s="30">
        <v>306997</v>
      </c>
      <c r="E24" s="32">
        <v>63.790126355553433</v>
      </c>
    </row>
    <row r="25" spans="2:5" s="5" customFormat="1" ht="15.75" customHeight="1" x14ac:dyDescent="0.2">
      <c r="B25" s="25" t="s">
        <v>19</v>
      </c>
      <c r="C25" s="26">
        <v>5696566</v>
      </c>
      <c r="D25" s="26">
        <v>5022895</v>
      </c>
      <c r="E25" s="27">
        <v>88.174085931770122</v>
      </c>
    </row>
    <row r="26" spans="2:5" s="5" customFormat="1" ht="15.75" customHeight="1" x14ac:dyDescent="0.2">
      <c r="B26" s="25" t="s">
        <v>20</v>
      </c>
      <c r="C26" s="26">
        <v>3431198</v>
      </c>
      <c r="D26" s="26">
        <v>2852754</v>
      </c>
      <c r="E26" s="27">
        <v>83.141631581739091</v>
      </c>
    </row>
    <row r="27" spans="2:5" s="9" customFormat="1" ht="15.75" customHeight="1" x14ac:dyDescent="0.2">
      <c r="B27" s="29" t="s">
        <v>21</v>
      </c>
      <c r="C27" s="30">
        <v>3248886</v>
      </c>
      <c r="D27" s="30">
        <v>2679668</v>
      </c>
      <c r="E27" s="32">
        <v>82.479594544099115</v>
      </c>
    </row>
    <row r="28" spans="2:5" s="9" customFormat="1" ht="15.75" customHeight="1" x14ac:dyDescent="0.2">
      <c r="B28" s="29" t="s">
        <v>22</v>
      </c>
      <c r="C28" s="30">
        <v>182312</v>
      </c>
      <c r="D28" s="30">
        <v>173086</v>
      </c>
      <c r="E28" s="32">
        <v>94.939444468822671</v>
      </c>
    </row>
    <row r="29" spans="2:5" s="5" customFormat="1" ht="15.75" customHeight="1" x14ac:dyDescent="0.2">
      <c r="B29" s="25" t="s">
        <v>23</v>
      </c>
      <c r="C29" s="26">
        <v>1057648</v>
      </c>
      <c r="D29" s="26">
        <v>969769</v>
      </c>
      <c r="E29" s="27">
        <v>91.691091932287492</v>
      </c>
    </row>
    <row r="30" spans="2:5" s="9" customFormat="1" ht="15.75" customHeight="1" x14ac:dyDescent="0.2">
      <c r="B30" s="29" t="s">
        <v>24</v>
      </c>
      <c r="C30" s="30">
        <v>677234</v>
      </c>
      <c r="D30" s="30">
        <v>602233</v>
      </c>
      <c r="E30" s="32">
        <v>88.925393586264121</v>
      </c>
    </row>
    <row r="31" spans="2:5" s="9" customFormat="1" ht="15.75" customHeight="1" x14ac:dyDescent="0.2">
      <c r="B31" s="29" t="s">
        <v>203</v>
      </c>
      <c r="C31" s="30">
        <v>351202</v>
      </c>
      <c r="D31" s="30">
        <v>342360</v>
      </c>
      <c r="E31" s="32">
        <v>97.482360578812191</v>
      </c>
    </row>
    <row r="32" spans="2:5" s="9" customFormat="1" ht="15.75" customHeight="1" x14ac:dyDescent="0.2">
      <c r="B32" s="29" t="s">
        <v>26</v>
      </c>
      <c r="C32" s="30">
        <v>17027</v>
      </c>
      <c r="D32" s="30">
        <v>16922</v>
      </c>
      <c r="E32" s="32">
        <v>99.383332354495806</v>
      </c>
    </row>
    <row r="33" spans="2:5" ht="15.75" customHeight="1" x14ac:dyDescent="0.2">
      <c r="B33" s="29" t="s">
        <v>27</v>
      </c>
      <c r="C33" s="30">
        <v>0</v>
      </c>
      <c r="D33" s="30">
        <v>0</v>
      </c>
      <c r="E33" s="31"/>
    </row>
    <row r="34" spans="2:5" ht="15.75" customHeight="1" x14ac:dyDescent="0.2">
      <c r="B34" s="29" t="s">
        <v>28</v>
      </c>
      <c r="C34" s="30">
        <v>6427</v>
      </c>
      <c r="D34" s="30">
        <v>3354</v>
      </c>
      <c r="E34" s="31">
        <v>52.186089933094756</v>
      </c>
    </row>
    <row r="35" spans="2:5" ht="15.75" customHeight="1" x14ac:dyDescent="0.2">
      <c r="B35" s="29" t="s">
        <v>29</v>
      </c>
      <c r="C35" s="30">
        <v>5758</v>
      </c>
      <c r="D35" s="30">
        <v>4900</v>
      </c>
      <c r="E35" s="31">
        <v>85.098992705800626</v>
      </c>
    </row>
    <row r="36" spans="2:5" s="6" customFormat="1" ht="15.75" customHeight="1" x14ac:dyDescent="0.2">
      <c r="B36" s="25" t="s">
        <v>30</v>
      </c>
      <c r="C36" s="26">
        <v>292657</v>
      </c>
      <c r="D36" s="26">
        <v>286428</v>
      </c>
      <c r="E36" s="28">
        <v>97.871569789890557</v>
      </c>
    </row>
    <row r="37" spans="2:5" s="6" customFormat="1" ht="15.75" customHeight="1" x14ac:dyDescent="0.2">
      <c r="B37" s="25" t="s">
        <v>31</v>
      </c>
      <c r="C37" s="26">
        <v>175441</v>
      </c>
      <c r="D37" s="26">
        <v>175441</v>
      </c>
      <c r="E37" s="28">
        <v>100</v>
      </c>
    </row>
    <row r="38" spans="2:5" s="5" customFormat="1" ht="15.75" customHeight="1" x14ac:dyDescent="0.2">
      <c r="B38" s="25" t="s">
        <v>32</v>
      </c>
      <c r="C38" s="26">
        <v>739622</v>
      </c>
      <c r="D38" s="26">
        <v>738503</v>
      </c>
      <c r="E38" s="27">
        <v>99.848706501429106</v>
      </c>
    </row>
    <row r="39" spans="2:5" s="5" customFormat="1" ht="15.75" customHeight="1" x14ac:dyDescent="0.2">
      <c r="B39" s="25" t="s">
        <v>33</v>
      </c>
      <c r="C39" s="26">
        <v>1566571</v>
      </c>
      <c r="D39" s="26">
        <v>1566571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8179</v>
      </c>
      <c r="D40" s="30">
        <v>8179</v>
      </c>
      <c r="E40" s="32">
        <v>100</v>
      </c>
    </row>
    <row r="41" spans="2:5" s="9" customFormat="1" ht="15.75" customHeight="1" x14ac:dyDescent="0.2">
      <c r="B41" s="29" t="s">
        <v>35</v>
      </c>
      <c r="C41" s="30">
        <v>1557953</v>
      </c>
      <c r="D41" s="30">
        <v>1557953</v>
      </c>
      <c r="E41" s="32">
        <v>100</v>
      </c>
    </row>
    <row r="42" spans="2:5" s="9" customFormat="1" ht="15.75" customHeight="1" x14ac:dyDescent="0.2">
      <c r="B42" s="29" t="s">
        <v>36</v>
      </c>
      <c r="C42" s="30">
        <v>439</v>
      </c>
      <c r="D42" s="30">
        <v>439</v>
      </c>
      <c r="E42" s="32">
        <v>100</v>
      </c>
    </row>
    <row r="43" spans="2:5" s="5" customFormat="1" ht="15.75" customHeight="1" x14ac:dyDescent="0.2">
      <c r="B43" s="25" t="s">
        <v>37</v>
      </c>
      <c r="C43" s="26">
        <v>415272</v>
      </c>
      <c r="D43" s="26">
        <v>351775</v>
      </c>
      <c r="E43" s="27">
        <v>84.709539771523239</v>
      </c>
    </row>
    <row r="44" spans="2:5" s="5" customFormat="1" ht="15.75" customHeight="1" x14ac:dyDescent="0.2">
      <c r="B44" s="25" t="s">
        <v>38</v>
      </c>
      <c r="C44" s="26">
        <v>360788</v>
      </c>
      <c r="D44" s="26">
        <v>320701</v>
      </c>
      <c r="E44" s="27">
        <v>88.889042872822827</v>
      </c>
    </row>
    <row r="45" spans="2:5" s="5" customFormat="1" ht="15.75" customHeight="1" x14ac:dyDescent="0.2">
      <c r="B45" s="25" t="s">
        <v>39</v>
      </c>
      <c r="C45" s="26">
        <v>22334</v>
      </c>
      <c r="D45" s="26">
        <v>769</v>
      </c>
      <c r="E45" s="27">
        <v>3.4431808005731175</v>
      </c>
    </row>
    <row r="46" spans="2:5" s="5" customFormat="1" ht="15.75" customHeight="1" x14ac:dyDescent="0.2">
      <c r="B46" s="25" t="s">
        <v>40</v>
      </c>
      <c r="C46" s="26">
        <v>2673606</v>
      </c>
      <c r="D46" s="26">
        <v>1174659</v>
      </c>
      <c r="E46" s="27">
        <v>43.935381653093238</v>
      </c>
    </row>
    <row r="47" spans="2:5" s="5" customFormat="1" ht="15.75" customHeight="1" x14ac:dyDescent="0.2">
      <c r="B47" s="25" t="s">
        <v>41</v>
      </c>
      <c r="C47" s="26">
        <v>320720</v>
      </c>
      <c r="D47" s="26">
        <v>318734</v>
      </c>
      <c r="E47" s="27">
        <v>99.380768271389371</v>
      </c>
    </row>
    <row r="48" spans="2:5" s="9" customFormat="1" ht="15.75" customHeight="1" x14ac:dyDescent="0.2">
      <c r="B48" s="29" t="s">
        <v>42</v>
      </c>
      <c r="C48" s="30">
        <v>317741</v>
      </c>
      <c r="D48" s="30">
        <v>317741</v>
      </c>
      <c r="E48" s="32">
        <v>100</v>
      </c>
    </row>
    <row r="49" spans="2:5" s="9" customFormat="1" ht="15.75" customHeight="1" x14ac:dyDescent="0.2">
      <c r="B49" s="29" t="s">
        <v>43</v>
      </c>
      <c r="C49" s="30">
        <v>916</v>
      </c>
      <c r="D49" s="30">
        <v>916</v>
      </c>
      <c r="E49" s="32">
        <v>100</v>
      </c>
    </row>
    <row r="50" spans="2:5" s="9" customFormat="1" ht="15.75" customHeight="1" x14ac:dyDescent="0.2">
      <c r="B50" s="29" t="s">
        <v>44</v>
      </c>
      <c r="C50" s="30">
        <v>2063</v>
      </c>
      <c r="D50" s="30">
        <v>77</v>
      </c>
      <c r="E50" s="32">
        <v>3.7324285021812891</v>
      </c>
    </row>
    <row r="51" spans="2:5" s="5" customFormat="1" ht="15.75" customHeight="1" x14ac:dyDescent="0.2">
      <c r="B51" s="25" t="s">
        <v>45</v>
      </c>
      <c r="C51" s="26">
        <v>135126</v>
      </c>
      <c r="D51" s="26">
        <v>134388</v>
      </c>
      <c r="E51" s="27">
        <v>99.453843079792193</v>
      </c>
    </row>
    <row r="52" spans="2:5" s="5" customFormat="1" ht="15.75" customHeight="1" x14ac:dyDescent="0.2">
      <c r="B52" s="25" t="s">
        <v>46</v>
      </c>
      <c r="C52" s="26">
        <v>135126</v>
      </c>
      <c r="D52" s="26">
        <v>134388</v>
      </c>
      <c r="E52" s="27">
        <v>99.453843079792193</v>
      </c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51</v>
      </c>
      <c r="C56" s="30"/>
      <c r="D56" s="30"/>
      <c r="E56" s="32"/>
    </row>
    <row r="57" spans="2:5" s="9" customFormat="1" ht="15.75" customHeight="1" x14ac:dyDescent="0.2">
      <c r="B57" s="29" t="s">
        <v>52</v>
      </c>
      <c r="C57" s="30"/>
      <c r="D57" s="30"/>
      <c r="E57" s="32"/>
    </row>
    <row r="58" spans="2:5" s="9" customFormat="1" ht="15.75" customHeight="1" x14ac:dyDescent="0.2">
      <c r="B58" s="29" t="s">
        <v>53</v>
      </c>
      <c r="C58" s="30"/>
      <c r="D58" s="30"/>
      <c r="E58" s="32"/>
    </row>
    <row r="59" spans="2:5" s="9" customFormat="1" ht="15.75" customHeight="1" x14ac:dyDescent="0.2">
      <c r="B59" s="29" t="s">
        <v>54</v>
      </c>
      <c r="C59" s="30"/>
      <c r="D59" s="30"/>
      <c r="E59" s="32"/>
    </row>
    <row r="60" spans="2:5" s="5" customFormat="1" ht="15.75" customHeight="1" x14ac:dyDescent="0.2">
      <c r="B60" s="25" t="s">
        <v>55</v>
      </c>
      <c r="C60" s="26">
        <v>570026</v>
      </c>
      <c r="D60" s="26">
        <v>89712</v>
      </c>
      <c r="E60" s="27">
        <v>15.738229484269139</v>
      </c>
    </row>
    <row r="61" spans="2:5" s="5" customFormat="1" ht="15.75" customHeight="1" x14ac:dyDescent="0.2">
      <c r="B61" s="25" t="s">
        <v>56</v>
      </c>
      <c r="C61" s="26">
        <v>38377</v>
      </c>
      <c r="D61" s="26">
        <v>28787</v>
      </c>
      <c r="E61" s="27">
        <v>75.011074341402406</v>
      </c>
    </row>
    <row r="62" spans="2:5" s="9" customFormat="1" ht="15.75" customHeight="1" x14ac:dyDescent="0.2">
      <c r="B62" s="29" t="s">
        <v>57</v>
      </c>
      <c r="C62" s="30">
        <v>14451</v>
      </c>
      <c r="D62" s="30">
        <v>14448</v>
      </c>
      <c r="E62" s="32">
        <v>99.979240190990254</v>
      </c>
    </row>
    <row r="63" spans="2:5" s="9" customFormat="1" ht="15.75" customHeight="1" x14ac:dyDescent="0.2">
      <c r="B63" s="29" t="s">
        <v>58</v>
      </c>
      <c r="C63" s="30">
        <v>13257</v>
      </c>
      <c r="D63" s="30">
        <v>3670</v>
      </c>
      <c r="E63" s="32">
        <v>27.683487968620351</v>
      </c>
    </row>
    <row r="64" spans="2:5" s="9" customFormat="1" ht="15.75" customHeight="1" x14ac:dyDescent="0.2">
      <c r="B64" s="29" t="s">
        <v>59</v>
      </c>
      <c r="C64" s="30">
        <v>10669</v>
      </c>
      <c r="D64" s="30">
        <v>10669</v>
      </c>
      <c r="E64" s="32">
        <v>100</v>
      </c>
    </row>
    <row r="65" spans="2:5" s="5" customFormat="1" ht="15.75" customHeight="1" x14ac:dyDescent="0.2">
      <c r="B65" s="25" t="s">
        <v>60</v>
      </c>
      <c r="C65" s="26">
        <v>531646</v>
      </c>
      <c r="D65" s="26">
        <v>60922</v>
      </c>
      <c r="E65" s="27">
        <v>11.459128818800481</v>
      </c>
    </row>
    <row r="66" spans="2:5" s="9" customFormat="1" ht="15.75" customHeight="1" x14ac:dyDescent="0.2">
      <c r="B66" s="29" t="s">
        <v>61</v>
      </c>
      <c r="C66" s="30"/>
      <c r="D66" s="30"/>
      <c r="E66" s="32"/>
    </row>
    <row r="67" spans="2:5" s="9" customFormat="1" ht="15.75" customHeight="1" x14ac:dyDescent="0.2">
      <c r="B67" s="29" t="s">
        <v>62</v>
      </c>
      <c r="C67" s="30">
        <v>435895</v>
      </c>
      <c r="D67" s="30">
        <v>50443</v>
      </c>
      <c r="E67" s="32">
        <v>11.572282315695293</v>
      </c>
    </row>
    <row r="68" spans="2:5" s="9" customFormat="1" ht="15.75" customHeight="1" x14ac:dyDescent="0.2">
      <c r="B68" s="29" t="s">
        <v>63</v>
      </c>
      <c r="C68" s="30">
        <v>95751</v>
      </c>
      <c r="D68" s="30">
        <v>10479</v>
      </c>
      <c r="E68" s="32">
        <v>10.944011028605445</v>
      </c>
    </row>
    <row r="69" spans="2:5" s="5" customFormat="1" ht="15.75" customHeight="1" x14ac:dyDescent="0.2">
      <c r="B69" s="25" t="s">
        <v>64</v>
      </c>
      <c r="C69" s="26">
        <v>3</v>
      </c>
      <c r="D69" s="26">
        <v>3</v>
      </c>
      <c r="E69" s="27">
        <v>100</v>
      </c>
    </row>
    <row r="70" spans="2:5" s="5" customFormat="1" ht="15.75" customHeight="1" x14ac:dyDescent="0.2">
      <c r="B70" s="25" t="s">
        <v>65</v>
      </c>
      <c r="C70" s="26">
        <v>1281710</v>
      </c>
      <c r="D70" s="26">
        <v>288034</v>
      </c>
      <c r="E70" s="27">
        <v>22.472634215228094</v>
      </c>
    </row>
    <row r="71" spans="2:5" s="9" customFormat="1" ht="15.75" customHeight="1" x14ac:dyDescent="0.2">
      <c r="B71" s="33" t="s">
        <v>66</v>
      </c>
      <c r="C71" s="34">
        <v>40996</v>
      </c>
      <c r="D71" s="34">
        <v>7465</v>
      </c>
      <c r="E71" s="32">
        <v>18.2090935701044</v>
      </c>
    </row>
    <row r="72" spans="2:5" s="9" customFormat="1" ht="15.75" customHeight="1" x14ac:dyDescent="0.2">
      <c r="B72" s="33" t="s">
        <v>67</v>
      </c>
      <c r="C72" s="34">
        <v>1</v>
      </c>
      <c r="D72" s="34">
        <v>0</v>
      </c>
      <c r="E72" s="32">
        <v>0</v>
      </c>
    </row>
    <row r="73" spans="2:5" s="9" customFormat="1" ht="15.75" customHeight="1" x14ac:dyDescent="0.2">
      <c r="B73" s="33" t="s">
        <v>68</v>
      </c>
      <c r="C73" s="34">
        <v>20191</v>
      </c>
      <c r="D73" s="34">
        <v>18706</v>
      </c>
      <c r="E73" s="32">
        <v>92.645237977316626</v>
      </c>
    </row>
    <row r="74" spans="2:5" s="9" customFormat="1" ht="15.75" customHeight="1" x14ac:dyDescent="0.2">
      <c r="B74" s="33" t="s">
        <v>69</v>
      </c>
      <c r="C74" s="34">
        <v>948773</v>
      </c>
      <c r="D74" s="34">
        <v>95748</v>
      </c>
      <c r="E74" s="32">
        <v>10.091771161278832</v>
      </c>
    </row>
    <row r="75" spans="2:5" s="9" customFormat="1" ht="15.75" customHeight="1" x14ac:dyDescent="0.2">
      <c r="B75" s="33" t="s">
        <v>70</v>
      </c>
      <c r="C75" s="34">
        <v>150763</v>
      </c>
      <c r="D75" s="34">
        <v>130619</v>
      </c>
      <c r="E75" s="32">
        <v>86.638631494464818</v>
      </c>
    </row>
    <row r="76" spans="2:5" s="9" customFormat="1" ht="15.75" customHeight="1" x14ac:dyDescent="0.2">
      <c r="B76" s="33" t="s">
        <v>71</v>
      </c>
      <c r="C76" s="34">
        <v>120986</v>
      </c>
      <c r="D76" s="34">
        <v>35496</v>
      </c>
      <c r="E76" s="32">
        <v>29.338931777230425</v>
      </c>
    </row>
    <row r="77" spans="2:5" s="6" customFormat="1" ht="15.75" customHeight="1" x14ac:dyDescent="0.2">
      <c r="B77" s="25" t="s">
        <v>72</v>
      </c>
      <c r="C77" s="26">
        <v>264877</v>
      </c>
      <c r="D77" s="26">
        <v>263207</v>
      </c>
      <c r="E77" s="27">
        <v>99.369518682256299</v>
      </c>
    </row>
    <row r="78" spans="2:5" ht="15.75" customHeight="1" x14ac:dyDescent="0.2">
      <c r="B78" s="29" t="s">
        <v>73</v>
      </c>
      <c r="C78" s="30"/>
      <c r="D78" s="30"/>
      <c r="E78" s="32"/>
    </row>
    <row r="79" spans="2:5" ht="15.75" customHeight="1" x14ac:dyDescent="0.2">
      <c r="B79" s="29" t="s">
        <v>74</v>
      </c>
      <c r="C79" s="30"/>
      <c r="D79" s="30"/>
      <c r="E79" s="32"/>
    </row>
    <row r="80" spans="2:5" ht="15.75" customHeight="1" x14ac:dyDescent="0.2">
      <c r="B80" s="29" t="s">
        <v>75</v>
      </c>
      <c r="C80" s="30">
        <v>12830</v>
      </c>
      <c r="D80" s="30">
        <v>11898</v>
      </c>
      <c r="E80" s="32">
        <v>92.735775526110672</v>
      </c>
    </row>
    <row r="81" spans="2:5" ht="15.75" customHeight="1" x14ac:dyDescent="0.2">
      <c r="B81" s="29" t="s">
        <v>76</v>
      </c>
      <c r="C81" s="30"/>
      <c r="D81" s="30"/>
      <c r="E81" s="32"/>
    </row>
    <row r="82" spans="2:5" ht="15.75" customHeight="1" x14ac:dyDescent="0.2">
      <c r="B82" s="29" t="s">
        <v>77</v>
      </c>
      <c r="C82" s="30"/>
      <c r="D82" s="30"/>
      <c r="E82" s="32"/>
    </row>
    <row r="83" spans="2:5" ht="15.75" customHeight="1" x14ac:dyDescent="0.2">
      <c r="B83" s="29" t="s">
        <v>78</v>
      </c>
      <c r="C83" s="30">
        <v>30312</v>
      </c>
      <c r="D83" s="30">
        <v>30173</v>
      </c>
      <c r="E83" s="32">
        <v>99.541435735022432</v>
      </c>
    </row>
    <row r="84" spans="2:5" ht="15.75" customHeight="1" x14ac:dyDescent="0.2">
      <c r="B84" s="29" t="s">
        <v>79</v>
      </c>
      <c r="C84" s="30">
        <v>172639</v>
      </c>
      <c r="D84" s="30">
        <v>172040</v>
      </c>
      <c r="E84" s="32">
        <v>99.653033208023672</v>
      </c>
    </row>
    <row r="85" spans="2:5" ht="15.75" customHeight="1" x14ac:dyDescent="0.2">
      <c r="B85" s="29" t="s">
        <v>80</v>
      </c>
      <c r="C85" s="30">
        <v>49096</v>
      </c>
      <c r="D85" s="30">
        <v>49096</v>
      </c>
      <c r="E85" s="32">
        <v>100</v>
      </c>
    </row>
    <row r="86" spans="2:5" s="6" customFormat="1" ht="15.75" customHeight="1" x14ac:dyDescent="0.2">
      <c r="B86" s="25" t="s">
        <v>81</v>
      </c>
      <c r="C86" s="26">
        <v>101147</v>
      </c>
      <c r="D86" s="26">
        <v>80584</v>
      </c>
      <c r="E86" s="27">
        <v>79.670183000978781</v>
      </c>
    </row>
    <row r="87" spans="2:5" ht="15.75" customHeight="1" x14ac:dyDescent="0.2">
      <c r="B87" s="35" t="s">
        <v>82</v>
      </c>
      <c r="C87" s="30"/>
      <c r="D87" s="30"/>
      <c r="E87" s="32"/>
    </row>
    <row r="88" spans="2:5" ht="15.75" customHeight="1" x14ac:dyDescent="0.2">
      <c r="B88" s="35" t="s">
        <v>83</v>
      </c>
      <c r="C88" s="30">
        <v>0</v>
      </c>
      <c r="D88" s="30">
        <v>0</v>
      </c>
      <c r="E88" s="32"/>
    </row>
    <row r="89" spans="2:5" ht="15.75" customHeight="1" x14ac:dyDescent="0.2">
      <c r="B89" s="29" t="s">
        <v>84</v>
      </c>
      <c r="C89" s="30">
        <v>7154</v>
      </c>
      <c r="D89" s="30">
        <v>7151</v>
      </c>
      <c r="E89" s="32">
        <v>99.958065417948006</v>
      </c>
    </row>
    <row r="90" spans="2:5" ht="15.75" customHeight="1" x14ac:dyDescent="0.2">
      <c r="B90" s="29" t="s">
        <v>85</v>
      </c>
      <c r="C90" s="30">
        <v>45725</v>
      </c>
      <c r="D90" s="30">
        <v>44904</v>
      </c>
      <c r="E90" s="32">
        <v>98.204483324220888</v>
      </c>
    </row>
    <row r="91" spans="2:5" ht="15.75" customHeight="1" x14ac:dyDescent="0.2">
      <c r="B91" s="29" t="s">
        <v>86</v>
      </c>
      <c r="C91" s="30">
        <v>3799</v>
      </c>
      <c r="D91" s="30">
        <v>3799</v>
      </c>
      <c r="E91" s="32">
        <v>100</v>
      </c>
    </row>
    <row r="92" spans="2:5" ht="15.75" customHeight="1" x14ac:dyDescent="0.2">
      <c r="B92" s="29" t="s">
        <v>87</v>
      </c>
      <c r="C92" s="30">
        <v>4287</v>
      </c>
      <c r="D92" s="30">
        <v>1498</v>
      </c>
      <c r="E92" s="32">
        <v>34.942850478189875</v>
      </c>
    </row>
    <row r="93" spans="2:5" ht="15.75" customHeight="1" x14ac:dyDescent="0.2">
      <c r="B93" s="29" t="s">
        <v>88</v>
      </c>
      <c r="C93" s="30">
        <v>40182</v>
      </c>
      <c r="D93" s="30">
        <v>23232</v>
      </c>
      <c r="E93" s="32">
        <v>57.816932955054497</v>
      </c>
    </row>
    <row r="94" spans="2:5" s="6" customFormat="1" ht="15.75" customHeight="1" x14ac:dyDescent="0.2">
      <c r="B94" s="25" t="s">
        <v>89</v>
      </c>
      <c r="C94" s="26">
        <v>39423</v>
      </c>
      <c r="D94" s="26">
        <v>38145</v>
      </c>
      <c r="E94" s="36">
        <v>96.758237577048931</v>
      </c>
    </row>
    <row r="95" spans="2:5" s="6" customFormat="1" ht="15.75" customHeight="1" x14ac:dyDescent="0.2">
      <c r="B95" s="25" t="s">
        <v>90</v>
      </c>
      <c r="C95" s="26">
        <v>38981</v>
      </c>
      <c r="D95" s="26">
        <v>37739</v>
      </c>
      <c r="E95" s="36">
        <v>96.813832379877368</v>
      </c>
    </row>
    <row r="96" spans="2:5" ht="15.75" customHeight="1" x14ac:dyDescent="0.2">
      <c r="B96" s="29" t="s">
        <v>91</v>
      </c>
      <c r="C96" s="30">
        <v>5504</v>
      </c>
      <c r="D96" s="30">
        <v>5504</v>
      </c>
      <c r="E96" s="37">
        <v>100</v>
      </c>
    </row>
    <row r="97" spans="2:5" ht="15.75" customHeight="1" x14ac:dyDescent="0.2">
      <c r="B97" s="29" t="s">
        <v>92</v>
      </c>
      <c r="C97" s="30"/>
      <c r="D97" s="30"/>
      <c r="E97" s="37"/>
    </row>
    <row r="98" spans="2:5" ht="15.75" customHeight="1" x14ac:dyDescent="0.2">
      <c r="B98" s="29" t="s">
        <v>93</v>
      </c>
      <c r="C98" s="30"/>
      <c r="D98" s="30"/>
      <c r="E98" s="37"/>
    </row>
    <row r="99" spans="2:5" ht="15.75" customHeight="1" x14ac:dyDescent="0.2">
      <c r="B99" s="29" t="s">
        <v>94</v>
      </c>
      <c r="C99" s="30">
        <v>33385</v>
      </c>
      <c r="D99" s="30">
        <v>32143</v>
      </c>
      <c r="E99" s="37">
        <v>96.279766362138687</v>
      </c>
    </row>
    <row r="100" spans="2:5" ht="15.75" customHeight="1" x14ac:dyDescent="0.2">
      <c r="B100" s="29" t="s">
        <v>95</v>
      </c>
      <c r="C100" s="30">
        <v>92</v>
      </c>
      <c r="D100" s="30">
        <v>92</v>
      </c>
      <c r="E100" s="37">
        <v>100</v>
      </c>
    </row>
    <row r="101" spans="2:5" s="6" customFormat="1" ht="15.75" customHeight="1" x14ac:dyDescent="0.2">
      <c r="B101" s="25" t="s">
        <v>96</v>
      </c>
      <c r="C101" s="26">
        <v>442</v>
      </c>
      <c r="D101" s="26">
        <v>406</v>
      </c>
      <c r="E101" s="36">
        <v>91.855203619909503</v>
      </c>
    </row>
    <row r="102" spans="2:5" s="6" customFormat="1" ht="15.75" customHeight="1" x14ac:dyDescent="0.2">
      <c r="B102" s="25" t="s">
        <v>97</v>
      </c>
      <c r="C102" s="26">
        <v>0</v>
      </c>
      <c r="D102" s="26">
        <v>0</v>
      </c>
      <c r="E102" s="36"/>
    </row>
    <row r="103" spans="2:5" ht="15.75" customHeight="1" x14ac:dyDescent="0.2">
      <c r="B103" s="29" t="s">
        <v>98</v>
      </c>
      <c r="C103" s="30">
        <v>0</v>
      </c>
      <c r="D103" s="30">
        <v>0</v>
      </c>
      <c r="E103" s="37"/>
    </row>
    <row r="104" spans="2:5" ht="15.75" customHeight="1" x14ac:dyDescent="0.2">
      <c r="B104" s="29" t="s">
        <v>99</v>
      </c>
      <c r="C104" s="30"/>
      <c r="D104" s="30"/>
      <c r="E104" s="37"/>
    </row>
    <row r="105" spans="2:5" s="6" customFormat="1" ht="15.75" customHeight="1" x14ac:dyDescent="0.2">
      <c r="B105" s="25" t="s">
        <v>100</v>
      </c>
      <c r="C105" s="26">
        <v>3</v>
      </c>
      <c r="D105" s="26">
        <v>2</v>
      </c>
      <c r="E105" s="36"/>
    </row>
    <row r="106" spans="2:5" s="6" customFormat="1" ht="15.75" customHeight="1" x14ac:dyDescent="0.2">
      <c r="B106" s="25" t="s">
        <v>101</v>
      </c>
      <c r="C106" s="26">
        <v>1</v>
      </c>
      <c r="D106" s="26">
        <v>0</v>
      </c>
      <c r="E106" s="36"/>
    </row>
    <row r="107" spans="2:5" ht="15.75" customHeight="1" x14ac:dyDescent="0.2">
      <c r="B107" s="29" t="s">
        <v>102</v>
      </c>
      <c r="C107" s="30">
        <v>1</v>
      </c>
      <c r="D107" s="30">
        <v>0</v>
      </c>
      <c r="E107" s="37"/>
    </row>
    <row r="108" spans="2:5" ht="15.75" customHeight="1" x14ac:dyDescent="0.2">
      <c r="B108" s="29" t="s">
        <v>103</v>
      </c>
      <c r="C108" s="30"/>
      <c r="D108" s="30"/>
      <c r="E108" s="37"/>
    </row>
    <row r="109" spans="2:5" ht="15.75" customHeight="1" x14ac:dyDescent="0.2">
      <c r="B109" s="29" t="s">
        <v>104</v>
      </c>
      <c r="C109" s="30"/>
      <c r="D109" s="30"/>
      <c r="E109" s="37"/>
    </row>
    <row r="110" spans="2:5" ht="15.75" customHeight="1" x14ac:dyDescent="0.2">
      <c r="B110" s="29" t="s">
        <v>105</v>
      </c>
      <c r="C110" s="30">
        <v>0</v>
      </c>
      <c r="D110" s="30">
        <v>0</v>
      </c>
      <c r="E110" s="37"/>
    </row>
    <row r="111" spans="2:5" s="6" customFormat="1" ht="15.75" customHeight="1" x14ac:dyDescent="0.2">
      <c r="B111" s="25" t="s">
        <v>106</v>
      </c>
      <c r="C111" s="26">
        <v>2</v>
      </c>
      <c r="D111" s="26">
        <v>2</v>
      </c>
      <c r="E111" s="36"/>
    </row>
  </sheetData>
  <phoneticPr fontId="0" type="noConversion"/>
  <hyperlinks>
    <hyperlink ref="C4" location="Ocak!A1" display="Ocak" xr:uid="{A01483A4-DEAB-4CE2-83D1-D3189D23916B}"/>
    <hyperlink ref="D4" location="Şubat!A1" display="Şubat" xr:uid="{D5F43154-97E8-4465-88CC-E72442B94709}"/>
    <hyperlink ref="E4" location="Mart!A1" display="Mart" xr:uid="{3F6922E8-EA3A-4E3E-9B25-A270BF83740C}"/>
    <hyperlink ref="C5" location="Nisan!A1" display="Nisan" xr:uid="{1C88396E-6B39-466F-8680-4D78116700E0}"/>
    <hyperlink ref="D5" location="Mayıs!A1" display="Mayıs" xr:uid="{D60AD7EC-B5FE-47F3-B9E5-D33B928E5648}"/>
    <hyperlink ref="E5" location="Haziran!A1" display="Haziran" xr:uid="{16A684D1-F3F3-46C3-8B4B-E4757590BA88}"/>
    <hyperlink ref="C6" location="Temmuz!A1" display="Temmuz" xr:uid="{F4147030-E981-4CA7-9DF2-BB2F5E6E78C0}"/>
    <hyperlink ref="D6" location="Ağustos!A1" display="Ağustos" xr:uid="{ACBF8469-FE38-487B-BF88-B46CB461A249}"/>
    <hyperlink ref="E6" location="Eylül!A1" display="Eylül" xr:uid="{758BF59B-7EF7-4C9E-B332-27BE1D2042AD}"/>
    <hyperlink ref="C7" location="Ekim!A1" display="Ekim" xr:uid="{84D2B70F-1772-4F0A-B5C4-8559A36A532B}"/>
    <hyperlink ref="D7" location="Kasım!A1" display="Kasım" xr:uid="{9A9CC951-C05F-45AB-B681-F3237D19F1BA}"/>
    <hyperlink ref="E7" location="Aralık!A1" display="Aralık" xr:uid="{7FB7CA9F-5A53-4F13-B765-9D553940DF5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74F0-52AB-44DA-91DC-FA1775041B3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3.25" customHeight="1" thickBot="1" x14ac:dyDescent="0.25"/>
    <row r="2" spans="2:7" s="3" customFormat="1" ht="24.75" customHeight="1" thickBot="1" x14ac:dyDescent="0.3">
      <c r="B2" s="18" t="s">
        <v>199</v>
      </c>
      <c r="C2" s="19"/>
      <c r="D2" s="19"/>
      <c r="E2" s="20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55" t="s">
        <v>191</v>
      </c>
      <c r="D4" s="55" t="s">
        <v>192</v>
      </c>
      <c r="E4" s="56" t="s">
        <v>193</v>
      </c>
    </row>
    <row r="5" spans="2:7" s="3" customFormat="1" ht="18.75" customHeight="1" x14ac:dyDescent="0.25">
      <c r="B5" s="1"/>
      <c r="C5" s="55" t="s">
        <v>194</v>
      </c>
      <c r="D5" s="55" t="s">
        <v>195</v>
      </c>
      <c r="E5" s="56" t="s">
        <v>196</v>
      </c>
    </row>
    <row r="6" spans="2:7" s="3" customFormat="1" ht="18.75" customHeight="1" x14ac:dyDescent="0.25">
      <c r="B6" s="1"/>
      <c r="C6" s="55" t="s">
        <v>197</v>
      </c>
      <c r="D6" s="55" t="s">
        <v>200</v>
      </c>
      <c r="E6" s="56" t="s">
        <v>202</v>
      </c>
    </row>
    <row r="7" spans="2:7" s="3" customFormat="1" ht="18.75" customHeight="1" x14ac:dyDescent="0.25">
      <c r="B7" s="1"/>
      <c r="C7" s="55" t="s">
        <v>205</v>
      </c>
      <c r="D7" s="55" t="s">
        <v>207</v>
      </c>
      <c r="E7" s="56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f>+C11+C46+C95+C106</f>
        <v>16031736</v>
      </c>
      <c r="D10" s="26">
        <f>+D11+D46+D95+D106</f>
        <v>12757190</v>
      </c>
      <c r="E10" s="27">
        <f t="shared" ref="E10:E73" si="0">+D10/C10*100</f>
        <v>79.574601278364369</v>
      </c>
    </row>
    <row r="11" spans="2:7" s="6" customFormat="1" ht="15.75" customHeight="1" x14ac:dyDescent="0.2">
      <c r="B11" s="25" t="s">
        <v>5</v>
      </c>
      <c r="C11" s="26">
        <f>+C12+C22+C25+C39+C43+C44+C45</f>
        <v>13417627</v>
      </c>
      <c r="D11" s="26">
        <f>+D12+D22+D25+D39+D43+D44+D45</f>
        <v>11659940</v>
      </c>
      <c r="E11" s="28">
        <f t="shared" si="0"/>
        <v>86.900164984464084</v>
      </c>
    </row>
    <row r="12" spans="2:7" s="6" customFormat="1" ht="15.75" customHeight="1" x14ac:dyDescent="0.2">
      <c r="B12" s="25" t="s">
        <v>6</v>
      </c>
      <c r="C12" s="26">
        <f>+C13+C18</f>
        <v>5623038</v>
      </c>
      <c r="D12" s="26">
        <f>+D13+D18</f>
        <v>4842567</v>
      </c>
      <c r="E12" s="28">
        <f t="shared" si="0"/>
        <v>86.120118697401651</v>
      </c>
      <c r="G12" s="7"/>
    </row>
    <row r="13" spans="2:7" s="6" customFormat="1" ht="15.75" customHeight="1" x14ac:dyDescent="0.2">
      <c r="B13" s="25" t="s">
        <v>7</v>
      </c>
      <c r="C13" s="26">
        <f>SUM(C14:C17)</f>
        <v>3340371</v>
      </c>
      <c r="D13" s="26">
        <f>SUM(D14:D17)</f>
        <v>2720260</v>
      </c>
      <c r="E13" s="28">
        <f t="shared" si="0"/>
        <v>81.43586445936694</v>
      </c>
    </row>
    <row r="14" spans="2:7" ht="15.75" customHeight="1" x14ac:dyDescent="0.2">
      <c r="B14" s="29" t="s">
        <v>8</v>
      </c>
      <c r="C14" s="30">
        <v>196182</v>
      </c>
      <c r="D14" s="30">
        <v>117034</v>
      </c>
      <c r="E14" s="31">
        <f t="shared" si="0"/>
        <v>59.655829790704551</v>
      </c>
    </row>
    <row r="15" spans="2:7" ht="15.75" customHeight="1" x14ac:dyDescent="0.2">
      <c r="B15" s="29" t="s">
        <v>9</v>
      </c>
      <c r="C15" s="30">
        <v>15350</v>
      </c>
      <c r="D15" s="30">
        <v>9461</v>
      </c>
      <c r="E15" s="31">
        <f t="shared" si="0"/>
        <v>61.635179153094469</v>
      </c>
    </row>
    <row r="16" spans="2:7" ht="15.75" customHeight="1" x14ac:dyDescent="0.2">
      <c r="B16" s="29" t="s">
        <v>10</v>
      </c>
      <c r="C16" s="30">
        <v>3059318</v>
      </c>
      <c r="D16" s="30">
        <v>2542178</v>
      </c>
      <c r="E16" s="31">
        <f t="shared" si="0"/>
        <v>83.096232559021317</v>
      </c>
    </row>
    <row r="17" spans="2:5" ht="15.75" customHeight="1" x14ac:dyDescent="0.2">
      <c r="B17" s="29" t="s">
        <v>11</v>
      </c>
      <c r="C17" s="30">
        <v>69521</v>
      </c>
      <c r="D17" s="30">
        <v>51587</v>
      </c>
      <c r="E17" s="31">
        <f t="shared" si="0"/>
        <v>74.203478085758263</v>
      </c>
    </row>
    <row r="18" spans="2:5" s="6" customFormat="1" ht="15.75" customHeight="1" x14ac:dyDescent="0.2">
      <c r="B18" s="25" t="s">
        <v>12</v>
      </c>
      <c r="C18" s="26">
        <f>SUM(C19:C21)</f>
        <v>2282667</v>
      </c>
      <c r="D18" s="26">
        <f>SUM(D19:D21)</f>
        <v>2122307</v>
      </c>
      <c r="E18" s="28">
        <f t="shared" si="0"/>
        <v>92.974884203433959</v>
      </c>
    </row>
    <row r="19" spans="2:5" ht="15.75" customHeight="1" x14ac:dyDescent="0.2">
      <c r="B19" s="29" t="s">
        <v>13</v>
      </c>
      <c r="C19" s="30">
        <v>109480</v>
      </c>
      <c r="D19" s="30">
        <v>9676</v>
      </c>
      <c r="E19" s="31">
        <f t="shared" si="0"/>
        <v>8.838143953233466</v>
      </c>
    </row>
    <row r="20" spans="2:5" ht="15.75" customHeight="1" x14ac:dyDescent="0.2">
      <c r="B20" s="29" t="s">
        <v>14</v>
      </c>
      <c r="C20" s="30">
        <v>3980</v>
      </c>
      <c r="D20" s="30">
        <v>731</v>
      </c>
      <c r="E20" s="31">
        <f t="shared" si="0"/>
        <v>18.366834170854272</v>
      </c>
    </row>
    <row r="21" spans="2:5" ht="15.75" customHeight="1" x14ac:dyDescent="0.2">
      <c r="B21" s="29" t="s">
        <v>15</v>
      </c>
      <c r="C21" s="30">
        <v>2169207</v>
      </c>
      <c r="D21" s="30">
        <v>2111900</v>
      </c>
      <c r="E21" s="31">
        <f t="shared" si="0"/>
        <v>97.358158995430117</v>
      </c>
    </row>
    <row r="22" spans="2:5" s="5" customFormat="1" ht="15.75" customHeight="1" x14ac:dyDescent="0.2">
      <c r="B22" s="25" t="s">
        <v>16</v>
      </c>
      <c r="C22" s="26">
        <f>SUM(C23:C24)</f>
        <v>493324</v>
      </c>
      <c r="D22" s="26">
        <f>SUM(D23:D24)</f>
        <v>304434</v>
      </c>
      <c r="E22" s="27">
        <f t="shared" si="0"/>
        <v>61.710762095499106</v>
      </c>
    </row>
    <row r="23" spans="2:5" s="9" customFormat="1" ht="15.75" customHeight="1" x14ac:dyDescent="0.2">
      <c r="B23" s="29" t="s">
        <v>17</v>
      </c>
      <c r="C23" s="30">
        <v>13502</v>
      </c>
      <c r="D23" s="30">
        <v>5076</v>
      </c>
      <c r="E23" s="32">
        <f t="shared" si="0"/>
        <v>37.594430454747446</v>
      </c>
    </row>
    <row r="24" spans="2:5" s="9" customFormat="1" ht="15.75" customHeight="1" x14ac:dyDescent="0.2">
      <c r="B24" s="29" t="s">
        <v>18</v>
      </c>
      <c r="C24" s="30">
        <v>479822</v>
      </c>
      <c r="D24" s="30">
        <v>299358</v>
      </c>
      <c r="E24" s="32">
        <f t="shared" si="0"/>
        <v>62.389386063998728</v>
      </c>
    </row>
    <row r="25" spans="2:5" s="5" customFormat="1" ht="15.75" customHeight="1" x14ac:dyDescent="0.2">
      <c r="B25" s="25" t="s">
        <v>19</v>
      </c>
      <c r="C25" s="26">
        <f>+C26+C29+C36+C37+C38</f>
        <v>5191223</v>
      </c>
      <c r="D25" s="26">
        <f>+D26+D29+D36+D37+D38</f>
        <v>4521857</v>
      </c>
      <c r="E25" s="27">
        <f t="shared" si="0"/>
        <v>87.105813023250974</v>
      </c>
    </row>
    <row r="26" spans="2:5" s="5" customFormat="1" ht="15.75" customHeight="1" x14ac:dyDescent="0.2">
      <c r="B26" s="25" t="s">
        <v>20</v>
      </c>
      <c r="C26" s="26">
        <f>SUM(C27:C28)</f>
        <v>3164113</v>
      </c>
      <c r="D26" s="26">
        <f>SUM(D27:D28)</f>
        <v>2587059</v>
      </c>
      <c r="E26" s="27">
        <f t="shared" si="0"/>
        <v>81.762535029564361</v>
      </c>
    </row>
    <row r="27" spans="2:5" s="9" customFormat="1" ht="15.75" customHeight="1" x14ac:dyDescent="0.2">
      <c r="B27" s="29" t="s">
        <v>21</v>
      </c>
      <c r="C27" s="30">
        <v>2989375</v>
      </c>
      <c r="D27" s="30">
        <v>2422402</v>
      </c>
      <c r="E27" s="32">
        <f t="shared" si="0"/>
        <v>81.033727785908425</v>
      </c>
    </row>
    <row r="28" spans="2:5" s="9" customFormat="1" ht="15.75" customHeight="1" x14ac:dyDescent="0.2">
      <c r="B28" s="29" t="s">
        <v>22</v>
      </c>
      <c r="C28" s="30">
        <v>174738</v>
      </c>
      <c r="D28" s="30">
        <v>164657</v>
      </c>
      <c r="E28" s="32">
        <f t="shared" si="0"/>
        <v>94.230791241744782</v>
      </c>
    </row>
    <row r="29" spans="2:5" s="5" customFormat="1" ht="15.75" customHeight="1" x14ac:dyDescent="0.2">
      <c r="B29" s="25" t="s">
        <v>23</v>
      </c>
      <c r="C29" s="26">
        <f>SUM(C30:C35)</f>
        <v>951343</v>
      </c>
      <c r="D29" s="26">
        <f>SUM(D30:D35)</f>
        <v>867750</v>
      </c>
      <c r="E29" s="27">
        <f t="shared" si="0"/>
        <v>91.213158660966656</v>
      </c>
    </row>
    <row r="30" spans="2:5" s="9" customFormat="1" ht="15.75" customHeight="1" x14ac:dyDescent="0.2">
      <c r="B30" s="29" t="s">
        <v>24</v>
      </c>
      <c r="C30" s="30">
        <v>612499</v>
      </c>
      <c r="D30" s="30">
        <v>541678</v>
      </c>
      <c r="E30" s="32">
        <f t="shared" si="0"/>
        <v>88.437368877336937</v>
      </c>
    </row>
    <row r="31" spans="2:5" s="9" customFormat="1" ht="15.75" customHeight="1" x14ac:dyDescent="0.2">
      <c r="B31" s="29" t="s">
        <v>25</v>
      </c>
      <c r="C31" s="30">
        <v>312779</v>
      </c>
      <c r="D31" s="30">
        <v>303944</v>
      </c>
      <c r="E31" s="32">
        <f t="shared" si="0"/>
        <v>97.175321872632111</v>
      </c>
    </row>
    <row r="32" spans="2:5" s="9" customFormat="1" ht="15.75" customHeight="1" x14ac:dyDescent="0.2">
      <c r="B32" s="29" t="s">
        <v>26</v>
      </c>
      <c r="C32" s="30">
        <v>14342</v>
      </c>
      <c r="D32" s="30">
        <v>14237</v>
      </c>
      <c r="E32" s="32">
        <f t="shared" si="0"/>
        <v>99.267884534932378</v>
      </c>
    </row>
    <row r="33" spans="2:5" ht="15.75" customHeight="1" x14ac:dyDescent="0.2">
      <c r="B33" s="29" t="s">
        <v>27</v>
      </c>
      <c r="C33" s="30">
        <v>0</v>
      </c>
      <c r="D33" s="30">
        <v>0</v>
      </c>
      <c r="E33" s="31"/>
    </row>
    <row r="34" spans="2:5" ht="15.75" customHeight="1" x14ac:dyDescent="0.2">
      <c r="B34" s="29" t="s">
        <v>28</v>
      </c>
      <c r="C34" s="30">
        <v>6424</v>
      </c>
      <c r="D34" s="30">
        <v>3354</v>
      </c>
      <c r="E34" s="31">
        <f t="shared" si="0"/>
        <v>52.210460772104604</v>
      </c>
    </row>
    <row r="35" spans="2:5" ht="15.75" customHeight="1" x14ac:dyDescent="0.2">
      <c r="B35" s="29" t="s">
        <v>29</v>
      </c>
      <c r="C35" s="30">
        <v>5299</v>
      </c>
      <c r="D35" s="30">
        <v>4537</v>
      </c>
      <c r="E35" s="31">
        <f t="shared" si="0"/>
        <v>85.619928288356292</v>
      </c>
    </row>
    <row r="36" spans="2:5" s="6" customFormat="1" ht="15.75" customHeight="1" x14ac:dyDescent="0.2">
      <c r="B36" s="25" t="s">
        <v>30</v>
      </c>
      <c r="C36" s="26">
        <v>262413</v>
      </c>
      <c r="D36" s="26">
        <v>256653</v>
      </c>
      <c r="E36" s="28">
        <f t="shared" si="0"/>
        <v>97.804986795623691</v>
      </c>
    </row>
    <row r="37" spans="2:5" s="6" customFormat="1" ht="15.75" customHeight="1" x14ac:dyDescent="0.2">
      <c r="B37" s="25" t="s">
        <v>31</v>
      </c>
      <c r="C37" s="26">
        <v>158248</v>
      </c>
      <c r="D37" s="26">
        <v>158248</v>
      </c>
      <c r="E37" s="28">
        <f t="shared" si="0"/>
        <v>100</v>
      </c>
    </row>
    <row r="38" spans="2:5" s="5" customFormat="1" ht="15.75" customHeight="1" x14ac:dyDescent="0.2">
      <c r="B38" s="25" t="s">
        <v>32</v>
      </c>
      <c r="C38" s="26">
        <v>655106</v>
      </c>
      <c r="D38" s="26">
        <v>652147</v>
      </c>
      <c r="E38" s="27">
        <f t="shared" si="0"/>
        <v>99.548317371539881</v>
      </c>
    </row>
    <row r="39" spans="2:5" s="5" customFormat="1" ht="15.75" customHeight="1" x14ac:dyDescent="0.2">
      <c r="B39" s="25" t="s">
        <v>33</v>
      </c>
      <c r="C39" s="26">
        <f>SUM(C40:C42)</f>
        <v>1390361</v>
      </c>
      <c r="D39" s="26">
        <f>SUM(D40:D42)</f>
        <v>1390361</v>
      </c>
      <c r="E39" s="27">
        <f t="shared" si="0"/>
        <v>100</v>
      </c>
    </row>
    <row r="40" spans="2:5" s="9" customFormat="1" ht="15.75" customHeight="1" x14ac:dyDescent="0.2">
      <c r="B40" s="29" t="s">
        <v>34</v>
      </c>
      <c r="C40" s="30">
        <v>7272</v>
      </c>
      <c r="D40" s="30">
        <v>7272</v>
      </c>
      <c r="E40" s="32">
        <f t="shared" si="0"/>
        <v>100</v>
      </c>
    </row>
    <row r="41" spans="2:5" s="9" customFormat="1" ht="15.75" customHeight="1" x14ac:dyDescent="0.2">
      <c r="B41" s="29" t="s">
        <v>35</v>
      </c>
      <c r="C41" s="30">
        <v>1382682</v>
      </c>
      <c r="D41" s="30">
        <v>1382682</v>
      </c>
      <c r="E41" s="32">
        <f t="shared" si="0"/>
        <v>100</v>
      </c>
    </row>
    <row r="42" spans="2:5" s="9" customFormat="1" ht="15.75" customHeight="1" x14ac:dyDescent="0.2">
      <c r="B42" s="29" t="s">
        <v>36</v>
      </c>
      <c r="C42" s="30">
        <v>407</v>
      </c>
      <c r="D42" s="30">
        <v>407</v>
      </c>
      <c r="E42" s="32">
        <f t="shared" si="0"/>
        <v>100</v>
      </c>
    </row>
    <row r="43" spans="2:5" s="5" customFormat="1" ht="15.75" customHeight="1" x14ac:dyDescent="0.2">
      <c r="B43" s="25" t="s">
        <v>37</v>
      </c>
      <c r="C43" s="26">
        <v>376213</v>
      </c>
      <c r="D43" s="26">
        <v>312234</v>
      </c>
      <c r="E43" s="27">
        <f t="shared" si="0"/>
        <v>82.993942261431684</v>
      </c>
    </row>
    <row r="44" spans="2:5" s="5" customFormat="1" ht="15.75" customHeight="1" x14ac:dyDescent="0.2">
      <c r="B44" s="25" t="s">
        <v>38</v>
      </c>
      <c r="C44" s="26">
        <v>321135</v>
      </c>
      <c r="D44" s="26">
        <v>287732</v>
      </c>
      <c r="E44" s="27">
        <f t="shared" si="0"/>
        <v>89.598455478225674</v>
      </c>
    </row>
    <row r="45" spans="2:5" s="5" customFormat="1" ht="15.75" customHeight="1" x14ac:dyDescent="0.2">
      <c r="B45" s="25" t="s">
        <v>39</v>
      </c>
      <c r="C45" s="26">
        <v>22333</v>
      </c>
      <c r="D45" s="26">
        <v>755</v>
      </c>
      <c r="E45" s="27">
        <f t="shared" si="0"/>
        <v>3.3806474723503337</v>
      </c>
    </row>
    <row r="46" spans="2:5" s="5" customFormat="1" ht="15.75" customHeight="1" x14ac:dyDescent="0.2">
      <c r="B46" s="25" t="s">
        <v>40</v>
      </c>
      <c r="C46" s="26">
        <f>+C47+C51+C61+C71+C78+C87</f>
        <v>2577515</v>
      </c>
      <c r="D46" s="26">
        <f>+D47+D51+D61+D71+D78+D87</f>
        <v>1061960</v>
      </c>
      <c r="E46" s="27">
        <f t="shared" si="0"/>
        <v>41.200924145931253</v>
      </c>
    </row>
    <row r="47" spans="2:5" s="5" customFormat="1" ht="15.75" customHeight="1" x14ac:dyDescent="0.2">
      <c r="B47" s="25" t="s">
        <v>41</v>
      </c>
      <c r="C47" s="26">
        <f>SUM(C48:C50)</f>
        <v>292232</v>
      </c>
      <c r="D47" s="26">
        <f>SUM(D48:D50)</f>
        <v>290246</v>
      </c>
      <c r="E47" s="27">
        <f t="shared" si="0"/>
        <v>99.320402967505274</v>
      </c>
    </row>
    <row r="48" spans="2:5" s="9" customFormat="1" ht="15.75" customHeight="1" x14ac:dyDescent="0.2">
      <c r="B48" s="29" t="s">
        <v>42</v>
      </c>
      <c r="C48" s="30">
        <v>289273</v>
      </c>
      <c r="D48" s="30">
        <v>289273</v>
      </c>
      <c r="E48" s="32">
        <f t="shared" si="0"/>
        <v>100</v>
      </c>
    </row>
    <row r="49" spans="2:5" s="9" customFormat="1" ht="15.75" customHeight="1" x14ac:dyDescent="0.2">
      <c r="B49" s="29" t="s">
        <v>43</v>
      </c>
      <c r="C49" s="30">
        <v>916</v>
      </c>
      <c r="D49" s="30">
        <v>916</v>
      </c>
      <c r="E49" s="32">
        <f t="shared" si="0"/>
        <v>100</v>
      </c>
    </row>
    <row r="50" spans="2:5" s="9" customFormat="1" ht="15.75" customHeight="1" x14ac:dyDescent="0.2">
      <c r="B50" s="29" t="s">
        <v>44</v>
      </c>
      <c r="C50" s="30">
        <v>2043</v>
      </c>
      <c r="D50" s="30">
        <v>57</v>
      </c>
      <c r="E50" s="32">
        <f t="shared" si="0"/>
        <v>2.7900146842878124</v>
      </c>
    </row>
    <row r="51" spans="2:5" s="5" customFormat="1" ht="15.75" customHeight="1" x14ac:dyDescent="0.2">
      <c r="B51" s="25" t="s">
        <v>45</v>
      </c>
      <c r="C51" s="26">
        <f>+C52+C53+C54</f>
        <v>116975</v>
      </c>
      <c r="D51" s="26">
        <f>+D52+D53+D54</f>
        <v>116217</v>
      </c>
      <c r="E51" s="27">
        <f t="shared" si="0"/>
        <v>99.351998290232956</v>
      </c>
    </row>
    <row r="52" spans="2:5" s="5" customFormat="1" ht="15.75" customHeight="1" x14ac:dyDescent="0.2">
      <c r="B52" s="25" t="s">
        <v>46</v>
      </c>
      <c r="C52" s="26">
        <v>116975</v>
      </c>
      <c r="D52" s="26">
        <v>116217</v>
      </c>
      <c r="E52" s="27">
        <f t="shared" si="0"/>
        <v>99.351998290232956</v>
      </c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f>SUM(C55:C60)</f>
        <v>0</v>
      </c>
      <c r="D54" s="26">
        <f>SUM(D55:D60)</f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>
        <v>0</v>
      </c>
      <c r="D56" s="30">
        <v>0</v>
      </c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f>+C62+C66+C70</f>
        <v>556491</v>
      </c>
      <c r="D61" s="26">
        <f>+D62+D66+D70</f>
        <v>82887</v>
      </c>
      <c r="E61" s="27">
        <f t="shared" si="0"/>
        <v>14.8945805053451</v>
      </c>
    </row>
    <row r="62" spans="2:5" s="5" customFormat="1" ht="15.75" customHeight="1" x14ac:dyDescent="0.2">
      <c r="B62" s="25" t="s">
        <v>56</v>
      </c>
      <c r="C62" s="26">
        <f>SUM(C63:C65)</f>
        <v>35984</v>
      </c>
      <c r="D62" s="26">
        <f>SUM(D63:D65)</f>
        <v>26323</v>
      </c>
      <c r="E62" s="27">
        <f t="shared" si="0"/>
        <v>73.151956425077813</v>
      </c>
    </row>
    <row r="63" spans="2:5" s="9" customFormat="1" ht="15.75" customHeight="1" x14ac:dyDescent="0.2">
      <c r="B63" s="29" t="s">
        <v>57</v>
      </c>
      <c r="C63" s="30">
        <v>12848</v>
      </c>
      <c r="D63" s="30">
        <v>12845</v>
      </c>
      <c r="E63" s="32">
        <f t="shared" si="0"/>
        <v>99.976650062266501</v>
      </c>
    </row>
    <row r="64" spans="2:5" s="9" customFormat="1" ht="15.75" customHeight="1" x14ac:dyDescent="0.2">
      <c r="B64" s="29" t="s">
        <v>58</v>
      </c>
      <c r="C64" s="30">
        <v>13015</v>
      </c>
      <c r="D64" s="30">
        <v>3357</v>
      </c>
      <c r="E64" s="32">
        <f t="shared" si="0"/>
        <v>25.793315405301577</v>
      </c>
    </row>
    <row r="65" spans="2:5" s="9" customFormat="1" ht="15.75" customHeight="1" x14ac:dyDescent="0.2">
      <c r="B65" s="29" t="s">
        <v>59</v>
      </c>
      <c r="C65" s="30">
        <v>10121</v>
      </c>
      <c r="D65" s="30">
        <v>10121</v>
      </c>
      <c r="E65" s="32">
        <f t="shared" si="0"/>
        <v>100</v>
      </c>
    </row>
    <row r="66" spans="2:5" s="5" customFormat="1" ht="15.75" customHeight="1" x14ac:dyDescent="0.2">
      <c r="B66" s="25" t="s">
        <v>60</v>
      </c>
      <c r="C66" s="26">
        <f>SUM(C67:C69)</f>
        <v>520504</v>
      </c>
      <c r="D66" s="26">
        <f>SUM(D67:D69)</f>
        <v>56561</v>
      </c>
      <c r="E66" s="27">
        <f t="shared" si="0"/>
        <v>10.866583157862379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427482</v>
      </c>
      <c r="D68" s="30">
        <v>48527</v>
      </c>
      <c r="E68" s="32">
        <f t="shared" si="0"/>
        <v>11.351823000734534</v>
      </c>
    </row>
    <row r="69" spans="2:5" s="9" customFormat="1" ht="15.75" customHeight="1" x14ac:dyDescent="0.2">
      <c r="B69" s="29" t="s">
        <v>63</v>
      </c>
      <c r="C69" s="30">
        <v>93022</v>
      </c>
      <c r="D69" s="30">
        <v>8034</v>
      </c>
      <c r="E69" s="32">
        <f t="shared" si="0"/>
        <v>8.6366665949990331</v>
      </c>
    </row>
    <row r="70" spans="2:5" s="5" customFormat="1" ht="15.75" customHeight="1" x14ac:dyDescent="0.2">
      <c r="B70" s="25" t="s">
        <v>64</v>
      </c>
      <c r="C70" s="26">
        <v>3</v>
      </c>
      <c r="D70" s="26">
        <v>3</v>
      </c>
      <c r="E70" s="27">
        <f t="shared" si="0"/>
        <v>100</v>
      </c>
    </row>
    <row r="71" spans="2:5" s="5" customFormat="1" ht="15.75" customHeight="1" x14ac:dyDescent="0.2">
      <c r="B71" s="25" t="s">
        <v>65</v>
      </c>
      <c r="C71" s="26">
        <f>SUM(C72:C77)</f>
        <v>1283939</v>
      </c>
      <c r="D71" s="26">
        <f>SUM(D72:D77)</f>
        <v>266880</v>
      </c>
      <c r="E71" s="27">
        <f t="shared" si="0"/>
        <v>20.786034227482769</v>
      </c>
    </row>
    <row r="72" spans="2:5" s="9" customFormat="1" ht="15.75" customHeight="1" x14ac:dyDescent="0.2">
      <c r="B72" s="33" t="s">
        <v>66</v>
      </c>
      <c r="C72" s="34">
        <v>40426</v>
      </c>
      <c r="D72" s="34">
        <v>6525</v>
      </c>
      <c r="E72" s="32">
        <f t="shared" si="0"/>
        <v>16.140602582496413</v>
      </c>
    </row>
    <row r="73" spans="2:5" s="9" customFormat="1" ht="15.75" customHeight="1" x14ac:dyDescent="0.2">
      <c r="B73" s="33" t="s">
        <v>67</v>
      </c>
      <c r="C73" s="34">
        <v>48</v>
      </c>
      <c r="D73" s="34">
        <v>47</v>
      </c>
      <c r="E73" s="32">
        <f t="shared" si="0"/>
        <v>97.916666666666657</v>
      </c>
    </row>
    <row r="74" spans="2:5" s="9" customFormat="1" ht="15.75" customHeight="1" x14ac:dyDescent="0.2">
      <c r="B74" s="33" t="s">
        <v>68</v>
      </c>
      <c r="C74" s="34">
        <v>18879</v>
      </c>
      <c r="D74" s="34">
        <v>17364</v>
      </c>
      <c r="E74" s="32">
        <f>+D74/C74*100</f>
        <v>91.975210551406335</v>
      </c>
    </row>
    <row r="75" spans="2:5" s="9" customFormat="1" ht="15.75" customHeight="1" x14ac:dyDescent="0.2">
      <c r="B75" s="33" t="s">
        <v>69</v>
      </c>
      <c r="C75" s="34">
        <v>935912</v>
      </c>
      <c r="D75" s="34">
        <v>93775</v>
      </c>
      <c r="E75" s="32">
        <f>+D75/C75*100</f>
        <v>10.019638598500714</v>
      </c>
    </row>
    <row r="76" spans="2:5" s="9" customFormat="1" ht="15.75" customHeight="1" x14ac:dyDescent="0.2">
      <c r="B76" s="33" t="s">
        <v>70</v>
      </c>
      <c r="C76" s="34">
        <v>143155</v>
      </c>
      <c r="D76" s="34">
        <v>123518</v>
      </c>
      <c r="E76" s="32">
        <f>+D76/C76*100</f>
        <v>86.282700569312993</v>
      </c>
    </row>
    <row r="77" spans="2:5" s="9" customFormat="1" ht="15.75" customHeight="1" x14ac:dyDescent="0.2">
      <c r="B77" s="33" t="s">
        <v>71</v>
      </c>
      <c r="C77" s="34">
        <v>145519</v>
      </c>
      <c r="D77" s="34">
        <v>25651</v>
      </c>
      <c r="E77" s="32">
        <f>+D77/C77*100</f>
        <v>17.627251424212645</v>
      </c>
    </row>
    <row r="78" spans="2:5" s="6" customFormat="1" ht="15.75" customHeight="1" x14ac:dyDescent="0.2">
      <c r="B78" s="25" t="s">
        <v>72</v>
      </c>
      <c r="C78" s="26">
        <f>SUM(C79:C86)</f>
        <v>235025</v>
      </c>
      <c r="D78" s="26">
        <f>SUM(D79:D86)</f>
        <v>233388</v>
      </c>
      <c r="E78" s="27">
        <f>+D78/C78*100</f>
        <v>99.303478353366657</v>
      </c>
    </row>
    <row r="79" spans="2:5" ht="15.75" customHeight="1" x14ac:dyDescent="0.2">
      <c r="B79" s="29" t="s">
        <v>73</v>
      </c>
      <c r="C79" s="30"/>
      <c r="D79" s="30"/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>
        <v>11077</v>
      </c>
      <c r="D81" s="30">
        <v>10177</v>
      </c>
      <c r="E81" s="32">
        <f>+D81/C81*100</f>
        <v>91.875056423219277</v>
      </c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>
        <v>27822</v>
      </c>
      <c r="D84" s="30">
        <v>27683</v>
      </c>
      <c r="E84" s="32">
        <f>+D84/C84*100</f>
        <v>99.500395370570047</v>
      </c>
    </row>
    <row r="85" spans="2:5" ht="15.75" customHeight="1" x14ac:dyDescent="0.2">
      <c r="B85" s="29" t="s">
        <v>79</v>
      </c>
      <c r="C85" s="30">
        <v>151171</v>
      </c>
      <c r="D85" s="30">
        <v>150573</v>
      </c>
      <c r="E85" s="32">
        <f>+D85/C85*100</f>
        <v>99.604421482956383</v>
      </c>
    </row>
    <row r="86" spans="2:5" ht="15.75" customHeight="1" x14ac:dyDescent="0.2">
      <c r="B86" s="29" t="s">
        <v>80</v>
      </c>
      <c r="C86" s="30">
        <v>44955</v>
      </c>
      <c r="D86" s="30">
        <v>44955</v>
      </c>
      <c r="E86" s="32">
        <f>+D86/C86*100</f>
        <v>100</v>
      </c>
    </row>
    <row r="87" spans="2:5" s="6" customFormat="1" ht="15.75" customHeight="1" x14ac:dyDescent="0.2">
      <c r="B87" s="25" t="s">
        <v>81</v>
      </c>
      <c r="C87" s="26">
        <f>SUM(C88:C94)</f>
        <v>92853</v>
      </c>
      <c r="D87" s="26">
        <f>SUM(D88:D94)</f>
        <v>72342</v>
      </c>
      <c r="E87" s="27">
        <f>+D87/C87*100</f>
        <v>77.910245226325486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>
        <v>0</v>
      </c>
      <c r="D89" s="30">
        <v>0</v>
      </c>
      <c r="E89" s="32"/>
    </row>
    <row r="90" spans="2:5" ht="15.75" customHeight="1" x14ac:dyDescent="0.2">
      <c r="B90" s="29" t="s">
        <v>84</v>
      </c>
      <c r="C90" s="30">
        <v>6335</v>
      </c>
      <c r="D90" s="30">
        <v>6332</v>
      </c>
      <c r="E90" s="32">
        <f t="shared" ref="E90:E97" si="1">+D90/C90*100</f>
        <v>99.952644041041822</v>
      </c>
    </row>
    <row r="91" spans="2:5" ht="15.75" customHeight="1" x14ac:dyDescent="0.2">
      <c r="B91" s="29" t="s">
        <v>85</v>
      </c>
      <c r="C91" s="30">
        <v>40862</v>
      </c>
      <c r="D91" s="30">
        <v>40071</v>
      </c>
      <c r="E91" s="32">
        <f t="shared" si="1"/>
        <v>98.064216142136956</v>
      </c>
    </row>
    <row r="92" spans="2:5" ht="15.75" customHeight="1" x14ac:dyDescent="0.2">
      <c r="B92" s="29" t="s">
        <v>86</v>
      </c>
      <c r="C92" s="30">
        <v>3408</v>
      </c>
      <c r="D92" s="30">
        <v>3408</v>
      </c>
      <c r="E92" s="32">
        <f t="shared" si="1"/>
        <v>100</v>
      </c>
    </row>
    <row r="93" spans="2:5" ht="15.75" customHeight="1" x14ac:dyDescent="0.2">
      <c r="B93" s="29" t="s">
        <v>87</v>
      </c>
      <c r="C93" s="30">
        <v>4270</v>
      </c>
      <c r="D93" s="30">
        <v>1460</v>
      </c>
      <c r="E93" s="32">
        <f t="shared" si="1"/>
        <v>34.192037470725992</v>
      </c>
    </row>
    <row r="94" spans="2:5" ht="15.75" customHeight="1" x14ac:dyDescent="0.2">
      <c r="B94" s="29" t="s">
        <v>88</v>
      </c>
      <c r="C94" s="30">
        <v>37978</v>
      </c>
      <c r="D94" s="30">
        <v>21071</v>
      </c>
      <c r="E94" s="32">
        <f t="shared" si="1"/>
        <v>55.482121228079414</v>
      </c>
    </row>
    <row r="95" spans="2:5" s="6" customFormat="1" ht="15.75" customHeight="1" x14ac:dyDescent="0.2">
      <c r="B95" s="25" t="s">
        <v>89</v>
      </c>
      <c r="C95" s="26">
        <f>+C96+C102+C103</f>
        <v>36593</v>
      </c>
      <c r="D95" s="26">
        <f>+D96+D102+D103</f>
        <v>35290</v>
      </c>
      <c r="E95" s="36">
        <f t="shared" si="1"/>
        <v>96.439209684912413</v>
      </c>
    </row>
    <row r="96" spans="2:5" s="6" customFormat="1" ht="15.75" customHeight="1" x14ac:dyDescent="0.2">
      <c r="B96" s="25" t="s">
        <v>90</v>
      </c>
      <c r="C96" s="26">
        <f>SUM(C97:C101)</f>
        <v>36195</v>
      </c>
      <c r="D96" s="26">
        <f>SUM(D97:D101)</f>
        <v>34928</v>
      </c>
      <c r="E96" s="36">
        <f t="shared" si="1"/>
        <v>96.499516507804955</v>
      </c>
    </row>
    <row r="97" spans="2:5" ht="15.75" customHeight="1" x14ac:dyDescent="0.2">
      <c r="B97" s="29" t="s">
        <v>91</v>
      </c>
      <c r="C97" s="30">
        <v>5246</v>
      </c>
      <c r="D97" s="30">
        <v>5246</v>
      </c>
      <c r="E97" s="37">
        <f t="shared" si="1"/>
        <v>100</v>
      </c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/>
      <c r="D99" s="30"/>
      <c r="E99" s="37"/>
    </row>
    <row r="100" spans="2:5" ht="15.75" customHeight="1" x14ac:dyDescent="0.2">
      <c r="B100" s="29" t="s">
        <v>94</v>
      </c>
      <c r="C100" s="30">
        <v>30857</v>
      </c>
      <c r="D100" s="30">
        <v>29590</v>
      </c>
      <c r="E100" s="37">
        <f>+D100/C100*100</f>
        <v>95.893962472048472</v>
      </c>
    </row>
    <row r="101" spans="2:5" ht="15.75" customHeight="1" x14ac:dyDescent="0.2">
      <c r="B101" s="29" t="s">
        <v>95</v>
      </c>
      <c r="C101" s="30">
        <v>92</v>
      </c>
      <c r="D101" s="30">
        <v>92</v>
      </c>
      <c r="E101" s="37">
        <f>+D101/C101*100</f>
        <v>100</v>
      </c>
    </row>
    <row r="102" spans="2:5" s="6" customFormat="1" ht="15.75" customHeight="1" x14ac:dyDescent="0.2">
      <c r="B102" s="25" t="s">
        <v>96</v>
      </c>
      <c r="C102" s="26">
        <v>398</v>
      </c>
      <c r="D102" s="26">
        <v>362</v>
      </c>
      <c r="E102" s="36">
        <f>+D102/C102*100</f>
        <v>90.954773869346738</v>
      </c>
    </row>
    <row r="103" spans="2:5" s="6" customFormat="1" ht="15.75" customHeight="1" x14ac:dyDescent="0.2">
      <c r="B103" s="25" t="s">
        <v>97</v>
      </c>
      <c r="C103" s="26">
        <f>SUM(C104:C105)</f>
        <v>0</v>
      </c>
      <c r="D103" s="26">
        <f>SUM(D104:D105)</f>
        <v>0</v>
      </c>
      <c r="E103" s="36"/>
    </row>
    <row r="104" spans="2:5" ht="15.75" customHeight="1" x14ac:dyDescent="0.2">
      <c r="B104" s="29" t="s">
        <v>98</v>
      </c>
      <c r="C104" s="30">
        <v>0</v>
      </c>
      <c r="D104" s="30">
        <v>0</v>
      </c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f>+C107+C112</f>
        <v>1</v>
      </c>
      <c r="D106" s="26">
        <f>+D107+D112</f>
        <v>0</v>
      </c>
      <c r="E106" s="36"/>
    </row>
    <row r="107" spans="2:5" s="6" customFormat="1" ht="15.75" customHeight="1" x14ac:dyDescent="0.2">
      <c r="B107" s="25" t="s">
        <v>101</v>
      </c>
      <c r="C107" s="26">
        <f>SUM(C108:C111)</f>
        <v>1</v>
      </c>
      <c r="D107" s="26">
        <f>SUM(D108:D111)</f>
        <v>0</v>
      </c>
      <c r="E107" s="36"/>
    </row>
    <row r="108" spans="2:5" ht="15.75" customHeight="1" x14ac:dyDescent="0.2">
      <c r="B108" s="29" t="s">
        <v>102</v>
      </c>
      <c r="C108" s="30">
        <v>1</v>
      </c>
      <c r="D108" s="30">
        <v>0</v>
      </c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>
        <v>0</v>
      </c>
      <c r="D111" s="30">
        <v>0</v>
      </c>
      <c r="E111" s="37"/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FA734D23-075C-43D9-BEA7-B62FB0030B0C}"/>
    <hyperlink ref="D4" location="Şubat!A1" display="Şubat" xr:uid="{FEF21569-8534-4255-99C4-A028063D189F}"/>
    <hyperlink ref="E4" location="Mart!A1" display="Mart" xr:uid="{2579E2C7-843C-4494-92A3-511C6B9415C8}"/>
    <hyperlink ref="C5" location="Nisan!A1" display="Nisan" xr:uid="{0572AB51-D7E9-4AE7-B51E-DD7636342CE0}"/>
    <hyperlink ref="D5" location="Mayıs!A1" display="Mayıs" xr:uid="{222902D6-80E9-4666-A00D-BAD444690CA5}"/>
    <hyperlink ref="E5" location="Haziran!A1" display="Haziran" xr:uid="{D687A18F-44C7-4E46-989F-33DA3201162B}"/>
    <hyperlink ref="C6" location="Temmuz!A1" display="Temmuz" xr:uid="{6DD3A0A4-1691-4C18-BEF1-0F1C384D7EAE}"/>
    <hyperlink ref="D6" location="Ağustos!A1" display="Ağustos" xr:uid="{A3C4DE6E-C229-4C8B-B4F7-310F8978DA62}"/>
    <hyperlink ref="E6" location="Eylül!A1" display="Eylül" xr:uid="{F368D480-9C4C-48A7-8D10-BF6C737B26C5}"/>
    <hyperlink ref="C7" location="Ekim!A1" display="Ekim" xr:uid="{99632681-3C94-4917-9CE5-004648F500B0}"/>
    <hyperlink ref="D7" location="Kasım!A1" display="Kasım" xr:uid="{608DC224-EC7E-47E2-99C7-348511300AE7}"/>
    <hyperlink ref="E7" location="Aralık!A1" display="Aralık" xr:uid="{7927CB53-186F-4086-8B07-3B7F0C75591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FF4A-45CE-4430-B3C2-6C1EEE45B8A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3.25" customHeight="1" thickBot="1" x14ac:dyDescent="0.25"/>
    <row r="2" spans="2:7" s="3" customFormat="1" ht="24.75" customHeight="1" thickBot="1" x14ac:dyDescent="0.3">
      <c r="B2" s="18" t="s">
        <v>198</v>
      </c>
      <c r="C2" s="19"/>
      <c r="D2" s="19"/>
      <c r="E2" s="20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55" t="s">
        <v>191</v>
      </c>
      <c r="D4" s="55" t="s">
        <v>192</v>
      </c>
      <c r="E4" s="56" t="s">
        <v>193</v>
      </c>
    </row>
    <row r="5" spans="2:7" s="3" customFormat="1" ht="18.75" customHeight="1" x14ac:dyDescent="0.25">
      <c r="B5" s="1"/>
      <c r="C5" s="55" t="s">
        <v>194</v>
      </c>
      <c r="D5" s="55" t="s">
        <v>195</v>
      </c>
      <c r="E5" s="56" t="s">
        <v>196</v>
      </c>
    </row>
    <row r="6" spans="2:7" s="3" customFormat="1" ht="18.75" customHeight="1" x14ac:dyDescent="0.25">
      <c r="B6" s="1"/>
      <c r="C6" s="55" t="s">
        <v>197</v>
      </c>
      <c r="D6" s="55" t="s">
        <v>200</v>
      </c>
      <c r="E6" s="56" t="s">
        <v>202</v>
      </c>
    </row>
    <row r="7" spans="2:7" s="3" customFormat="1" ht="18.75" customHeight="1" x14ac:dyDescent="0.25">
      <c r="B7" s="1"/>
      <c r="C7" s="55" t="s">
        <v>205</v>
      </c>
      <c r="D7" s="55" t="s">
        <v>207</v>
      </c>
      <c r="E7" s="56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14468139</v>
      </c>
      <c r="D10" s="26">
        <v>11165510</v>
      </c>
      <c r="E10" s="27">
        <v>77.173090471414469</v>
      </c>
    </row>
    <row r="11" spans="2:7" s="6" customFormat="1" ht="15.75" customHeight="1" x14ac:dyDescent="0.2">
      <c r="B11" s="25" t="s">
        <v>5</v>
      </c>
      <c r="C11" s="26">
        <v>11948885</v>
      </c>
      <c r="D11" s="26">
        <v>10178450</v>
      </c>
      <c r="E11" s="28">
        <v>85.18326186920369</v>
      </c>
    </row>
    <row r="12" spans="2:7" s="6" customFormat="1" ht="15.75" customHeight="1" x14ac:dyDescent="0.2">
      <c r="B12" s="25" t="s">
        <v>6</v>
      </c>
      <c r="C12" s="26">
        <v>4958419</v>
      </c>
      <c r="D12" s="26">
        <v>4174012</v>
      </c>
      <c r="E12" s="28">
        <v>84.180300212628254</v>
      </c>
      <c r="G12" s="7"/>
    </row>
    <row r="13" spans="2:7" s="6" customFormat="1" ht="15.75" customHeight="1" x14ac:dyDescent="0.2">
      <c r="B13" s="25" t="s">
        <v>7</v>
      </c>
      <c r="C13" s="26">
        <v>2986599</v>
      </c>
      <c r="D13" s="26">
        <v>2349133</v>
      </c>
      <c r="E13" s="28">
        <v>78.655788741642255</v>
      </c>
    </row>
    <row r="14" spans="2:7" ht="15.75" customHeight="1" x14ac:dyDescent="0.2">
      <c r="B14" s="29" t="s">
        <v>8</v>
      </c>
      <c r="C14" s="30">
        <v>196162</v>
      </c>
      <c r="D14" s="30">
        <v>87840</v>
      </c>
      <c r="E14" s="31">
        <v>44.779315055923163</v>
      </c>
    </row>
    <row r="15" spans="2:7" ht="15.75" customHeight="1" x14ac:dyDescent="0.2">
      <c r="B15" s="29" t="s">
        <v>9</v>
      </c>
      <c r="C15" s="30">
        <v>15051</v>
      </c>
      <c r="D15" s="30">
        <v>9216</v>
      </c>
      <c r="E15" s="31">
        <v>61.231811839744864</v>
      </c>
    </row>
    <row r="16" spans="2:7" ht="15.75" customHeight="1" x14ac:dyDescent="0.2">
      <c r="B16" s="29" t="s">
        <v>10</v>
      </c>
      <c r="C16" s="30">
        <v>2725443</v>
      </c>
      <c r="D16" s="30">
        <v>2215935</v>
      </c>
      <c r="E16" s="31">
        <v>81.305497858513277</v>
      </c>
    </row>
    <row r="17" spans="2:5" ht="15.75" customHeight="1" x14ac:dyDescent="0.2">
      <c r="B17" s="29" t="s">
        <v>11</v>
      </c>
      <c r="C17" s="30">
        <v>49943</v>
      </c>
      <c r="D17" s="30">
        <v>36142</v>
      </c>
      <c r="E17" s="31">
        <v>72.366497807500551</v>
      </c>
    </row>
    <row r="18" spans="2:5" s="6" customFormat="1" ht="15.75" customHeight="1" x14ac:dyDescent="0.2">
      <c r="B18" s="25" t="s">
        <v>12</v>
      </c>
      <c r="C18" s="26">
        <v>1971820</v>
      </c>
      <c r="D18" s="26">
        <v>1824879</v>
      </c>
      <c r="E18" s="28">
        <v>92.547950624296334</v>
      </c>
    </row>
    <row r="19" spans="2:5" ht="15.75" customHeight="1" x14ac:dyDescent="0.2">
      <c r="B19" s="29" t="s">
        <v>13</v>
      </c>
      <c r="C19" s="30">
        <v>103369</v>
      </c>
      <c r="D19" s="30">
        <v>-648</v>
      </c>
      <c r="E19" s="31">
        <v>-0.62688039934603212</v>
      </c>
    </row>
    <row r="20" spans="2:5" ht="15.75" customHeight="1" x14ac:dyDescent="0.2">
      <c r="B20" s="29" t="s">
        <v>14</v>
      </c>
      <c r="C20" s="30">
        <v>2426</v>
      </c>
      <c r="D20" s="30">
        <v>-72</v>
      </c>
      <c r="E20" s="31">
        <v>-2.9678483099752682</v>
      </c>
    </row>
    <row r="21" spans="2:5" ht="15.75" customHeight="1" x14ac:dyDescent="0.2">
      <c r="B21" s="29" t="s">
        <v>15</v>
      </c>
      <c r="C21" s="30">
        <v>1866025</v>
      </c>
      <c r="D21" s="30">
        <v>1825599</v>
      </c>
      <c r="E21" s="31">
        <v>97.833576720569127</v>
      </c>
    </row>
    <row r="22" spans="2:5" s="5" customFormat="1" ht="15.75" customHeight="1" x14ac:dyDescent="0.2">
      <c r="B22" s="25" t="s">
        <v>16</v>
      </c>
      <c r="C22" s="26">
        <v>490645</v>
      </c>
      <c r="D22" s="26">
        <v>236464</v>
      </c>
      <c r="E22" s="27">
        <v>48.194519459079373</v>
      </c>
    </row>
    <row r="23" spans="2:5" s="9" customFormat="1" ht="15.75" customHeight="1" x14ac:dyDescent="0.2">
      <c r="B23" s="29" t="s">
        <v>17</v>
      </c>
      <c r="C23" s="30">
        <v>12906</v>
      </c>
      <c r="D23" s="30">
        <v>4056</v>
      </c>
      <c r="E23" s="32">
        <v>31.427243142724315</v>
      </c>
    </row>
    <row r="24" spans="2:5" s="9" customFormat="1" ht="15.75" customHeight="1" x14ac:dyDescent="0.2">
      <c r="B24" s="29" t="s">
        <v>18</v>
      </c>
      <c r="C24" s="30">
        <v>477739</v>
      </c>
      <c r="D24" s="30">
        <v>232408</v>
      </c>
      <c r="E24" s="32">
        <v>48.647483249221857</v>
      </c>
    </row>
    <row r="25" spans="2:5" s="5" customFormat="1" ht="15.75" customHeight="1" x14ac:dyDescent="0.2">
      <c r="B25" s="25" t="s">
        <v>19</v>
      </c>
      <c r="C25" s="26">
        <v>4628126</v>
      </c>
      <c r="D25" s="26">
        <v>4011271</v>
      </c>
      <c r="E25" s="27">
        <v>86.671603149957448</v>
      </c>
    </row>
    <row r="26" spans="2:5" s="5" customFormat="1" ht="15.75" customHeight="1" x14ac:dyDescent="0.2">
      <c r="B26" s="25" t="s">
        <v>20</v>
      </c>
      <c r="C26" s="26">
        <v>2844007</v>
      </c>
      <c r="D26" s="26">
        <v>2316402</v>
      </c>
      <c r="E26" s="27">
        <v>81.448533706140665</v>
      </c>
    </row>
    <row r="27" spans="2:5" s="9" customFormat="1" ht="15.75" customHeight="1" x14ac:dyDescent="0.2">
      <c r="B27" s="29" t="s">
        <v>21</v>
      </c>
      <c r="C27" s="30">
        <v>2683068</v>
      </c>
      <c r="D27" s="30">
        <v>2166829</v>
      </c>
      <c r="E27" s="32">
        <v>80.759376952056371</v>
      </c>
    </row>
    <row r="28" spans="2:5" s="9" customFormat="1" ht="15.75" customHeight="1" x14ac:dyDescent="0.2">
      <c r="B28" s="29" t="s">
        <v>22</v>
      </c>
      <c r="C28" s="30">
        <v>160939</v>
      </c>
      <c r="D28" s="30">
        <v>149573</v>
      </c>
      <c r="E28" s="32">
        <v>92.937696891368788</v>
      </c>
    </row>
    <row r="29" spans="2:5" s="5" customFormat="1" ht="15.75" customHeight="1" x14ac:dyDescent="0.2">
      <c r="B29" s="25" t="s">
        <v>23</v>
      </c>
      <c r="C29" s="26">
        <v>844726</v>
      </c>
      <c r="D29" s="26">
        <v>762570</v>
      </c>
      <c r="E29" s="27">
        <v>90.274242772212531</v>
      </c>
    </row>
    <row r="30" spans="2:5" s="9" customFormat="1" ht="15.75" customHeight="1" x14ac:dyDescent="0.2">
      <c r="B30" s="29" t="s">
        <v>24</v>
      </c>
      <c r="C30" s="30">
        <v>548195</v>
      </c>
      <c r="D30" s="30">
        <v>478202</v>
      </c>
      <c r="E30" s="32">
        <v>87.232098067293578</v>
      </c>
    </row>
    <row r="31" spans="2:5" s="9" customFormat="1" ht="15.75" customHeight="1" x14ac:dyDescent="0.2">
      <c r="B31" s="29" t="s">
        <v>25</v>
      </c>
      <c r="C31" s="30">
        <v>275225</v>
      </c>
      <c r="D31" s="30">
        <v>266402</v>
      </c>
      <c r="E31" s="32">
        <v>96.794259242438002</v>
      </c>
    </row>
    <row r="32" spans="2:5" s="9" customFormat="1" ht="15.75" customHeight="1" x14ac:dyDescent="0.2">
      <c r="B32" s="29" t="s">
        <v>26</v>
      </c>
      <c r="C32" s="30">
        <v>13105</v>
      </c>
      <c r="D32" s="30">
        <v>10644</v>
      </c>
      <c r="E32" s="32">
        <v>81.220908050362468</v>
      </c>
    </row>
    <row r="33" spans="2:5" ht="15.75" customHeight="1" x14ac:dyDescent="0.2">
      <c r="B33" s="29" t="s">
        <v>27</v>
      </c>
      <c r="C33" s="30">
        <v>0</v>
      </c>
      <c r="D33" s="30">
        <v>0</v>
      </c>
      <c r="E33" s="31"/>
    </row>
    <row r="34" spans="2:5" ht="15.75" customHeight="1" x14ac:dyDescent="0.2">
      <c r="B34" s="29" t="s">
        <v>28</v>
      </c>
      <c r="C34" s="30">
        <v>3667</v>
      </c>
      <c r="D34" s="30">
        <v>3351</v>
      </c>
      <c r="E34" s="31">
        <v>91.382601581674393</v>
      </c>
    </row>
    <row r="35" spans="2:5" ht="15.75" customHeight="1" x14ac:dyDescent="0.2">
      <c r="B35" s="29" t="s">
        <v>29</v>
      </c>
      <c r="C35" s="30">
        <v>4534</v>
      </c>
      <c r="D35" s="30">
        <v>3971</v>
      </c>
      <c r="E35" s="31">
        <v>87.582708425231587</v>
      </c>
    </row>
    <row r="36" spans="2:5" s="6" customFormat="1" ht="15.75" customHeight="1" x14ac:dyDescent="0.2">
      <c r="B36" s="25" t="s">
        <v>30</v>
      </c>
      <c r="C36" s="26">
        <v>228510</v>
      </c>
      <c r="D36" s="26">
        <v>222177</v>
      </c>
      <c r="E36" s="28">
        <v>97.228567677563348</v>
      </c>
    </row>
    <row r="37" spans="2:5" s="6" customFormat="1" ht="15.75" customHeight="1" x14ac:dyDescent="0.2">
      <c r="B37" s="25" t="s">
        <v>31</v>
      </c>
      <c r="C37" s="26">
        <v>140463</v>
      </c>
      <c r="D37" s="26">
        <v>140463</v>
      </c>
      <c r="E37" s="28">
        <v>100</v>
      </c>
    </row>
    <row r="38" spans="2:5" s="5" customFormat="1" ht="15.75" customHeight="1" x14ac:dyDescent="0.2">
      <c r="B38" s="25" t="s">
        <v>32</v>
      </c>
      <c r="C38" s="26">
        <v>570420</v>
      </c>
      <c r="D38" s="26">
        <v>569659</v>
      </c>
      <c r="E38" s="27">
        <v>99.866589530521367</v>
      </c>
    </row>
    <row r="39" spans="2:5" s="5" customFormat="1" ht="15.75" customHeight="1" x14ac:dyDescent="0.2">
      <c r="B39" s="25" t="s">
        <v>33</v>
      </c>
      <c r="C39" s="26">
        <v>1237409</v>
      </c>
      <c r="D39" s="26">
        <v>1237409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6326</v>
      </c>
      <c r="D40" s="30">
        <v>6326</v>
      </c>
      <c r="E40" s="32">
        <v>100</v>
      </c>
    </row>
    <row r="41" spans="2:5" s="9" customFormat="1" ht="15.75" customHeight="1" x14ac:dyDescent="0.2">
      <c r="B41" s="29" t="s">
        <v>35</v>
      </c>
      <c r="C41" s="30">
        <v>1230677</v>
      </c>
      <c r="D41" s="30">
        <v>1230677</v>
      </c>
      <c r="E41" s="32">
        <v>100</v>
      </c>
    </row>
    <row r="42" spans="2:5" s="9" customFormat="1" ht="15.75" customHeight="1" x14ac:dyDescent="0.2">
      <c r="B42" s="29" t="s">
        <v>36</v>
      </c>
      <c r="C42" s="30">
        <v>406</v>
      </c>
      <c r="D42" s="30">
        <v>406</v>
      </c>
      <c r="E42" s="32">
        <v>100</v>
      </c>
    </row>
    <row r="43" spans="2:5" s="5" customFormat="1" ht="15.75" customHeight="1" x14ac:dyDescent="0.2">
      <c r="B43" s="25" t="s">
        <v>37</v>
      </c>
      <c r="C43" s="26">
        <v>326263</v>
      </c>
      <c r="D43" s="26">
        <v>267573</v>
      </c>
      <c r="E43" s="27">
        <v>82.011444754691766</v>
      </c>
    </row>
    <row r="44" spans="2:5" s="5" customFormat="1" ht="15.75" customHeight="1" x14ac:dyDescent="0.2">
      <c r="B44" s="25" t="s">
        <v>38</v>
      </c>
      <c r="C44" s="26">
        <v>285789</v>
      </c>
      <c r="D44" s="26">
        <v>251092</v>
      </c>
      <c r="E44" s="27">
        <v>87.859224812711474</v>
      </c>
    </row>
    <row r="45" spans="2:5" s="5" customFormat="1" ht="15.75" customHeight="1" x14ac:dyDescent="0.2">
      <c r="B45" s="25" t="s">
        <v>39</v>
      </c>
      <c r="C45" s="26">
        <v>22234</v>
      </c>
      <c r="D45" s="26">
        <v>629</v>
      </c>
      <c r="E45" s="27">
        <v>2.8290006296662771</v>
      </c>
    </row>
    <row r="46" spans="2:5" s="5" customFormat="1" ht="15.75" customHeight="1" x14ac:dyDescent="0.2">
      <c r="B46" s="25" t="s">
        <v>40</v>
      </c>
      <c r="C46" s="26">
        <v>2485418</v>
      </c>
      <c r="D46" s="26">
        <v>954223</v>
      </c>
      <c r="E46" s="27">
        <v>38.392857861333582</v>
      </c>
    </row>
    <row r="47" spans="2:5" s="5" customFormat="1" ht="15.75" customHeight="1" x14ac:dyDescent="0.2">
      <c r="B47" s="25" t="s">
        <v>41</v>
      </c>
      <c r="C47" s="26">
        <v>267752</v>
      </c>
      <c r="D47" s="26">
        <v>265766</v>
      </c>
      <c r="E47" s="27">
        <v>99.258268845797602</v>
      </c>
    </row>
    <row r="48" spans="2:5" s="9" customFormat="1" ht="15.75" customHeight="1" x14ac:dyDescent="0.2">
      <c r="B48" s="29" t="s">
        <v>42</v>
      </c>
      <c r="C48" s="30">
        <v>264823</v>
      </c>
      <c r="D48" s="30">
        <v>264823</v>
      </c>
      <c r="E48" s="32">
        <v>100</v>
      </c>
    </row>
    <row r="49" spans="2:5" s="9" customFormat="1" ht="15.75" customHeight="1" x14ac:dyDescent="0.2">
      <c r="B49" s="29" t="s">
        <v>43</v>
      </c>
      <c r="C49" s="30">
        <v>916</v>
      </c>
      <c r="D49" s="30">
        <v>916</v>
      </c>
      <c r="E49" s="32">
        <v>100</v>
      </c>
    </row>
    <row r="50" spans="2:5" s="9" customFormat="1" ht="15.75" customHeight="1" x14ac:dyDescent="0.2">
      <c r="B50" s="29" t="s">
        <v>44</v>
      </c>
      <c r="C50" s="30">
        <v>2013</v>
      </c>
      <c r="D50" s="30">
        <v>27</v>
      </c>
      <c r="E50" s="32">
        <v>1.3412816691505216</v>
      </c>
    </row>
    <row r="51" spans="2:5" s="5" customFormat="1" ht="15.75" customHeight="1" x14ac:dyDescent="0.2">
      <c r="B51" s="25" t="s">
        <v>45</v>
      </c>
      <c r="C51" s="26">
        <v>100424</v>
      </c>
      <c r="D51" s="26">
        <v>99455</v>
      </c>
      <c r="E51" s="27">
        <v>99.035091213255797</v>
      </c>
    </row>
    <row r="52" spans="2:5" s="5" customFormat="1" ht="15.75" customHeight="1" x14ac:dyDescent="0.2">
      <c r="B52" s="25" t="s">
        <v>46</v>
      </c>
      <c r="C52" s="26">
        <v>100424</v>
      </c>
      <c r="D52" s="26">
        <v>99455</v>
      </c>
      <c r="E52" s="27">
        <v>99.035091213255797</v>
      </c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>
        <v>0</v>
      </c>
      <c r="D56" s="30">
        <v>0</v>
      </c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v>542759</v>
      </c>
      <c r="D61" s="26">
        <v>71625</v>
      </c>
      <c r="E61" s="27">
        <v>13.19646472928132</v>
      </c>
    </row>
    <row r="62" spans="2:5" s="5" customFormat="1" ht="15.75" customHeight="1" x14ac:dyDescent="0.2">
      <c r="B62" s="25" t="s">
        <v>56</v>
      </c>
      <c r="C62" s="26">
        <v>28120</v>
      </c>
      <c r="D62" s="26">
        <v>18876</v>
      </c>
      <c r="E62" s="27">
        <v>67.126600284495026</v>
      </c>
    </row>
    <row r="63" spans="2:5" s="9" customFormat="1" ht="15.75" customHeight="1" x14ac:dyDescent="0.2">
      <c r="B63" s="29" t="s">
        <v>57</v>
      </c>
      <c r="C63" s="30">
        <v>11209</v>
      </c>
      <c r="D63" s="30">
        <v>11207</v>
      </c>
      <c r="E63" s="32">
        <v>99.982157195111071</v>
      </c>
    </row>
    <row r="64" spans="2:5" s="9" customFormat="1" ht="15.75" customHeight="1" x14ac:dyDescent="0.2">
      <c r="B64" s="29" t="s">
        <v>58</v>
      </c>
      <c r="C64" s="30">
        <v>12148</v>
      </c>
      <c r="D64" s="30">
        <v>2906</v>
      </c>
      <c r="E64" s="32">
        <v>23.921633190648667</v>
      </c>
    </row>
    <row r="65" spans="2:5" s="9" customFormat="1" ht="15.75" customHeight="1" x14ac:dyDescent="0.2">
      <c r="B65" s="29" t="s">
        <v>59</v>
      </c>
      <c r="C65" s="30">
        <v>4763</v>
      </c>
      <c r="D65" s="30">
        <v>4763</v>
      </c>
      <c r="E65" s="32">
        <v>100</v>
      </c>
    </row>
    <row r="66" spans="2:5" s="5" customFormat="1" ht="15.75" customHeight="1" x14ac:dyDescent="0.2">
      <c r="B66" s="25" t="s">
        <v>60</v>
      </c>
      <c r="C66" s="26">
        <v>514636</v>
      </c>
      <c r="D66" s="26">
        <v>52746</v>
      </c>
      <c r="E66" s="27">
        <v>10.249185832316433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423500</v>
      </c>
      <c r="D68" s="30">
        <v>46582</v>
      </c>
      <c r="E68" s="32">
        <v>10.999291617473435</v>
      </c>
    </row>
    <row r="69" spans="2:5" s="9" customFormat="1" ht="15.75" customHeight="1" x14ac:dyDescent="0.2">
      <c r="B69" s="29" t="s">
        <v>63</v>
      </c>
      <c r="C69" s="30">
        <v>91136</v>
      </c>
      <c r="D69" s="30">
        <v>6164</v>
      </c>
      <c r="E69" s="32">
        <v>6.7635182584269664</v>
      </c>
    </row>
    <row r="70" spans="2:5" s="5" customFormat="1" ht="15.75" customHeight="1" x14ac:dyDescent="0.2">
      <c r="B70" s="25" t="s">
        <v>64</v>
      </c>
      <c r="C70" s="26">
        <v>3</v>
      </c>
      <c r="D70" s="26">
        <v>3</v>
      </c>
      <c r="E70" s="27">
        <v>100</v>
      </c>
    </row>
    <row r="71" spans="2:5" s="5" customFormat="1" ht="15.75" customHeight="1" x14ac:dyDescent="0.2">
      <c r="B71" s="25" t="s">
        <v>65</v>
      </c>
      <c r="C71" s="26">
        <v>1285427</v>
      </c>
      <c r="D71" s="26">
        <v>250582</v>
      </c>
      <c r="E71" s="27">
        <v>19.494066952071179</v>
      </c>
    </row>
    <row r="72" spans="2:5" s="9" customFormat="1" ht="15.75" customHeight="1" x14ac:dyDescent="0.2">
      <c r="B72" s="33" t="s">
        <v>66</v>
      </c>
      <c r="C72" s="34">
        <v>39604</v>
      </c>
      <c r="D72" s="34">
        <v>5674</v>
      </c>
      <c r="E72" s="32">
        <v>14.326835673164325</v>
      </c>
    </row>
    <row r="73" spans="2:5" s="9" customFormat="1" ht="15.75" customHeight="1" x14ac:dyDescent="0.2">
      <c r="B73" s="33" t="s">
        <v>67</v>
      </c>
      <c r="C73" s="34">
        <v>142168</v>
      </c>
      <c r="D73" s="34">
        <v>8608</v>
      </c>
      <c r="E73" s="32">
        <v>6.0548083957008609</v>
      </c>
    </row>
    <row r="74" spans="2:5" s="9" customFormat="1" ht="15.75" customHeight="1" x14ac:dyDescent="0.2">
      <c r="B74" s="33" t="s">
        <v>68</v>
      </c>
      <c r="C74" s="34">
        <v>17459</v>
      </c>
      <c r="D74" s="34">
        <v>15877</v>
      </c>
      <c r="E74" s="32">
        <v>90.938770834526608</v>
      </c>
    </row>
    <row r="75" spans="2:5" s="9" customFormat="1" ht="15.75" customHeight="1" x14ac:dyDescent="0.2">
      <c r="B75" s="33" t="s">
        <v>69</v>
      </c>
      <c r="C75" s="34">
        <v>932262</v>
      </c>
      <c r="D75" s="34">
        <v>92353</v>
      </c>
      <c r="E75" s="32">
        <v>9.906335343497858</v>
      </c>
    </row>
    <row r="76" spans="2:5" s="9" customFormat="1" ht="15.75" customHeight="1" x14ac:dyDescent="0.2">
      <c r="B76" s="33" t="s">
        <v>70</v>
      </c>
      <c r="C76" s="34">
        <v>134018</v>
      </c>
      <c r="D76" s="34">
        <v>114195</v>
      </c>
      <c r="E76" s="32">
        <v>85.208703308510806</v>
      </c>
    </row>
    <row r="77" spans="2:5" s="9" customFormat="1" ht="15.75" customHeight="1" x14ac:dyDescent="0.2">
      <c r="B77" s="33" t="s">
        <v>71</v>
      </c>
      <c r="C77" s="34">
        <v>19916</v>
      </c>
      <c r="D77" s="34">
        <v>13875</v>
      </c>
      <c r="E77" s="32">
        <v>69.667603936533439</v>
      </c>
    </row>
    <row r="78" spans="2:5" s="6" customFormat="1" ht="15.75" customHeight="1" x14ac:dyDescent="0.2">
      <c r="B78" s="25" t="s">
        <v>72</v>
      </c>
      <c r="C78" s="26">
        <v>204485</v>
      </c>
      <c r="D78" s="26">
        <v>202863</v>
      </c>
      <c r="E78" s="27">
        <v>99.206787783945032</v>
      </c>
    </row>
    <row r="79" spans="2:5" ht="15.75" customHeight="1" x14ac:dyDescent="0.2">
      <c r="B79" s="29" t="s">
        <v>73</v>
      </c>
      <c r="C79" s="30"/>
      <c r="D79" s="30"/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>
        <v>9374</v>
      </c>
      <c r="D81" s="30">
        <v>8490</v>
      </c>
      <c r="E81" s="32">
        <v>90.569660763814809</v>
      </c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>
        <v>26186</v>
      </c>
      <c r="D84" s="30">
        <v>26047</v>
      </c>
      <c r="E84" s="32">
        <v>99.469182005651874</v>
      </c>
    </row>
    <row r="85" spans="2:5" ht="15.75" customHeight="1" x14ac:dyDescent="0.2">
      <c r="B85" s="29" t="s">
        <v>79</v>
      </c>
      <c r="C85" s="30">
        <v>130351</v>
      </c>
      <c r="D85" s="30">
        <v>129752</v>
      </c>
      <c r="E85" s="32">
        <v>99.540471496191046</v>
      </c>
    </row>
    <row r="86" spans="2:5" ht="15.75" customHeight="1" x14ac:dyDescent="0.2">
      <c r="B86" s="29" t="s">
        <v>80</v>
      </c>
      <c r="C86" s="30">
        <v>38574</v>
      </c>
      <c r="D86" s="30">
        <v>38574</v>
      </c>
      <c r="E86" s="32">
        <v>100</v>
      </c>
    </row>
    <row r="87" spans="2:5" s="6" customFormat="1" ht="15.75" customHeight="1" x14ac:dyDescent="0.2">
      <c r="B87" s="25" t="s">
        <v>81</v>
      </c>
      <c r="C87" s="26">
        <v>84571</v>
      </c>
      <c r="D87" s="26">
        <v>63932</v>
      </c>
      <c r="E87" s="27">
        <v>75.595653356351463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>
        <v>0</v>
      </c>
      <c r="D89" s="30">
        <v>0</v>
      </c>
      <c r="E89" s="32"/>
    </row>
    <row r="90" spans="2:5" ht="15.75" customHeight="1" x14ac:dyDescent="0.2">
      <c r="B90" s="29" t="s">
        <v>84</v>
      </c>
      <c r="C90" s="30">
        <v>5561</v>
      </c>
      <c r="D90" s="30">
        <v>5558</v>
      </c>
      <c r="E90" s="32">
        <v>99.94605286818917</v>
      </c>
    </row>
    <row r="91" spans="2:5" ht="15.75" customHeight="1" x14ac:dyDescent="0.2">
      <c r="B91" s="29" t="s">
        <v>85</v>
      </c>
      <c r="C91" s="30">
        <v>35747</v>
      </c>
      <c r="D91" s="30">
        <v>34900</v>
      </c>
      <c r="E91" s="32">
        <v>97.630570397515868</v>
      </c>
    </row>
    <row r="92" spans="2:5" ht="15.75" customHeight="1" x14ac:dyDescent="0.2">
      <c r="B92" s="29" t="s">
        <v>86</v>
      </c>
      <c r="C92" s="30">
        <v>2785</v>
      </c>
      <c r="D92" s="30">
        <v>2785</v>
      </c>
      <c r="E92" s="32">
        <v>100</v>
      </c>
    </row>
    <row r="93" spans="2:5" ht="15.75" customHeight="1" x14ac:dyDescent="0.2">
      <c r="B93" s="29" t="s">
        <v>87</v>
      </c>
      <c r="C93" s="30">
        <v>4270</v>
      </c>
      <c r="D93" s="30">
        <v>1399</v>
      </c>
      <c r="E93" s="32">
        <v>32.763466042154562</v>
      </c>
    </row>
    <row r="94" spans="2:5" ht="15.75" customHeight="1" x14ac:dyDescent="0.2">
      <c r="B94" s="29" t="s">
        <v>88</v>
      </c>
      <c r="C94" s="30">
        <v>36208</v>
      </c>
      <c r="D94" s="30">
        <v>19290</v>
      </c>
      <c r="E94" s="32">
        <v>53.275519222271313</v>
      </c>
    </row>
    <row r="95" spans="2:5" s="6" customFormat="1" ht="15.75" customHeight="1" x14ac:dyDescent="0.2">
      <c r="B95" s="25" t="s">
        <v>89</v>
      </c>
      <c r="C95" s="26">
        <v>33835</v>
      </c>
      <c r="D95" s="26">
        <v>32837</v>
      </c>
      <c r="E95" s="36">
        <v>97.050391606324808</v>
      </c>
    </row>
    <row r="96" spans="2:5" s="6" customFormat="1" ht="15.75" customHeight="1" x14ac:dyDescent="0.2">
      <c r="B96" s="25" t="s">
        <v>90</v>
      </c>
      <c r="C96" s="26">
        <v>33799</v>
      </c>
      <c r="D96" s="26">
        <v>32518</v>
      </c>
      <c r="E96" s="36">
        <v>96.209947039853247</v>
      </c>
    </row>
    <row r="97" spans="2:5" ht="15.75" customHeight="1" x14ac:dyDescent="0.2">
      <c r="B97" s="29" t="s">
        <v>91</v>
      </c>
      <c r="C97" s="30">
        <v>5000</v>
      </c>
      <c r="D97" s="30">
        <v>5000</v>
      </c>
      <c r="E97" s="37">
        <v>100</v>
      </c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/>
      <c r="D99" s="30"/>
      <c r="E99" s="37"/>
    </row>
    <row r="100" spans="2:5" ht="15.75" customHeight="1" x14ac:dyDescent="0.2">
      <c r="B100" s="29" t="s">
        <v>94</v>
      </c>
      <c r="C100" s="30">
        <v>28707</v>
      </c>
      <c r="D100" s="30">
        <v>27426</v>
      </c>
      <c r="E100" s="37">
        <v>95.537673738112659</v>
      </c>
    </row>
    <row r="101" spans="2:5" ht="15.75" customHeight="1" x14ac:dyDescent="0.2">
      <c r="B101" s="29" t="s">
        <v>95</v>
      </c>
      <c r="C101" s="30">
        <v>92</v>
      </c>
      <c r="D101" s="30">
        <v>92</v>
      </c>
      <c r="E101" s="37">
        <v>100</v>
      </c>
    </row>
    <row r="102" spans="2:5" s="6" customFormat="1" ht="15.75" customHeight="1" x14ac:dyDescent="0.2">
      <c r="B102" s="25" t="s">
        <v>96</v>
      </c>
      <c r="C102" s="26">
        <v>36</v>
      </c>
      <c r="D102" s="26">
        <v>319</v>
      </c>
      <c r="E102" s="36">
        <v>886.11111111111109</v>
      </c>
    </row>
    <row r="103" spans="2:5" s="6" customFormat="1" ht="15.75" customHeight="1" x14ac:dyDescent="0.2">
      <c r="B103" s="25" t="s">
        <v>97</v>
      </c>
      <c r="C103" s="26">
        <v>0</v>
      </c>
      <c r="D103" s="26">
        <v>0</v>
      </c>
      <c r="E103" s="36"/>
    </row>
    <row r="104" spans="2:5" ht="15.75" customHeight="1" x14ac:dyDescent="0.2">
      <c r="B104" s="29" t="s">
        <v>98</v>
      </c>
      <c r="C104" s="30">
        <v>0</v>
      </c>
      <c r="D104" s="30">
        <v>0</v>
      </c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v>1</v>
      </c>
      <c r="D106" s="26">
        <v>0</v>
      </c>
      <c r="E106" s="36"/>
    </row>
    <row r="107" spans="2:5" s="6" customFormat="1" ht="15.75" customHeight="1" x14ac:dyDescent="0.2">
      <c r="B107" s="25" t="s">
        <v>101</v>
      </c>
      <c r="C107" s="26">
        <v>1</v>
      </c>
      <c r="D107" s="26">
        <v>0</v>
      </c>
      <c r="E107" s="36"/>
    </row>
    <row r="108" spans="2:5" ht="15.75" customHeight="1" x14ac:dyDescent="0.2">
      <c r="B108" s="29" t="s">
        <v>102</v>
      </c>
      <c r="C108" s="30">
        <v>1</v>
      </c>
      <c r="D108" s="30">
        <v>0</v>
      </c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>
        <v>0</v>
      </c>
      <c r="D111" s="30">
        <v>0</v>
      </c>
      <c r="E111" s="37"/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2A7D03DB-DC7C-40B6-B102-5B1310B7EEDE}"/>
    <hyperlink ref="D4" location="Şubat!A1" display="Şubat" xr:uid="{AB519FED-7178-4C60-8D0F-02E30E4A36F5}"/>
    <hyperlink ref="E4" location="Mart!A1" display="Mart" xr:uid="{736D5C8E-375D-4151-A088-73F91613DB60}"/>
    <hyperlink ref="C5" location="Nisan!A1" display="Nisan" xr:uid="{A12435D2-F455-4EB6-87A5-DCFEB2AC7DAA}"/>
    <hyperlink ref="D5" location="Mayıs!A1" display="Mayıs" xr:uid="{8718257A-FD04-47E4-9CAB-A383DA24FD27}"/>
    <hyperlink ref="E5" location="Haziran!A1" display="Haziran" xr:uid="{7AE184D8-E944-4EA4-A4DF-75B121056378}"/>
    <hyperlink ref="C6" location="Temmuz!A1" display="Temmuz" xr:uid="{E6D82BF1-B715-42D7-804E-8B02CA074B9B}"/>
    <hyperlink ref="D6" location="Ağustos!A1" display="Ağustos" xr:uid="{92F61937-1DCA-4359-9362-A5139BCEAE6E}"/>
    <hyperlink ref="E6" location="Eylül!A1" display="Eylül" xr:uid="{39F3523C-CB95-4ABF-9C7C-8A3505774B51}"/>
    <hyperlink ref="C7" location="Ekim!A1" display="Ekim" xr:uid="{F3A031AD-3626-4CAE-86F7-5B2D8A5171D9}"/>
    <hyperlink ref="D7" location="Kasım!A1" display="Kasım" xr:uid="{1BC80D98-3D5C-4F1A-80B5-73FA990F7A95}"/>
    <hyperlink ref="E7" location="Aralık!A1" display="Aralık" xr:uid="{98A97B5B-178F-4202-8970-6CB5BE44393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5F94-7942-4F08-9337-C56CCDB6E5A8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3.25" customHeight="1" thickBot="1" x14ac:dyDescent="0.25"/>
    <row r="2" spans="2:7" s="3" customFormat="1" ht="24.75" customHeight="1" thickBot="1" x14ac:dyDescent="0.3">
      <c r="B2" s="18" t="s">
        <v>107</v>
      </c>
      <c r="C2" s="19"/>
      <c r="D2" s="19"/>
      <c r="E2" s="20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55" t="s">
        <v>191</v>
      </c>
      <c r="D4" s="55" t="s">
        <v>192</v>
      </c>
      <c r="E4" s="56" t="s">
        <v>193</v>
      </c>
    </row>
    <row r="5" spans="2:7" s="3" customFormat="1" ht="18.75" customHeight="1" x14ac:dyDescent="0.25">
      <c r="B5" s="1"/>
      <c r="C5" s="55" t="s">
        <v>194</v>
      </c>
      <c r="D5" s="55" t="s">
        <v>195</v>
      </c>
      <c r="E5" s="56" t="s">
        <v>196</v>
      </c>
    </row>
    <row r="6" spans="2:7" s="3" customFormat="1" ht="18.75" customHeight="1" x14ac:dyDescent="0.25">
      <c r="B6" s="1"/>
      <c r="C6" s="55" t="s">
        <v>197</v>
      </c>
      <c r="D6" s="55" t="s">
        <v>200</v>
      </c>
      <c r="E6" s="56" t="s">
        <v>202</v>
      </c>
    </row>
    <row r="7" spans="2:7" s="3" customFormat="1" ht="18.75" customHeight="1" x14ac:dyDescent="0.25">
      <c r="B7" s="1"/>
      <c r="C7" s="55" t="s">
        <v>205</v>
      </c>
      <c r="D7" s="55" t="s">
        <v>207</v>
      </c>
      <c r="E7" s="56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13100457</v>
      </c>
      <c r="D10" s="26">
        <v>9656269</v>
      </c>
      <c r="E10" s="27">
        <v>73.709405710045075</v>
      </c>
    </row>
    <row r="11" spans="2:7" s="6" customFormat="1" ht="15.75" customHeight="1" x14ac:dyDescent="0.2">
      <c r="B11" s="25" t="s">
        <v>5</v>
      </c>
      <c r="C11" s="26">
        <v>10740076</v>
      </c>
      <c r="D11" s="26">
        <v>8928449</v>
      </c>
      <c r="E11" s="28">
        <v>83.132083981528623</v>
      </c>
    </row>
    <row r="12" spans="2:7" s="6" customFormat="1" ht="15.75" customHeight="1" x14ac:dyDescent="0.2">
      <c r="B12" s="25" t="s">
        <v>6</v>
      </c>
      <c r="C12" s="26">
        <v>4612688</v>
      </c>
      <c r="D12" s="26">
        <v>3756090</v>
      </c>
      <c r="E12" s="28">
        <v>81.429526558050313</v>
      </c>
      <c r="G12" s="7"/>
    </row>
    <row r="13" spans="2:7" s="6" customFormat="1" ht="15.75" customHeight="1" x14ac:dyDescent="0.2">
      <c r="B13" s="25" t="s">
        <v>7</v>
      </c>
      <c r="C13" s="26">
        <v>2621525</v>
      </c>
      <c r="D13" s="26">
        <v>1936348</v>
      </c>
      <c r="E13" s="28">
        <v>73.863419193026957</v>
      </c>
    </row>
    <row r="14" spans="2:7" ht="15.75" customHeight="1" x14ac:dyDescent="0.2">
      <c r="B14" s="29" t="s">
        <v>8</v>
      </c>
      <c r="C14" s="30">
        <v>190137</v>
      </c>
      <c r="D14" s="30">
        <v>65820</v>
      </c>
      <c r="E14" s="31">
        <v>34.61714448003282</v>
      </c>
    </row>
    <row r="15" spans="2:7" ht="15.75" customHeight="1" x14ac:dyDescent="0.2">
      <c r="B15" s="29" t="s">
        <v>9</v>
      </c>
      <c r="C15" s="30">
        <v>14848</v>
      </c>
      <c r="D15" s="30">
        <v>8350</v>
      </c>
      <c r="E15" s="31">
        <v>56.236530172413794</v>
      </c>
    </row>
    <row r="16" spans="2:7" ht="15.75" customHeight="1" x14ac:dyDescent="0.2">
      <c r="B16" s="29" t="s">
        <v>10</v>
      </c>
      <c r="C16" s="30">
        <v>2368395</v>
      </c>
      <c r="D16" s="30">
        <v>1826763</v>
      </c>
      <c r="E16" s="31">
        <v>77.130841772592831</v>
      </c>
    </row>
    <row r="17" spans="2:5" ht="15.75" customHeight="1" x14ac:dyDescent="0.2">
      <c r="B17" s="29" t="s">
        <v>11</v>
      </c>
      <c r="C17" s="30">
        <v>48145</v>
      </c>
      <c r="D17" s="30">
        <v>35415</v>
      </c>
      <c r="E17" s="31">
        <v>73.559040398795304</v>
      </c>
    </row>
    <row r="18" spans="2:5" s="6" customFormat="1" ht="15.75" customHeight="1" x14ac:dyDescent="0.2">
      <c r="B18" s="25" t="s">
        <v>12</v>
      </c>
      <c r="C18" s="26">
        <v>1991163</v>
      </c>
      <c r="D18" s="26">
        <v>1819742</v>
      </c>
      <c r="E18" s="28">
        <v>91.390910739100718</v>
      </c>
    </row>
    <row r="19" spans="2:5" ht="15.75" customHeight="1" x14ac:dyDescent="0.2">
      <c r="B19" s="29" t="s">
        <v>13</v>
      </c>
      <c r="C19" s="30">
        <v>117637</v>
      </c>
      <c r="D19" s="30">
        <v>3292</v>
      </c>
      <c r="E19" s="31">
        <v>2.7984392665572906</v>
      </c>
    </row>
    <row r="20" spans="2:5" ht="15.75" customHeight="1" x14ac:dyDescent="0.2">
      <c r="B20" s="29" t="s">
        <v>14</v>
      </c>
      <c r="C20" s="30">
        <v>1638</v>
      </c>
      <c r="D20" s="30">
        <v>-116</v>
      </c>
      <c r="E20" s="31">
        <v>-7.0818070818070815</v>
      </c>
    </row>
    <row r="21" spans="2:5" ht="15.75" customHeight="1" x14ac:dyDescent="0.2">
      <c r="B21" s="29" t="s">
        <v>15</v>
      </c>
      <c r="C21" s="30">
        <v>1871888</v>
      </c>
      <c r="D21" s="30">
        <v>1816566</v>
      </c>
      <c r="E21" s="31">
        <v>97.04458813775183</v>
      </c>
    </row>
    <row r="22" spans="2:5" s="5" customFormat="1" ht="15.75" customHeight="1" x14ac:dyDescent="0.2">
      <c r="B22" s="25" t="s">
        <v>16</v>
      </c>
      <c r="C22" s="26">
        <v>489344</v>
      </c>
      <c r="D22" s="26">
        <v>168361</v>
      </c>
      <c r="E22" s="27">
        <v>34.405448927543816</v>
      </c>
    </row>
    <row r="23" spans="2:5" s="9" customFormat="1" ht="15.75" customHeight="1" x14ac:dyDescent="0.2">
      <c r="B23" s="29" t="s">
        <v>17</v>
      </c>
      <c r="C23" s="30">
        <v>12607</v>
      </c>
      <c r="D23" s="30">
        <v>3663</v>
      </c>
      <c r="E23" s="32">
        <v>29.055286745458876</v>
      </c>
    </row>
    <row r="24" spans="2:5" s="9" customFormat="1" ht="15.75" customHeight="1" x14ac:dyDescent="0.2">
      <c r="B24" s="29" t="s">
        <v>18</v>
      </c>
      <c r="C24" s="30">
        <v>476737</v>
      </c>
      <c r="D24" s="30">
        <v>164698</v>
      </c>
      <c r="E24" s="32">
        <v>34.54693048787906</v>
      </c>
    </row>
    <row r="25" spans="2:5" s="5" customFormat="1" ht="15.75" customHeight="1" x14ac:dyDescent="0.2">
      <c r="B25" s="25" t="s">
        <v>19</v>
      </c>
      <c r="C25" s="26">
        <v>4029480</v>
      </c>
      <c r="D25" s="26">
        <v>3504984</v>
      </c>
      <c r="E25" s="27">
        <v>86.983531373775278</v>
      </c>
    </row>
    <row r="26" spans="2:5" s="5" customFormat="1" ht="15.75" customHeight="1" x14ac:dyDescent="0.2">
      <c r="B26" s="25" t="s">
        <v>20</v>
      </c>
      <c r="C26" s="26">
        <v>2480512</v>
      </c>
      <c r="D26" s="26">
        <v>2030468</v>
      </c>
      <c r="E26" s="27">
        <v>81.856810206925019</v>
      </c>
    </row>
    <row r="27" spans="2:5" s="9" customFormat="1" ht="15.75" customHeight="1" x14ac:dyDescent="0.2">
      <c r="B27" s="29" t="s">
        <v>21</v>
      </c>
      <c r="C27" s="30">
        <v>2346032</v>
      </c>
      <c r="D27" s="30">
        <v>1905267</v>
      </c>
      <c r="E27" s="32">
        <v>81.212319354552704</v>
      </c>
    </row>
    <row r="28" spans="2:5" s="9" customFormat="1" ht="15.75" customHeight="1" x14ac:dyDescent="0.2">
      <c r="B28" s="29" t="s">
        <v>22</v>
      </c>
      <c r="C28" s="30">
        <v>134480</v>
      </c>
      <c r="D28" s="30">
        <v>125201</v>
      </c>
      <c r="E28" s="32">
        <v>93.100089232599643</v>
      </c>
    </row>
    <row r="29" spans="2:5" s="5" customFormat="1" ht="15.75" customHeight="1" x14ac:dyDescent="0.2">
      <c r="B29" s="25" t="s">
        <v>23</v>
      </c>
      <c r="C29" s="26">
        <v>741788</v>
      </c>
      <c r="D29" s="26">
        <v>674094</v>
      </c>
      <c r="E29" s="27">
        <v>90.874212039019227</v>
      </c>
    </row>
    <row r="30" spans="2:5" s="9" customFormat="1" ht="15.75" customHeight="1" x14ac:dyDescent="0.2">
      <c r="B30" s="29" t="s">
        <v>24</v>
      </c>
      <c r="C30" s="30">
        <v>476075</v>
      </c>
      <c r="D30" s="30">
        <v>420270</v>
      </c>
      <c r="E30" s="32">
        <v>88.278107441054459</v>
      </c>
    </row>
    <row r="31" spans="2:5" s="9" customFormat="1" ht="15.75" customHeight="1" x14ac:dyDescent="0.2">
      <c r="B31" s="29" t="s">
        <v>25</v>
      </c>
      <c r="C31" s="30">
        <v>248479</v>
      </c>
      <c r="D31" s="30">
        <v>239656</v>
      </c>
      <c r="E31" s="32">
        <v>96.449196914024924</v>
      </c>
    </row>
    <row r="32" spans="2:5" s="9" customFormat="1" ht="15.75" customHeight="1" x14ac:dyDescent="0.2">
      <c r="B32" s="29" t="s">
        <v>26</v>
      </c>
      <c r="C32" s="30">
        <v>13079</v>
      </c>
      <c r="D32" s="30">
        <v>10618</v>
      </c>
      <c r="E32" s="32">
        <v>81.183576726049395</v>
      </c>
    </row>
    <row r="33" spans="2:5" ht="15.75" customHeight="1" x14ac:dyDescent="0.2">
      <c r="B33" s="29" t="s">
        <v>27</v>
      </c>
      <c r="C33" s="30">
        <v>0</v>
      </c>
      <c r="D33" s="30">
        <v>0</v>
      </c>
      <c r="E33" s="31"/>
    </row>
    <row r="34" spans="2:5" ht="15.75" customHeight="1" x14ac:dyDescent="0.2">
      <c r="B34" s="29" t="s">
        <v>28</v>
      </c>
      <c r="C34" s="30">
        <v>65</v>
      </c>
      <c r="D34" s="30">
        <v>20</v>
      </c>
      <c r="E34" s="31">
        <v>30.76923076923077</v>
      </c>
    </row>
    <row r="35" spans="2:5" ht="15.75" customHeight="1" x14ac:dyDescent="0.2">
      <c r="B35" s="29" t="s">
        <v>29</v>
      </c>
      <c r="C35" s="30">
        <v>4090</v>
      </c>
      <c r="D35" s="30">
        <v>3530</v>
      </c>
      <c r="E35" s="31">
        <v>86.308068459657704</v>
      </c>
    </row>
    <row r="36" spans="2:5" s="6" customFormat="1" ht="15.75" customHeight="1" x14ac:dyDescent="0.2">
      <c r="B36" s="25" t="s">
        <v>30</v>
      </c>
      <c r="C36" s="26">
        <v>196804</v>
      </c>
      <c r="D36" s="26">
        <v>190736</v>
      </c>
      <c r="E36" s="28">
        <v>96.916729334769613</v>
      </c>
    </row>
    <row r="37" spans="2:5" s="6" customFormat="1" ht="15.75" customHeight="1" x14ac:dyDescent="0.2">
      <c r="B37" s="25" t="s">
        <v>31</v>
      </c>
      <c r="C37" s="26">
        <v>124331</v>
      </c>
      <c r="D37" s="26">
        <v>124331</v>
      </c>
      <c r="E37" s="28">
        <v>100</v>
      </c>
    </row>
    <row r="38" spans="2:5" s="5" customFormat="1" ht="15.75" customHeight="1" x14ac:dyDescent="0.2">
      <c r="B38" s="25" t="s">
        <v>32</v>
      </c>
      <c r="C38" s="26">
        <v>486045</v>
      </c>
      <c r="D38" s="26">
        <v>485355</v>
      </c>
      <c r="E38" s="27">
        <v>99.85803783600285</v>
      </c>
    </row>
    <row r="39" spans="2:5" s="5" customFormat="1" ht="15.75" customHeight="1" x14ac:dyDescent="0.2">
      <c r="B39" s="25" t="s">
        <v>33</v>
      </c>
      <c r="C39" s="26">
        <v>1053440</v>
      </c>
      <c r="D39" s="26">
        <v>1053440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5409</v>
      </c>
      <c r="D40" s="30">
        <v>5409</v>
      </c>
      <c r="E40" s="32">
        <v>100</v>
      </c>
    </row>
    <row r="41" spans="2:5" s="9" customFormat="1" ht="15.75" customHeight="1" x14ac:dyDescent="0.2">
      <c r="B41" s="29" t="s">
        <v>35</v>
      </c>
      <c r="C41" s="30">
        <v>1047782</v>
      </c>
      <c r="D41" s="30">
        <v>1047782</v>
      </c>
      <c r="E41" s="32">
        <v>100</v>
      </c>
    </row>
    <row r="42" spans="2:5" s="9" customFormat="1" ht="15.75" customHeight="1" x14ac:dyDescent="0.2">
      <c r="B42" s="29" t="s">
        <v>36</v>
      </c>
      <c r="C42" s="30">
        <v>249</v>
      </c>
      <c r="D42" s="30">
        <v>249</v>
      </c>
      <c r="E42" s="32">
        <v>100</v>
      </c>
    </row>
    <row r="43" spans="2:5" s="5" customFormat="1" ht="15.75" customHeight="1" x14ac:dyDescent="0.2">
      <c r="B43" s="25" t="s">
        <v>37</v>
      </c>
      <c r="C43" s="26">
        <v>283855</v>
      </c>
      <c r="D43" s="26">
        <v>226998</v>
      </c>
      <c r="E43" s="27">
        <v>79.969702841239368</v>
      </c>
    </row>
    <row r="44" spans="2:5" s="5" customFormat="1" ht="15.75" customHeight="1" x14ac:dyDescent="0.2">
      <c r="B44" s="25" t="s">
        <v>38</v>
      </c>
      <c r="C44" s="26">
        <v>249735</v>
      </c>
      <c r="D44" s="26">
        <v>218052</v>
      </c>
      <c r="E44" s="27">
        <v>87.31335215328248</v>
      </c>
    </row>
    <row r="45" spans="2:5" s="5" customFormat="1" ht="15.75" customHeight="1" x14ac:dyDescent="0.2">
      <c r="B45" s="25" t="s">
        <v>39</v>
      </c>
      <c r="C45" s="26">
        <v>21534</v>
      </c>
      <c r="D45" s="26">
        <v>524</v>
      </c>
      <c r="E45" s="27">
        <v>2.4333611962477941</v>
      </c>
    </row>
    <row r="46" spans="2:5" s="5" customFormat="1" ht="15.75" customHeight="1" x14ac:dyDescent="0.2">
      <c r="B46" s="25" t="s">
        <v>40</v>
      </c>
      <c r="C46" s="26">
        <v>2335375</v>
      </c>
      <c r="D46" s="26">
        <v>703915</v>
      </c>
      <c r="E46" s="27">
        <v>30.14141197880426</v>
      </c>
    </row>
    <row r="47" spans="2:5" s="5" customFormat="1" ht="15.75" customHeight="1" x14ac:dyDescent="0.2">
      <c r="B47" s="25" t="s">
        <v>41</v>
      </c>
      <c r="C47" s="26">
        <v>241029</v>
      </c>
      <c r="D47" s="26">
        <v>239041</v>
      </c>
      <c r="E47" s="27">
        <v>99.175202983873305</v>
      </c>
    </row>
    <row r="48" spans="2:5" s="9" customFormat="1" ht="15.75" customHeight="1" x14ac:dyDescent="0.2">
      <c r="B48" s="29" t="s">
        <v>42</v>
      </c>
      <c r="C48" s="30">
        <v>238179</v>
      </c>
      <c r="D48" s="30">
        <v>238179</v>
      </c>
      <c r="E48" s="32">
        <v>100</v>
      </c>
    </row>
    <row r="49" spans="2:5" s="9" customFormat="1" ht="15.75" customHeight="1" x14ac:dyDescent="0.2">
      <c r="B49" s="29" t="s">
        <v>43</v>
      </c>
      <c r="C49" s="30">
        <v>837</v>
      </c>
      <c r="D49" s="30">
        <v>837</v>
      </c>
      <c r="E49" s="32">
        <v>100</v>
      </c>
    </row>
    <row r="50" spans="2:5" s="9" customFormat="1" ht="15.75" customHeight="1" x14ac:dyDescent="0.2">
      <c r="B50" s="29" t="s">
        <v>44</v>
      </c>
      <c r="C50" s="30">
        <v>2013</v>
      </c>
      <c r="D50" s="30">
        <v>25</v>
      </c>
      <c r="E50" s="32">
        <v>1.2419274714356683</v>
      </c>
    </row>
    <row r="51" spans="2:5" s="5" customFormat="1" ht="15.75" customHeight="1" x14ac:dyDescent="0.2">
      <c r="B51" s="25" t="s">
        <v>45</v>
      </c>
      <c r="C51" s="26">
        <v>84693</v>
      </c>
      <c r="D51" s="26">
        <v>83151</v>
      </c>
      <c r="E51" s="27">
        <v>98.179306436187176</v>
      </c>
    </row>
    <row r="52" spans="2:5" s="5" customFormat="1" ht="15.75" customHeight="1" x14ac:dyDescent="0.2">
      <c r="B52" s="25" t="s">
        <v>46</v>
      </c>
      <c r="C52" s="26">
        <v>84693</v>
      </c>
      <c r="D52" s="26">
        <v>83151</v>
      </c>
      <c r="E52" s="27">
        <v>98.179306436187176</v>
      </c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>
        <v>0</v>
      </c>
      <c r="D56" s="30">
        <v>0</v>
      </c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v>530670</v>
      </c>
      <c r="D61" s="26">
        <v>40306</v>
      </c>
      <c r="E61" s="27">
        <v>7.5953040495976785</v>
      </c>
    </row>
    <row r="62" spans="2:5" s="5" customFormat="1" ht="15.75" customHeight="1" x14ac:dyDescent="0.2">
      <c r="B62" s="25" t="s">
        <v>56</v>
      </c>
      <c r="C62" s="26">
        <v>25219</v>
      </c>
      <c r="D62" s="26">
        <v>16010</v>
      </c>
      <c r="E62" s="27">
        <v>63.483881200682021</v>
      </c>
    </row>
    <row r="63" spans="2:5" s="9" customFormat="1" ht="15.75" customHeight="1" x14ac:dyDescent="0.2">
      <c r="B63" s="29" t="s">
        <v>57</v>
      </c>
      <c r="C63" s="30">
        <v>9625</v>
      </c>
      <c r="D63" s="30">
        <v>9625</v>
      </c>
      <c r="E63" s="32">
        <v>100</v>
      </c>
    </row>
    <row r="64" spans="2:5" s="9" customFormat="1" ht="15.75" customHeight="1" x14ac:dyDescent="0.2">
      <c r="B64" s="29" t="s">
        <v>58</v>
      </c>
      <c r="C64" s="30">
        <v>11649</v>
      </c>
      <c r="D64" s="30">
        <v>2440</v>
      </c>
      <c r="E64" s="32">
        <v>20.946003948836811</v>
      </c>
    </row>
    <row r="65" spans="2:5" s="9" customFormat="1" ht="15.75" customHeight="1" x14ac:dyDescent="0.2">
      <c r="B65" s="29" t="s">
        <v>59</v>
      </c>
      <c r="C65" s="30">
        <v>3945</v>
      </c>
      <c r="D65" s="30">
        <v>3945</v>
      </c>
      <c r="E65" s="32">
        <v>100</v>
      </c>
    </row>
    <row r="66" spans="2:5" s="5" customFormat="1" ht="15.75" customHeight="1" x14ac:dyDescent="0.2">
      <c r="B66" s="25" t="s">
        <v>60</v>
      </c>
      <c r="C66" s="26">
        <v>505448</v>
      </c>
      <c r="D66" s="26">
        <v>24293</v>
      </c>
      <c r="E66" s="27">
        <v>4.8062313037147248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415898</v>
      </c>
      <c r="D68" s="30">
        <v>19709</v>
      </c>
      <c r="E68" s="32">
        <v>4.7389023270128732</v>
      </c>
    </row>
    <row r="69" spans="2:5" s="9" customFormat="1" ht="15.75" customHeight="1" x14ac:dyDescent="0.2">
      <c r="B69" s="29" t="s">
        <v>63</v>
      </c>
      <c r="C69" s="30">
        <v>89550</v>
      </c>
      <c r="D69" s="30">
        <v>4584</v>
      </c>
      <c r="E69" s="32">
        <v>5.1189279731993294</v>
      </c>
    </row>
    <row r="70" spans="2:5" s="5" customFormat="1" ht="15.75" customHeight="1" x14ac:dyDescent="0.2">
      <c r="B70" s="25" t="s">
        <v>64</v>
      </c>
      <c r="C70" s="26">
        <v>3</v>
      </c>
      <c r="D70" s="26">
        <v>3</v>
      </c>
      <c r="E70" s="27">
        <v>100</v>
      </c>
    </row>
    <row r="71" spans="2:5" s="5" customFormat="1" ht="15.75" customHeight="1" x14ac:dyDescent="0.2">
      <c r="B71" s="25" t="s">
        <v>65</v>
      </c>
      <c r="C71" s="26">
        <v>1229073</v>
      </c>
      <c r="D71" s="26">
        <v>115334</v>
      </c>
      <c r="E71" s="27">
        <v>9.3838201636517926</v>
      </c>
    </row>
    <row r="72" spans="2:5" s="9" customFormat="1" ht="15.75" customHeight="1" x14ac:dyDescent="0.2">
      <c r="B72" s="33" t="s">
        <v>66</v>
      </c>
      <c r="C72" s="34">
        <v>38831</v>
      </c>
      <c r="D72" s="34">
        <v>4844</v>
      </c>
      <c r="E72" s="32">
        <v>12.474569287424995</v>
      </c>
    </row>
    <row r="73" spans="2:5" s="9" customFormat="1" ht="15.75" customHeight="1" x14ac:dyDescent="0.2">
      <c r="B73" s="33" t="s">
        <v>67</v>
      </c>
      <c r="C73" s="34">
        <v>134083</v>
      </c>
      <c r="D73" s="34">
        <v>-925</v>
      </c>
      <c r="E73" s="32">
        <v>-0.68987119918259587</v>
      </c>
    </row>
    <row r="74" spans="2:5" s="9" customFormat="1" ht="15.75" customHeight="1" x14ac:dyDescent="0.2">
      <c r="B74" s="33" t="s">
        <v>68</v>
      </c>
      <c r="C74" s="34">
        <v>15909</v>
      </c>
      <c r="D74" s="34">
        <v>14205</v>
      </c>
      <c r="E74" s="32">
        <v>89.289081651895145</v>
      </c>
    </row>
    <row r="75" spans="2:5" s="9" customFormat="1" ht="15.75" customHeight="1" x14ac:dyDescent="0.2">
      <c r="B75" s="33" t="s">
        <v>69</v>
      </c>
      <c r="C75" s="34">
        <v>928477</v>
      </c>
      <c r="D75" s="34">
        <v>11962</v>
      </c>
      <c r="E75" s="32">
        <v>1.2883463995338602</v>
      </c>
    </row>
    <row r="76" spans="2:5" s="9" customFormat="1" ht="15.75" customHeight="1" x14ac:dyDescent="0.2">
      <c r="B76" s="33" t="s">
        <v>70</v>
      </c>
      <c r="C76" s="34">
        <v>94972</v>
      </c>
      <c r="D76" s="34">
        <v>75058</v>
      </c>
      <c r="E76" s="32">
        <v>79.031714610622089</v>
      </c>
    </row>
    <row r="77" spans="2:5" s="9" customFormat="1" ht="15.75" customHeight="1" x14ac:dyDescent="0.2">
      <c r="B77" s="33" t="s">
        <v>71</v>
      </c>
      <c r="C77" s="34">
        <v>16801</v>
      </c>
      <c r="D77" s="34">
        <v>10190</v>
      </c>
      <c r="E77" s="32">
        <v>60.651151717159692</v>
      </c>
    </row>
    <row r="78" spans="2:5" s="6" customFormat="1" ht="15.75" customHeight="1" x14ac:dyDescent="0.2">
      <c r="B78" s="25" t="s">
        <v>72</v>
      </c>
      <c r="C78" s="26">
        <v>173066</v>
      </c>
      <c r="D78" s="26">
        <v>171454</v>
      </c>
      <c r="E78" s="27">
        <v>99.06856343822588</v>
      </c>
    </row>
    <row r="79" spans="2:5" ht="15.75" customHeight="1" x14ac:dyDescent="0.2">
      <c r="B79" s="29" t="s">
        <v>73</v>
      </c>
      <c r="C79" s="30"/>
      <c r="D79" s="30"/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>
        <v>8213</v>
      </c>
      <c r="D81" s="30">
        <v>7337</v>
      </c>
      <c r="E81" s="32">
        <v>89.333982710337267</v>
      </c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>
        <v>24267</v>
      </c>
      <c r="D84" s="30">
        <v>24128</v>
      </c>
      <c r="E84" s="32">
        <v>99.42720567025178</v>
      </c>
    </row>
    <row r="85" spans="2:5" ht="15.75" customHeight="1" x14ac:dyDescent="0.2">
      <c r="B85" s="29" t="s">
        <v>79</v>
      </c>
      <c r="C85" s="30">
        <v>108054</v>
      </c>
      <c r="D85" s="30">
        <v>107457</v>
      </c>
      <c r="E85" s="32">
        <v>99.447498472985728</v>
      </c>
    </row>
    <row r="86" spans="2:5" ht="15.75" customHeight="1" x14ac:dyDescent="0.2">
      <c r="B86" s="29" t="s">
        <v>80</v>
      </c>
      <c r="C86" s="30">
        <v>32532</v>
      </c>
      <c r="D86" s="30">
        <v>32532</v>
      </c>
      <c r="E86" s="32">
        <v>100</v>
      </c>
    </row>
    <row r="87" spans="2:5" s="6" customFormat="1" ht="15.75" customHeight="1" x14ac:dyDescent="0.2">
      <c r="B87" s="25" t="s">
        <v>81</v>
      </c>
      <c r="C87" s="26">
        <v>76844</v>
      </c>
      <c r="D87" s="26">
        <v>54629</v>
      </c>
      <c r="E87" s="27">
        <v>71.090781323200247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>
        <v>0</v>
      </c>
      <c r="D89" s="30">
        <v>0</v>
      </c>
      <c r="E89" s="32"/>
    </row>
    <row r="90" spans="2:5" ht="15.75" customHeight="1" x14ac:dyDescent="0.2">
      <c r="B90" s="29" t="s">
        <v>84</v>
      </c>
      <c r="C90" s="30">
        <v>4699</v>
      </c>
      <c r="D90" s="30">
        <v>4696</v>
      </c>
      <c r="E90" s="32">
        <v>99.936156629070013</v>
      </c>
    </row>
    <row r="91" spans="2:5" ht="15.75" customHeight="1" x14ac:dyDescent="0.2">
      <c r="B91" s="29" t="s">
        <v>85</v>
      </c>
      <c r="C91" s="30">
        <v>30877</v>
      </c>
      <c r="D91" s="30">
        <v>30095</v>
      </c>
      <c r="E91" s="32">
        <v>97.467370534702198</v>
      </c>
    </row>
    <row r="92" spans="2:5" ht="15.75" customHeight="1" x14ac:dyDescent="0.2">
      <c r="B92" s="29" t="s">
        <v>86</v>
      </c>
      <c r="C92" s="30">
        <v>2303</v>
      </c>
      <c r="D92" s="30">
        <v>2303</v>
      </c>
      <c r="E92" s="32">
        <v>100</v>
      </c>
    </row>
    <row r="93" spans="2:5" ht="15.75" customHeight="1" x14ac:dyDescent="0.2">
      <c r="B93" s="29" t="s">
        <v>87</v>
      </c>
      <c r="C93" s="30">
        <v>4187</v>
      </c>
      <c r="D93" s="30">
        <v>1126</v>
      </c>
      <c r="E93" s="32">
        <v>26.892763315022687</v>
      </c>
    </row>
    <row r="94" spans="2:5" ht="15.75" customHeight="1" x14ac:dyDescent="0.2">
      <c r="B94" s="29" t="s">
        <v>88</v>
      </c>
      <c r="C94" s="30">
        <v>34778</v>
      </c>
      <c r="D94" s="30">
        <v>16409</v>
      </c>
      <c r="E94" s="32">
        <v>47.182126631778708</v>
      </c>
    </row>
    <row r="95" spans="2:5" s="6" customFormat="1" ht="15.75" customHeight="1" x14ac:dyDescent="0.2">
      <c r="B95" s="25" t="s">
        <v>89</v>
      </c>
      <c r="C95" s="26">
        <v>25005</v>
      </c>
      <c r="D95" s="26">
        <v>23905</v>
      </c>
      <c r="E95" s="36">
        <v>95.600879824035189</v>
      </c>
    </row>
    <row r="96" spans="2:5" s="6" customFormat="1" ht="15.75" customHeight="1" x14ac:dyDescent="0.2">
      <c r="B96" s="25" t="s">
        <v>90</v>
      </c>
      <c r="C96" s="26">
        <v>24969</v>
      </c>
      <c r="D96" s="26">
        <v>23678</v>
      </c>
      <c r="E96" s="36">
        <v>94.82958868997558</v>
      </c>
    </row>
    <row r="97" spans="2:5" ht="15.75" customHeight="1" x14ac:dyDescent="0.2">
      <c r="B97" s="29" t="s">
        <v>91</v>
      </c>
      <c r="C97" s="30">
        <v>4561</v>
      </c>
      <c r="D97" s="30">
        <v>4561</v>
      </c>
      <c r="E97" s="37">
        <v>100</v>
      </c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/>
      <c r="D99" s="30"/>
      <c r="E99" s="37"/>
    </row>
    <row r="100" spans="2:5" ht="15.75" customHeight="1" x14ac:dyDescent="0.2">
      <c r="B100" s="29" t="s">
        <v>94</v>
      </c>
      <c r="C100" s="30">
        <v>20316</v>
      </c>
      <c r="D100" s="30">
        <v>19025</v>
      </c>
      <c r="E100" s="37">
        <v>93.645402638314636</v>
      </c>
    </row>
    <row r="101" spans="2:5" ht="15.75" customHeight="1" x14ac:dyDescent="0.2">
      <c r="B101" s="29" t="s">
        <v>95</v>
      </c>
      <c r="C101" s="30">
        <v>92</v>
      </c>
      <c r="D101" s="30">
        <v>92</v>
      </c>
      <c r="E101" s="37">
        <v>100</v>
      </c>
    </row>
    <row r="102" spans="2:5" s="6" customFormat="1" ht="15.75" customHeight="1" x14ac:dyDescent="0.2">
      <c r="B102" s="25" t="s">
        <v>96</v>
      </c>
      <c r="C102" s="26">
        <v>36</v>
      </c>
      <c r="D102" s="26">
        <v>227</v>
      </c>
      <c r="E102" s="36">
        <v>630.55555555555554</v>
      </c>
    </row>
    <row r="103" spans="2:5" s="6" customFormat="1" ht="15.75" customHeight="1" x14ac:dyDescent="0.2">
      <c r="B103" s="25" t="s">
        <v>97</v>
      </c>
      <c r="C103" s="26">
        <v>0</v>
      </c>
      <c r="D103" s="26">
        <v>0</v>
      </c>
      <c r="E103" s="36"/>
    </row>
    <row r="104" spans="2:5" ht="15.75" customHeight="1" x14ac:dyDescent="0.2">
      <c r="B104" s="29" t="s">
        <v>98</v>
      </c>
      <c r="C104" s="30">
        <v>0</v>
      </c>
      <c r="D104" s="30">
        <v>0</v>
      </c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v>1</v>
      </c>
      <c r="D106" s="26">
        <v>0</v>
      </c>
      <c r="E106" s="36"/>
    </row>
    <row r="107" spans="2:5" s="6" customFormat="1" ht="15.75" customHeight="1" x14ac:dyDescent="0.2">
      <c r="B107" s="25" t="s">
        <v>101</v>
      </c>
      <c r="C107" s="26">
        <v>1</v>
      </c>
      <c r="D107" s="26">
        <v>0</v>
      </c>
      <c r="E107" s="36"/>
    </row>
    <row r="108" spans="2:5" ht="15.75" customHeight="1" x14ac:dyDescent="0.2">
      <c r="B108" s="29" t="s">
        <v>102</v>
      </c>
      <c r="C108" s="30">
        <v>1</v>
      </c>
      <c r="D108" s="30">
        <v>0</v>
      </c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>
        <v>0</v>
      </c>
      <c r="D111" s="30">
        <v>0</v>
      </c>
      <c r="E111" s="37"/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4197634F-A001-4C2A-8722-CB6BF1694B3E}"/>
    <hyperlink ref="D4" location="Şubat!A1" display="Şubat" xr:uid="{95E4E14F-7E7F-44BE-A614-B6D6AA093262}"/>
    <hyperlink ref="E4" location="Mart!A1" display="Mart" xr:uid="{780BCA66-21F4-4263-9B17-8AD97F8C5137}"/>
    <hyperlink ref="C5" location="Nisan!A1" display="Nisan" xr:uid="{71852DBE-C35E-4373-8241-39FCC3C03F42}"/>
    <hyperlink ref="D5" location="Mayıs!A1" display="Mayıs" xr:uid="{0EC1D8DE-2F44-4D25-ACAA-7CBCD9FB45D8}"/>
    <hyperlink ref="E5" location="Haziran!A1" display="Haziran" xr:uid="{E181A655-D437-4F23-AE10-F823CC057C88}"/>
    <hyperlink ref="C6" location="Temmuz!A1" display="Temmuz" xr:uid="{46E90075-79F0-4A4E-B96B-437CE7399821}"/>
    <hyperlink ref="D6" location="Ağustos!A1" display="Ağustos" xr:uid="{D8FA1BDA-2014-4391-89A7-261A71F1DADB}"/>
    <hyperlink ref="E6" location="Eylül!A1" display="Eylül" xr:uid="{F2851EB9-86B1-48A6-BA94-7803CF5C076A}"/>
    <hyperlink ref="C7" location="Ekim!A1" display="Ekim" xr:uid="{2E5642A1-8C5A-44DC-9362-A7710ABA67AA}"/>
    <hyperlink ref="D7" location="Kasım!A1" display="Kasım" xr:uid="{08D352B3-038C-42E0-8734-1C94EA3FB24C}"/>
    <hyperlink ref="E7" location="Aralık!A1" display="Aralık" xr:uid="{218338D9-34FD-4294-BDAE-EFE45CB4B01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6907-4A01-435C-9778-9F2475AB7718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3.25" customHeight="1" thickBot="1" x14ac:dyDescent="0.25"/>
    <row r="2" spans="2:7" s="3" customFormat="1" ht="24.75" customHeight="1" thickBot="1" x14ac:dyDescent="0.3">
      <c r="B2" s="18" t="s">
        <v>190</v>
      </c>
      <c r="C2" s="19"/>
      <c r="D2" s="19"/>
      <c r="E2" s="20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55" t="s">
        <v>191</v>
      </c>
      <c r="D4" s="55" t="s">
        <v>192</v>
      </c>
      <c r="E4" s="56" t="s">
        <v>193</v>
      </c>
    </row>
    <row r="5" spans="2:7" s="3" customFormat="1" ht="18.75" customHeight="1" x14ac:dyDescent="0.25">
      <c r="B5" s="1"/>
      <c r="C5" s="55" t="s">
        <v>194</v>
      </c>
      <c r="D5" s="55" t="s">
        <v>195</v>
      </c>
      <c r="E5" s="56" t="s">
        <v>196</v>
      </c>
    </row>
    <row r="6" spans="2:7" s="3" customFormat="1" ht="18.75" customHeight="1" x14ac:dyDescent="0.25">
      <c r="B6" s="1"/>
      <c r="C6" s="55" t="s">
        <v>197</v>
      </c>
      <c r="D6" s="55" t="s">
        <v>200</v>
      </c>
      <c r="E6" s="56" t="s">
        <v>202</v>
      </c>
    </row>
    <row r="7" spans="2:7" s="3" customFormat="1" ht="18.75" customHeight="1" x14ac:dyDescent="0.25">
      <c r="B7" s="1"/>
      <c r="C7" s="55" t="s">
        <v>205</v>
      </c>
      <c r="D7" s="55" t="s">
        <v>207</v>
      </c>
      <c r="E7" s="56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11756160</v>
      </c>
      <c r="D10" s="26">
        <v>8159803</v>
      </c>
      <c r="E10" s="27">
        <v>69.408744011650057</v>
      </c>
    </row>
    <row r="11" spans="2:7" s="6" customFormat="1" ht="15.75" customHeight="1" x14ac:dyDescent="0.2">
      <c r="B11" s="25" t="s">
        <v>5</v>
      </c>
      <c r="C11" s="26">
        <v>9488746</v>
      </c>
      <c r="D11" s="26">
        <v>7545817</v>
      </c>
      <c r="E11" s="28">
        <v>79.523859106356099</v>
      </c>
    </row>
    <row r="12" spans="2:7" s="6" customFormat="1" ht="15.75" customHeight="1" x14ac:dyDescent="0.2">
      <c r="B12" s="25" t="s">
        <v>6</v>
      </c>
      <c r="C12" s="26">
        <v>4215052</v>
      </c>
      <c r="D12" s="26">
        <v>3250665</v>
      </c>
      <c r="E12" s="28">
        <v>77.120400887106484</v>
      </c>
      <c r="G12" s="7"/>
    </row>
    <row r="13" spans="2:7" s="6" customFormat="1" ht="15.75" customHeight="1" x14ac:dyDescent="0.2">
      <c r="B13" s="25" t="s">
        <v>7</v>
      </c>
      <c r="C13" s="26">
        <v>2109759</v>
      </c>
      <c r="D13" s="26">
        <v>1382111</v>
      </c>
      <c r="E13" s="28">
        <v>65.510373459717442</v>
      </c>
    </row>
    <row r="14" spans="2:7" ht="15.75" customHeight="1" x14ac:dyDescent="0.2">
      <c r="B14" s="29" t="s">
        <v>8</v>
      </c>
      <c r="C14" s="30">
        <v>191922</v>
      </c>
      <c r="D14" s="30">
        <v>63001</v>
      </c>
      <c r="E14" s="31">
        <v>32.826356540677978</v>
      </c>
    </row>
    <row r="15" spans="2:7" ht="15.75" customHeight="1" x14ac:dyDescent="0.2">
      <c r="B15" s="29" t="s">
        <v>9</v>
      </c>
      <c r="C15" s="30">
        <v>14797</v>
      </c>
      <c r="D15" s="30">
        <v>5396</v>
      </c>
      <c r="E15" s="31">
        <v>36.466851388795021</v>
      </c>
    </row>
    <row r="16" spans="2:7" ht="15.75" customHeight="1" x14ac:dyDescent="0.2">
      <c r="B16" s="29" t="s">
        <v>10</v>
      </c>
      <c r="C16" s="30">
        <v>1855243</v>
      </c>
      <c r="D16" s="30">
        <v>1278600</v>
      </c>
      <c r="E16" s="31">
        <v>68.918195621813425</v>
      </c>
    </row>
    <row r="17" spans="2:5" ht="15.75" customHeight="1" x14ac:dyDescent="0.2">
      <c r="B17" s="29" t="s">
        <v>11</v>
      </c>
      <c r="C17" s="30">
        <v>47797</v>
      </c>
      <c r="D17" s="30">
        <v>35114</v>
      </c>
      <c r="E17" s="31">
        <v>73.464861811410756</v>
      </c>
    </row>
    <row r="18" spans="2:5" s="6" customFormat="1" ht="15.75" customHeight="1" x14ac:dyDescent="0.2">
      <c r="B18" s="25" t="s">
        <v>12</v>
      </c>
      <c r="C18" s="26">
        <v>2105293</v>
      </c>
      <c r="D18" s="26">
        <v>1868554</v>
      </c>
      <c r="E18" s="28">
        <v>88.755056897068485</v>
      </c>
    </row>
    <row r="19" spans="2:5" ht="15.75" customHeight="1" x14ac:dyDescent="0.2">
      <c r="B19" s="29" t="s">
        <v>13</v>
      </c>
      <c r="C19" s="30">
        <v>132591</v>
      </c>
      <c r="D19" s="30">
        <v>18526</v>
      </c>
      <c r="E19" s="31">
        <v>13.972290728631656</v>
      </c>
    </row>
    <row r="20" spans="2:5" ht="15.75" customHeight="1" x14ac:dyDescent="0.2">
      <c r="B20" s="29" t="s">
        <v>14</v>
      </c>
      <c r="C20" s="30">
        <v>1776</v>
      </c>
      <c r="D20" s="30">
        <v>46</v>
      </c>
      <c r="E20" s="31">
        <v>2.5900900900900901</v>
      </c>
    </row>
    <row r="21" spans="2:5" ht="15.75" customHeight="1" x14ac:dyDescent="0.2">
      <c r="B21" s="29" t="s">
        <v>15</v>
      </c>
      <c r="C21" s="30">
        <v>1970926</v>
      </c>
      <c r="D21" s="30">
        <v>1849982</v>
      </c>
      <c r="E21" s="31">
        <v>93.863595081702712</v>
      </c>
    </row>
    <row r="22" spans="2:5" s="5" customFormat="1" ht="15.75" customHeight="1" x14ac:dyDescent="0.2">
      <c r="B22" s="25" t="s">
        <v>16</v>
      </c>
      <c r="C22" s="26">
        <v>483709</v>
      </c>
      <c r="D22" s="26">
        <v>159047</v>
      </c>
      <c r="E22" s="27">
        <v>32.880719606209517</v>
      </c>
    </row>
    <row r="23" spans="2:5" s="9" customFormat="1" ht="15.75" customHeight="1" x14ac:dyDescent="0.2">
      <c r="B23" s="29" t="s">
        <v>17</v>
      </c>
      <c r="C23" s="30">
        <v>11806</v>
      </c>
      <c r="D23" s="30">
        <v>3022</v>
      </c>
      <c r="E23" s="32">
        <v>25.597153989496867</v>
      </c>
    </row>
    <row r="24" spans="2:5" s="9" customFormat="1" ht="15.75" customHeight="1" x14ac:dyDescent="0.2">
      <c r="B24" s="29" t="s">
        <v>18</v>
      </c>
      <c r="C24" s="30">
        <v>471903</v>
      </c>
      <c r="D24" s="30">
        <v>156025</v>
      </c>
      <c r="E24" s="32">
        <v>33.062938781910688</v>
      </c>
    </row>
    <row r="25" spans="2:5" s="5" customFormat="1" ht="15.75" customHeight="1" x14ac:dyDescent="0.2">
      <c r="B25" s="25" t="s">
        <v>19</v>
      </c>
      <c r="C25" s="26">
        <v>3466387</v>
      </c>
      <c r="D25" s="26">
        <v>2924948</v>
      </c>
      <c r="E25" s="27">
        <v>84.380307219015066</v>
      </c>
    </row>
    <row r="26" spans="2:5" s="5" customFormat="1" ht="15.75" customHeight="1" x14ac:dyDescent="0.2">
      <c r="B26" s="25" t="s">
        <v>20</v>
      </c>
      <c r="C26" s="26">
        <v>2160594</v>
      </c>
      <c r="D26" s="26">
        <v>1692933</v>
      </c>
      <c r="E26" s="27">
        <v>78.35498015823427</v>
      </c>
    </row>
    <row r="27" spans="2:5" s="9" customFormat="1" ht="15.75" customHeight="1" x14ac:dyDescent="0.2">
      <c r="B27" s="29" t="s">
        <v>21</v>
      </c>
      <c r="C27" s="30">
        <v>2059390</v>
      </c>
      <c r="D27" s="30">
        <v>1600961</v>
      </c>
      <c r="E27" s="32">
        <v>77.739573368813097</v>
      </c>
    </row>
    <row r="28" spans="2:5" s="9" customFormat="1" ht="15.75" customHeight="1" x14ac:dyDescent="0.2">
      <c r="B28" s="29" t="s">
        <v>22</v>
      </c>
      <c r="C28" s="30">
        <v>101204</v>
      </c>
      <c r="D28" s="30">
        <v>91972</v>
      </c>
      <c r="E28" s="32">
        <v>90.877830915774084</v>
      </c>
    </row>
    <row r="29" spans="2:5" s="5" customFormat="1" ht="15.75" customHeight="1" x14ac:dyDescent="0.2">
      <c r="B29" s="25" t="s">
        <v>23</v>
      </c>
      <c r="C29" s="26">
        <v>631872</v>
      </c>
      <c r="D29" s="26">
        <v>563763</v>
      </c>
      <c r="E29" s="27">
        <v>89.221076420540868</v>
      </c>
    </row>
    <row r="30" spans="2:5" s="9" customFormat="1" ht="15.75" customHeight="1" x14ac:dyDescent="0.2">
      <c r="B30" s="29" t="s">
        <v>24</v>
      </c>
      <c r="C30" s="30">
        <v>410639</v>
      </c>
      <c r="D30" s="30">
        <v>352486</v>
      </c>
      <c r="E30" s="32">
        <v>85.83841281514907</v>
      </c>
    </row>
    <row r="31" spans="2:5" s="9" customFormat="1" ht="15.75" customHeight="1" x14ac:dyDescent="0.2">
      <c r="B31" s="29" t="s">
        <v>25</v>
      </c>
      <c r="C31" s="30">
        <v>207934</v>
      </c>
      <c r="D31" s="30">
        <v>200213</v>
      </c>
      <c r="E31" s="32">
        <v>96.286802543114646</v>
      </c>
    </row>
    <row r="32" spans="2:5" s="9" customFormat="1" ht="15.75" customHeight="1" x14ac:dyDescent="0.2">
      <c r="B32" s="29" t="s">
        <v>26</v>
      </c>
      <c r="C32" s="30">
        <v>9722</v>
      </c>
      <c r="D32" s="30">
        <v>8048</v>
      </c>
      <c r="E32" s="32">
        <v>82.781320715902069</v>
      </c>
    </row>
    <row r="33" spans="2:5" ht="15.75" customHeight="1" x14ac:dyDescent="0.2">
      <c r="B33" s="29" t="s">
        <v>27</v>
      </c>
      <c r="C33" s="30">
        <v>0</v>
      </c>
      <c r="D33" s="30">
        <v>0</v>
      </c>
      <c r="E33" s="31"/>
    </row>
    <row r="34" spans="2:5" ht="15.75" customHeight="1" x14ac:dyDescent="0.2">
      <c r="B34" s="29" t="s">
        <v>28</v>
      </c>
      <c r="C34" s="30">
        <v>59</v>
      </c>
      <c r="D34" s="30">
        <v>16</v>
      </c>
      <c r="E34" s="31">
        <v>27.118644067796609</v>
      </c>
    </row>
    <row r="35" spans="2:5" ht="15.75" customHeight="1" x14ac:dyDescent="0.2">
      <c r="B35" s="29" t="s">
        <v>29</v>
      </c>
      <c r="C35" s="30">
        <v>3518</v>
      </c>
      <c r="D35" s="30">
        <v>3000</v>
      </c>
      <c r="E35" s="31">
        <v>85.275724843661166</v>
      </c>
    </row>
    <row r="36" spans="2:5" s="6" customFormat="1" ht="15.75" customHeight="1" x14ac:dyDescent="0.2">
      <c r="B36" s="25" t="s">
        <v>30</v>
      </c>
      <c r="C36" s="26">
        <v>169082</v>
      </c>
      <c r="D36" s="26">
        <v>164067</v>
      </c>
      <c r="E36" s="28">
        <v>97.033983510959175</v>
      </c>
    </row>
    <row r="37" spans="2:5" s="6" customFormat="1" ht="15.75" customHeight="1" x14ac:dyDescent="0.2">
      <c r="B37" s="25" t="s">
        <v>31</v>
      </c>
      <c r="C37" s="26">
        <v>102888</v>
      </c>
      <c r="D37" s="26">
        <v>102888</v>
      </c>
      <c r="E37" s="28">
        <v>100</v>
      </c>
    </row>
    <row r="38" spans="2:5" s="5" customFormat="1" ht="15.75" customHeight="1" x14ac:dyDescent="0.2">
      <c r="B38" s="25" t="s">
        <v>32</v>
      </c>
      <c r="C38" s="26">
        <v>401951</v>
      </c>
      <c r="D38" s="26">
        <v>401297</v>
      </c>
      <c r="E38" s="27">
        <v>99.837293600463738</v>
      </c>
    </row>
    <row r="39" spans="2:5" s="5" customFormat="1" ht="15.75" customHeight="1" x14ac:dyDescent="0.2">
      <c r="B39" s="25" t="s">
        <v>33</v>
      </c>
      <c r="C39" s="26">
        <v>844793</v>
      </c>
      <c r="D39" s="26">
        <v>844793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4278</v>
      </c>
      <c r="D40" s="30">
        <v>4278</v>
      </c>
      <c r="E40" s="32">
        <v>100</v>
      </c>
    </row>
    <row r="41" spans="2:5" s="9" customFormat="1" ht="15.75" customHeight="1" x14ac:dyDescent="0.2">
      <c r="B41" s="29" t="s">
        <v>35</v>
      </c>
      <c r="C41" s="30">
        <v>840269</v>
      </c>
      <c r="D41" s="30">
        <v>840269</v>
      </c>
      <c r="E41" s="32">
        <v>100</v>
      </c>
    </row>
    <row r="42" spans="2:5" s="9" customFormat="1" ht="15.75" customHeight="1" x14ac:dyDescent="0.2">
      <c r="B42" s="29" t="s">
        <v>36</v>
      </c>
      <c r="C42" s="30">
        <v>246</v>
      </c>
      <c r="D42" s="30">
        <v>246</v>
      </c>
      <c r="E42" s="32">
        <v>100</v>
      </c>
    </row>
    <row r="43" spans="2:5" s="5" customFormat="1" ht="15.75" customHeight="1" x14ac:dyDescent="0.2">
      <c r="B43" s="25" t="s">
        <v>37</v>
      </c>
      <c r="C43" s="26">
        <v>244680</v>
      </c>
      <c r="D43" s="26">
        <v>186943</v>
      </c>
      <c r="E43" s="27">
        <v>76.403057054111486</v>
      </c>
    </row>
    <row r="44" spans="2:5" s="5" customFormat="1" ht="15.75" customHeight="1" x14ac:dyDescent="0.2">
      <c r="B44" s="25" t="s">
        <v>38</v>
      </c>
      <c r="C44" s="26">
        <v>212569</v>
      </c>
      <c r="D44" s="26">
        <v>178975</v>
      </c>
      <c r="E44" s="27">
        <v>84.196190413465743</v>
      </c>
    </row>
    <row r="45" spans="2:5" s="5" customFormat="1" ht="15.75" customHeight="1" x14ac:dyDescent="0.2">
      <c r="B45" s="25" t="s">
        <v>39</v>
      </c>
      <c r="C45" s="26">
        <v>21556</v>
      </c>
      <c r="D45" s="26">
        <v>446</v>
      </c>
      <c r="E45" s="27">
        <v>2.0690295045462981</v>
      </c>
    </row>
    <row r="46" spans="2:5" s="5" customFormat="1" ht="15.75" customHeight="1" x14ac:dyDescent="0.2">
      <c r="B46" s="25" t="s">
        <v>40</v>
      </c>
      <c r="C46" s="26">
        <v>2244686</v>
      </c>
      <c r="D46" s="26">
        <v>592394</v>
      </c>
      <c r="E46" s="27">
        <v>26.390951785684059</v>
      </c>
    </row>
    <row r="47" spans="2:5" s="5" customFormat="1" ht="15.75" customHeight="1" x14ac:dyDescent="0.2">
      <c r="B47" s="25" t="s">
        <v>41</v>
      </c>
      <c r="C47" s="26">
        <v>215560</v>
      </c>
      <c r="D47" s="26">
        <v>213570</v>
      </c>
      <c r="E47" s="27">
        <v>99.076823158285393</v>
      </c>
    </row>
    <row r="48" spans="2:5" s="9" customFormat="1" ht="15.75" customHeight="1" x14ac:dyDescent="0.2">
      <c r="B48" s="29" t="s">
        <v>42</v>
      </c>
      <c r="C48" s="30">
        <v>212711</v>
      </c>
      <c r="D48" s="30">
        <v>212711</v>
      </c>
      <c r="E48" s="32">
        <v>100</v>
      </c>
    </row>
    <row r="49" spans="2:5" s="9" customFormat="1" ht="15.75" customHeight="1" x14ac:dyDescent="0.2">
      <c r="B49" s="29" t="s">
        <v>43</v>
      </c>
      <c r="C49" s="30">
        <v>836</v>
      </c>
      <c r="D49" s="30">
        <v>836</v>
      </c>
      <c r="E49" s="32">
        <v>100</v>
      </c>
    </row>
    <row r="50" spans="2:5" s="9" customFormat="1" ht="15.75" customHeight="1" x14ac:dyDescent="0.2">
      <c r="B50" s="29" t="s">
        <v>44</v>
      </c>
      <c r="C50" s="30">
        <v>2013</v>
      </c>
      <c r="D50" s="30">
        <v>23</v>
      </c>
      <c r="E50" s="32">
        <v>1.1425732737208147</v>
      </c>
    </row>
    <row r="51" spans="2:5" s="5" customFormat="1" ht="15.75" customHeight="1" x14ac:dyDescent="0.2">
      <c r="B51" s="25" t="s">
        <v>45</v>
      </c>
      <c r="C51" s="26">
        <v>63886</v>
      </c>
      <c r="D51" s="26">
        <v>63302</v>
      </c>
      <c r="E51" s="27">
        <v>99.085871708981614</v>
      </c>
    </row>
    <row r="52" spans="2:5" s="5" customFormat="1" ht="15.75" customHeight="1" x14ac:dyDescent="0.2">
      <c r="B52" s="25" t="s">
        <v>46</v>
      </c>
      <c r="C52" s="26">
        <v>63886</v>
      </c>
      <c r="D52" s="26">
        <v>63302</v>
      </c>
      <c r="E52" s="27">
        <v>99.085871708981614</v>
      </c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>
        <v>0</v>
      </c>
      <c r="D56" s="30">
        <v>0</v>
      </c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v>582247</v>
      </c>
      <c r="D61" s="26">
        <v>33677</v>
      </c>
      <c r="E61" s="27">
        <v>5.7839714073236959</v>
      </c>
    </row>
    <row r="62" spans="2:5" s="5" customFormat="1" ht="15.75" customHeight="1" x14ac:dyDescent="0.2">
      <c r="B62" s="25" t="s">
        <v>56</v>
      </c>
      <c r="C62" s="26">
        <v>21594</v>
      </c>
      <c r="D62" s="26">
        <v>13118</v>
      </c>
      <c r="E62" s="27">
        <v>60.748356024821717</v>
      </c>
    </row>
    <row r="63" spans="2:5" s="9" customFormat="1" ht="15.75" customHeight="1" x14ac:dyDescent="0.2">
      <c r="B63" s="29" t="s">
        <v>57</v>
      </c>
      <c r="C63" s="30">
        <v>7990</v>
      </c>
      <c r="D63" s="30">
        <v>7990</v>
      </c>
      <c r="E63" s="32">
        <v>100</v>
      </c>
    </row>
    <row r="64" spans="2:5" s="9" customFormat="1" ht="15.75" customHeight="1" x14ac:dyDescent="0.2">
      <c r="B64" s="29" t="s">
        <v>58</v>
      </c>
      <c r="C64" s="30">
        <v>10247</v>
      </c>
      <c r="D64" s="30">
        <v>1771</v>
      </c>
      <c r="E64" s="32">
        <v>17.283107250902706</v>
      </c>
    </row>
    <row r="65" spans="2:5" s="9" customFormat="1" ht="15.75" customHeight="1" x14ac:dyDescent="0.2">
      <c r="B65" s="29" t="s">
        <v>59</v>
      </c>
      <c r="C65" s="30">
        <v>3357</v>
      </c>
      <c r="D65" s="30">
        <v>3357</v>
      </c>
      <c r="E65" s="32">
        <v>100</v>
      </c>
    </row>
    <row r="66" spans="2:5" s="5" customFormat="1" ht="15.75" customHeight="1" x14ac:dyDescent="0.2">
      <c r="B66" s="25" t="s">
        <v>60</v>
      </c>
      <c r="C66" s="26">
        <v>560650</v>
      </c>
      <c r="D66" s="26">
        <v>20556</v>
      </c>
      <c r="E66" s="27">
        <v>3.6664585748684564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472033</v>
      </c>
      <c r="D68" s="30">
        <v>16850</v>
      </c>
      <c r="E68" s="32">
        <v>3.5696656801537183</v>
      </c>
    </row>
    <row r="69" spans="2:5" s="9" customFormat="1" ht="15.75" customHeight="1" x14ac:dyDescent="0.2">
      <c r="B69" s="29" t="s">
        <v>63</v>
      </c>
      <c r="C69" s="30">
        <v>88617</v>
      </c>
      <c r="D69" s="30">
        <v>3706</v>
      </c>
      <c r="E69" s="32">
        <v>4.1820418204182044</v>
      </c>
    </row>
    <row r="70" spans="2:5" s="5" customFormat="1" ht="15.75" customHeight="1" x14ac:dyDescent="0.2">
      <c r="B70" s="25" t="s">
        <v>64</v>
      </c>
      <c r="C70" s="26">
        <v>3</v>
      </c>
      <c r="D70" s="26">
        <v>3</v>
      </c>
      <c r="E70" s="27">
        <v>100</v>
      </c>
    </row>
    <row r="71" spans="2:5" s="5" customFormat="1" ht="15.75" customHeight="1" x14ac:dyDescent="0.2">
      <c r="B71" s="25" t="s">
        <v>65</v>
      </c>
      <c r="C71" s="26">
        <v>1168646</v>
      </c>
      <c r="D71" s="26">
        <v>91233</v>
      </c>
      <c r="E71" s="27">
        <v>7.8067267590014424</v>
      </c>
    </row>
    <row r="72" spans="2:5" s="9" customFormat="1" ht="15.75" customHeight="1" x14ac:dyDescent="0.2">
      <c r="B72" s="33" t="s">
        <v>66</v>
      </c>
      <c r="C72" s="34">
        <v>37981</v>
      </c>
      <c r="D72" s="34">
        <v>3837</v>
      </c>
      <c r="E72" s="32">
        <v>10.102419630868066</v>
      </c>
    </row>
    <row r="73" spans="2:5" s="9" customFormat="1" ht="15.75" customHeight="1" x14ac:dyDescent="0.2">
      <c r="B73" s="33" t="s">
        <v>67</v>
      </c>
      <c r="C73" s="34">
        <v>69087</v>
      </c>
      <c r="D73" s="34">
        <v>-451</v>
      </c>
      <c r="E73" s="32">
        <v>-0.65280009263682026</v>
      </c>
    </row>
    <row r="74" spans="2:5" s="9" customFormat="1" ht="15.75" customHeight="1" x14ac:dyDescent="0.2">
      <c r="B74" s="33" t="s">
        <v>68</v>
      </c>
      <c r="C74" s="34">
        <v>13962</v>
      </c>
      <c r="D74" s="34">
        <v>12255</v>
      </c>
      <c r="E74" s="32">
        <v>87.773957885689725</v>
      </c>
    </row>
    <row r="75" spans="2:5" s="9" customFormat="1" ht="15.75" customHeight="1" x14ac:dyDescent="0.2">
      <c r="B75" s="33" t="s">
        <v>69</v>
      </c>
      <c r="C75" s="34">
        <v>958602</v>
      </c>
      <c r="D75" s="34">
        <v>9974</v>
      </c>
      <c r="E75" s="32">
        <v>1.040473522901058</v>
      </c>
    </row>
    <row r="76" spans="2:5" s="9" customFormat="1" ht="15.75" customHeight="1" x14ac:dyDescent="0.2">
      <c r="B76" s="33" t="s">
        <v>70</v>
      </c>
      <c r="C76" s="34">
        <v>73743</v>
      </c>
      <c r="D76" s="34">
        <v>57344</v>
      </c>
      <c r="E76" s="32">
        <v>77.761957067111453</v>
      </c>
    </row>
    <row r="77" spans="2:5" s="9" customFormat="1" ht="15.75" customHeight="1" x14ac:dyDescent="0.2">
      <c r="B77" s="33" t="s">
        <v>71</v>
      </c>
      <c r="C77" s="34">
        <v>15271</v>
      </c>
      <c r="D77" s="34">
        <v>8274</v>
      </c>
      <c r="E77" s="32">
        <v>54.1811276275293</v>
      </c>
    </row>
    <row r="78" spans="2:5" s="6" customFormat="1" ht="15.75" customHeight="1" x14ac:dyDescent="0.2">
      <c r="B78" s="25" t="s">
        <v>72</v>
      </c>
      <c r="C78" s="26">
        <v>146224</v>
      </c>
      <c r="D78" s="26">
        <v>144695</v>
      </c>
      <c r="E78" s="27">
        <v>98.95434402013349</v>
      </c>
    </row>
    <row r="79" spans="2:5" ht="15.75" customHeight="1" x14ac:dyDescent="0.2">
      <c r="B79" s="29" t="s">
        <v>73</v>
      </c>
      <c r="C79" s="30"/>
      <c r="D79" s="30"/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>
        <v>6926</v>
      </c>
      <c r="D81" s="30">
        <v>6133</v>
      </c>
      <c r="E81" s="32">
        <v>88.550389835402825</v>
      </c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>
        <v>22589</v>
      </c>
      <c r="D84" s="30">
        <v>22450</v>
      </c>
      <c r="E84" s="32">
        <v>99.384656248616594</v>
      </c>
    </row>
    <row r="85" spans="2:5" ht="15.75" customHeight="1" x14ac:dyDescent="0.2">
      <c r="B85" s="29" t="s">
        <v>79</v>
      </c>
      <c r="C85" s="30">
        <v>89271</v>
      </c>
      <c r="D85" s="30">
        <v>88674</v>
      </c>
      <c r="E85" s="32">
        <v>99.331249789965383</v>
      </c>
    </row>
    <row r="86" spans="2:5" ht="15.75" customHeight="1" x14ac:dyDescent="0.2">
      <c r="B86" s="29" t="s">
        <v>80</v>
      </c>
      <c r="C86" s="30">
        <v>27438</v>
      </c>
      <c r="D86" s="30">
        <v>27438</v>
      </c>
      <c r="E86" s="32">
        <v>100</v>
      </c>
    </row>
    <row r="87" spans="2:5" s="6" customFormat="1" ht="15.75" customHeight="1" x14ac:dyDescent="0.2">
      <c r="B87" s="25" t="s">
        <v>81</v>
      </c>
      <c r="C87" s="26">
        <v>68123</v>
      </c>
      <c r="D87" s="26">
        <v>45917</v>
      </c>
      <c r="E87" s="27">
        <v>67.403079723441422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/>
      <c r="D89" s="30"/>
      <c r="E89" s="32"/>
    </row>
    <row r="90" spans="2:5" ht="15.75" customHeight="1" x14ac:dyDescent="0.2">
      <c r="B90" s="29" t="s">
        <v>84</v>
      </c>
      <c r="C90" s="30">
        <v>3804</v>
      </c>
      <c r="D90" s="30">
        <v>3801</v>
      </c>
      <c r="E90" s="32">
        <v>99.921135646687702</v>
      </c>
    </row>
    <row r="91" spans="2:5" ht="15.75" customHeight="1" x14ac:dyDescent="0.2">
      <c r="B91" s="29" t="s">
        <v>85</v>
      </c>
      <c r="C91" s="30">
        <v>25147</v>
      </c>
      <c r="D91" s="30">
        <v>24311</v>
      </c>
      <c r="E91" s="32">
        <v>96.67554777905913</v>
      </c>
    </row>
    <row r="92" spans="2:5" ht="15.75" customHeight="1" x14ac:dyDescent="0.2">
      <c r="B92" s="29" t="s">
        <v>86</v>
      </c>
      <c r="C92" s="30">
        <v>2085</v>
      </c>
      <c r="D92" s="30">
        <v>2085</v>
      </c>
      <c r="E92" s="32">
        <v>100</v>
      </c>
    </row>
    <row r="93" spans="2:5" ht="15.75" customHeight="1" x14ac:dyDescent="0.2">
      <c r="B93" s="29" t="s">
        <v>87</v>
      </c>
      <c r="C93" s="30">
        <v>3989</v>
      </c>
      <c r="D93" s="30">
        <v>948</v>
      </c>
      <c r="E93" s="32">
        <v>23.765354725495111</v>
      </c>
    </row>
    <row r="94" spans="2:5" ht="15.75" customHeight="1" x14ac:dyDescent="0.2">
      <c r="B94" s="29" t="s">
        <v>88</v>
      </c>
      <c r="C94" s="30">
        <v>33098</v>
      </c>
      <c r="D94" s="30">
        <v>14772</v>
      </c>
      <c r="E94" s="32">
        <v>44.631095534473381</v>
      </c>
    </row>
    <row r="95" spans="2:5" s="6" customFormat="1" ht="15.75" customHeight="1" x14ac:dyDescent="0.2">
      <c r="B95" s="25" t="s">
        <v>89</v>
      </c>
      <c r="C95" s="26">
        <v>22727</v>
      </c>
      <c r="D95" s="26">
        <v>21592</v>
      </c>
      <c r="E95" s="36">
        <v>95.005940071280861</v>
      </c>
    </row>
    <row r="96" spans="2:5" s="6" customFormat="1" ht="15.75" customHeight="1" x14ac:dyDescent="0.2">
      <c r="B96" s="25" t="s">
        <v>90</v>
      </c>
      <c r="C96" s="26">
        <v>22691</v>
      </c>
      <c r="D96" s="26">
        <v>21395</v>
      </c>
      <c r="E96" s="36">
        <v>94.288484421136133</v>
      </c>
    </row>
    <row r="97" spans="2:5" ht="15.75" customHeight="1" x14ac:dyDescent="0.2">
      <c r="B97" s="29" t="s">
        <v>91</v>
      </c>
      <c r="C97" s="30">
        <v>4064</v>
      </c>
      <c r="D97" s="30">
        <v>4064</v>
      </c>
      <c r="E97" s="37">
        <v>100</v>
      </c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/>
      <c r="D99" s="30"/>
      <c r="E99" s="37"/>
    </row>
    <row r="100" spans="2:5" ht="15.75" customHeight="1" x14ac:dyDescent="0.2">
      <c r="B100" s="29" t="s">
        <v>94</v>
      </c>
      <c r="C100" s="30">
        <v>18570</v>
      </c>
      <c r="D100" s="30">
        <v>17274</v>
      </c>
      <c r="E100" s="37">
        <v>93.021001615508879</v>
      </c>
    </row>
    <row r="101" spans="2:5" ht="15.75" customHeight="1" x14ac:dyDescent="0.2">
      <c r="B101" s="29" t="s">
        <v>95</v>
      </c>
      <c r="C101" s="30">
        <v>57</v>
      </c>
      <c r="D101" s="30">
        <v>57</v>
      </c>
      <c r="E101" s="37">
        <v>100</v>
      </c>
    </row>
    <row r="102" spans="2:5" s="6" customFormat="1" ht="15.75" customHeight="1" x14ac:dyDescent="0.2">
      <c r="B102" s="25" t="s">
        <v>96</v>
      </c>
      <c r="C102" s="26">
        <v>36</v>
      </c>
      <c r="D102" s="26">
        <v>197</v>
      </c>
      <c r="E102" s="36">
        <v>547.22222222222229</v>
      </c>
    </row>
    <row r="103" spans="2:5" s="6" customFormat="1" ht="15.75" customHeight="1" x14ac:dyDescent="0.2">
      <c r="B103" s="25" t="s">
        <v>97</v>
      </c>
      <c r="C103" s="26">
        <v>0</v>
      </c>
      <c r="D103" s="26">
        <v>0</v>
      </c>
      <c r="E103" s="36"/>
    </row>
    <row r="104" spans="2:5" ht="15.75" customHeight="1" x14ac:dyDescent="0.2">
      <c r="B104" s="29" t="s">
        <v>98</v>
      </c>
      <c r="C104" s="30"/>
      <c r="D104" s="30"/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v>1</v>
      </c>
      <c r="D106" s="26">
        <v>0</v>
      </c>
      <c r="E106" s="36"/>
    </row>
    <row r="107" spans="2:5" s="6" customFormat="1" ht="15.75" customHeight="1" x14ac:dyDescent="0.2">
      <c r="B107" s="25" t="s">
        <v>101</v>
      </c>
      <c r="C107" s="26">
        <v>1</v>
      </c>
      <c r="D107" s="26">
        <v>0</v>
      </c>
      <c r="E107" s="36"/>
    </row>
    <row r="108" spans="2:5" ht="15.75" customHeight="1" x14ac:dyDescent="0.2">
      <c r="B108" s="29" t="s">
        <v>102</v>
      </c>
      <c r="C108" s="30">
        <v>1</v>
      </c>
      <c r="D108" s="30">
        <v>0</v>
      </c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>
        <v>0</v>
      </c>
      <c r="D111" s="30">
        <v>0</v>
      </c>
      <c r="E111" s="37"/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AFC5CEC2-6CBA-4766-8269-D1E571C29C4A}"/>
    <hyperlink ref="D4" location="Şubat!A1" display="Şubat" xr:uid="{D3BC0057-5930-4A68-9A7C-823AD7DA0FEF}"/>
    <hyperlink ref="E4" location="Mart!A1" display="Mart" xr:uid="{FE5A1320-0C3F-4C0F-8545-F2DED122AF38}"/>
    <hyperlink ref="C5" location="Nisan!A1" display="Nisan" xr:uid="{ECE0941C-41FA-4597-8210-AC4AC9F6EEF4}"/>
    <hyperlink ref="D5" location="Mayıs!A1" display="Mayıs" xr:uid="{C161AF7D-A08F-4092-BAFF-F77573166927}"/>
    <hyperlink ref="E5" location="Haziran!A1" display="Haziran" xr:uid="{B78DC78B-09EC-46A9-B5CD-3EB5C95D52AC}"/>
    <hyperlink ref="C6" location="Temmuz!A1" display="Temmuz" xr:uid="{D03FFBFC-3524-414F-B49F-27D51BD10FDC}"/>
    <hyperlink ref="D6" location="Ağustos!A1" display="Ağustos" xr:uid="{1F72400B-5A2E-48F5-BCC7-57C9D0254436}"/>
    <hyperlink ref="E6" location="Eylül!A1" display="Eylül" xr:uid="{8B011090-FBFE-4DDB-BA71-E8D307C83D74}"/>
    <hyperlink ref="C7" location="Ekim!A1" display="Ekim" xr:uid="{3EAAFA3C-7598-435C-B2E8-311830153CC4}"/>
    <hyperlink ref="D7" location="Kasım!A1" display="Kasım" xr:uid="{94A33014-DE11-4E0C-9651-C6D5122EE802}"/>
    <hyperlink ref="E7" location="Aralık!A1" display="Aralık" xr:uid="{DFE1FCE4-338E-4A65-BD52-A802A840FE8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F4FDB-67A7-453F-8FE9-57F0A3EB6381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3.25" customHeight="1" thickBot="1" x14ac:dyDescent="0.25"/>
    <row r="2" spans="2:7" s="3" customFormat="1" ht="24.75" customHeight="1" thickBot="1" x14ac:dyDescent="0.3">
      <c r="B2" s="18" t="s">
        <v>189</v>
      </c>
      <c r="C2" s="19"/>
      <c r="D2" s="19"/>
      <c r="E2" s="20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55" t="s">
        <v>191</v>
      </c>
      <c r="D4" s="55" t="s">
        <v>192</v>
      </c>
      <c r="E4" s="56" t="s">
        <v>193</v>
      </c>
    </row>
    <row r="5" spans="2:7" s="3" customFormat="1" ht="18.75" customHeight="1" x14ac:dyDescent="0.25">
      <c r="B5" s="1"/>
      <c r="C5" s="55" t="s">
        <v>194</v>
      </c>
      <c r="D5" s="55" t="s">
        <v>195</v>
      </c>
      <c r="E5" s="56" t="s">
        <v>196</v>
      </c>
    </row>
    <row r="6" spans="2:7" s="3" customFormat="1" ht="18.75" customHeight="1" x14ac:dyDescent="0.25">
      <c r="B6" s="1"/>
      <c r="C6" s="55" t="s">
        <v>197</v>
      </c>
      <c r="D6" s="55" t="s">
        <v>200</v>
      </c>
      <c r="E6" s="56" t="s">
        <v>202</v>
      </c>
    </row>
    <row r="7" spans="2:7" s="3" customFormat="1" ht="18.75" customHeight="1" x14ac:dyDescent="0.25">
      <c r="B7" s="1"/>
      <c r="C7" s="55" t="s">
        <v>205</v>
      </c>
      <c r="D7" s="55" t="s">
        <v>207</v>
      </c>
      <c r="E7" s="56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9441839</v>
      </c>
      <c r="D10" s="26">
        <v>5982310</v>
      </c>
      <c r="E10" s="27">
        <v>63.35958492831746</v>
      </c>
    </row>
    <row r="11" spans="2:7" s="6" customFormat="1" ht="15.75" customHeight="1" x14ac:dyDescent="0.2">
      <c r="B11" s="25" t="s">
        <v>5</v>
      </c>
      <c r="C11" s="26">
        <v>7317419</v>
      </c>
      <c r="D11" s="26">
        <v>5489584</v>
      </c>
      <c r="E11" s="28">
        <v>75.020768935057575</v>
      </c>
    </row>
    <row r="12" spans="2:7" s="6" customFormat="1" ht="15.75" customHeight="1" x14ac:dyDescent="0.2">
      <c r="B12" s="25" t="s">
        <v>6</v>
      </c>
      <c r="C12" s="26">
        <v>2866901</v>
      </c>
      <c r="D12" s="26">
        <v>2040271</v>
      </c>
      <c r="E12" s="28">
        <v>71.166426744418459</v>
      </c>
      <c r="G12" s="7"/>
    </row>
    <row r="13" spans="2:7" s="6" customFormat="1" ht="15.75" customHeight="1" x14ac:dyDescent="0.2">
      <c r="B13" s="25" t="s">
        <v>7</v>
      </c>
      <c r="C13" s="26">
        <v>1580123</v>
      </c>
      <c r="D13" s="26">
        <v>1017836</v>
      </c>
      <c r="E13" s="28">
        <v>64.414985415692328</v>
      </c>
    </row>
    <row r="14" spans="2:7" ht="15.75" customHeight="1" x14ac:dyDescent="0.2">
      <c r="B14" s="29" t="s">
        <v>8</v>
      </c>
      <c r="C14" s="30">
        <v>195636</v>
      </c>
      <c r="D14" s="30">
        <v>65654</v>
      </c>
      <c r="E14" s="31">
        <v>33.559263121306913</v>
      </c>
    </row>
    <row r="15" spans="2:7" ht="15.75" customHeight="1" x14ac:dyDescent="0.2">
      <c r="B15" s="29" t="s">
        <v>9</v>
      </c>
      <c r="C15" s="30">
        <v>14740</v>
      </c>
      <c r="D15" s="30">
        <v>5128</v>
      </c>
      <c r="E15" s="31">
        <v>34.789687924016285</v>
      </c>
    </row>
    <row r="16" spans="2:7" ht="15.75" customHeight="1" x14ac:dyDescent="0.2">
      <c r="B16" s="29" t="s">
        <v>10</v>
      </c>
      <c r="C16" s="30">
        <v>1331038</v>
      </c>
      <c r="D16" s="30">
        <v>923381</v>
      </c>
      <c r="E16" s="31">
        <v>69.373000620568305</v>
      </c>
    </row>
    <row r="17" spans="2:5" ht="15.75" customHeight="1" x14ac:dyDescent="0.2">
      <c r="B17" s="29" t="s">
        <v>11</v>
      </c>
      <c r="C17" s="30">
        <v>38709</v>
      </c>
      <c r="D17" s="30">
        <v>23673</v>
      </c>
      <c r="E17" s="31">
        <v>61.15632023560412</v>
      </c>
    </row>
    <row r="18" spans="2:5" s="6" customFormat="1" ht="15.75" customHeight="1" x14ac:dyDescent="0.2">
      <c r="B18" s="25" t="s">
        <v>12</v>
      </c>
      <c r="C18" s="26">
        <v>1286778</v>
      </c>
      <c r="D18" s="26">
        <v>1022435</v>
      </c>
      <c r="E18" s="28">
        <v>79.456984810122648</v>
      </c>
    </row>
    <row r="19" spans="2:5" ht="15.75" customHeight="1" x14ac:dyDescent="0.2">
      <c r="B19" s="29" t="s">
        <v>13</v>
      </c>
      <c r="C19" s="30">
        <v>183573</v>
      </c>
      <c r="D19" s="30">
        <v>1814</v>
      </c>
      <c r="E19" s="31">
        <v>0.98816274724496522</v>
      </c>
    </row>
    <row r="20" spans="2:5" ht="15.75" customHeight="1" x14ac:dyDescent="0.2">
      <c r="B20" s="29" t="s">
        <v>14</v>
      </c>
      <c r="C20" s="30">
        <v>1657</v>
      </c>
      <c r="D20" s="30">
        <v>5</v>
      </c>
      <c r="E20" s="31">
        <v>0.30175015087507545</v>
      </c>
    </row>
    <row r="21" spans="2:5" ht="15.75" customHeight="1" x14ac:dyDescent="0.2">
      <c r="B21" s="29" t="s">
        <v>15</v>
      </c>
      <c r="C21" s="30">
        <v>1101548</v>
      </c>
      <c r="D21" s="30">
        <v>1020616</v>
      </c>
      <c r="E21" s="31">
        <v>92.65288484932114</v>
      </c>
    </row>
    <row r="22" spans="2:5" s="5" customFormat="1" ht="15.75" customHeight="1" x14ac:dyDescent="0.2">
      <c r="B22" s="25" t="s">
        <v>16</v>
      </c>
      <c r="C22" s="26">
        <v>476150</v>
      </c>
      <c r="D22" s="26">
        <v>148870</v>
      </c>
      <c r="E22" s="27">
        <v>31.26535755539221</v>
      </c>
    </row>
    <row r="23" spans="2:5" s="9" customFormat="1" ht="15.75" customHeight="1" x14ac:dyDescent="0.2">
      <c r="B23" s="29" t="s">
        <v>17</v>
      </c>
      <c r="C23" s="30">
        <v>9328</v>
      </c>
      <c r="D23" s="30">
        <v>1952</v>
      </c>
      <c r="E23" s="32">
        <v>20.926243567753001</v>
      </c>
    </row>
    <row r="24" spans="2:5" s="9" customFormat="1" ht="15.75" customHeight="1" x14ac:dyDescent="0.2">
      <c r="B24" s="29" t="s">
        <v>18</v>
      </c>
      <c r="C24" s="30">
        <v>466822</v>
      </c>
      <c r="D24" s="30">
        <v>146918</v>
      </c>
      <c r="E24" s="32">
        <v>31.471952907103777</v>
      </c>
    </row>
    <row r="25" spans="2:5" s="5" customFormat="1" ht="15.75" customHeight="1" x14ac:dyDescent="0.2">
      <c r="B25" s="25" t="s">
        <v>19</v>
      </c>
      <c r="C25" s="26">
        <v>2920858</v>
      </c>
      <c r="D25" s="26">
        <v>2359313</v>
      </c>
      <c r="E25" s="27">
        <v>80.774655940138146</v>
      </c>
    </row>
    <row r="26" spans="2:5" s="5" customFormat="1" ht="15.75" customHeight="1" x14ac:dyDescent="0.2">
      <c r="B26" s="25" t="s">
        <v>20</v>
      </c>
      <c r="C26" s="26">
        <v>1873894</v>
      </c>
      <c r="D26" s="26">
        <v>1401956</v>
      </c>
      <c r="E26" s="27">
        <v>74.815117610707972</v>
      </c>
    </row>
    <row r="27" spans="2:5" s="9" customFormat="1" ht="15.75" customHeight="1" x14ac:dyDescent="0.2">
      <c r="B27" s="29" t="s">
        <v>21</v>
      </c>
      <c r="C27" s="30">
        <v>1782637</v>
      </c>
      <c r="D27" s="30">
        <v>1319351</v>
      </c>
      <c r="E27" s="32">
        <v>74.011198017319288</v>
      </c>
    </row>
    <row r="28" spans="2:5" s="9" customFormat="1" ht="15.75" customHeight="1" x14ac:dyDescent="0.2">
      <c r="B28" s="29" t="s">
        <v>22</v>
      </c>
      <c r="C28" s="30">
        <v>91257</v>
      </c>
      <c r="D28" s="30">
        <v>82605</v>
      </c>
      <c r="E28" s="32">
        <v>90.519083467569615</v>
      </c>
    </row>
    <row r="29" spans="2:5" s="5" customFormat="1" ht="15.75" customHeight="1" x14ac:dyDescent="0.2">
      <c r="B29" s="25" t="s">
        <v>23</v>
      </c>
      <c r="C29" s="26">
        <v>504987</v>
      </c>
      <c r="D29" s="26">
        <v>423758</v>
      </c>
      <c r="E29" s="27">
        <v>83.914635426258499</v>
      </c>
    </row>
    <row r="30" spans="2:5" s="9" customFormat="1" ht="15.75" customHeight="1" x14ac:dyDescent="0.2">
      <c r="B30" s="29" t="s">
        <v>24</v>
      </c>
      <c r="C30" s="30">
        <v>345472</v>
      </c>
      <c r="D30" s="30">
        <v>273082</v>
      </c>
      <c r="E30" s="32">
        <v>79.046058725453875</v>
      </c>
    </row>
    <row r="31" spans="2:5" s="9" customFormat="1" ht="15.75" customHeight="1" x14ac:dyDescent="0.2">
      <c r="B31" s="29" t="s">
        <v>25</v>
      </c>
      <c r="C31" s="30">
        <v>149388</v>
      </c>
      <c r="D31" s="30">
        <v>142239</v>
      </c>
      <c r="E31" s="32">
        <v>95.21447505823761</v>
      </c>
    </row>
    <row r="32" spans="2:5" s="9" customFormat="1" ht="15.75" customHeight="1" x14ac:dyDescent="0.2">
      <c r="B32" s="29" t="s">
        <v>26</v>
      </c>
      <c r="C32" s="30">
        <v>7141</v>
      </c>
      <c r="D32" s="30">
        <v>6154</v>
      </c>
      <c r="E32" s="32">
        <v>86.178406385660267</v>
      </c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>
        <v>51</v>
      </c>
      <c r="D34" s="30">
        <v>14</v>
      </c>
      <c r="E34" s="31">
        <v>27.450980392156865</v>
      </c>
    </row>
    <row r="35" spans="2:5" ht="15.75" customHeight="1" x14ac:dyDescent="0.2">
      <c r="B35" s="29" t="s">
        <v>29</v>
      </c>
      <c r="C35" s="30">
        <v>2935</v>
      </c>
      <c r="D35" s="30">
        <v>2269</v>
      </c>
      <c r="E35" s="31">
        <v>77.308347529812607</v>
      </c>
    </row>
    <row r="36" spans="2:5" s="6" customFormat="1" ht="15.75" customHeight="1" x14ac:dyDescent="0.2">
      <c r="B36" s="25" t="s">
        <v>30</v>
      </c>
      <c r="C36" s="26">
        <v>136869</v>
      </c>
      <c r="D36" s="26">
        <v>131389</v>
      </c>
      <c r="E36" s="28">
        <v>95.996171521674015</v>
      </c>
    </row>
    <row r="37" spans="2:5" s="6" customFormat="1" ht="15.75" customHeight="1" x14ac:dyDescent="0.2">
      <c r="B37" s="25" t="s">
        <v>31</v>
      </c>
      <c r="C37" s="26">
        <v>82544</v>
      </c>
      <c r="D37" s="26">
        <v>82544</v>
      </c>
      <c r="E37" s="28">
        <v>100</v>
      </c>
    </row>
    <row r="38" spans="2:5" s="5" customFormat="1" ht="15.75" customHeight="1" x14ac:dyDescent="0.2">
      <c r="B38" s="25" t="s">
        <v>32</v>
      </c>
      <c r="C38" s="26">
        <v>322564</v>
      </c>
      <c r="D38" s="26">
        <v>319666</v>
      </c>
      <c r="E38" s="27">
        <v>99.101573641199877</v>
      </c>
    </row>
    <row r="39" spans="2:5" s="5" customFormat="1" ht="15.75" customHeight="1" x14ac:dyDescent="0.2">
      <c r="B39" s="25" t="s">
        <v>33</v>
      </c>
      <c r="C39" s="26">
        <v>655289</v>
      </c>
      <c r="D39" s="26">
        <v>655289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3198</v>
      </c>
      <c r="D40" s="30">
        <v>3198</v>
      </c>
      <c r="E40" s="32">
        <v>100</v>
      </c>
    </row>
    <row r="41" spans="2:5" s="9" customFormat="1" ht="15.75" customHeight="1" x14ac:dyDescent="0.2">
      <c r="B41" s="29" t="s">
        <v>35</v>
      </c>
      <c r="C41" s="30">
        <v>651850</v>
      </c>
      <c r="D41" s="30">
        <v>651850</v>
      </c>
      <c r="E41" s="32">
        <v>100</v>
      </c>
    </row>
    <row r="42" spans="2:5" s="9" customFormat="1" ht="15.75" customHeight="1" x14ac:dyDescent="0.2">
      <c r="B42" s="29" t="s">
        <v>36</v>
      </c>
      <c r="C42" s="30">
        <v>241</v>
      </c>
      <c r="D42" s="30">
        <v>241</v>
      </c>
      <c r="E42" s="32">
        <v>100</v>
      </c>
    </row>
    <row r="43" spans="2:5" s="5" customFormat="1" ht="15.75" customHeight="1" x14ac:dyDescent="0.2">
      <c r="B43" s="25" t="s">
        <v>37</v>
      </c>
      <c r="C43" s="26">
        <v>205630</v>
      </c>
      <c r="D43" s="26">
        <v>149145</v>
      </c>
      <c r="E43" s="27">
        <v>72.53075913047708</v>
      </c>
    </row>
    <row r="44" spans="2:5" s="5" customFormat="1" ht="15.75" customHeight="1" x14ac:dyDescent="0.2">
      <c r="B44" s="25" t="s">
        <v>38</v>
      </c>
      <c r="C44" s="26">
        <v>171026</v>
      </c>
      <c r="D44" s="26">
        <v>136324</v>
      </c>
      <c r="E44" s="27">
        <v>79.709517851086957</v>
      </c>
    </row>
    <row r="45" spans="2:5" s="5" customFormat="1" ht="15.75" customHeight="1" x14ac:dyDescent="0.2">
      <c r="B45" s="25" t="s">
        <v>39</v>
      </c>
      <c r="C45" s="26">
        <v>21565</v>
      </c>
      <c r="D45" s="26">
        <v>372</v>
      </c>
      <c r="E45" s="27">
        <v>1.7250173892881984</v>
      </c>
    </row>
    <row r="46" spans="2:5" s="5" customFormat="1" ht="15.75" customHeight="1" x14ac:dyDescent="0.2">
      <c r="B46" s="25" t="s">
        <v>40</v>
      </c>
      <c r="C46" s="26">
        <v>2104296</v>
      </c>
      <c r="D46" s="26">
        <v>473777</v>
      </c>
      <c r="E46" s="27">
        <v>22.514750776506727</v>
      </c>
    </row>
    <row r="47" spans="2:5" s="5" customFormat="1" ht="15.75" customHeight="1" x14ac:dyDescent="0.2">
      <c r="B47" s="25" t="s">
        <v>41</v>
      </c>
      <c r="C47" s="26">
        <v>176087</v>
      </c>
      <c r="D47" s="26">
        <v>174090</v>
      </c>
      <c r="E47" s="27">
        <v>98.86590151459221</v>
      </c>
    </row>
    <row r="48" spans="2:5" s="9" customFormat="1" ht="15.75" customHeight="1" x14ac:dyDescent="0.2">
      <c r="B48" s="29" t="s">
        <v>42</v>
      </c>
      <c r="C48" s="30">
        <v>173274</v>
      </c>
      <c r="D48" s="30">
        <v>173274</v>
      </c>
      <c r="E48" s="32">
        <v>100</v>
      </c>
    </row>
    <row r="49" spans="2:5" s="9" customFormat="1" ht="15.75" customHeight="1" x14ac:dyDescent="0.2">
      <c r="B49" s="29" t="s">
        <v>43</v>
      </c>
      <c r="C49" s="30">
        <v>800</v>
      </c>
      <c r="D49" s="30">
        <v>800</v>
      </c>
      <c r="E49" s="32">
        <v>100</v>
      </c>
    </row>
    <row r="50" spans="2:5" s="9" customFormat="1" ht="15.75" customHeight="1" x14ac:dyDescent="0.2">
      <c r="B50" s="29" t="s">
        <v>44</v>
      </c>
      <c r="C50" s="30">
        <v>2013</v>
      </c>
      <c r="D50" s="30">
        <v>16</v>
      </c>
      <c r="E50" s="32">
        <v>0.79483358171882768</v>
      </c>
    </row>
    <row r="51" spans="2:5" s="5" customFormat="1" ht="15.75" customHeight="1" x14ac:dyDescent="0.2">
      <c r="B51" s="25" t="s">
        <v>45</v>
      </c>
      <c r="C51" s="26">
        <v>50317</v>
      </c>
      <c r="D51" s="26">
        <v>49962</v>
      </c>
      <c r="E51" s="27">
        <v>99.294473040920565</v>
      </c>
    </row>
    <row r="52" spans="2:5" s="5" customFormat="1" ht="15.75" customHeight="1" x14ac:dyDescent="0.2">
      <c r="B52" s="25" t="s">
        <v>46</v>
      </c>
      <c r="C52" s="26">
        <v>50317</v>
      </c>
      <c r="D52" s="26">
        <v>49962</v>
      </c>
      <c r="E52" s="27">
        <v>99.294473040920565</v>
      </c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>
        <v>0</v>
      </c>
      <c r="D56" s="30">
        <v>0</v>
      </c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v>567735</v>
      </c>
      <c r="D61" s="26">
        <v>28343</v>
      </c>
      <c r="E61" s="27">
        <v>4.9922939399543802</v>
      </c>
    </row>
    <row r="62" spans="2:5" s="5" customFormat="1" ht="15.75" customHeight="1" x14ac:dyDescent="0.2">
      <c r="B62" s="25" t="s">
        <v>56</v>
      </c>
      <c r="C62" s="26">
        <v>18821</v>
      </c>
      <c r="D62" s="26">
        <v>10373</v>
      </c>
      <c r="E62" s="27">
        <v>55.113968439509065</v>
      </c>
    </row>
    <row r="63" spans="2:5" s="9" customFormat="1" ht="15.75" customHeight="1" x14ac:dyDescent="0.2">
      <c r="B63" s="29" t="s">
        <v>57</v>
      </c>
      <c r="C63" s="30">
        <v>6360</v>
      </c>
      <c r="D63" s="30">
        <v>6360</v>
      </c>
      <c r="E63" s="32">
        <v>100</v>
      </c>
    </row>
    <row r="64" spans="2:5" s="9" customFormat="1" ht="15.75" customHeight="1" x14ac:dyDescent="0.2">
      <c r="B64" s="29" t="s">
        <v>58</v>
      </c>
      <c r="C64" s="30">
        <v>9750</v>
      </c>
      <c r="D64" s="30">
        <v>1302</v>
      </c>
      <c r="E64" s="32">
        <v>13.353846153846154</v>
      </c>
    </row>
    <row r="65" spans="2:5" s="9" customFormat="1" ht="15.75" customHeight="1" x14ac:dyDescent="0.2">
      <c r="B65" s="29" t="s">
        <v>59</v>
      </c>
      <c r="C65" s="30">
        <v>2711</v>
      </c>
      <c r="D65" s="30">
        <v>2711</v>
      </c>
      <c r="E65" s="32">
        <v>100</v>
      </c>
    </row>
    <row r="66" spans="2:5" s="5" customFormat="1" ht="15.75" customHeight="1" x14ac:dyDescent="0.2">
      <c r="B66" s="25" t="s">
        <v>60</v>
      </c>
      <c r="C66" s="26">
        <v>548912</v>
      </c>
      <c r="D66" s="26">
        <v>17968</v>
      </c>
      <c r="E66" s="27">
        <v>3.273384440493194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460718</v>
      </c>
      <c r="D68" s="30">
        <v>14677</v>
      </c>
      <c r="E68" s="32">
        <v>3.1856797433571082</v>
      </c>
    </row>
    <row r="69" spans="2:5" s="9" customFormat="1" ht="15.75" customHeight="1" x14ac:dyDescent="0.2">
      <c r="B69" s="29" t="s">
        <v>63</v>
      </c>
      <c r="C69" s="30">
        <v>88194</v>
      </c>
      <c r="D69" s="30">
        <v>3291</v>
      </c>
      <c r="E69" s="32">
        <v>3.7315463636982105</v>
      </c>
    </row>
    <row r="70" spans="2:5" s="5" customFormat="1" ht="15.75" customHeight="1" x14ac:dyDescent="0.2">
      <c r="B70" s="25" t="s">
        <v>64</v>
      </c>
      <c r="C70" s="26">
        <v>2</v>
      </c>
      <c r="D70" s="26">
        <v>2</v>
      </c>
      <c r="E70" s="27">
        <v>100</v>
      </c>
    </row>
    <row r="71" spans="2:5" s="5" customFormat="1" ht="15.75" customHeight="1" x14ac:dyDescent="0.2">
      <c r="B71" s="25" t="s">
        <v>65</v>
      </c>
      <c r="C71" s="26">
        <v>1130559</v>
      </c>
      <c r="D71" s="26">
        <v>65025</v>
      </c>
      <c r="E71" s="27">
        <v>5.7515795283572109</v>
      </c>
    </row>
    <row r="72" spans="2:5" s="9" customFormat="1" ht="15.75" customHeight="1" x14ac:dyDescent="0.2">
      <c r="B72" s="33" t="s">
        <v>66</v>
      </c>
      <c r="C72" s="34">
        <v>31175</v>
      </c>
      <c r="D72" s="34">
        <v>2856</v>
      </c>
      <c r="E72" s="32">
        <v>9.1611868484362464</v>
      </c>
    </row>
    <row r="73" spans="2:5" s="9" customFormat="1" ht="15.75" customHeight="1" x14ac:dyDescent="0.2">
      <c r="B73" s="33" t="s">
        <v>67</v>
      </c>
      <c r="C73" s="34">
        <v>69386</v>
      </c>
      <c r="D73" s="34">
        <v>-1881</v>
      </c>
      <c r="E73" s="32">
        <v>-2.7109215115441154</v>
      </c>
    </row>
    <row r="74" spans="2:5" s="9" customFormat="1" ht="15.75" customHeight="1" x14ac:dyDescent="0.2">
      <c r="B74" s="33" t="s">
        <v>68</v>
      </c>
      <c r="C74" s="34">
        <v>12250</v>
      </c>
      <c r="D74" s="34">
        <v>10611</v>
      </c>
      <c r="E74" s="32">
        <v>86.62040816326531</v>
      </c>
    </row>
    <row r="75" spans="2:5" s="9" customFormat="1" ht="15.75" customHeight="1" x14ac:dyDescent="0.2">
      <c r="B75" s="33" t="s">
        <v>69</v>
      </c>
      <c r="C75" s="34">
        <v>950292</v>
      </c>
      <c r="D75" s="34">
        <v>7412</v>
      </c>
      <c r="E75" s="32">
        <v>0.77997078792623742</v>
      </c>
    </row>
    <row r="76" spans="2:5" s="9" customFormat="1" ht="15.75" customHeight="1" x14ac:dyDescent="0.2">
      <c r="B76" s="33" t="s">
        <v>70</v>
      </c>
      <c r="C76" s="34">
        <v>56101</v>
      </c>
      <c r="D76" s="34">
        <v>40362</v>
      </c>
      <c r="E76" s="32">
        <v>71.945241617796469</v>
      </c>
    </row>
    <row r="77" spans="2:5" s="9" customFormat="1" ht="15.75" customHeight="1" x14ac:dyDescent="0.2">
      <c r="B77" s="33" t="s">
        <v>71</v>
      </c>
      <c r="C77" s="34">
        <v>11355</v>
      </c>
      <c r="D77" s="34">
        <v>5665</v>
      </c>
      <c r="E77" s="32">
        <v>49.889916336415673</v>
      </c>
    </row>
    <row r="78" spans="2:5" s="6" customFormat="1" ht="15.75" customHeight="1" x14ac:dyDescent="0.2">
      <c r="B78" s="25" t="s">
        <v>72</v>
      </c>
      <c r="C78" s="26">
        <v>120946</v>
      </c>
      <c r="D78" s="26">
        <v>119400</v>
      </c>
      <c r="E78" s="27">
        <v>98.721743588047559</v>
      </c>
    </row>
    <row r="79" spans="2:5" ht="15.75" customHeight="1" x14ac:dyDescent="0.2">
      <c r="B79" s="29" t="s">
        <v>73</v>
      </c>
      <c r="C79" s="30"/>
      <c r="D79" s="30"/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>
        <v>6135</v>
      </c>
      <c r="D81" s="30">
        <v>5355</v>
      </c>
      <c r="E81" s="32">
        <v>87.286063569682142</v>
      </c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>
        <v>20944</v>
      </c>
      <c r="D84" s="30">
        <v>20775</v>
      </c>
      <c r="E84" s="32">
        <v>99.193086325439268</v>
      </c>
    </row>
    <row r="85" spans="2:5" ht="15.75" customHeight="1" x14ac:dyDescent="0.2">
      <c r="B85" s="29" t="s">
        <v>79</v>
      </c>
      <c r="C85" s="30">
        <v>71469</v>
      </c>
      <c r="D85" s="30">
        <v>70872</v>
      </c>
      <c r="E85" s="32">
        <v>99.164672795197916</v>
      </c>
    </row>
    <row r="86" spans="2:5" ht="15.75" customHeight="1" x14ac:dyDescent="0.2">
      <c r="B86" s="29" t="s">
        <v>80</v>
      </c>
      <c r="C86" s="30">
        <v>22398</v>
      </c>
      <c r="D86" s="30">
        <v>22398</v>
      </c>
      <c r="E86" s="32">
        <v>100</v>
      </c>
    </row>
    <row r="87" spans="2:5" s="6" customFormat="1" ht="15.75" customHeight="1" x14ac:dyDescent="0.2">
      <c r="B87" s="25" t="s">
        <v>81</v>
      </c>
      <c r="C87" s="26">
        <v>58652</v>
      </c>
      <c r="D87" s="26">
        <v>36957</v>
      </c>
      <c r="E87" s="27">
        <v>63.010639023392216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/>
      <c r="D89" s="30"/>
      <c r="E89" s="32"/>
    </row>
    <row r="90" spans="2:5" ht="15.75" customHeight="1" x14ac:dyDescent="0.2">
      <c r="B90" s="29" t="s">
        <v>84</v>
      </c>
      <c r="C90" s="30">
        <v>3028</v>
      </c>
      <c r="D90" s="30">
        <v>3025</v>
      </c>
      <c r="E90" s="32">
        <v>99.900924702774105</v>
      </c>
    </row>
    <row r="91" spans="2:5" ht="15.75" customHeight="1" x14ac:dyDescent="0.2">
      <c r="B91" s="29" t="s">
        <v>85</v>
      </c>
      <c r="C91" s="30">
        <v>19542</v>
      </c>
      <c r="D91" s="30">
        <v>18710</v>
      </c>
      <c r="E91" s="32">
        <v>95.742503326169285</v>
      </c>
    </row>
    <row r="92" spans="2:5" ht="15.75" customHeight="1" x14ac:dyDescent="0.2">
      <c r="B92" s="29" t="s">
        <v>86</v>
      </c>
      <c r="C92" s="30">
        <v>1556</v>
      </c>
      <c r="D92" s="30">
        <v>1556</v>
      </c>
      <c r="E92" s="32">
        <v>100</v>
      </c>
    </row>
    <row r="93" spans="2:5" ht="15.75" customHeight="1" x14ac:dyDescent="0.2">
      <c r="B93" s="29" t="s">
        <v>87</v>
      </c>
      <c r="C93" s="30">
        <v>3197</v>
      </c>
      <c r="D93" s="30">
        <v>539</v>
      </c>
      <c r="E93" s="32">
        <v>16.859555833593994</v>
      </c>
    </row>
    <row r="94" spans="2:5" ht="15.75" customHeight="1" x14ac:dyDescent="0.2">
      <c r="B94" s="29" t="s">
        <v>88</v>
      </c>
      <c r="C94" s="30">
        <v>31329</v>
      </c>
      <c r="D94" s="30">
        <v>13127</v>
      </c>
      <c r="E94" s="32">
        <v>41.900475597689038</v>
      </c>
    </row>
    <row r="95" spans="2:5" s="6" customFormat="1" ht="15.75" customHeight="1" x14ac:dyDescent="0.2">
      <c r="B95" s="25" t="s">
        <v>89</v>
      </c>
      <c r="C95" s="26">
        <v>20123</v>
      </c>
      <c r="D95" s="26">
        <v>18949</v>
      </c>
      <c r="E95" s="36">
        <v>94.165879838990207</v>
      </c>
    </row>
    <row r="96" spans="2:5" s="6" customFormat="1" ht="15.75" customHeight="1" x14ac:dyDescent="0.2">
      <c r="B96" s="25" t="s">
        <v>90</v>
      </c>
      <c r="C96" s="26">
        <v>20087</v>
      </c>
      <c r="D96" s="26">
        <v>18783</v>
      </c>
      <c r="E96" s="36">
        <v>93.508239159655503</v>
      </c>
    </row>
    <row r="97" spans="2:5" ht="15.75" customHeight="1" x14ac:dyDescent="0.2">
      <c r="B97" s="29" t="s">
        <v>91</v>
      </c>
      <c r="C97" s="30">
        <v>3676</v>
      </c>
      <c r="D97" s="30">
        <v>3676</v>
      </c>
      <c r="E97" s="37">
        <v>100</v>
      </c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/>
      <c r="D99" s="30"/>
      <c r="E99" s="37"/>
    </row>
    <row r="100" spans="2:5" ht="15.75" customHeight="1" x14ac:dyDescent="0.2">
      <c r="B100" s="29" t="s">
        <v>94</v>
      </c>
      <c r="C100" s="30">
        <v>16356</v>
      </c>
      <c r="D100" s="30">
        <v>15052</v>
      </c>
      <c r="E100" s="37">
        <v>92.027390560039123</v>
      </c>
    </row>
    <row r="101" spans="2:5" ht="15.75" customHeight="1" x14ac:dyDescent="0.2">
      <c r="B101" s="29" t="s">
        <v>95</v>
      </c>
      <c r="C101" s="30">
        <v>55</v>
      </c>
      <c r="D101" s="30">
        <v>55</v>
      </c>
      <c r="E101" s="37">
        <v>100</v>
      </c>
    </row>
    <row r="102" spans="2:5" s="6" customFormat="1" ht="15.75" customHeight="1" x14ac:dyDescent="0.2">
      <c r="B102" s="25" t="s">
        <v>96</v>
      </c>
      <c r="C102" s="26">
        <v>36</v>
      </c>
      <c r="D102" s="26">
        <v>166</v>
      </c>
      <c r="E102" s="36">
        <v>461.11111111111109</v>
      </c>
    </row>
    <row r="103" spans="2:5" s="6" customFormat="1" ht="15.75" customHeight="1" x14ac:dyDescent="0.2">
      <c r="B103" s="25" t="s">
        <v>97</v>
      </c>
      <c r="C103" s="26">
        <v>0</v>
      </c>
      <c r="D103" s="26">
        <v>0</v>
      </c>
      <c r="E103" s="36"/>
    </row>
    <row r="104" spans="2:5" ht="15.75" customHeight="1" x14ac:dyDescent="0.2">
      <c r="B104" s="29" t="s">
        <v>98</v>
      </c>
      <c r="C104" s="30"/>
      <c r="D104" s="30"/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v>1</v>
      </c>
      <c r="D106" s="26">
        <v>0</v>
      </c>
      <c r="E106" s="36"/>
    </row>
    <row r="107" spans="2:5" s="6" customFormat="1" ht="15.75" customHeight="1" x14ac:dyDescent="0.2">
      <c r="B107" s="25" t="s">
        <v>101</v>
      </c>
      <c r="C107" s="26">
        <v>1</v>
      </c>
      <c r="D107" s="26">
        <v>0</v>
      </c>
      <c r="E107" s="36"/>
    </row>
    <row r="108" spans="2:5" ht="15.75" customHeight="1" x14ac:dyDescent="0.2">
      <c r="B108" s="29" t="s">
        <v>102</v>
      </c>
      <c r="C108" s="30">
        <v>1</v>
      </c>
      <c r="D108" s="30">
        <v>0</v>
      </c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>
        <v>0</v>
      </c>
      <c r="D111" s="30">
        <v>0</v>
      </c>
      <c r="E111" s="37"/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A3E51616-3E57-4DF0-89CA-621DD2FD6626}"/>
    <hyperlink ref="D4" location="Şubat!A1" display="Şubat" xr:uid="{A17CB7D8-153F-4629-9610-95BEFD5DE66B}"/>
    <hyperlink ref="E4" location="Mart!A1" display="Mart" xr:uid="{5ED9F271-BB01-42F0-AAAE-DF78FCFF2267}"/>
    <hyperlink ref="C5" location="Nisan!A1" display="Nisan" xr:uid="{17417C49-D191-49DF-B494-2E332D38F946}"/>
    <hyperlink ref="D5" location="Mayıs!A1" display="Mayıs" xr:uid="{2BC93D26-0668-4A3B-8416-65700F1E691B}"/>
    <hyperlink ref="E5" location="Haziran!A1" display="Haziran" xr:uid="{62F072BB-8D9D-4429-B26D-40595CF3E239}"/>
    <hyperlink ref="C6" location="Temmuz!A1" display="Temmuz" xr:uid="{56484F94-7114-4526-B661-61C672E811E4}"/>
    <hyperlink ref="D6" location="Ağustos!A1" display="Ağustos" xr:uid="{40D0961F-F06A-4244-9682-21E66E0B8D82}"/>
    <hyperlink ref="E6" location="Eylül!A1" display="Eylül" xr:uid="{D89A72F4-7B65-42C4-B252-1B39CB2088F7}"/>
    <hyperlink ref="C7" location="Ekim!A1" display="Ekim" xr:uid="{50BC8E9D-BD38-43F4-9558-198CC155A2D2}"/>
    <hyperlink ref="D7" location="Kasım!A1" display="Kasım" xr:uid="{BEE413FC-1736-47F6-A05B-1619DFAD3B04}"/>
    <hyperlink ref="E7" location="Aralık!A1" display="Aralık" xr:uid="{177B8354-C458-4BF8-A120-B7AB8187485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2006-04-20T13:11:59Z</dcterms:created>
  <dcterms:modified xsi:type="dcterms:W3CDTF">2025-07-29T13:13:58Z</dcterms:modified>
</cp:coreProperties>
</file>