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128BCCB1-3104-4DD3-BACF-0CC9D9C2E91E}" xr6:coauthVersionLast="47" xr6:coauthVersionMax="47" xr10:uidLastSave="{00000000-0000-0000-0000-000000000000}"/>
  <bookViews>
    <workbookView xWindow="-108" yWindow="-108" windowWidth="23256" windowHeight="12456" xr2:uid="{878AE1E4-A9A5-4449-A56D-7DACFBBFCA9C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{"'66  Yozgat'!$B$3:$D$105"}</definedName>
    <definedName name="HTML_Control" localSheetId="0" hidden="1">{"'66  Yozgat'!$B$3:$D$105"}</definedName>
    <definedName name="HTML_Control" localSheetId="2" hidden="1">{"'66  Yozgat'!$B$3:$D$105"}</definedName>
    <definedName name="HTML_Control" localSheetId="3" hidden="1">{"'66  Yozgat'!$B$3:$D$105"}</definedName>
    <definedName name="HTML_Control" localSheetId="6" hidden="1">{"'66  Yozgat'!$B$3:$D$105"}</definedName>
    <definedName name="HTML_Control" localSheetId="1" hidden="1">{"'66  Yozgat'!$B$3:$D$105"}</definedName>
    <definedName name="HTML_Control" localSheetId="9" hidden="1">{"'66  Yozgat'!$B$3:$D$105"}</definedName>
    <definedName name="HTML_Control" localSheetId="7" hidden="1">{"'66  Yozgat'!$B$3:$D$105"}</definedName>
    <definedName name="HTML_Control" localSheetId="8" hidden="1">{"'66  Yozgat'!$B$3:$D$105"}</definedName>
    <definedName name="HTML_Control" localSheetId="11" hidden="1">{"'66  Yozgat'!$B$3:$D$90"}</definedName>
    <definedName name="HTML_Control" localSheetId="10" hidden="1">{"'66  Yozgat'!$B$3:$D$90"}</definedName>
    <definedName name="HTML_Control" localSheetId="5" hidden="1">{"'66  Yozgat'!$B$3:$D$105"}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Settings\hersan.MUHASEBAT\Desktop\htm\66.htm"</definedName>
    <definedName name="HTML_PathFile" localSheetId="0" hidden="1">"C:\Documents and Settings\hersan.MUHASEBAT\Desktop\htm\66.htm"</definedName>
    <definedName name="HTML_PathFile" localSheetId="2" hidden="1">"C:\Documents and Settings\hersan.MUHASEBAT\Desktop\htm\66.htm"</definedName>
    <definedName name="HTML_PathFile" localSheetId="3" hidden="1">"C:\Documents and Settings\hersan.MUHASEBAT\Desktop\htm\66.htm"</definedName>
    <definedName name="HTML_PathFile" localSheetId="6" hidden="1">"C:\Documents and Settings\hersan.MUHASEBAT\Desktop\htm\66.htm"</definedName>
    <definedName name="HTML_PathFile" localSheetId="1" hidden="1">"C:\Documents and Settings\hersan.MUHASEBAT\Desktop\htm\66.htm"</definedName>
    <definedName name="HTML_PathFile" localSheetId="9" hidden="1">"\\M-pc-00000-20\il_2005_2006hazırlık\docs\66.htm"</definedName>
    <definedName name="HTML_PathFile" localSheetId="7" hidden="1">"C:\Documents and Settings\eakgonullu\Belgelerim\internet\docs\il_81\htm\66.htm"</definedName>
    <definedName name="HTML_PathFile" localSheetId="8" hidden="1">"C:\Documents and Settings\hersan\Belgelerim\int-hazırlık\htm\66.htm"</definedName>
    <definedName name="HTML_PathFile" localSheetId="11" hidden="1">"C:\Documents and Settings\hersan\Belgelerim\int-hazırlık\htm\66.htm"</definedName>
    <definedName name="HTML_PathFile" localSheetId="10" hidden="1">"\\M-pc-00000-20\il_2005_2006hazırlık\docs\htm\66.htm"</definedName>
    <definedName name="HTML_PathFile" localSheetId="5" hidden="1">"C:\Documents and Settings\hersan.MUHASEBAT\Desktop\htm\66.htm"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8" l="1"/>
  <c r="D11" i="8" s="1"/>
  <c r="C13" i="8"/>
  <c r="C12" i="8" s="1"/>
  <c r="D13" i="8"/>
  <c r="E14" i="8"/>
  <c r="E15" i="8"/>
  <c r="E16" i="8"/>
  <c r="E17" i="8"/>
  <c r="C18" i="8"/>
  <c r="D18" i="8"/>
  <c r="E18" i="8"/>
  <c r="E19" i="8"/>
  <c r="E21" i="8"/>
  <c r="C22" i="8"/>
  <c r="E22" i="8" s="1"/>
  <c r="D22" i="8"/>
  <c r="E23" i="8"/>
  <c r="E24" i="8"/>
  <c r="D25" i="8"/>
  <c r="C26" i="8"/>
  <c r="D26" i="8"/>
  <c r="E26" i="8"/>
  <c r="E27" i="8"/>
  <c r="E28" i="8"/>
  <c r="C29" i="8"/>
  <c r="C25" i="8" s="1"/>
  <c r="D29" i="8"/>
  <c r="E29" i="8"/>
  <c r="E30" i="8"/>
  <c r="E31" i="8"/>
  <c r="E35" i="8"/>
  <c r="E36" i="8"/>
  <c r="C39" i="8"/>
  <c r="D39" i="8"/>
  <c r="E43" i="8"/>
  <c r="E44" i="8"/>
  <c r="E45" i="8"/>
  <c r="C47" i="8"/>
  <c r="E47" i="8" s="1"/>
  <c r="D47" i="8"/>
  <c r="E48" i="8"/>
  <c r="E52" i="8"/>
  <c r="C54" i="8"/>
  <c r="C51" i="8" s="1"/>
  <c r="D54" i="8"/>
  <c r="D51" i="8" s="1"/>
  <c r="C61" i="8"/>
  <c r="D61" i="8"/>
  <c r="E61" i="8"/>
  <c r="C62" i="8"/>
  <c r="D62" i="8"/>
  <c r="E62" i="8" s="1"/>
  <c r="E63" i="8"/>
  <c r="E64" i="8"/>
  <c r="E65" i="8"/>
  <c r="C66" i="8"/>
  <c r="D66" i="8"/>
  <c r="E66" i="8" s="1"/>
  <c r="E68" i="8"/>
  <c r="E69" i="8"/>
  <c r="C71" i="8"/>
  <c r="E71" i="8" s="1"/>
  <c r="D71" i="8"/>
  <c r="E72" i="8"/>
  <c r="E74" i="8"/>
  <c r="E75" i="8"/>
  <c r="E76" i="8"/>
  <c r="E77" i="8"/>
  <c r="C78" i="8"/>
  <c r="E78" i="8" s="1"/>
  <c r="D78" i="8"/>
  <c r="E86" i="8"/>
  <c r="C87" i="8"/>
  <c r="E87" i="8" s="1"/>
  <c r="D87" i="8"/>
  <c r="E90" i="8"/>
  <c r="E91" i="8"/>
  <c r="E92" i="8"/>
  <c r="E93" i="8"/>
  <c r="E94" i="8"/>
  <c r="C96" i="8"/>
  <c r="C95" i="8" s="1"/>
  <c r="D96" i="8"/>
  <c r="E96" i="8" s="1"/>
  <c r="E100" i="8"/>
  <c r="E101" i="8"/>
  <c r="C103" i="8"/>
  <c r="D103" i="8"/>
  <c r="D106" i="8"/>
  <c r="C107" i="8"/>
  <c r="C106" i="8" s="1"/>
  <c r="D107" i="8"/>
  <c r="E51" i="8" l="1"/>
  <c r="D46" i="8"/>
  <c r="E46" i="8" s="1"/>
  <c r="C11" i="8"/>
  <c r="C10" i="8" s="1"/>
  <c r="E12" i="8"/>
  <c r="E25" i="8"/>
  <c r="E13" i="8"/>
  <c r="D95" i="8"/>
  <c r="E95" i="8" s="1"/>
  <c r="C46" i="8"/>
  <c r="D10" i="8" l="1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<sst xmlns="http://schemas.openxmlformats.org/spreadsheetml/2006/main" count="1413" uniqueCount="211">
  <si>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</si>
  <si>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</si>
  <si>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</si>
  <si>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</si>
  <si>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</si>
  <si>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</si>
  <si>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</si>
  <si>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</si>
  <si>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</si>
  <si>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</si>
  <si>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</si>
  <si>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</si>
  <si>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</si>
  <si>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</si>
  <si>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</si>
  <si>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</si>
  <si>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</si>
  <si>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</si>
  <si>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</si>
  <si>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</si>
  <si>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</si>
  <si>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</si>
  <si>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</si>
  <si>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</si>
  <si>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</si>
  <si>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</si>
  <si>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</si>
  <si>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</si>
  <si>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</si>
  <si>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</si>
  <si>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</si>
  <si>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</si>
  <si>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</si>
  <si>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</si>
  <si>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</si>
  <si>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</si>
  <si>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</si>
  <si>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</si>
  <si>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</si>
  <si>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</si>
  <si>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</si>
  <si>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</si>
  <si>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</si>
  <si>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</si>
  <si>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</si>
  <si>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</si>
  <si>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</si>
  <si>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</si>
  <si>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</si>
  <si>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</si>
  <si>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</si>
  <si>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</si>
  <si>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</si>
  <si>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</si>
  <si>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</si>
  <si>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</si>
  <si>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</si>
  <si>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</si>
  <si>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</si>
  <si>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</si>
  <si>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</si>
  <si>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</si>
  <si>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</si>
  <si>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</si>
  <si>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</si>
  <si>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</si>
  <si>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</si>
  <si>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</si>
  <si>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</si>
  <si>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</si>
  <si>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</si>
  <si>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</si>
  <si>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</si>
  <si>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</si>
  <si>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</si>
  <si>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</si>
  <si>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</si>
  <si>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</si>
  <si>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</si>
  <si>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</si>
  <si>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</si>
  <si>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</si>
  <si>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</si>
  <si>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</si>
  <si>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</si>
  <si>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</si>
  <si>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</si>
  <si>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</si>
  <si>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</si>
  <si>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</si>
  <si>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</si>
  <si>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</si>
  <si>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</si>
  <si>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</si>
  <si>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</si>
  <si>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</si>
  <si>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</si>
  <si>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</si>
  <si>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</si>
  <si>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</si>
  <si>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</si>
  <si>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</si>
  <si>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</si>
  <si>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</si>
  <si>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</si>
  <si>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</si>
  <si>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</si>
  <si>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YOZGAT İLİ GENEL  BÜTÇE GELİRLERİNİN TAHSİLATI, TAHAKKUKU VE TAHSİLATIN TAHAKKUKA  ORANI (KÜMÜLATİF) HAZİRAN 2006</t>
  </si>
  <si>
    <t>YOZGAT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</si>
  <si>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</si>
  <si>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</si>
  <si>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</si>
  <si>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</si>
  <si>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</si>
  <si>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</si>
  <si>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</si>
  <si>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</si>
  <si>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</si>
  <si>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</si>
  <si>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</si>
  <si>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</si>
  <si>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</si>
  <si>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</si>
  <si>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</si>
  <si>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</si>
  <si>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</si>
  <si>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</si>
  <si>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</si>
  <si>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</si>
  <si>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</si>
  <si>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</si>
  <si>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</si>
  <si>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</si>
  <si>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</si>
  <si>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</si>
  <si>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</si>
  <si>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</si>
  <si>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</si>
  <si>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</si>
  <si>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</si>
  <si>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</si>
  <si>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</si>
  <si>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</si>
  <si>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</si>
  <si>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</si>
  <si>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</si>
  <si>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</si>
  <si>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</si>
  <si>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</si>
  <si>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</si>
  <si>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</si>
  <si>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</si>
  <si>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</si>
  <si>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</si>
  <si>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</si>
  <si>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</si>
  <si>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</si>
  <si>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</si>
  <si>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</si>
  <si>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</si>
  <si>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</si>
  <si>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</si>
  <si>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</si>
  <si>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</si>
  <si>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</si>
  <si>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</si>
  <si>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</si>
  <si>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</si>
  <si>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</si>
  <si>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</si>
  <si>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</si>
  <si>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</si>
  <si>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</si>
  <si>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</si>
  <si>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</si>
  <si>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</si>
  <si>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</si>
  <si>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</si>
  <si>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</si>
  <si>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</si>
  <si>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</si>
  <si>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</si>
  <si>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</si>
  <si>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</si>
  <si>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YOZGAT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</si>
  <si>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</si>
  <si>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</si>
  <si>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</si>
  <si>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YOZGAT İLİ GENEL  BÜTÇE GELİRLERİNİN TAHSİLATI, TAHAKKUKU VE TAHSİLATIN TAHAKKUKA  ORANI (KÜMÜLATİF) MART 2006</t>
  </si>
  <si>
    <t>YOZGAT İLİ GENEL  BÜTÇE GELİRLERİNİN TAHSİLATI, TAHAKKUKU VE TAHSİLATIN TAHAKKUKA  ORANI (KÜMÜLATİF) NİSAN 2006</t>
  </si>
  <si>
    <t>YOZGAT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</si>
  <si>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</si>
  <si>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</si>
  <si>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</si>
  <si>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</si>
  <si>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</si>
  <si>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</si>
  <si>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YOZGAT İLİ GENEL  BÜTÇE GELİRLERİNİN TAHSİLATI, TAHAKKUKU VE TAHSİLATIN TAHAKKUKA  ORANI (KÜMÜLATİF) TEMMUZ 2006</t>
  </si>
  <si>
    <t>Temmuz</t>
  </si>
  <si>
    <t>YOZGAT İLİ GENEL  BÜTÇE GELİRLERİNİN TAHSİLATI, TAHAKKUKU VE TAHSİLATIN TAHAKKUKA  ORANI (KÜMÜLATİF) AĞUSTOS 2006</t>
  </si>
  <si>
    <t>Ağustos</t>
  </si>
  <si>
    <t>YOZGAT İLİ GENEL  BÜTÇE GELİRLERİNİN TAHSİLATI, TAHAKKUKU VE TAHSİLATIN TAHAKKUKA  ORANI (KÜMÜLATİF) EYLÜL 2006</t>
  </si>
  <si>
    <t>Eylül</t>
  </si>
  <si>
    <t xml:space="preserve">        Motorlu Taşıtlar (II)</t>
  </si>
  <si>
    <t>YOZGAT İLİ GENEL  BÜTÇE GELİRLERİNİN TAHSİLATI, TAHAKKUKU VE TAHSİLATIN TAHAKKUKA  ORANI (KÜMÜLATİF) EKİM 2006</t>
  </si>
  <si>
    <t>Ekim</t>
  </si>
  <si>
    <t>YOZGAT İLİ GENEL  BÜTÇE GELİRLERİNİN TAHSİLATI, TAHAKKUKU VE TAHSİLATIN TAHAKKUKA  ORANI (KÜMÜLATİF) KASIM 2006</t>
  </si>
  <si>
    <t>Kasım</t>
  </si>
  <si>
    <t>YOZGAT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</si>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</sst>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494D3B22-727C-4366-9B2F-8A78EB234D2A}"/>
    <cellStyle name="Normal_genelgelirtahk_tahs" xfId="3" xr:uid="{5329344B-C88C-4561-9B6E-8EDCD081AEFB}"/>
    <cellStyle name="Virgül [0]_29dan32ye" xfId="4" xr:uid="{0E5719EF-13D6-4904-A8C1-3CD5C4C0E412}"/>
    <cellStyle name="Virgül_29dan32ye" xfId="5" xr:uid="{454C961F-2766-4B96-AF05-8A17FDB368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F81E-C8BA-499A-811F-5B731FECC177}">
  <dimension ref="B1:G112"/>
  <sheetViews>
    <sheetView showGridLines="0" tabSelected="1" topLeftCell="A91" zoomScaleNormal="100" zoomScaleSheetLayoutView="75" workbookViewId="0">
      <selection activeCell="B112" sqref="B112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202013</v>
      </c>
      <c r="D10" s="27">
        <v>135227</v>
      </c>
      <c r="E10" s="28">
        <v>66.939751402137489</v>
      </c>
    </row>
    <row r="11" spans="2:7" s="5" customFormat="1" ht="15.75" customHeight="1" x14ac:dyDescent="0.2">
      <c r="B11" s="26" t="s">
        <v>5</v>
      </c>
      <c r="C11" s="27">
        <v>163593</v>
      </c>
      <c r="D11" s="27">
        <v>112283</v>
      </c>
      <c r="E11" s="29">
        <v>68.635577316877857</v>
      </c>
    </row>
    <row r="12" spans="2:7" s="5" customFormat="1" ht="15.75" customHeight="1" x14ac:dyDescent="0.2">
      <c r="B12" s="26" t="s">
        <v>6</v>
      </c>
      <c r="C12" s="27">
        <v>81735</v>
      </c>
      <c r="D12" s="27">
        <v>62248</v>
      </c>
      <c r="E12" s="29">
        <v>76.158316510674737</v>
      </c>
      <c r="G12" s="6"/>
    </row>
    <row r="13" spans="2:7" s="5" customFormat="1" ht="15.75" customHeight="1" x14ac:dyDescent="0.2">
      <c r="B13" s="26" t="s">
        <v>7</v>
      </c>
      <c r="C13" s="27">
        <v>70489</v>
      </c>
      <c r="D13" s="27">
        <v>53075</v>
      </c>
      <c r="E13" s="29">
        <v>75.295436167345258</v>
      </c>
    </row>
    <row r="14" spans="2:7" ht="15.75" customHeight="1" x14ac:dyDescent="0.2">
      <c r="B14" s="30" t="s">
        <v>8</v>
      </c>
      <c r="C14" s="31">
        <v>3446</v>
      </c>
      <c r="D14" s="31">
        <v>2126</v>
      </c>
      <c r="E14" s="32">
        <v>61.694718514219382</v>
      </c>
    </row>
    <row r="15" spans="2:7" ht="15.75" customHeight="1" x14ac:dyDescent="0.2">
      <c r="B15" s="30" t="s">
        <v>9</v>
      </c>
      <c r="C15" s="31">
        <v>930</v>
      </c>
      <c r="D15" s="31">
        <v>668</v>
      </c>
      <c r="E15" s="32">
        <v>71.827956989247312</v>
      </c>
    </row>
    <row r="16" spans="2:7" ht="15.75" customHeight="1" x14ac:dyDescent="0.2">
      <c r="B16" s="30" t="s">
        <v>10</v>
      </c>
      <c r="C16" s="31">
        <v>61385</v>
      </c>
      <c r="D16" s="31">
        <v>46708</v>
      </c>
      <c r="E16" s="32">
        <v>76.090250061089847</v>
      </c>
    </row>
    <row r="17" spans="2:5" ht="15.75" customHeight="1" x14ac:dyDescent="0.2">
      <c r="B17" s="30" t="s">
        <v>11</v>
      </c>
      <c r="C17" s="31">
        <v>4728</v>
      </c>
      <c r="D17" s="31">
        <v>3573</v>
      </c>
      <c r="E17" s="32">
        <v>75.571065989847725</v>
      </c>
    </row>
    <row r="18" spans="2:5" s="5" customFormat="1" ht="15.75" customHeight="1" x14ac:dyDescent="0.2">
      <c r="B18" s="26" t="s">
        <v>12</v>
      </c>
      <c r="C18" s="27">
        <v>11246</v>
      </c>
      <c r="D18" s="27">
        <v>9173</v>
      </c>
      <c r="E18" s="29">
        <v>81.566779299306418</v>
      </c>
    </row>
    <row r="19" spans="2:5" ht="15.75" customHeight="1" x14ac:dyDescent="0.2">
      <c r="B19" s="30" t="s">
        <v>13</v>
      </c>
      <c r="C19" s="31">
        <v>1929</v>
      </c>
      <c r="D19" s="31">
        <v>683</v>
      </c>
      <c r="E19" s="32">
        <v>35.40694660445827</v>
      </c>
    </row>
    <row r="20" spans="2:5" ht="15.75" customHeight="1" x14ac:dyDescent="0.2">
      <c r="B20" s="30" t="s">
        <v>14</v>
      </c>
      <c r="C20" s="31">
        <v>1</v>
      </c>
      <c r="D20" s="31">
        <v>1</v>
      </c>
      <c r="E20" s="32">
        <v>100</v>
      </c>
    </row>
    <row r="21" spans="2:5" ht="15.75" customHeight="1" x14ac:dyDescent="0.2">
      <c r="B21" s="30" t="s">
        <v>15</v>
      </c>
      <c r="C21" s="31">
        <v>9316</v>
      </c>
      <c r="D21" s="31">
        <v>8489</v>
      </c>
      <c r="E21" s="32">
        <v>91.122799484757408</v>
      </c>
    </row>
    <row r="22" spans="2:5" s="4" customFormat="1" ht="15.75" customHeight="1" x14ac:dyDescent="0.2">
      <c r="B22" s="26" t="s">
        <v>16</v>
      </c>
      <c r="C22" s="27">
        <v>11089</v>
      </c>
      <c r="D22" s="27">
        <v>8234</v>
      </c>
      <c r="E22" s="28">
        <v>74.253764992334752</v>
      </c>
    </row>
    <row r="23" spans="2:5" s="8" customFormat="1" ht="15.75" customHeight="1" x14ac:dyDescent="0.2">
      <c r="B23" s="30" t="s">
        <v>17</v>
      </c>
      <c r="C23" s="31">
        <v>31</v>
      </c>
      <c r="D23" s="31">
        <v>13</v>
      </c>
      <c r="E23" s="33">
        <v>41.935483870967744</v>
      </c>
    </row>
    <row r="24" spans="2:5" s="8" customFormat="1" ht="15.75" customHeight="1" x14ac:dyDescent="0.2">
      <c r="B24" s="30" t="s">
        <v>18</v>
      </c>
      <c r="C24" s="31">
        <v>11058</v>
      </c>
      <c r="D24" s="31">
        <v>8221</v>
      </c>
      <c r="E24" s="33">
        <v>74.344366069813702</v>
      </c>
    </row>
    <row r="25" spans="2:5" s="4" customFormat="1" ht="15.75" customHeight="1" x14ac:dyDescent="0.2">
      <c r="B25" s="26" t="s">
        <v>19</v>
      </c>
      <c r="C25" s="27">
        <v>45961</v>
      </c>
      <c r="D25" s="27">
        <v>20642</v>
      </c>
      <c r="E25" s="28">
        <v>44.911990600726703</v>
      </c>
    </row>
    <row r="26" spans="2:5" s="4" customFormat="1" ht="15.75" customHeight="1" x14ac:dyDescent="0.2">
      <c r="B26" s="26" t="s">
        <v>20</v>
      </c>
      <c r="C26" s="27">
        <v>39531</v>
      </c>
      <c r="D26" s="27">
        <v>14763</v>
      </c>
      <c r="E26" s="28">
        <v>37.345374516202476</v>
      </c>
    </row>
    <row r="27" spans="2:5" s="8" customFormat="1" ht="15.75" customHeight="1" x14ac:dyDescent="0.2">
      <c r="B27" s="30" t="s">
        <v>21</v>
      </c>
      <c r="C27" s="31">
        <v>37496</v>
      </c>
      <c r="D27" s="31">
        <v>13272</v>
      </c>
      <c r="E27" s="33">
        <v>35.395775549391935</v>
      </c>
    </row>
    <row r="28" spans="2:5" s="8" customFormat="1" ht="15.75" customHeight="1" x14ac:dyDescent="0.2">
      <c r="B28" s="30" t="s">
        <v>22</v>
      </c>
      <c r="C28" s="31">
        <v>2035</v>
      </c>
      <c r="D28" s="31">
        <v>1491</v>
      </c>
      <c r="E28" s="33">
        <v>73.267813267813267</v>
      </c>
    </row>
    <row r="29" spans="2:5" s="4" customFormat="1" ht="15.75" customHeight="1" x14ac:dyDescent="0.2">
      <c r="B29" s="26" t="s">
        <v>23</v>
      </c>
      <c r="C29" s="27">
        <v>2781</v>
      </c>
      <c r="D29" s="27">
        <v>2481</v>
      </c>
      <c r="E29" s="28">
        <v>89.212513484358141</v>
      </c>
    </row>
    <row r="30" spans="2:5" s="8" customFormat="1" ht="15.75" customHeight="1" x14ac:dyDescent="0.2">
      <c r="B30" s="30" t="s">
        <v>24</v>
      </c>
      <c r="C30" s="31">
        <v>313</v>
      </c>
      <c r="D30" s="31">
        <v>13</v>
      </c>
      <c r="E30" s="33">
        <v>4.1533546325878596</v>
      </c>
    </row>
    <row r="31" spans="2:5" s="8" customFormat="1" ht="15.75" customHeight="1" x14ac:dyDescent="0.2">
      <c r="B31" s="30" t="s">
        <v>203</v>
      </c>
      <c r="C31" s="31">
        <v>2434</v>
      </c>
      <c r="D31" s="31">
        <v>2434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34</v>
      </c>
      <c r="D35" s="31">
        <v>34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3643</v>
      </c>
      <c r="D36" s="27">
        <v>3392</v>
      </c>
      <c r="E36" s="29">
        <v>93.110074114740598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6</v>
      </c>
      <c r="D38" s="27">
        <v>6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12570</v>
      </c>
      <c r="D43" s="27">
        <v>9848</v>
      </c>
      <c r="E43" s="28">
        <v>78.345266507557682</v>
      </c>
    </row>
    <row r="44" spans="2:5" s="4" customFormat="1" ht="15.75" customHeight="1" x14ac:dyDescent="0.2">
      <c r="B44" s="26" t="s">
        <v>38</v>
      </c>
      <c r="C44" s="27">
        <v>11960</v>
      </c>
      <c r="D44" s="27">
        <v>11197</v>
      </c>
      <c r="E44" s="28">
        <v>93.620401337792643</v>
      </c>
    </row>
    <row r="45" spans="2:5" s="4" customFormat="1" ht="15.75" customHeight="1" x14ac:dyDescent="0.2">
      <c r="B45" s="26" t="s">
        <v>39</v>
      </c>
      <c r="C45" s="27">
        <v>278</v>
      </c>
      <c r="D45" s="27">
        <v>114</v>
      </c>
      <c r="E45" s="28">
        <v>41.007194244604314</v>
      </c>
    </row>
    <row r="46" spans="2:5" s="4" customFormat="1" ht="15.75" customHeight="1" x14ac:dyDescent="0.2">
      <c r="B46" s="26" t="s">
        <v>40</v>
      </c>
      <c r="C46" s="27">
        <v>36886</v>
      </c>
      <c r="D46" s="27">
        <v>21864</v>
      </c>
      <c r="E46" s="28">
        <v>59.274521498671582</v>
      </c>
    </row>
    <row r="47" spans="2:5" s="4" customFormat="1" ht="15.75" customHeight="1" x14ac:dyDescent="0.2">
      <c r="B47" s="26" t="s">
        <v>41</v>
      </c>
      <c r="C47" s="27">
        <v>7488</v>
      </c>
      <c r="D47" s="27">
        <v>7185</v>
      </c>
      <c r="E47" s="28">
        <v>95.953525641025635</v>
      </c>
    </row>
    <row r="48" spans="2:5" s="8" customFormat="1" ht="15.75" customHeight="1" x14ac:dyDescent="0.2">
      <c r="B48" s="30" t="s">
        <v>42</v>
      </c>
      <c r="C48" s="31">
        <v>7488</v>
      </c>
      <c r="D48" s="31">
        <v>7185</v>
      </c>
      <c r="E48" s="33">
        <v>95.953525641025635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80</v>
      </c>
      <c r="D51" s="27">
        <v>73</v>
      </c>
      <c r="E51" s="28">
        <v>91.25</v>
      </c>
    </row>
    <row r="52" spans="2:5" s="4" customFormat="1" ht="15.75" customHeight="1" x14ac:dyDescent="0.2">
      <c r="B52" s="26" t="s">
        <v>46</v>
      </c>
      <c r="C52" s="27">
        <v>80</v>
      </c>
      <c r="D52" s="27">
        <v>73</v>
      </c>
      <c r="E52" s="28">
        <v>91.25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6998</v>
      </c>
      <c r="D60" s="27">
        <v>2268</v>
      </c>
      <c r="E60" s="28">
        <v>32.409259788511001</v>
      </c>
    </row>
    <row r="61" spans="2:5" s="4" customFormat="1" ht="15.75" customHeight="1" x14ac:dyDescent="0.2">
      <c r="B61" s="26" t="s">
        <v>56</v>
      </c>
      <c r="C61" s="27">
        <v>1892</v>
      </c>
      <c r="D61" s="27">
        <v>1310</v>
      </c>
      <c r="E61" s="28">
        <v>69.238900634249461</v>
      </c>
    </row>
    <row r="62" spans="2:5" s="8" customFormat="1" ht="15.75" customHeight="1" x14ac:dyDescent="0.2">
      <c r="B62" s="30" t="s">
        <v>57</v>
      </c>
      <c r="C62" s="31">
        <v>814</v>
      </c>
      <c r="D62" s="31">
        <v>814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918</v>
      </c>
      <c r="D63" s="31">
        <v>351</v>
      </c>
      <c r="E63" s="33">
        <v>38.235294117647058</v>
      </c>
    </row>
    <row r="64" spans="2:5" s="8" customFormat="1" ht="15.75" customHeight="1" x14ac:dyDescent="0.2">
      <c r="B64" s="30" t="s">
        <v>59</v>
      </c>
      <c r="C64" s="31">
        <v>160</v>
      </c>
      <c r="D64" s="31">
        <v>145</v>
      </c>
      <c r="E64" s="33">
        <v>90.625</v>
      </c>
    </row>
    <row r="65" spans="2:5" s="4" customFormat="1" ht="15.75" customHeight="1" x14ac:dyDescent="0.2">
      <c r="B65" s="26" t="s">
        <v>60</v>
      </c>
      <c r="C65" s="27">
        <v>5106</v>
      </c>
      <c r="D65" s="27">
        <v>958</v>
      </c>
      <c r="E65" s="28">
        <v>18.762240501370936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4685</v>
      </c>
      <c r="D67" s="31">
        <v>903</v>
      </c>
      <c r="E67" s="33">
        <v>19.274279615795091</v>
      </c>
    </row>
    <row r="68" spans="2:5" s="8" customFormat="1" ht="15.75" customHeight="1" x14ac:dyDescent="0.2">
      <c r="B68" s="30" t="s">
        <v>63</v>
      </c>
      <c r="C68" s="31">
        <v>421</v>
      </c>
      <c r="D68" s="31">
        <v>55</v>
      </c>
      <c r="E68" s="33">
        <v>13.064133016627078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16407</v>
      </c>
      <c r="D70" s="27">
        <v>7098</v>
      </c>
      <c r="E70" s="28">
        <v>43.262022307551653</v>
      </c>
    </row>
    <row r="71" spans="2:5" s="8" customFormat="1" ht="15.75" customHeight="1" x14ac:dyDescent="0.2">
      <c r="B71" s="34" t="s">
        <v>66</v>
      </c>
      <c r="C71" s="35">
        <v>582</v>
      </c>
      <c r="D71" s="35">
        <v>488</v>
      </c>
      <c r="E71" s="33">
        <v>83.848797250859107</v>
      </c>
    </row>
    <row r="72" spans="2:5" s="8" customFormat="1" ht="15.75" customHeight="1" x14ac:dyDescent="0.2">
      <c r="B72" s="34" t="s">
        <v>67</v>
      </c>
      <c r="C72" s="35">
        <v>1774</v>
      </c>
      <c r="D72" s="35">
        <v>472</v>
      </c>
      <c r="E72" s="33">
        <v>26.606538895152198</v>
      </c>
    </row>
    <row r="73" spans="2:5" s="8" customFormat="1" ht="15.75" customHeight="1" x14ac:dyDescent="0.2">
      <c r="B73" s="34" t="s">
        <v>68</v>
      </c>
      <c r="C73" s="35">
        <v>1748</v>
      </c>
      <c r="D73" s="35">
        <v>822</v>
      </c>
      <c r="E73" s="33">
        <v>47.025171624713956</v>
      </c>
    </row>
    <row r="74" spans="2:5" s="8" customFormat="1" ht="15.75" customHeight="1" x14ac:dyDescent="0.2">
      <c r="B74" s="34" t="s">
        <v>69</v>
      </c>
      <c r="C74" s="35">
        <v>8214</v>
      </c>
      <c r="D74" s="35">
        <v>1815</v>
      </c>
      <c r="E74" s="33">
        <v>22.096420745069395</v>
      </c>
    </row>
    <row r="75" spans="2:5" s="8" customFormat="1" ht="15.75" customHeight="1" x14ac:dyDescent="0.2">
      <c r="B75" s="34" t="s">
        <v>70</v>
      </c>
      <c r="C75" s="35">
        <v>3524</v>
      </c>
      <c r="D75" s="35">
        <v>3155</v>
      </c>
      <c r="E75" s="33">
        <v>89.52894438138479</v>
      </c>
    </row>
    <row r="76" spans="2:5" s="8" customFormat="1" ht="15.75" customHeight="1" x14ac:dyDescent="0.2">
      <c r="B76" s="34" t="s">
        <v>71</v>
      </c>
      <c r="C76" s="35">
        <v>565</v>
      </c>
      <c r="D76" s="35">
        <v>346</v>
      </c>
      <c r="E76" s="33">
        <v>61.23893805309735</v>
      </c>
    </row>
    <row r="77" spans="2:5" s="5" customFormat="1" ht="15.75" customHeight="1" x14ac:dyDescent="0.2">
      <c r="B77" s="26" t="s">
        <v>72</v>
      </c>
      <c r="C77" s="27">
        <v>2</v>
      </c>
      <c r="D77" s="27">
        <v>2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2</v>
      </c>
      <c r="D85" s="31">
        <v>2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5911</v>
      </c>
      <c r="D86" s="27">
        <v>5238</v>
      </c>
      <c r="E86" s="28">
        <v>88.61444763999323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173</v>
      </c>
      <c r="D89" s="31">
        <v>173</v>
      </c>
      <c r="E89" s="33">
        <v>100</v>
      </c>
    </row>
    <row r="90" spans="2:5" ht="15.75" customHeight="1" x14ac:dyDescent="0.2">
      <c r="B90" s="30" t="s">
        <v>85</v>
      </c>
      <c r="C90" s="31">
        <v>2513</v>
      </c>
      <c r="D90" s="31">
        <v>2477</v>
      </c>
      <c r="E90" s="33">
        <v>98.567449263828095</v>
      </c>
    </row>
    <row r="91" spans="2:5" ht="15.75" customHeight="1" x14ac:dyDescent="0.2">
      <c r="B91" s="30" t="s">
        <v>86</v>
      </c>
      <c r="C91" s="31">
        <v>630</v>
      </c>
      <c r="D91" s="31">
        <v>457</v>
      </c>
      <c r="E91" s="33">
        <v>72.539682539682531</v>
      </c>
    </row>
    <row r="92" spans="2:5" ht="15.75" customHeight="1" x14ac:dyDescent="0.2">
      <c r="B92" s="30" t="s">
        <v>87</v>
      </c>
      <c r="C92" s="31">
        <v>1201</v>
      </c>
      <c r="D92" s="31">
        <v>1201</v>
      </c>
      <c r="E92" s="33">
        <v>100</v>
      </c>
    </row>
    <row r="93" spans="2:5" ht="15.75" customHeight="1" x14ac:dyDescent="0.2">
      <c r="B93" s="30" t="s">
        <v>88</v>
      </c>
      <c r="C93" s="31">
        <v>1394</v>
      </c>
      <c r="D93" s="31">
        <v>930</v>
      </c>
      <c r="E93" s="33">
        <v>66.714490674318512</v>
      </c>
    </row>
    <row r="94" spans="2:5" s="5" customFormat="1" ht="15.75" customHeight="1" x14ac:dyDescent="0.2">
      <c r="B94" s="26" t="s">
        <v>89</v>
      </c>
      <c r="C94" s="27">
        <v>1534</v>
      </c>
      <c r="D94" s="27">
        <v>1080</v>
      </c>
      <c r="E94" s="37">
        <v>70.404172099087361</v>
      </c>
    </row>
    <row r="95" spans="2:5" s="5" customFormat="1" ht="15.75" customHeight="1" x14ac:dyDescent="0.2">
      <c r="B95" s="26" t="s">
        <v>90</v>
      </c>
      <c r="C95" s="27">
        <v>1524</v>
      </c>
      <c r="D95" s="27">
        <v>1070</v>
      </c>
      <c r="E95" s="37">
        <v>70.209973753280835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1512</v>
      </c>
      <c r="D99" s="31">
        <v>1059</v>
      </c>
      <c r="E99" s="38">
        <v>70.039682539682531</v>
      </c>
    </row>
    <row r="100" spans="2:5" ht="15.75" customHeight="1" x14ac:dyDescent="0.2">
      <c r="B100" s="30" t="s">
        <v>95</v>
      </c>
      <c r="C100" s="31">
        <v>12</v>
      </c>
      <c r="D100" s="31">
        <v>11</v>
      </c>
      <c r="E100" s="38">
        <v>91.666666666666657</v>
      </c>
    </row>
    <row r="101" spans="2:5" s="5" customFormat="1" ht="15.75" customHeight="1" x14ac:dyDescent="0.2">
      <c r="B101" s="26" t="s">
        <v>96</v>
      </c>
      <c r="C101" s="27">
        <v>10</v>
      </c>
      <c r="D101" s="27">
        <v>10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30A5D30E-E9A8-4B32-A7DE-EE55A5CD4124}"/>
    <hyperlink ref="D4" location="Şubat!A1" display="Şubat" xr:uid="{792003AD-2312-4633-B70A-02AE2D173751}"/>
    <hyperlink ref="E4" location="Mart!A1" display="Mart" xr:uid="{613D800E-3AB3-4C41-BC67-47D2C14C4FAD}"/>
    <hyperlink ref="C5" location="Nisan!A1" display="Nisan" xr:uid="{10BCC228-A5C0-42E0-B26F-FCD0BC5EB40D}"/>
    <hyperlink ref="D5" location="Mayıs!A1" display="Mayıs" xr:uid="{4A1E5DD2-A881-41E2-B051-022E0702E8E2}"/>
    <hyperlink ref="E5" location="Haziran!A1" display="Haziran" xr:uid="{AB913E94-CFA5-4E0B-8BB6-3E3A64D66038}"/>
    <hyperlink ref="C6" location="Temmuz!A1" display="Temmuz" xr:uid="{9D60287B-6383-48F2-8A74-6E569B516752}"/>
    <hyperlink ref="D6" location="Ağustos!A1" display="Ağustos" xr:uid="{37C491C2-4EB0-4987-8552-CBC8421A07F1}"/>
    <hyperlink ref="E6" location="Eylül!A1" display="Eylül" xr:uid="{185A6CA4-412B-4632-871B-BBD3321DF7DA}"/>
    <hyperlink ref="C7" location="Ekim!A1" display="Ekim" xr:uid="{9D531349-D1FA-450A-82E1-03CA01B07848}"/>
    <hyperlink ref="D7" location="Kasım!A1" display="Kasım" xr:uid="{68041D04-0D08-4725-ACC9-B5ADF09B46C3}"/>
    <hyperlink ref="E7" location="Aralık!A1" display="Aralık" xr:uid="{0CA6847E-B1DF-4133-A473-C19D21FEAD1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91F8-8F02-40A2-85AA-136A221264D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96825</v>
      </c>
      <c r="D10" s="27">
        <v>29741</v>
      </c>
      <c r="E10" s="28">
        <v>30.716240640330494</v>
      </c>
    </row>
    <row r="11" spans="2:7" s="5" customFormat="1" ht="15.75" customHeight="1" x14ac:dyDescent="0.2">
      <c r="B11" s="26" t="s">
        <v>5</v>
      </c>
      <c r="C11" s="27">
        <v>77775</v>
      </c>
      <c r="D11" s="27">
        <v>25703</v>
      </c>
      <c r="E11" s="29">
        <v>33.047894567663135</v>
      </c>
    </row>
    <row r="12" spans="2:7" s="5" customFormat="1" ht="15.75" customHeight="1" x14ac:dyDescent="0.2">
      <c r="B12" s="26" t="s">
        <v>6</v>
      </c>
      <c r="C12" s="27">
        <v>32911</v>
      </c>
      <c r="D12" s="27">
        <v>13558</v>
      </c>
      <c r="E12" s="29">
        <v>41.195952720974752</v>
      </c>
      <c r="G12" s="6"/>
    </row>
    <row r="13" spans="2:7" s="5" customFormat="1" ht="15.75" customHeight="1" x14ac:dyDescent="0.2">
      <c r="B13" s="26" t="s">
        <v>7</v>
      </c>
      <c r="C13" s="27">
        <v>27818</v>
      </c>
      <c r="D13" s="27">
        <v>10717</v>
      </c>
      <c r="E13" s="29">
        <v>38.525415198792153</v>
      </c>
    </row>
    <row r="14" spans="2:7" ht="15.75" customHeight="1" x14ac:dyDescent="0.2">
      <c r="B14" s="30" t="s">
        <v>8</v>
      </c>
      <c r="C14" s="31">
        <v>3257</v>
      </c>
      <c r="D14" s="31">
        <v>557</v>
      </c>
      <c r="E14" s="32">
        <v>17.101627264353699</v>
      </c>
    </row>
    <row r="15" spans="2:7" ht="15.75" customHeight="1" x14ac:dyDescent="0.2">
      <c r="B15" s="30" t="s">
        <v>9</v>
      </c>
      <c r="C15" s="31">
        <v>889</v>
      </c>
      <c r="D15" s="31">
        <v>377</v>
      </c>
      <c r="E15" s="32">
        <v>42.407199100112486</v>
      </c>
    </row>
    <row r="16" spans="2:7" ht="15.75" customHeight="1" x14ac:dyDescent="0.2">
      <c r="B16" s="30" t="s">
        <v>10</v>
      </c>
      <c r="C16" s="31">
        <v>20960</v>
      </c>
      <c r="D16" s="31">
        <v>8375</v>
      </c>
      <c r="E16" s="32">
        <v>39.957061068702288</v>
      </c>
    </row>
    <row r="17" spans="2:5" ht="15.75" customHeight="1" x14ac:dyDescent="0.2">
      <c r="B17" s="30" t="s">
        <v>11</v>
      </c>
      <c r="C17" s="31">
        <v>2712</v>
      </c>
      <c r="D17" s="31">
        <v>1408</v>
      </c>
      <c r="E17" s="32">
        <v>51.91740412979351</v>
      </c>
    </row>
    <row r="18" spans="2:5" s="5" customFormat="1" ht="15.75" customHeight="1" x14ac:dyDescent="0.2">
      <c r="B18" s="26" t="s">
        <v>12</v>
      </c>
      <c r="C18" s="27">
        <v>5093</v>
      </c>
      <c r="D18" s="27">
        <v>2841</v>
      </c>
      <c r="E18" s="29">
        <v>55.782446495189475</v>
      </c>
    </row>
    <row r="19" spans="2:5" ht="15.75" customHeight="1" x14ac:dyDescent="0.2">
      <c r="B19" s="30" t="s">
        <v>13</v>
      </c>
      <c r="C19" s="31">
        <v>989</v>
      </c>
      <c r="D19" s="31">
        <v>88</v>
      </c>
      <c r="E19" s="32">
        <v>8.8978766430738112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4104</v>
      </c>
      <c r="D21" s="31">
        <v>2753</v>
      </c>
      <c r="E21" s="32">
        <v>67.080896686159846</v>
      </c>
    </row>
    <row r="22" spans="2:5" s="4" customFormat="1" ht="15.75" customHeight="1" x14ac:dyDescent="0.2">
      <c r="B22" s="26" t="s">
        <v>16</v>
      </c>
      <c r="C22" s="27">
        <v>9386</v>
      </c>
      <c r="D22" s="27">
        <v>3429</v>
      </c>
      <c r="E22" s="28">
        <v>36.533134455572132</v>
      </c>
    </row>
    <row r="23" spans="2:5" s="8" customFormat="1" ht="15.75" customHeight="1" x14ac:dyDescent="0.2">
      <c r="B23" s="30" t="s">
        <v>17</v>
      </c>
      <c r="C23" s="31">
        <v>20</v>
      </c>
      <c r="D23" s="31">
        <v>1</v>
      </c>
      <c r="E23" s="33">
        <v>5</v>
      </c>
    </row>
    <row r="24" spans="2:5" s="8" customFormat="1" ht="15.75" customHeight="1" x14ac:dyDescent="0.2">
      <c r="B24" s="30" t="s">
        <v>18</v>
      </c>
      <c r="C24" s="31">
        <v>9366</v>
      </c>
      <c r="D24" s="31">
        <v>3428</v>
      </c>
      <c r="E24" s="33">
        <v>36.600469784326286</v>
      </c>
    </row>
    <row r="25" spans="2:5" s="4" customFormat="1" ht="15.75" customHeight="1" x14ac:dyDescent="0.2">
      <c r="B25" s="26" t="s">
        <v>19</v>
      </c>
      <c r="C25" s="27">
        <v>27736</v>
      </c>
      <c r="D25" s="27">
        <v>4198</v>
      </c>
      <c r="E25" s="28">
        <v>15.135563888087683</v>
      </c>
    </row>
    <row r="26" spans="2:5" s="4" customFormat="1" ht="15.75" customHeight="1" x14ac:dyDescent="0.2">
      <c r="B26" s="26" t="s">
        <v>20</v>
      </c>
      <c r="C26" s="27">
        <v>26074</v>
      </c>
      <c r="D26" s="27">
        <v>3081</v>
      </c>
      <c r="E26" s="28">
        <v>11.816368796502264</v>
      </c>
    </row>
    <row r="27" spans="2:5" s="8" customFormat="1" ht="15.75" customHeight="1" x14ac:dyDescent="0.2">
      <c r="B27" s="30" t="s">
        <v>21</v>
      </c>
      <c r="C27" s="31">
        <v>25394</v>
      </c>
      <c r="D27" s="31">
        <v>2791</v>
      </c>
      <c r="E27" s="33">
        <v>10.990785224856266</v>
      </c>
    </row>
    <row r="28" spans="2:5" s="8" customFormat="1" ht="15.75" customHeight="1" x14ac:dyDescent="0.2">
      <c r="B28" s="30" t="s">
        <v>22</v>
      </c>
      <c r="C28" s="31">
        <v>680</v>
      </c>
      <c r="D28" s="31">
        <v>290</v>
      </c>
      <c r="E28" s="33">
        <v>42.647058823529413</v>
      </c>
    </row>
    <row r="29" spans="2:5" s="4" customFormat="1" ht="15.75" customHeight="1" x14ac:dyDescent="0.2">
      <c r="B29" s="26" t="s">
        <v>23</v>
      </c>
      <c r="C29" s="27">
        <v>785</v>
      </c>
      <c r="D29" s="27">
        <v>486</v>
      </c>
      <c r="E29" s="28">
        <v>61.910828025477706</v>
      </c>
    </row>
    <row r="30" spans="2:5" s="8" customFormat="1" ht="15.75" customHeight="1" x14ac:dyDescent="0.2">
      <c r="B30" s="30" t="s">
        <v>24</v>
      </c>
      <c r="C30" s="31">
        <v>307</v>
      </c>
      <c r="D30" s="31">
        <v>8</v>
      </c>
      <c r="E30" s="33">
        <v>2.6058631921824107</v>
      </c>
    </row>
    <row r="31" spans="2:5" s="8" customFormat="1" ht="15.75" customHeight="1" x14ac:dyDescent="0.2">
      <c r="B31" s="30" t="s">
        <v>25</v>
      </c>
      <c r="C31" s="31">
        <v>466</v>
      </c>
      <c r="D31" s="31">
        <v>466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12</v>
      </c>
      <c r="D35" s="31">
        <v>12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877</v>
      </c>
      <c r="D36" s="27">
        <v>631</v>
      </c>
      <c r="E36" s="29">
        <v>71.949828962371726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4524</v>
      </c>
      <c r="D43" s="27">
        <v>2226</v>
      </c>
      <c r="E43" s="28">
        <v>49.204244031830243</v>
      </c>
    </row>
    <row r="44" spans="2:5" s="4" customFormat="1" ht="15.75" customHeight="1" x14ac:dyDescent="0.2">
      <c r="B44" s="26" t="s">
        <v>38</v>
      </c>
      <c r="C44" s="27">
        <v>2992</v>
      </c>
      <c r="D44" s="27">
        <v>2259</v>
      </c>
      <c r="E44" s="28">
        <v>75.501336898395721</v>
      </c>
    </row>
    <row r="45" spans="2:5" s="4" customFormat="1" ht="15.75" customHeight="1" x14ac:dyDescent="0.2">
      <c r="B45" s="26" t="s">
        <v>39</v>
      </c>
      <c r="C45" s="27">
        <v>226</v>
      </c>
      <c r="D45" s="27">
        <v>33</v>
      </c>
      <c r="E45" s="28">
        <v>14.601769911504425</v>
      </c>
    </row>
    <row r="46" spans="2:5" s="4" customFormat="1" ht="15.75" customHeight="1" x14ac:dyDescent="0.2">
      <c r="B46" s="26" t="s">
        <v>40</v>
      </c>
      <c r="C46" s="27">
        <v>18474</v>
      </c>
      <c r="D46" s="27">
        <v>3797</v>
      </c>
      <c r="E46" s="28">
        <v>20.553209916639599</v>
      </c>
    </row>
    <row r="47" spans="2:5" s="4" customFormat="1" ht="15.75" customHeight="1" x14ac:dyDescent="0.2">
      <c r="B47" s="26" t="s">
        <v>41</v>
      </c>
      <c r="C47" s="27">
        <v>2549</v>
      </c>
      <c r="D47" s="27">
        <v>1366</v>
      </c>
      <c r="E47" s="28">
        <v>53.589642997253826</v>
      </c>
    </row>
    <row r="48" spans="2:5" s="8" customFormat="1" ht="15.75" customHeight="1" x14ac:dyDescent="0.2">
      <c r="B48" s="30" t="s">
        <v>42</v>
      </c>
      <c r="C48" s="31">
        <v>2549</v>
      </c>
      <c r="D48" s="31">
        <v>1366</v>
      </c>
      <c r="E48" s="33">
        <v>53.589642997253826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34</v>
      </c>
      <c r="D51" s="27">
        <v>21</v>
      </c>
      <c r="E51" s="28">
        <v>61.764705882352942</v>
      </c>
    </row>
    <row r="52" spans="2:5" s="4" customFormat="1" ht="15.75" customHeight="1" x14ac:dyDescent="0.2">
      <c r="B52" s="26" t="s">
        <v>46</v>
      </c>
      <c r="C52" s="27">
        <v>34</v>
      </c>
      <c r="D52" s="27">
        <v>21</v>
      </c>
      <c r="E52" s="28">
        <v>61.764705882352942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5039</v>
      </c>
      <c r="D61" s="27">
        <v>364</v>
      </c>
      <c r="E61" s="28">
        <v>7.2236554871998413</v>
      </c>
    </row>
    <row r="62" spans="2:5" s="4" customFormat="1" ht="15.75" customHeight="1" x14ac:dyDescent="0.2">
      <c r="B62" s="26" t="s">
        <v>56</v>
      </c>
      <c r="C62" s="27">
        <v>748</v>
      </c>
      <c r="D62" s="27">
        <v>261</v>
      </c>
      <c r="E62" s="28">
        <v>34.893048128342244</v>
      </c>
    </row>
    <row r="63" spans="2:5" s="8" customFormat="1" ht="15.75" customHeight="1" x14ac:dyDescent="0.2">
      <c r="B63" s="30" t="s">
        <v>57</v>
      </c>
      <c r="C63" s="31">
        <v>203</v>
      </c>
      <c r="D63" s="31">
        <v>203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513</v>
      </c>
      <c r="D64" s="31">
        <v>42</v>
      </c>
      <c r="E64" s="33">
        <v>8.1871345029239766</v>
      </c>
    </row>
    <row r="65" spans="2:5" s="8" customFormat="1" ht="15.75" customHeight="1" x14ac:dyDescent="0.2">
      <c r="B65" s="30" t="s">
        <v>59</v>
      </c>
      <c r="C65" s="31">
        <v>32</v>
      </c>
      <c r="D65" s="31">
        <v>16</v>
      </c>
      <c r="E65" s="33">
        <v>50</v>
      </c>
    </row>
    <row r="66" spans="2:5" s="4" customFormat="1" ht="15.75" customHeight="1" x14ac:dyDescent="0.2">
      <c r="B66" s="26" t="s">
        <v>60</v>
      </c>
      <c r="C66" s="27">
        <v>4291</v>
      </c>
      <c r="D66" s="27">
        <v>103</v>
      </c>
      <c r="E66" s="28">
        <v>2.400372873456071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3916</v>
      </c>
      <c r="D68" s="31">
        <v>88</v>
      </c>
      <c r="E68" s="33">
        <v>2.2471910112359552</v>
      </c>
    </row>
    <row r="69" spans="2:5" s="8" customFormat="1" ht="15.75" customHeight="1" x14ac:dyDescent="0.2">
      <c r="B69" s="30" t="s">
        <v>63</v>
      </c>
      <c r="C69" s="31">
        <v>375</v>
      </c>
      <c r="D69" s="31">
        <v>15</v>
      </c>
      <c r="E69" s="33">
        <v>4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9414</v>
      </c>
      <c r="D71" s="27">
        <v>1155</v>
      </c>
      <c r="E71" s="28">
        <v>12.268961121733589</v>
      </c>
    </row>
    <row r="72" spans="2:5" s="8" customFormat="1" ht="15.75" customHeight="1" x14ac:dyDescent="0.2">
      <c r="B72" s="34" t="s">
        <v>66</v>
      </c>
      <c r="C72" s="35">
        <v>154</v>
      </c>
      <c r="D72" s="35">
        <v>90</v>
      </c>
      <c r="E72" s="33">
        <v>58.441558441558442</v>
      </c>
    </row>
    <row r="73" spans="2:5" s="8" customFormat="1" ht="15.75" customHeight="1" x14ac:dyDescent="0.2">
      <c r="B73" s="34" t="s">
        <v>67</v>
      </c>
      <c r="C73" s="35">
        <v>499</v>
      </c>
      <c r="D73" s="35">
        <v>62</v>
      </c>
      <c r="E73" s="33">
        <v>12.424849699398797</v>
      </c>
    </row>
    <row r="74" spans="2:5" s="8" customFormat="1" ht="15.75" customHeight="1" x14ac:dyDescent="0.2">
      <c r="B74" s="34" t="s">
        <v>68</v>
      </c>
      <c r="C74" s="35">
        <v>1001</v>
      </c>
      <c r="D74" s="35">
        <v>196</v>
      </c>
      <c r="E74" s="33">
        <v>19.58041958041958</v>
      </c>
    </row>
    <row r="75" spans="2:5" s="8" customFormat="1" ht="15.75" customHeight="1" x14ac:dyDescent="0.2">
      <c r="B75" s="34" t="s">
        <v>69</v>
      </c>
      <c r="C75" s="35">
        <v>6399</v>
      </c>
      <c r="D75" s="35">
        <v>109</v>
      </c>
      <c r="E75" s="33">
        <v>1.7033911548679483</v>
      </c>
    </row>
    <row r="76" spans="2:5" s="8" customFormat="1" ht="15.75" customHeight="1" x14ac:dyDescent="0.2">
      <c r="B76" s="34" t="s">
        <v>70</v>
      </c>
      <c r="C76" s="35">
        <v>1001</v>
      </c>
      <c r="D76" s="35">
        <v>660</v>
      </c>
      <c r="E76" s="33">
        <v>65.934065934065927</v>
      </c>
    </row>
    <row r="77" spans="2:5" s="8" customFormat="1" ht="15.75" customHeight="1" x14ac:dyDescent="0.2">
      <c r="B77" s="34" t="s">
        <v>71</v>
      </c>
      <c r="C77" s="35">
        <v>360</v>
      </c>
      <c r="D77" s="35">
        <v>38</v>
      </c>
      <c r="E77" s="33">
        <v>10.555555555555555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1438</v>
      </c>
      <c r="D87" s="27">
        <v>891</v>
      </c>
      <c r="E87" s="28">
        <v>61.961057023643953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36</v>
      </c>
      <c r="D90" s="31">
        <v>36</v>
      </c>
      <c r="E90" s="33">
        <v>100</v>
      </c>
    </row>
    <row r="91" spans="2:5" ht="15.75" customHeight="1" x14ac:dyDescent="0.2">
      <c r="B91" s="30" t="s">
        <v>85</v>
      </c>
      <c r="C91" s="31">
        <v>556</v>
      </c>
      <c r="D91" s="31">
        <v>489</v>
      </c>
      <c r="E91" s="33">
        <v>87.949640287769782</v>
      </c>
    </row>
    <row r="92" spans="2:5" ht="15.75" customHeight="1" x14ac:dyDescent="0.2">
      <c r="B92" s="30" t="s">
        <v>86</v>
      </c>
      <c r="C92" s="31">
        <v>85</v>
      </c>
      <c r="D92" s="31">
        <v>85</v>
      </c>
      <c r="E92" s="33">
        <v>100</v>
      </c>
    </row>
    <row r="93" spans="2:5" ht="15.75" customHeight="1" x14ac:dyDescent="0.2">
      <c r="B93" s="30" t="s">
        <v>87</v>
      </c>
      <c r="C93" s="31">
        <v>62</v>
      </c>
      <c r="D93" s="31">
        <v>62</v>
      </c>
      <c r="E93" s="33">
        <v>100</v>
      </c>
    </row>
    <row r="94" spans="2:5" ht="15.75" customHeight="1" x14ac:dyDescent="0.2">
      <c r="B94" s="30" t="s">
        <v>88</v>
      </c>
      <c r="C94" s="31">
        <v>699</v>
      </c>
      <c r="D94" s="31">
        <v>219</v>
      </c>
      <c r="E94" s="33">
        <v>31.330472103004293</v>
      </c>
    </row>
    <row r="95" spans="2:5" s="5" customFormat="1" ht="15.75" customHeight="1" x14ac:dyDescent="0.2">
      <c r="B95" s="26" t="s">
        <v>89</v>
      </c>
      <c r="C95" s="27">
        <v>576</v>
      </c>
      <c r="D95" s="27">
        <v>241</v>
      </c>
      <c r="E95" s="37">
        <v>41.840277777777779</v>
      </c>
    </row>
    <row r="96" spans="2:5" s="5" customFormat="1" ht="15.75" customHeight="1" x14ac:dyDescent="0.2">
      <c r="B96" s="26" t="s">
        <v>90</v>
      </c>
      <c r="C96" s="27">
        <v>576</v>
      </c>
      <c r="D96" s="27">
        <v>241</v>
      </c>
      <c r="E96" s="37">
        <v>41.840277777777779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573</v>
      </c>
      <c r="D100" s="31">
        <v>238</v>
      </c>
      <c r="E100" s="38">
        <v>41.535776614310642</v>
      </c>
    </row>
    <row r="101" spans="2:5" ht="15.75" customHeight="1" x14ac:dyDescent="0.2">
      <c r="B101" s="30" t="s">
        <v>95</v>
      </c>
      <c r="C101" s="31">
        <v>3</v>
      </c>
      <c r="D101" s="31">
        <v>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627DC5C-FE7D-497B-8C7A-4F62639C4400}"/>
    <hyperlink ref="D4" location="Şubat!A1" display="Şubat" xr:uid="{646ED6A9-7EEF-4450-9C64-F089DD743C0F}"/>
    <hyperlink ref="E4" location="Mart!A1" display="Mart" xr:uid="{0F4290CC-3508-41A2-976B-84BFFDAAD8D2}"/>
    <hyperlink ref="C5" location="Nisan!A1" display="Nisan" xr:uid="{789300FA-7EAE-4EAB-911C-738A2C9A996A}"/>
    <hyperlink ref="D5" location="Mayıs!A1" display="Mayıs" xr:uid="{243CAC22-47E7-4B5E-92B2-337FEE1F29FC}"/>
    <hyperlink ref="E5" location="Haziran!A1" display="Haziran" xr:uid="{5D7DC4D1-2972-49AB-9770-E9DCE1E90C02}"/>
    <hyperlink ref="C6" location="Temmuz!A1" display="Temmuz" xr:uid="{1A65BFE1-EB9E-479B-8B42-A348A8F7C6E1}"/>
    <hyperlink ref="D6" location="Ağustos!A1" display="Ağustos" xr:uid="{DDA94E1D-5D9E-4A6F-939C-8F0FF83968CA}"/>
    <hyperlink ref="E6" location="Eylül!A1" display="Eylül" xr:uid="{C0BCDDD4-CA36-417D-A199-952BB7FA66E2}"/>
    <hyperlink ref="C7" location="Ekim!A1" display="Ekim" xr:uid="{3DDB06F3-F783-4F0B-AFA0-D41E005B9695}"/>
    <hyperlink ref="D7" location="Kasım!A1" display="Kasım" xr:uid="{8576C483-EB61-4DF4-9813-1CF44C5C18B0}"/>
    <hyperlink ref="E7" location="Aralık!A1" display="Aralık" xr:uid="{34BDDDFD-9602-43BC-A268-6B05D15B1ED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8619-DB0A-4511-B9E8-956385FAB4C9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5.75" customHeight="1" x14ac:dyDescent="0.25">
      <c r="B3" s="1"/>
      <c r="C3" s="19"/>
      <c r="D3" s="19"/>
      <c r="E3" s="19"/>
    </row>
    <row r="4" spans="2:5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88420</v>
      </c>
      <c r="D10" s="41">
        <v>21609</v>
      </c>
      <c r="E10" s="42">
        <v>24.439040940963583</v>
      </c>
    </row>
    <row r="11" spans="2:5" s="11" customFormat="1" ht="15.75" customHeight="1" x14ac:dyDescent="0.25">
      <c r="B11" s="40" t="s">
        <v>5</v>
      </c>
      <c r="C11" s="43">
        <v>71207</v>
      </c>
      <c r="D11" s="43">
        <v>19435</v>
      </c>
      <c r="E11" s="44">
        <v>27.293664948670777</v>
      </c>
    </row>
    <row r="12" spans="2:5" s="11" customFormat="1" ht="15.9" customHeight="1" x14ac:dyDescent="0.25">
      <c r="B12" s="40" t="s">
        <v>109</v>
      </c>
      <c r="C12" s="43">
        <v>29275</v>
      </c>
      <c r="D12" s="43">
        <v>10496</v>
      </c>
      <c r="E12" s="44">
        <v>35.853116994022201</v>
      </c>
    </row>
    <row r="13" spans="2:5" s="11" customFormat="1" ht="15.9" customHeight="1" x14ac:dyDescent="0.25">
      <c r="B13" s="40" t="s">
        <v>110</v>
      </c>
      <c r="C13" s="43">
        <v>24200</v>
      </c>
      <c r="D13" s="43">
        <v>7768</v>
      </c>
      <c r="E13" s="44">
        <v>32.099173553719005</v>
      </c>
    </row>
    <row r="14" spans="2:5" s="12" customFormat="1" ht="15.9" customHeight="1" x14ac:dyDescent="0.2">
      <c r="B14" s="45" t="s">
        <v>8</v>
      </c>
      <c r="C14" s="46">
        <v>871</v>
      </c>
      <c r="D14" s="46">
        <v>70</v>
      </c>
      <c r="E14" s="47">
        <v>8.0367393800229632</v>
      </c>
    </row>
    <row r="15" spans="2:5" s="12" customFormat="1" ht="15.9" customHeight="1" x14ac:dyDescent="0.2">
      <c r="B15" s="45" t="s">
        <v>9</v>
      </c>
      <c r="C15" s="46">
        <v>846</v>
      </c>
      <c r="D15" s="46">
        <v>351</v>
      </c>
      <c r="E15" s="47">
        <v>41.48936170212766</v>
      </c>
    </row>
    <row r="16" spans="2:5" s="12" customFormat="1" ht="15.9" customHeight="1" x14ac:dyDescent="0.2">
      <c r="B16" s="45" t="s">
        <v>10</v>
      </c>
      <c r="C16" s="46">
        <v>19839</v>
      </c>
      <c r="D16" s="46">
        <v>6090</v>
      </c>
      <c r="E16" s="47">
        <v>30.697111749584156</v>
      </c>
    </row>
    <row r="17" spans="2:5" s="12" customFormat="1" ht="15.9" customHeight="1" x14ac:dyDescent="0.2">
      <c r="B17" s="45" t="s">
        <v>11</v>
      </c>
      <c r="C17" s="46">
        <v>2644</v>
      </c>
      <c r="D17" s="46">
        <v>1257</v>
      </c>
      <c r="E17" s="47">
        <v>47.541603630862326</v>
      </c>
    </row>
    <row r="18" spans="2:5" s="11" customFormat="1" ht="15.9" customHeight="1" x14ac:dyDescent="0.25">
      <c r="B18" s="40" t="s">
        <v>111</v>
      </c>
      <c r="C18" s="43">
        <v>5075</v>
      </c>
      <c r="D18" s="43">
        <v>2728</v>
      </c>
      <c r="E18" s="44">
        <v>53.753694581280783</v>
      </c>
    </row>
    <row r="19" spans="2:5" s="12" customFormat="1" ht="15.9" customHeight="1" x14ac:dyDescent="0.2">
      <c r="B19" s="45" t="s">
        <v>13</v>
      </c>
      <c r="C19" s="46">
        <v>985</v>
      </c>
      <c r="D19" s="46">
        <v>22</v>
      </c>
      <c r="E19" s="47">
        <v>2.233502538071066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4090</v>
      </c>
      <c r="D21" s="46">
        <v>2706</v>
      </c>
      <c r="E21" s="47">
        <v>66.16136919315403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10125</v>
      </c>
      <c r="D23" s="49">
        <v>3642</v>
      </c>
      <c r="E23" s="42">
        <v>35.970370370370368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19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669</v>
      </c>
      <c r="D26" s="48">
        <v>448</v>
      </c>
      <c r="E26" s="42"/>
    </row>
    <row r="27" spans="2:5" s="13" customFormat="1" ht="15.9" customHeight="1" x14ac:dyDescent="0.2">
      <c r="B27" s="45" t="s">
        <v>185</v>
      </c>
      <c r="C27" s="46">
        <v>669</v>
      </c>
      <c r="D27" s="46">
        <v>448</v>
      </c>
      <c r="E27" s="50">
        <v>66.965620328849027</v>
      </c>
    </row>
    <row r="28" spans="2:5" s="10" customFormat="1" ht="15.9" customHeight="1" x14ac:dyDescent="0.25">
      <c r="B28" s="40" t="s">
        <v>118</v>
      </c>
      <c r="C28" s="48">
        <v>9437</v>
      </c>
      <c r="D28" s="48">
        <v>3194</v>
      </c>
      <c r="E28" s="42"/>
    </row>
    <row r="29" spans="2:5" s="13" customFormat="1" ht="15.9" customHeight="1" x14ac:dyDescent="0.2">
      <c r="B29" s="45" t="s">
        <v>186</v>
      </c>
      <c r="C29" s="46">
        <v>9437</v>
      </c>
      <c r="D29" s="46">
        <v>3194</v>
      </c>
      <c r="E29" s="50">
        <v>33.845501748437002</v>
      </c>
    </row>
    <row r="30" spans="2:5" s="10" customFormat="1" ht="15.9" customHeight="1" x14ac:dyDescent="0.25">
      <c r="B30" s="40" t="s">
        <v>119</v>
      </c>
      <c r="C30" s="48">
        <v>25946</v>
      </c>
      <c r="D30" s="48">
        <v>2509</v>
      </c>
      <c r="E30" s="42">
        <v>9.6700840206582903</v>
      </c>
    </row>
    <row r="31" spans="2:5" s="10" customFormat="1" ht="15.9" customHeight="1" x14ac:dyDescent="0.25">
      <c r="B31" s="40" t="s">
        <v>120</v>
      </c>
      <c r="C31" s="49">
        <v>25216</v>
      </c>
      <c r="D31" s="49">
        <v>2174</v>
      </c>
      <c r="E31" s="42">
        <v>8.6215101522842641</v>
      </c>
    </row>
    <row r="32" spans="2:5" s="10" customFormat="1" ht="15.9" customHeight="1" x14ac:dyDescent="0.25">
      <c r="B32" s="40" t="s">
        <v>121</v>
      </c>
      <c r="C32" s="48">
        <v>629</v>
      </c>
      <c r="D32" s="48">
        <v>330</v>
      </c>
      <c r="E32" s="42">
        <v>52.464228934817172</v>
      </c>
    </row>
    <row r="33" spans="2:5" s="12" customFormat="1" ht="15.9" customHeight="1" x14ac:dyDescent="0.2">
      <c r="B33" s="45" t="s">
        <v>122</v>
      </c>
      <c r="C33" s="51">
        <v>307</v>
      </c>
      <c r="D33" s="51">
        <v>8</v>
      </c>
      <c r="E33" s="47">
        <v>2.6058631921824107</v>
      </c>
    </row>
    <row r="34" spans="2:5" s="12" customFormat="1" ht="15.9" customHeight="1" x14ac:dyDescent="0.2">
      <c r="B34" s="45" t="s">
        <v>123</v>
      </c>
      <c r="C34" s="46">
        <v>317</v>
      </c>
      <c r="D34" s="46">
        <v>317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>
        <v>5</v>
      </c>
      <c r="D36" s="46">
        <v>5</v>
      </c>
      <c r="E36" s="47">
        <v>100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101</v>
      </c>
      <c r="D41" s="48">
        <v>5</v>
      </c>
      <c r="E41" s="42">
        <v>4.9504950495049505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3762</v>
      </c>
      <c r="D47" s="48">
        <v>1383</v>
      </c>
      <c r="E47" s="42">
        <v>36.762360446570973</v>
      </c>
    </row>
    <row r="48" spans="2:5" s="10" customFormat="1" ht="15.9" customHeight="1" x14ac:dyDescent="0.25">
      <c r="B48" s="40" t="s">
        <v>137</v>
      </c>
      <c r="C48" s="48">
        <v>3685</v>
      </c>
      <c r="D48" s="48">
        <v>1379</v>
      </c>
      <c r="E48" s="42">
        <v>37.421981004070553</v>
      </c>
    </row>
    <row r="49" spans="2:5" s="10" customFormat="1" ht="15.9" customHeight="1" x14ac:dyDescent="0.25">
      <c r="B49" s="40" t="s">
        <v>138</v>
      </c>
      <c r="C49" s="48">
        <v>77</v>
      </c>
      <c r="D49" s="48">
        <v>4</v>
      </c>
      <c r="E49" s="42">
        <v>5.1948051948051948</v>
      </c>
    </row>
    <row r="50" spans="2:5" s="10" customFormat="1" ht="15.9" customHeight="1" x14ac:dyDescent="0.25">
      <c r="B50" s="40" t="s">
        <v>139</v>
      </c>
      <c r="C50" s="49">
        <v>2099</v>
      </c>
      <c r="D50" s="49">
        <v>1405</v>
      </c>
      <c r="E50" s="42">
        <v>66.936636493568372</v>
      </c>
    </row>
    <row r="51" spans="2:5" s="10" customFormat="1" ht="15.9" customHeight="1" x14ac:dyDescent="0.25">
      <c r="B51" s="40" t="s">
        <v>140</v>
      </c>
      <c r="C51" s="48">
        <v>2099</v>
      </c>
      <c r="D51" s="48">
        <v>1405</v>
      </c>
      <c r="E51" s="42">
        <v>66.936636493568372</v>
      </c>
    </row>
    <row r="52" spans="2:5" s="10" customFormat="1" ht="15.9" customHeight="1" x14ac:dyDescent="0.25">
      <c r="B52" s="40" t="s">
        <v>40</v>
      </c>
      <c r="C52" s="48">
        <v>16713</v>
      </c>
      <c r="D52" s="48">
        <v>2007</v>
      </c>
      <c r="E52" s="42">
        <v>12.00861604738826</v>
      </c>
    </row>
    <row r="53" spans="2:5" s="10" customFormat="1" ht="15.9" customHeight="1" x14ac:dyDescent="0.25">
      <c r="B53" s="40" t="s">
        <v>141</v>
      </c>
      <c r="C53" s="48">
        <v>1840</v>
      </c>
      <c r="D53" s="48">
        <v>656</v>
      </c>
      <c r="E53" s="42">
        <v>35.652173913043477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1840</v>
      </c>
      <c r="D55" s="48">
        <v>656</v>
      </c>
      <c r="E55" s="42">
        <v>35.652173913043477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 t="s">
        <v>187</v>
      </c>
      <c r="D58" s="48" t="s">
        <v>187</v>
      </c>
      <c r="E58" s="42"/>
    </row>
    <row r="59" spans="2:5" s="10" customFormat="1" ht="15.9" customHeight="1" x14ac:dyDescent="0.25">
      <c r="B59" s="40" t="s">
        <v>147</v>
      </c>
      <c r="C59" s="48">
        <v>34</v>
      </c>
      <c r="D59" s="48">
        <v>21</v>
      </c>
      <c r="E59" s="42">
        <v>61.764705882352942</v>
      </c>
    </row>
    <row r="60" spans="2:5" s="10" customFormat="1" ht="15.9" customHeight="1" x14ac:dyDescent="0.25">
      <c r="B60" s="40" t="s">
        <v>148</v>
      </c>
      <c r="C60" s="48">
        <v>34</v>
      </c>
      <c r="D60" s="48">
        <v>21</v>
      </c>
      <c r="E60" s="42">
        <v>61.764705882352942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4858</v>
      </c>
      <c r="D63" s="48">
        <v>216</v>
      </c>
      <c r="E63" s="42">
        <v>4.4462741869081928</v>
      </c>
    </row>
    <row r="64" spans="2:5" s="10" customFormat="1" ht="15.9" customHeight="1" x14ac:dyDescent="0.25">
      <c r="B64" s="40" t="s">
        <v>152</v>
      </c>
      <c r="C64" s="48">
        <v>596</v>
      </c>
      <c r="D64" s="48">
        <v>175</v>
      </c>
      <c r="E64" s="42">
        <v>29.36241610738255</v>
      </c>
    </row>
    <row r="65" spans="2:5" s="10" customFormat="1" ht="15.9" customHeight="1" x14ac:dyDescent="0.25">
      <c r="B65" s="40" t="s">
        <v>153</v>
      </c>
      <c r="C65" s="48">
        <v>4262</v>
      </c>
      <c r="D65" s="48">
        <v>41</v>
      </c>
      <c r="E65" s="42">
        <v>0.96198967620835296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8911</v>
      </c>
      <c r="D67" s="49">
        <v>579</v>
      </c>
      <c r="E67" s="42">
        <v>6.4975872517113675</v>
      </c>
    </row>
    <row r="68" spans="2:5" s="10" customFormat="1" ht="15.9" customHeight="1" x14ac:dyDescent="0.25">
      <c r="B68" s="40" t="s">
        <v>156</v>
      </c>
      <c r="C68" s="48">
        <v>8911</v>
      </c>
      <c r="D68" s="48">
        <v>579</v>
      </c>
      <c r="E68" s="42">
        <v>6.4975872517113675</v>
      </c>
    </row>
    <row r="69" spans="2:5" s="10" customFormat="1" ht="15.9" customHeight="1" x14ac:dyDescent="0.25">
      <c r="B69" s="40" t="s">
        <v>157</v>
      </c>
      <c r="C69" s="48">
        <v>719</v>
      </c>
      <c r="D69" s="48">
        <v>231</v>
      </c>
      <c r="E69" s="42">
        <v>32.127955493741304</v>
      </c>
    </row>
    <row r="70" spans="2:5" s="4" customFormat="1" ht="15.9" customHeight="1" x14ac:dyDescent="0.2">
      <c r="B70" s="40" t="s">
        <v>158</v>
      </c>
      <c r="C70" s="48">
        <v>207</v>
      </c>
      <c r="D70" s="48">
        <v>146</v>
      </c>
      <c r="E70" s="42">
        <v>70.531400966183583</v>
      </c>
    </row>
    <row r="71" spans="2:5" s="10" customFormat="1" ht="15.9" customHeight="1" x14ac:dyDescent="0.25">
      <c r="B71" s="40" t="s">
        <v>159</v>
      </c>
      <c r="C71" s="48">
        <v>437</v>
      </c>
      <c r="D71" s="48">
        <v>10</v>
      </c>
      <c r="E71" s="42">
        <v>2.2883295194508007</v>
      </c>
    </row>
    <row r="72" spans="2:5" s="10" customFormat="1" ht="15.9" customHeight="1" x14ac:dyDescent="0.25">
      <c r="B72" s="40" t="s">
        <v>160</v>
      </c>
      <c r="C72" s="49">
        <v>32</v>
      </c>
      <c r="D72" s="49">
        <v>32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43</v>
      </c>
      <c r="D73" s="48">
        <v>43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351</v>
      </c>
      <c r="D79" s="53">
        <v>304</v>
      </c>
      <c r="E79" s="44">
        <v>86.609686609686605</v>
      </c>
    </row>
    <row r="80" spans="2:5" s="11" customFormat="1" ht="15.75" customHeight="1" x14ac:dyDescent="0.25">
      <c r="B80" s="40" t="s">
        <v>89</v>
      </c>
      <c r="C80" s="53">
        <v>500</v>
      </c>
      <c r="D80" s="53">
        <v>167</v>
      </c>
      <c r="E80" s="44">
        <v>33.4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 t="s">
        <v>187</v>
      </c>
      <c r="D83" s="53" t="s">
        <v>187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500</v>
      </c>
      <c r="D86" s="53">
        <v>167</v>
      </c>
      <c r="E86" s="44">
        <v>33.4</v>
      </c>
    </row>
    <row r="87" spans="2:5" s="11" customFormat="1" ht="15.75" customHeight="1" x14ac:dyDescent="0.25">
      <c r="B87" s="40" t="s">
        <v>174</v>
      </c>
      <c r="C87" s="53">
        <v>500</v>
      </c>
      <c r="D87" s="53">
        <v>167</v>
      </c>
      <c r="E87" s="44">
        <v>33.4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187</v>
      </c>
      <c r="D97" s="53" t="s">
        <v>187</v>
      </c>
      <c r="E97" s="44"/>
    </row>
  </sheetData>
  <phoneticPr fontId="0" type="noConversion"/>
  <hyperlinks>
    <hyperlink ref="C4" location="Ocak!A1" display="Ocak" xr:uid="{EA7EA834-E989-43C7-8308-A937D2729D39}"/>
    <hyperlink ref="D4" location="Şubat!A1" display="Şubat" xr:uid="{9FDA037C-2948-4EBF-86E1-E8FC7B4E4C1F}"/>
    <hyperlink ref="E4" location="Mart!A1" display="Mart" xr:uid="{3DEBA4B7-CAB8-4346-B835-EC03075A1A72}"/>
    <hyperlink ref="C5" location="Nisan!A1" display="Nisan" xr:uid="{0E5A2821-BA54-474F-84FB-588722266566}"/>
    <hyperlink ref="D5" location="Mayıs!A1" display="Mayıs" xr:uid="{391F91D4-8207-4011-BF2E-535ADA77E159}"/>
    <hyperlink ref="E5" location="Haziran!A1" display="Haziran" xr:uid="{BF417606-8D5C-4ACE-89D1-13778033208C}"/>
    <hyperlink ref="C6" location="Temmuz!A1" display="Temmuz" xr:uid="{65BEDD88-EE63-4466-9006-B5CC0273C8F3}"/>
    <hyperlink ref="D6" location="Ağustos!A1" display="Ağustos" xr:uid="{0571AA88-0CA0-4E44-8794-BED8D9BAB753}"/>
    <hyperlink ref="E6" location="Eylül!A1" display="Eylül" xr:uid="{56E21F80-3A90-439A-A3C7-581955897B5B}"/>
    <hyperlink ref="C7" location="Ekim!A1" display="Ekim" xr:uid="{593EF7C9-134C-4E5E-B758-9F5E9FA1E8B0}"/>
    <hyperlink ref="D7" location="Kasım!A1" display="Kasım" xr:uid="{7AF5EEC7-C6F7-4A1C-B4C8-B987A8A46116}"/>
    <hyperlink ref="E7" location="Aralık!A1" display="Aralık" xr:uid="{E9BA2B02-6CE5-4B90-A331-6B5B1BB9E50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24C6-907F-4DA6-B4E5-8D7E3F156C25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5.75" customHeight="1" x14ac:dyDescent="0.25">
      <c r="B3" s="1"/>
      <c r="C3" s="19"/>
      <c r="D3" s="19"/>
      <c r="E3" s="19"/>
    </row>
    <row r="4" spans="2:5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75075</v>
      </c>
      <c r="D10" s="41">
        <v>11509</v>
      </c>
      <c r="E10" s="42">
        <v>15.330003330003331</v>
      </c>
    </row>
    <row r="11" spans="2:5" s="11" customFormat="1" ht="15.75" customHeight="1" x14ac:dyDescent="0.25">
      <c r="B11" s="40" t="s">
        <v>5</v>
      </c>
      <c r="C11" s="43">
        <v>60250</v>
      </c>
      <c r="D11" s="43">
        <v>10756</v>
      </c>
      <c r="E11" s="44">
        <v>17.852282157676349</v>
      </c>
    </row>
    <row r="12" spans="2:5" s="11" customFormat="1" ht="15.9" customHeight="1" x14ac:dyDescent="0.25">
      <c r="B12" s="40" t="s">
        <v>109</v>
      </c>
      <c r="C12" s="43">
        <v>21230</v>
      </c>
      <c r="D12" s="43">
        <v>4892</v>
      </c>
      <c r="E12" s="44">
        <v>23.042863871879415</v>
      </c>
    </row>
    <row r="13" spans="2:5" s="11" customFormat="1" ht="15.9" customHeight="1" x14ac:dyDescent="0.25">
      <c r="B13" s="40" t="s">
        <v>110</v>
      </c>
      <c r="C13" s="43">
        <v>19276</v>
      </c>
      <c r="D13" s="43">
        <v>4902</v>
      </c>
      <c r="E13" s="44">
        <v>25.430587258767378</v>
      </c>
    </row>
    <row r="14" spans="2:5" s="12" customFormat="1" ht="15.9" customHeight="1" x14ac:dyDescent="0.2">
      <c r="B14" s="45" t="s">
        <v>8</v>
      </c>
      <c r="C14" s="46">
        <v>790</v>
      </c>
      <c r="D14" s="46">
        <v>37</v>
      </c>
      <c r="E14" s="47">
        <v>4.6835443037974684</v>
      </c>
    </row>
    <row r="15" spans="2:5" s="12" customFormat="1" ht="15.9" customHeight="1" x14ac:dyDescent="0.2">
      <c r="B15" s="45" t="s">
        <v>9</v>
      </c>
      <c r="C15" s="46">
        <v>204</v>
      </c>
      <c r="D15" s="46">
        <v>10</v>
      </c>
      <c r="E15" s="47">
        <v>4.9019607843137258</v>
      </c>
    </row>
    <row r="16" spans="2:5" s="12" customFormat="1" ht="15.9" customHeight="1" x14ac:dyDescent="0.2">
      <c r="B16" s="45" t="s">
        <v>10</v>
      </c>
      <c r="C16" s="46">
        <v>17705</v>
      </c>
      <c r="D16" s="46">
        <v>4852</v>
      </c>
      <c r="E16" s="47">
        <v>27.404687941259532</v>
      </c>
    </row>
    <row r="17" spans="2:5" s="12" customFormat="1" ht="15.9" customHeight="1" x14ac:dyDescent="0.2">
      <c r="B17" s="45" t="s">
        <v>11</v>
      </c>
      <c r="C17" s="46">
        <v>577</v>
      </c>
      <c r="D17" s="46">
        <v>3</v>
      </c>
      <c r="E17" s="47">
        <v>0.51993067590987874</v>
      </c>
    </row>
    <row r="18" spans="2:5" s="11" customFormat="1" ht="15.9" customHeight="1" x14ac:dyDescent="0.25">
      <c r="B18" s="40" t="s">
        <v>111</v>
      </c>
      <c r="C18" s="43">
        <v>1954</v>
      </c>
      <c r="D18" s="43">
        <v>-10</v>
      </c>
      <c r="E18" s="44">
        <v>-0.51177072671443202</v>
      </c>
    </row>
    <row r="19" spans="2:5" s="12" customFormat="1" ht="15.9" customHeight="1" x14ac:dyDescent="0.2">
      <c r="B19" s="45" t="s">
        <v>13</v>
      </c>
      <c r="C19" s="46">
        <v>974</v>
      </c>
      <c r="D19" s="46">
        <v>2</v>
      </c>
      <c r="E19" s="47">
        <v>0.20533880903490762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980</v>
      </c>
      <c r="D21" s="46">
        <v>-12</v>
      </c>
      <c r="E21" s="47">
        <v>-1.2244897959183674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9489</v>
      </c>
      <c r="D23" s="49">
        <v>2489</v>
      </c>
      <c r="E23" s="42">
        <v>26.230372009695436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19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466</v>
      </c>
      <c r="D26" s="48">
        <v>260</v>
      </c>
      <c r="E26" s="42">
        <v>55.793991416309005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9004</v>
      </c>
      <c r="D28" s="48">
        <v>2229</v>
      </c>
      <c r="E28" s="42">
        <v>24.755664149266991</v>
      </c>
    </row>
    <row r="29" spans="2:5" s="10" customFormat="1" ht="15.9" customHeight="1" x14ac:dyDescent="0.25">
      <c r="B29" s="40" t="s">
        <v>119</v>
      </c>
      <c r="C29" s="48">
        <v>25246</v>
      </c>
      <c r="D29" s="48">
        <v>1900</v>
      </c>
      <c r="E29" s="42">
        <v>7.5259447041115424</v>
      </c>
    </row>
    <row r="30" spans="2:5" s="10" customFormat="1" ht="15.9" customHeight="1" x14ac:dyDescent="0.25">
      <c r="B30" s="40" t="s">
        <v>120</v>
      </c>
      <c r="C30" s="49">
        <v>24704</v>
      </c>
      <c r="D30" s="49">
        <v>1755</v>
      </c>
      <c r="E30" s="42">
        <v>7.1041126943005182</v>
      </c>
    </row>
    <row r="31" spans="2:5" s="10" customFormat="1" ht="15.9" customHeight="1" x14ac:dyDescent="0.25">
      <c r="B31" s="40" t="s">
        <v>121</v>
      </c>
      <c r="C31" s="48">
        <v>441</v>
      </c>
      <c r="D31" s="48">
        <v>141</v>
      </c>
      <c r="E31" s="42">
        <v>31.972789115646261</v>
      </c>
    </row>
    <row r="32" spans="2:5" s="12" customFormat="1" ht="15.9" customHeight="1" x14ac:dyDescent="0.2">
      <c r="B32" s="45" t="s">
        <v>122</v>
      </c>
      <c r="C32" s="55">
        <v>303</v>
      </c>
      <c r="D32" s="55">
        <v>3</v>
      </c>
      <c r="E32" s="47">
        <v>0.99009900990099009</v>
      </c>
    </row>
    <row r="33" spans="2:5" s="12" customFormat="1" ht="15.9" customHeight="1" x14ac:dyDescent="0.2">
      <c r="B33" s="45" t="s">
        <v>123</v>
      </c>
      <c r="C33" s="46">
        <v>135</v>
      </c>
      <c r="D33" s="46">
        <v>135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>
        <v>3</v>
      </c>
      <c r="D35" s="46">
        <v>3</v>
      </c>
      <c r="E35" s="47">
        <v>100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101</v>
      </c>
      <c r="D40" s="48">
        <v>4</v>
      </c>
      <c r="E40" s="42">
        <v>3.9603960396039604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2869</v>
      </c>
      <c r="D46" s="48">
        <v>746</v>
      </c>
      <c r="E46" s="42">
        <v>26.00209132101778</v>
      </c>
    </row>
    <row r="47" spans="2:5" s="10" customFormat="1" ht="15.9" customHeight="1" x14ac:dyDescent="0.25">
      <c r="B47" s="40" t="s">
        <v>137</v>
      </c>
      <c r="C47" s="48">
        <v>2793</v>
      </c>
      <c r="D47" s="48">
        <v>741</v>
      </c>
      <c r="E47" s="42">
        <v>26.530612244897959</v>
      </c>
    </row>
    <row r="48" spans="2:5" s="10" customFormat="1" ht="15.9" customHeight="1" x14ac:dyDescent="0.25">
      <c r="B48" s="40" t="s">
        <v>138</v>
      </c>
      <c r="C48" s="48">
        <v>76</v>
      </c>
      <c r="D48" s="48">
        <v>5</v>
      </c>
      <c r="E48" s="42">
        <v>6.5789473684210522</v>
      </c>
    </row>
    <row r="49" spans="2:5" s="10" customFormat="1" ht="15.9" customHeight="1" x14ac:dyDescent="0.25">
      <c r="B49" s="40" t="s">
        <v>139</v>
      </c>
      <c r="C49" s="49">
        <v>1416</v>
      </c>
      <c r="D49" s="49">
        <v>729</v>
      </c>
      <c r="E49" s="42">
        <v>51.483050847457626</v>
      </c>
    </row>
    <row r="50" spans="2:5" s="10" customFormat="1" ht="15.9" customHeight="1" x14ac:dyDescent="0.25">
      <c r="B50" s="40" t="s">
        <v>140</v>
      </c>
      <c r="C50" s="48">
        <v>1416</v>
      </c>
      <c r="D50" s="48">
        <v>729</v>
      </c>
      <c r="E50" s="42">
        <v>51.483050847457626</v>
      </c>
    </row>
    <row r="51" spans="2:5" s="10" customFormat="1" ht="15.9" customHeight="1" x14ac:dyDescent="0.25">
      <c r="B51" s="40" t="s">
        <v>40</v>
      </c>
      <c r="C51" s="48">
        <v>14402</v>
      </c>
      <c r="D51" s="48">
        <v>674</v>
      </c>
      <c r="E51" s="42">
        <v>4.6799055686710185</v>
      </c>
    </row>
    <row r="52" spans="2:5" s="10" customFormat="1" ht="15.9" customHeight="1" x14ac:dyDescent="0.25">
      <c r="B52" s="40" t="s">
        <v>141</v>
      </c>
      <c r="C52" s="48">
        <v>868</v>
      </c>
      <c r="D52" s="48">
        <v>25</v>
      </c>
      <c r="E52" s="42">
        <v>2.8801843317972349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868</v>
      </c>
      <c r="D54" s="48">
        <v>25</v>
      </c>
      <c r="E54" s="42">
        <v>2.8801843317972349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32</v>
      </c>
      <c r="D58" s="48">
        <v>21</v>
      </c>
      <c r="E58" s="42">
        <v>65.625</v>
      </c>
    </row>
    <row r="59" spans="2:5" s="10" customFormat="1" ht="15.9" customHeight="1" x14ac:dyDescent="0.25">
      <c r="B59" s="40" t="s">
        <v>148</v>
      </c>
      <c r="C59" s="48">
        <v>32</v>
      </c>
      <c r="D59" s="48">
        <v>21</v>
      </c>
      <c r="E59" s="42">
        <v>65.625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4499</v>
      </c>
      <c r="D62" s="48">
        <v>104</v>
      </c>
      <c r="E62" s="42">
        <v>2.3116248055123361</v>
      </c>
    </row>
    <row r="63" spans="2:5" s="10" customFormat="1" ht="15.9" customHeight="1" x14ac:dyDescent="0.25">
      <c r="B63" s="40" t="s">
        <v>152</v>
      </c>
      <c r="C63" s="48">
        <v>467</v>
      </c>
      <c r="D63" s="48">
        <v>89</v>
      </c>
      <c r="E63" s="42">
        <v>19.057815845824411</v>
      </c>
    </row>
    <row r="64" spans="2:5" s="10" customFormat="1" ht="15.9" customHeight="1" x14ac:dyDescent="0.25">
      <c r="B64" s="40" t="s">
        <v>153</v>
      </c>
      <c r="C64" s="48">
        <v>4032</v>
      </c>
      <c r="D64" s="48">
        <v>15</v>
      </c>
      <c r="E64" s="42">
        <v>0.37202380952380948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8220</v>
      </c>
      <c r="D66" s="49">
        <v>272</v>
      </c>
      <c r="E66" s="42">
        <v>3.3090024330900238</v>
      </c>
    </row>
    <row r="67" spans="2:5" s="10" customFormat="1" ht="15.9" customHeight="1" x14ac:dyDescent="0.25">
      <c r="B67" s="40" t="s">
        <v>156</v>
      </c>
      <c r="C67" s="48">
        <v>8220</v>
      </c>
      <c r="D67" s="48">
        <v>272</v>
      </c>
      <c r="E67" s="42">
        <v>3.3090024330900238</v>
      </c>
    </row>
    <row r="68" spans="2:5" s="10" customFormat="1" ht="15.9" customHeight="1" x14ac:dyDescent="0.25">
      <c r="B68" s="40" t="s">
        <v>157</v>
      </c>
      <c r="C68" s="48">
        <v>612</v>
      </c>
      <c r="D68" s="48">
        <v>116</v>
      </c>
      <c r="E68" s="42">
        <v>18.954248366013072</v>
      </c>
    </row>
    <row r="69" spans="2:5" s="4" customFormat="1" ht="15.9" customHeight="1" x14ac:dyDescent="0.2">
      <c r="B69" s="40" t="s">
        <v>158</v>
      </c>
      <c r="C69" s="48">
        <v>167</v>
      </c>
      <c r="D69" s="48">
        <v>101</v>
      </c>
      <c r="E69" s="42">
        <v>60.479041916167667</v>
      </c>
    </row>
    <row r="70" spans="2:5" s="10" customFormat="1" ht="15.9" customHeight="1" x14ac:dyDescent="0.25">
      <c r="B70" s="40" t="s">
        <v>159</v>
      </c>
      <c r="C70" s="48">
        <v>431</v>
      </c>
      <c r="D70" s="48">
        <v>1</v>
      </c>
      <c r="E70" s="42">
        <v>0.23201856148491878</v>
      </c>
    </row>
    <row r="71" spans="2:5" s="10" customFormat="1" ht="15.9" customHeight="1" x14ac:dyDescent="0.25">
      <c r="B71" s="40" t="s">
        <v>160</v>
      </c>
      <c r="C71" s="49">
        <v>14</v>
      </c>
      <c r="D71" s="49">
        <v>14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171</v>
      </c>
      <c r="D78" s="48">
        <v>136</v>
      </c>
      <c r="E78" s="42">
        <v>79.532163742690059</v>
      </c>
    </row>
    <row r="79" spans="2:5" s="11" customFormat="1" ht="15.75" customHeight="1" x14ac:dyDescent="0.25">
      <c r="B79" s="40" t="s">
        <v>167</v>
      </c>
      <c r="C79" s="53">
        <v>171</v>
      </c>
      <c r="D79" s="53">
        <v>136</v>
      </c>
      <c r="E79" s="44">
        <v>79.532163742690059</v>
      </c>
    </row>
    <row r="80" spans="2:5" s="11" customFormat="1" ht="15.75" customHeight="1" x14ac:dyDescent="0.25">
      <c r="B80" s="40" t="s">
        <v>89</v>
      </c>
      <c r="C80" s="53">
        <v>423</v>
      </c>
      <c r="D80" s="53">
        <v>79</v>
      </c>
      <c r="E80" s="44">
        <v>18.67612293144208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423</v>
      </c>
      <c r="D86" s="53">
        <v>79</v>
      </c>
      <c r="E86" s="44">
        <v>18.67612293144208</v>
      </c>
    </row>
    <row r="87" spans="2:5" s="11" customFormat="1" ht="15.75" customHeight="1" x14ac:dyDescent="0.25">
      <c r="B87" s="40" t="s">
        <v>174</v>
      </c>
      <c r="C87" s="53">
        <v>423</v>
      </c>
      <c r="D87" s="53">
        <v>79</v>
      </c>
      <c r="E87" s="44">
        <v>18.67612293144208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0" type="noConversion"/>
  <hyperlinks>
    <hyperlink ref="C4" location="Ocak!A1" display="Ocak" xr:uid="{D6D953C2-C702-4BB8-9C7D-08EECDEFA609}"/>
    <hyperlink ref="D4" location="Şubat!A1" display="Şubat" xr:uid="{3C2EDE78-E2FD-4AC8-90E2-6B18B9B22476}"/>
    <hyperlink ref="E4" location="Mart!A1" display="Mart" xr:uid="{CEA4ADCA-544A-465C-A606-547A21F9AE05}"/>
    <hyperlink ref="C5" location="Nisan!A1" display="Nisan" xr:uid="{18B8A34F-F086-4E0A-95B5-B7953F97A742}"/>
    <hyperlink ref="D5" location="Mayıs!A1" display="Mayıs" xr:uid="{8E65D5B5-61A3-4A23-B252-9AA693386BA4}"/>
    <hyperlink ref="E5" location="Haziran!A1" display="Haziran" xr:uid="{2FDF44CF-3D6B-4FF1-8E6B-36A4870F7F77}"/>
    <hyperlink ref="C6" location="Temmuz!A1" display="Temmuz" xr:uid="{6BF2789D-C10D-4C1A-983C-86BD713A4E8A}"/>
    <hyperlink ref="D6" location="Ağustos!A1" display="Ağustos" xr:uid="{60187549-47FC-4BD3-89AF-90F14BFD81C2}"/>
    <hyperlink ref="E6" location="Eylül!A1" display="Eylül" xr:uid="{F030C483-9126-45DC-8EFD-55B564719841}"/>
    <hyperlink ref="C7" location="Ekim!A1" display="Ekim" xr:uid="{BC5F1986-7573-4C95-BC0A-05C279BC84EA}"/>
    <hyperlink ref="D7" location="Kasım!A1" display="Kasım" xr:uid="{AD58E127-168C-4B34-AC23-8CA15A92C998}"/>
    <hyperlink ref="E7" location="Aralık!A1" display="Aralık" xr:uid="{BD274149-DF77-4742-B194-D61DAD7563E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A0B8-5114-4F7B-86AA-A62D77A49F0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190038</v>
      </c>
      <c r="D10" s="27">
        <v>122148</v>
      </c>
      <c r="E10" s="28">
        <v>64.275565939443695</v>
      </c>
    </row>
    <row r="11" spans="2:7" s="5" customFormat="1" ht="15.75" customHeight="1" x14ac:dyDescent="0.2">
      <c r="B11" s="26" t="s">
        <v>5</v>
      </c>
      <c r="C11" s="27">
        <v>153673</v>
      </c>
      <c r="D11" s="27">
        <v>101090</v>
      </c>
      <c r="E11" s="29">
        <v>65.782538246796776</v>
      </c>
    </row>
    <row r="12" spans="2:7" s="5" customFormat="1" ht="15.75" customHeight="1" x14ac:dyDescent="0.2">
      <c r="B12" s="26" t="s">
        <v>6</v>
      </c>
      <c r="C12" s="27">
        <v>75789</v>
      </c>
      <c r="D12" s="27">
        <v>55582</v>
      </c>
      <c r="E12" s="29">
        <v>73.337819472482806</v>
      </c>
      <c r="G12" s="6"/>
    </row>
    <row r="13" spans="2:7" s="5" customFormat="1" ht="15.75" customHeight="1" x14ac:dyDescent="0.2">
      <c r="B13" s="26" t="s">
        <v>7</v>
      </c>
      <c r="C13" s="27">
        <v>64542</v>
      </c>
      <c r="D13" s="27">
        <v>46531</v>
      </c>
      <c r="E13" s="29">
        <v>72.094140249759846</v>
      </c>
    </row>
    <row r="14" spans="2:7" ht="15.75" customHeight="1" x14ac:dyDescent="0.2">
      <c r="B14" s="30" t="s">
        <v>8</v>
      </c>
      <c r="C14" s="31">
        <v>3424</v>
      </c>
      <c r="D14" s="31">
        <v>1987</v>
      </c>
      <c r="E14" s="32">
        <v>58.03154205607477</v>
      </c>
    </row>
    <row r="15" spans="2:7" ht="15.75" customHeight="1" x14ac:dyDescent="0.2">
      <c r="B15" s="30" t="s">
        <v>9</v>
      </c>
      <c r="C15" s="31">
        <v>928</v>
      </c>
      <c r="D15" s="31">
        <v>650</v>
      </c>
      <c r="E15" s="32">
        <v>70.043103448275872</v>
      </c>
    </row>
    <row r="16" spans="2:7" ht="15.75" customHeight="1" x14ac:dyDescent="0.2">
      <c r="B16" s="30" t="s">
        <v>10</v>
      </c>
      <c r="C16" s="31">
        <v>55463</v>
      </c>
      <c r="D16" s="31">
        <v>40352</v>
      </c>
      <c r="E16" s="32">
        <v>72.754809512648066</v>
      </c>
    </row>
    <row r="17" spans="2:5" ht="15.75" customHeight="1" x14ac:dyDescent="0.2">
      <c r="B17" s="30" t="s">
        <v>11</v>
      </c>
      <c r="C17" s="31">
        <v>4727</v>
      </c>
      <c r="D17" s="31">
        <v>3542</v>
      </c>
      <c r="E17" s="32">
        <v>74.931246033424998</v>
      </c>
    </row>
    <row r="18" spans="2:5" s="5" customFormat="1" ht="15.75" customHeight="1" x14ac:dyDescent="0.2">
      <c r="B18" s="26" t="s">
        <v>12</v>
      </c>
      <c r="C18" s="27">
        <v>11247</v>
      </c>
      <c r="D18" s="27">
        <v>9051</v>
      </c>
      <c r="E18" s="29">
        <v>80.474793278207528</v>
      </c>
    </row>
    <row r="19" spans="2:5" ht="15.75" customHeight="1" x14ac:dyDescent="0.2">
      <c r="B19" s="30" t="s">
        <v>13</v>
      </c>
      <c r="C19" s="31">
        <v>1922</v>
      </c>
      <c r="D19" s="31">
        <v>639</v>
      </c>
      <c r="E19" s="32">
        <v>33.246618106139437</v>
      </c>
    </row>
    <row r="20" spans="2:5" ht="15.75" customHeight="1" x14ac:dyDescent="0.2">
      <c r="B20" s="30" t="s">
        <v>14</v>
      </c>
      <c r="C20" s="31">
        <v>1</v>
      </c>
      <c r="D20" s="31">
        <v>1</v>
      </c>
      <c r="E20" s="32"/>
    </row>
    <row r="21" spans="2:5" ht="15.75" customHeight="1" x14ac:dyDescent="0.2">
      <c r="B21" s="30" t="s">
        <v>15</v>
      </c>
      <c r="C21" s="31">
        <v>9324</v>
      </c>
      <c r="D21" s="31">
        <v>8411</v>
      </c>
      <c r="E21" s="32">
        <v>90.208065208065207</v>
      </c>
    </row>
    <row r="22" spans="2:5" s="4" customFormat="1" ht="15.75" customHeight="1" x14ac:dyDescent="0.2">
      <c r="B22" s="26" t="s">
        <v>16</v>
      </c>
      <c r="C22" s="27">
        <v>11088</v>
      </c>
      <c r="D22" s="27">
        <v>7962</v>
      </c>
      <c r="E22" s="28">
        <v>71.807359307359306</v>
      </c>
    </row>
    <row r="23" spans="2:5" s="8" customFormat="1" ht="15.75" customHeight="1" x14ac:dyDescent="0.2">
      <c r="B23" s="30" t="s">
        <v>17</v>
      </c>
      <c r="C23" s="31">
        <v>30</v>
      </c>
      <c r="D23" s="31">
        <v>13</v>
      </c>
      <c r="E23" s="33">
        <v>43.333333333333336</v>
      </c>
    </row>
    <row r="24" spans="2:5" s="8" customFormat="1" ht="15.75" customHeight="1" x14ac:dyDescent="0.2">
      <c r="B24" s="30" t="s">
        <v>18</v>
      </c>
      <c r="C24" s="31">
        <v>11058</v>
      </c>
      <c r="D24" s="31">
        <v>7949</v>
      </c>
      <c r="E24" s="33">
        <v>71.884608428287208</v>
      </c>
    </row>
    <row r="25" spans="2:5" s="4" customFormat="1" ht="15.75" customHeight="1" x14ac:dyDescent="0.2">
      <c r="B25" s="26" t="s">
        <v>19</v>
      </c>
      <c r="C25" s="27">
        <v>43955</v>
      </c>
      <c r="D25" s="27">
        <v>18617</v>
      </c>
      <c r="E25" s="28">
        <v>42.354680923671935</v>
      </c>
    </row>
    <row r="26" spans="2:5" s="4" customFormat="1" ht="15.75" customHeight="1" x14ac:dyDescent="0.2">
      <c r="B26" s="26" t="s">
        <v>20</v>
      </c>
      <c r="C26" s="27">
        <v>38064</v>
      </c>
      <c r="D26" s="27">
        <v>13277</v>
      </c>
      <c r="E26" s="28">
        <v>34.880727196300967</v>
      </c>
    </row>
    <row r="27" spans="2:5" s="8" customFormat="1" ht="15.75" customHeight="1" x14ac:dyDescent="0.2">
      <c r="B27" s="30" t="s">
        <v>21</v>
      </c>
      <c r="C27" s="31">
        <v>36263</v>
      </c>
      <c r="D27" s="31">
        <v>11990</v>
      </c>
      <c r="E27" s="33">
        <v>33.06400463282133</v>
      </c>
    </row>
    <row r="28" spans="2:5" s="8" customFormat="1" ht="15.75" customHeight="1" x14ac:dyDescent="0.2">
      <c r="B28" s="30" t="s">
        <v>22</v>
      </c>
      <c r="C28" s="31">
        <v>1801</v>
      </c>
      <c r="D28" s="31">
        <v>1287</v>
      </c>
      <c r="E28" s="33">
        <v>71.460299833425879</v>
      </c>
    </row>
    <row r="29" spans="2:5" s="4" customFormat="1" ht="15.75" customHeight="1" x14ac:dyDescent="0.2">
      <c r="B29" s="26" t="s">
        <v>23</v>
      </c>
      <c r="C29" s="27">
        <v>2536</v>
      </c>
      <c r="D29" s="27">
        <v>2235</v>
      </c>
      <c r="E29" s="28">
        <v>88.130914826498412</v>
      </c>
    </row>
    <row r="30" spans="2:5" s="8" customFormat="1" ht="15.75" customHeight="1" x14ac:dyDescent="0.2">
      <c r="B30" s="30" t="s">
        <v>24</v>
      </c>
      <c r="C30" s="31">
        <v>313</v>
      </c>
      <c r="D30" s="31">
        <v>13</v>
      </c>
      <c r="E30" s="33">
        <v>4.1533546325878596</v>
      </c>
    </row>
    <row r="31" spans="2:5" s="8" customFormat="1" ht="15.75" customHeight="1" x14ac:dyDescent="0.2">
      <c r="B31" s="30" t="s">
        <v>203</v>
      </c>
      <c r="C31" s="31">
        <v>2191</v>
      </c>
      <c r="D31" s="31">
        <v>2190</v>
      </c>
      <c r="E31" s="33">
        <v>99.954358740301231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32</v>
      </c>
      <c r="D35" s="31">
        <v>32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3350</v>
      </c>
      <c r="D36" s="27">
        <v>3104</v>
      </c>
      <c r="E36" s="29">
        <v>92.656716417910445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5</v>
      </c>
      <c r="D38" s="27">
        <v>1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11766</v>
      </c>
      <c r="D43" s="27">
        <v>9020</v>
      </c>
      <c r="E43" s="28">
        <v>76.661567227604962</v>
      </c>
    </row>
    <row r="44" spans="2:5" s="4" customFormat="1" ht="15.75" customHeight="1" x14ac:dyDescent="0.2">
      <c r="B44" s="26" t="s">
        <v>38</v>
      </c>
      <c r="C44" s="27">
        <v>10791</v>
      </c>
      <c r="D44" s="27">
        <v>9798</v>
      </c>
      <c r="E44" s="28">
        <v>90.797887128162358</v>
      </c>
    </row>
    <row r="45" spans="2:5" s="4" customFormat="1" ht="15.75" customHeight="1" x14ac:dyDescent="0.2">
      <c r="B45" s="26" t="s">
        <v>39</v>
      </c>
      <c r="C45" s="27">
        <v>284</v>
      </c>
      <c r="D45" s="27">
        <v>111</v>
      </c>
      <c r="E45" s="28">
        <v>39.08450704225352</v>
      </c>
    </row>
    <row r="46" spans="2:5" s="4" customFormat="1" ht="15.75" customHeight="1" x14ac:dyDescent="0.2">
      <c r="B46" s="26" t="s">
        <v>40</v>
      </c>
      <c r="C46" s="27">
        <v>34977</v>
      </c>
      <c r="D46" s="27">
        <v>20155</v>
      </c>
      <c r="E46" s="28">
        <v>57.623581210509769</v>
      </c>
    </row>
    <row r="47" spans="2:5" s="4" customFormat="1" ht="15.75" customHeight="1" x14ac:dyDescent="0.2">
      <c r="B47" s="26" t="s">
        <v>41</v>
      </c>
      <c r="C47" s="27">
        <v>7464</v>
      </c>
      <c r="D47" s="27">
        <v>7162</v>
      </c>
      <c r="E47" s="28">
        <v>95.953912111468384</v>
      </c>
    </row>
    <row r="48" spans="2:5" s="8" customFormat="1" ht="15.75" customHeight="1" x14ac:dyDescent="0.2">
      <c r="B48" s="30" t="s">
        <v>42</v>
      </c>
      <c r="C48" s="31">
        <v>7464</v>
      </c>
      <c r="D48" s="31">
        <v>7162</v>
      </c>
      <c r="E48" s="33">
        <v>95.953912111468384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80</v>
      </c>
      <c r="D51" s="27">
        <v>72</v>
      </c>
      <c r="E51" s="28">
        <v>90</v>
      </c>
    </row>
    <row r="52" spans="2:5" s="4" customFormat="1" ht="15.75" customHeight="1" x14ac:dyDescent="0.2">
      <c r="B52" s="26" t="s">
        <v>46</v>
      </c>
      <c r="C52" s="27">
        <v>80</v>
      </c>
      <c r="D52" s="27">
        <v>72</v>
      </c>
      <c r="E52" s="28">
        <v>90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6655</v>
      </c>
      <c r="D60" s="27">
        <v>1992</v>
      </c>
      <c r="E60" s="28">
        <v>29.932381667918857</v>
      </c>
    </row>
    <row r="61" spans="2:5" s="4" customFormat="1" ht="15.75" customHeight="1" x14ac:dyDescent="0.2">
      <c r="B61" s="26" t="s">
        <v>56</v>
      </c>
      <c r="C61" s="27">
        <v>1607</v>
      </c>
      <c r="D61" s="27">
        <v>1101</v>
      </c>
      <c r="E61" s="28">
        <v>68.51275668948351</v>
      </c>
    </row>
    <row r="62" spans="2:5" s="8" customFormat="1" ht="15.75" customHeight="1" x14ac:dyDescent="0.2">
      <c r="B62" s="30" t="s">
        <v>57</v>
      </c>
      <c r="C62" s="31">
        <v>732</v>
      </c>
      <c r="D62" s="31">
        <v>732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749</v>
      </c>
      <c r="D63" s="31">
        <v>258</v>
      </c>
      <c r="E63" s="33">
        <v>34.445927903871834</v>
      </c>
    </row>
    <row r="64" spans="2:5" s="8" customFormat="1" ht="15.75" customHeight="1" x14ac:dyDescent="0.2">
      <c r="B64" s="30" t="s">
        <v>59</v>
      </c>
      <c r="C64" s="31">
        <v>126</v>
      </c>
      <c r="D64" s="31">
        <v>111</v>
      </c>
      <c r="E64" s="33">
        <v>88.095238095238088</v>
      </c>
    </row>
    <row r="65" spans="2:5" s="4" customFormat="1" ht="15.75" customHeight="1" x14ac:dyDescent="0.2">
      <c r="B65" s="26" t="s">
        <v>60</v>
      </c>
      <c r="C65" s="27">
        <v>5048</v>
      </c>
      <c r="D65" s="27">
        <v>891</v>
      </c>
      <c r="E65" s="28">
        <v>17.650554675118858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4630</v>
      </c>
      <c r="D67" s="31">
        <v>838</v>
      </c>
      <c r="E67" s="33">
        <v>18.099352051835854</v>
      </c>
    </row>
    <row r="68" spans="2:5" s="8" customFormat="1" ht="15.75" customHeight="1" x14ac:dyDescent="0.2">
      <c r="B68" s="30" t="s">
        <v>63</v>
      </c>
      <c r="C68" s="31">
        <v>418</v>
      </c>
      <c r="D68" s="31">
        <v>53</v>
      </c>
      <c r="E68" s="33">
        <v>12.679425837320574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15543</v>
      </c>
      <c r="D70" s="27">
        <v>6203</v>
      </c>
      <c r="E70" s="28">
        <v>39.908640545583218</v>
      </c>
    </row>
    <row r="71" spans="2:5" s="8" customFormat="1" ht="15.75" customHeight="1" x14ac:dyDescent="0.2">
      <c r="B71" s="34" t="s">
        <v>66</v>
      </c>
      <c r="C71" s="35">
        <v>529</v>
      </c>
      <c r="D71" s="35">
        <v>445</v>
      </c>
      <c r="E71" s="33">
        <v>84.120982986767487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1672</v>
      </c>
      <c r="D73" s="35">
        <v>738</v>
      </c>
      <c r="E73" s="33">
        <v>44.138755980861241</v>
      </c>
    </row>
    <row r="74" spans="2:5" s="8" customFormat="1" ht="15.75" customHeight="1" x14ac:dyDescent="0.2">
      <c r="B74" s="34" t="s">
        <v>69</v>
      </c>
      <c r="C74" s="35">
        <v>8156</v>
      </c>
      <c r="D74" s="35">
        <v>1740</v>
      </c>
      <c r="E74" s="33">
        <v>21.333987248651301</v>
      </c>
    </row>
    <row r="75" spans="2:5" s="8" customFormat="1" ht="15.75" customHeight="1" x14ac:dyDescent="0.2">
      <c r="B75" s="34" t="s">
        <v>70</v>
      </c>
      <c r="C75" s="35">
        <v>2996</v>
      </c>
      <c r="D75" s="35">
        <v>2623</v>
      </c>
      <c r="E75" s="33">
        <v>87.550066755674223</v>
      </c>
    </row>
    <row r="76" spans="2:5" s="8" customFormat="1" ht="15.75" customHeight="1" x14ac:dyDescent="0.2">
      <c r="B76" s="34" t="s">
        <v>71</v>
      </c>
      <c r="C76" s="35">
        <v>2190</v>
      </c>
      <c r="D76" s="35">
        <v>657</v>
      </c>
      <c r="E76" s="33">
        <v>30</v>
      </c>
    </row>
    <row r="77" spans="2:5" s="5" customFormat="1" ht="15.75" customHeight="1" x14ac:dyDescent="0.2">
      <c r="B77" s="26" t="s">
        <v>72</v>
      </c>
      <c r="C77" s="27">
        <v>2</v>
      </c>
      <c r="D77" s="27">
        <v>2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2</v>
      </c>
      <c r="D85" s="31">
        <v>2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5233</v>
      </c>
      <c r="D86" s="27">
        <v>4724</v>
      </c>
      <c r="E86" s="28">
        <v>90.27326581310912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158</v>
      </c>
      <c r="D89" s="31">
        <v>158</v>
      </c>
      <c r="E89" s="33">
        <v>100</v>
      </c>
    </row>
    <row r="90" spans="2:5" ht="15.75" customHeight="1" x14ac:dyDescent="0.2">
      <c r="B90" s="30" t="s">
        <v>85</v>
      </c>
      <c r="C90" s="31">
        <v>2280</v>
      </c>
      <c r="D90" s="31">
        <v>2239</v>
      </c>
      <c r="E90" s="33">
        <v>98.201754385964918</v>
      </c>
    </row>
    <row r="91" spans="2:5" ht="15.75" customHeight="1" x14ac:dyDescent="0.2">
      <c r="B91" s="30" t="s">
        <v>86</v>
      </c>
      <c r="C91" s="31">
        <v>417</v>
      </c>
      <c r="D91" s="31">
        <v>417</v>
      </c>
      <c r="E91" s="33">
        <v>100</v>
      </c>
    </row>
    <row r="92" spans="2:5" ht="15.75" customHeight="1" x14ac:dyDescent="0.2">
      <c r="B92" s="30" t="s">
        <v>87</v>
      </c>
      <c r="C92" s="31">
        <v>1059</v>
      </c>
      <c r="D92" s="31">
        <v>1059</v>
      </c>
      <c r="E92" s="33">
        <v>100</v>
      </c>
    </row>
    <row r="93" spans="2:5" ht="15.75" customHeight="1" x14ac:dyDescent="0.2">
      <c r="B93" s="30" t="s">
        <v>88</v>
      </c>
      <c r="C93" s="31">
        <v>1319</v>
      </c>
      <c r="D93" s="31">
        <v>851</v>
      </c>
      <c r="E93" s="33">
        <v>64.518574677786205</v>
      </c>
    </row>
    <row r="94" spans="2:5" s="5" customFormat="1" ht="15.75" customHeight="1" x14ac:dyDescent="0.2">
      <c r="B94" s="26" t="s">
        <v>89</v>
      </c>
      <c r="C94" s="27">
        <v>1388</v>
      </c>
      <c r="D94" s="27">
        <v>903</v>
      </c>
      <c r="E94" s="37">
        <v>65.057636887608069</v>
      </c>
    </row>
    <row r="95" spans="2:5" s="5" customFormat="1" ht="15.75" customHeight="1" x14ac:dyDescent="0.2">
      <c r="B95" s="26" t="s">
        <v>90</v>
      </c>
      <c r="C95" s="27">
        <v>1378</v>
      </c>
      <c r="D95" s="27">
        <v>893</v>
      </c>
      <c r="E95" s="37">
        <v>64.80406386066764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1366</v>
      </c>
      <c r="D99" s="31">
        <v>882</v>
      </c>
      <c r="E99" s="38">
        <v>64.568081991215237</v>
      </c>
    </row>
    <row r="100" spans="2:5" ht="15.75" customHeight="1" x14ac:dyDescent="0.2">
      <c r="B100" s="30" t="s">
        <v>95</v>
      </c>
      <c r="C100" s="31">
        <v>12</v>
      </c>
      <c r="D100" s="31">
        <v>11</v>
      </c>
      <c r="E100" s="38">
        <v>91.666666666666657</v>
      </c>
    </row>
    <row r="101" spans="2:5" s="5" customFormat="1" ht="15.75" customHeight="1" x14ac:dyDescent="0.2">
      <c r="B101" s="26" t="s">
        <v>96</v>
      </c>
      <c r="C101" s="27">
        <v>10</v>
      </c>
      <c r="D101" s="27">
        <v>10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48D130D3-50D6-4A92-B6CE-22C754D7ED41}"/>
    <hyperlink ref="D4" location="Şubat!A1" display="Şubat" xr:uid="{49B69E91-E7F0-410E-ACC4-5BD4BF8E6898}"/>
    <hyperlink ref="E4" location="Mart!A1" display="Mart" xr:uid="{8927E535-C177-4DCA-91D2-275F69D44B94}"/>
    <hyperlink ref="C5" location="Nisan!A1" display="Nisan" xr:uid="{F2865D75-6B42-4A4B-83FE-46B61501C7FB}"/>
    <hyperlink ref="D5" location="Mayıs!A1" display="Mayıs" xr:uid="{30D088EC-9D52-413B-9A56-8D1A5697DE35}"/>
    <hyperlink ref="E5" location="Haziran!A1" display="Haziran" xr:uid="{7C91B9CB-4F8E-487A-8E35-DF02B5198770}"/>
    <hyperlink ref="C6" location="Temmuz!A1" display="Temmuz" xr:uid="{27FDBBCB-F5C5-4E24-AD5E-2D606BEA62DB}"/>
    <hyperlink ref="D6" location="Ağustos!A1" display="Ağustos" xr:uid="{CE0F9453-55D0-42B1-ABDD-B538623CB7E4}"/>
    <hyperlink ref="E6" location="Eylül!A1" display="Eylül" xr:uid="{A3D81CF9-E95D-47DB-B6F5-C2310B31129B}"/>
    <hyperlink ref="C7" location="Ekim!A1" display="Ekim" xr:uid="{3372B800-5B08-44B2-B8DB-B0047BD93D16}"/>
    <hyperlink ref="D7" location="Kasım!A1" display="Kasım" xr:uid="{382C0C88-280A-4427-858E-091B59513C14}"/>
    <hyperlink ref="E7" location="Aralık!A1" display="Aralık" xr:uid="{6B4452FF-2661-4D5E-93E4-382E2BFDACA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7C6C-6041-4463-A320-A90830B1A0F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175479</v>
      </c>
      <c r="D10" s="27">
        <v>108594</v>
      </c>
      <c r="E10" s="28">
        <v>61.884328039252559</v>
      </c>
    </row>
    <row r="11" spans="2:7" s="5" customFormat="1" ht="15.75" customHeight="1" x14ac:dyDescent="0.2">
      <c r="B11" s="26" t="s">
        <v>5</v>
      </c>
      <c r="C11" s="27">
        <v>140717</v>
      </c>
      <c r="D11" s="27">
        <v>88839</v>
      </c>
      <c r="E11" s="29">
        <v>63.133096925033939</v>
      </c>
    </row>
    <row r="12" spans="2:7" s="5" customFormat="1" ht="15.75" customHeight="1" x14ac:dyDescent="0.2">
      <c r="B12" s="26" t="s">
        <v>6</v>
      </c>
      <c r="C12" s="27">
        <v>66533</v>
      </c>
      <c r="D12" s="27">
        <v>47110</v>
      </c>
      <c r="E12" s="29">
        <v>70.806967970781415</v>
      </c>
      <c r="G12" s="6"/>
    </row>
    <row r="13" spans="2:7" s="5" customFormat="1" ht="15.75" customHeight="1" x14ac:dyDescent="0.2">
      <c r="B13" s="26" t="s">
        <v>7</v>
      </c>
      <c r="C13" s="27">
        <v>57639</v>
      </c>
      <c r="D13" s="27">
        <v>40289</v>
      </c>
      <c r="E13" s="29">
        <v>69.898853207029958</v>
      </c>
    </row>
    <row r="14" spans="2:7" ht="15.75" customHeight="1" x14ac:dyDescent="0.2">
      <c r="B14" s="30" t="s">
        <v>8</v>
      </c>
      <c r="C14" s="31">
        <v>3376</v>
      </c>
      <c r="D14" s="31">
        <v>1880</v>
      </c>
      <c r="E14" s="32">
        <v>55.687203791469194</v>
      </c>
    </row>
    <row r="15" spans="2:7" ht="15.75" customHeight="1" x14ac:dyDescent="0.2">
      <c r="B15" s="30" t="s">
        <v>9</v>
      </c>
      <c r="C15" s="31">
        <v>924</v>
      </c>
      <c r="D15" s="31">
        <v>635</v>
      </c>
      <c r="E15" s="32">
        <v>68.722943722943725</v>
      </c>
    </row>
    <row r="16" spans="2:7" ht="15.75" customHeight="1" x14ac:dyDescent="0.2">
      <c r="B16" s="30" t="s">
        <v>10</v>
      </c>
      <c r="C16" s="31">
        <v>49921</v>
      </c>
      <c r="D16" s="31">
        <v>35071</v>
      </c>
      <c r="E16" s="32">
        <v>70.252999739588546</v>
      </c>
    </row>
    <row r="17" spans="2:5" ht="15.75" customHeight="1" x14ac:dyDescent="0.2">
      <c r="B17" s="30" t="s">
        <v>11</v>
      </c>
      <c r="C17" s="31">
        <v>3418</v>
      </c>
      <c r="D17" s="31">
        <v>2703</v>
      </c>
      <c r="E17" s="32">
        <v>79.081334113516675</v>
      </c>
    </row>
    <row r="18" spans="2:5" s="5" customFormat="1" ht="15.75" customHeight="1" x14ac:dyDescent="0.2">
      <c r="B18" s="26" t="s">
        <v>12</v>
      </c>
      <c r="C18" s="27">
        <v>8894</v>
      </c>
      <c r="D18" s="27">
        <v>6821</v>
      </c>
      <c r="E18" s="29">
        <v>76.692152012592757</v>
      </c>
    </row>
    <row r="19" spans="2:5" ht="15.75" customHeight="1" x14ac:dyDescent="0.2">
      <c r="B19" s="30" t="s">
        <v>13</v>
      </c>
      <c r="C19" s="31">
        <v>1883</v>
      </c>
      <c r="D19" s="31">
        <v>621</v>
      </c>
      <c r="E19" s="32">
        <v>32.979288369622942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7011</v>
      </c>
      <c r="D21" s="31">
        <v>6200</v>
      </c>
      <c r="E21" s="32">
        <v>88.432463272001144</v>
      </c>
    </row>
    <row r="22" spans="2:5" s="4" customFormat="1" ht="15.75" customHeight="1" x14ac:dyDescent="0.2">
      <c r="B22" s="26" t="s">
        <v>16</v>
      </c>
      <c r="C22" s="27">
        <v>11090</v>
      </c>
      <c r="D22" s="27">
        <v>7748</v>
      </c>
      <c r="E22" s="28">
        <v>69.864743011722268</v>
      </c>
    </row>
    <row r="23" spans="2:5" s="8" customFormat="1" ht="15.75" customHeight="1" x14ac:dyDescent="0.2">
      <c r="B23" s="30" t="s">
        <v>17</v>
      </c>
      <c r="C23" s="31">
        <v>30</v>
      </c>
      <c r="D23" s="31">
        <v>11</v>
      </c>
      <c r="E23" s="33">
        <v>36.666666666666664</v>
      </c>
    </row>
    <row r="24" spans="2:5" s="8" customFormat="1" ht="15.75" customHeight="1" x14ac:dyDescent="0.2">
      <c r="B24" s="30" t="s">
        <v>18</v>
      </c>
      <c r="C24" s="31">
        <v>11060</v>
      </c>
      <c r="D24" s="31">
        <v>7737</v>
      </c>
      <c r="E24" s="33">
        <v>69.954792043399635</v>
      </c>
    </row>
    <row r="25" spans="2:5" s="4" customFormat="1" ht="15.75" customHeight="1" x14ac:dyDescent="0.2">
      <c r="B25" s="26" t="s">
        <v>19</v>
      </c>
      <c r="C25" s="27">
        <v>42127</v>
      </c>
      <c r="D25" s="27">
        <v>16789</v>
      </c>
      <c r="E25" s="28">
        <v>39.853300733496333</v>
      </c>
    </row>
    <row r="26" spans="2:5" s="4" customFormat="1" ht="15.75" customHeight="1" x14ac:dyDescent="0.2">
      <c r="B26" s="26" t="s">
        <v>20</v>
      </c>
      <c r="C26" s="27">
        <v>36839</v>
      </c>
      <c r="D26" s="27">
        <v>12087</v>
      </c>
      <c r="E26" s="28">
        <v>32.810336871250577</v>
      </c>
    </row>
    <row r="27" spans="2:5" s="8" customFormat="1" ht="15.75" customHeight="1" x14ac:dyDescent="0.2">
      <c r="B27" s="30" t="s">
        <v>21</v>
      </c>
      <c r="C27" s="31">
        <v>35179</v>
      </c>
      <c r="D27" s="31">
        <v>10945</v>
      </c>
      <c r="E27" s="33">
        <v>31.112311322095572</v>
      </c>
    </row>
    <row r="28" spans="2:5" s="8" customFormat="1" ht="15.75" customHeight="1" x14ac:dyDescent="0.2">
      <c r="B28" s="30" t="s">
        <v>22</v>
      </c>
      <c r="C28" s="31">
        <v>1660</v>
      </c>
      <c r="D28" s="31">
        <v>1142</v>
      </c>
      <c r="E28" s="33">
        <v>68.795180722891573</v>
      </c>
    </row>
    <row r="29" spans="2:5" s="4" customFormat="1" ht="15.75" customHeight="1" x14ac:dyDescent="0.2">
      <c r="B29" s="26" t="s">
        <v>23</v>
      </c>
      <c r="C29" s="27">
        <v>2245</v>
      </c>
      <c r="D29" s="27">
        <v>1945</v>
      </c>
      <c r="E29" s="28">
        <v>86.636971046770611</v>
      </c>
    </row>
    <row r="30" spans="2:5" s="8" customFormat="1" ht="15.75" customHeight="1" x14ac:dyDescent="0.2">
      <c r="B30" s="30" t="s">
        <v>24</v>
      </c>
      <c r="C30" s="31">
        <v>312</v>
      </c>
      <c r="D30" s="31">
        <v>13</v>
      </c>
      <c r="E30" s="33">
        <v>4.1666666666666661</v>
      </c>
    </row>
    <row r="31" spans="2:5" s="8" customFormat="1" ht="15.75" customHeight="1" x14ac:dyDescent="0.2">
      <c r="B31" s="30" t="s">
        <v>203</v>
      </c>
      <c r="C31" s="31">
        <v>1903</v>
      </c>
      <c r="D31" s="31">
        <v>1902</v>
      </c>
      <c r="E31" s="33">
        <v>99.947451392538099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30</v>
      </c>
      <c r="D35" s="31">
        <v>30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3039</v>
      </c>
      <c r="D36" s="27">
        <v>2756</v>
      </c>
      <c r="E36" s="29">
        <v>90.687726225732149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1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10863</v>
      </c>
      <c r="D43" s="27">
        <v>8122</v>
      </c>
      <c r="E43" s="28">
        <v>74.767559606002024</v>
      </c>
    </row>
    <row r="44" spans="2:5" s="4" customFormat="1" ht="15.75" customHeight="1" x14ac:dyDescent="0.2">
      <c r="B44" s="26" t="s">
        <v>38</v>
      </c>
      <c r="C44" s="27">
        <v>9823</v>
      </c>
      <c r="D44" s="27">
        <v>8961</v>
      </c>
      <c r="E44" s="28">
        <v>91.224676778988083</v>
      </c>
    </row>
    <row r="45" spans="2:5" s="4" customFormat="1" ht="15.75" customHeight="1" x14ac:dyDescent="0.2">
      <c r="B45" s="26" t="s">
        <v>39</v>
      </c>
      <c r="C45" s="27">
        <v>281</v>
      </c>
      <c r="D45" s="27">
        <v>109</v>
      </c>
      <c r="E45" s="28">
        <v>38.790035587188612</v>
      </c>
    </row>
    <row r="46" spans="2:5" s="4" customFormat="1" ht="15.75" customHeight="1" x14ac:dyDescent="0.2">
      <c r="B46" s="26" t="s">
        <v>40</v>
      </c>
      <c r="C46" s="27">
        <v>33414</v>
      </c>
      <c r="D46" s="27">
        <v>18952</v>
      </c>
      <c r="E46" s="28">
        <v>56.718740647632728</v>
      </c>
    </row>
    <row r="47" spans="2:5" s="4" customFormat="1" ht="15.75" customHeight="1" x14ac:dyDescent="0.2">
      <c r="B47" s="26" t="s">
        <v>41</v>
      </c>
      <c r="C47" s="27">
        <v>7442</v>
      </c>
      <c r="D47" s="27">
        <v>7140</v>
      </c>
      <c r="E47" s="28">
        <v>95.941951088417085</v>
      </c>
    </row>
    <row r="48" spans="2:5" s="8" customFormat="1" ht="15.75" customHeight="1" x14ac:dyDescent="0.2">
      <c r="B48" s="30" t="s">
        <v>42</v>
      </c>
      <c r="C48" s="31">
        <v>7442</v>
      </c>
      <c r="D48" s="31">
        <v>7140</v>
      </c>
      <c r="E48" s="33">
        <v>95.941951088417085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80</v>
      </c>
      <c r="D51" s="27">
        <v>72</v>
      </c>
      <c r="E51" s="28">
        <v>90</v>
      </c>
    </row>
    <row r="52" spans="2:5" s="4" customFormat="1" ht="15.75" customHeight="1" x14ac:dyDescent="0.2">
      <c r="B52" s="26" t="s">
        <v>46</v>
      </c>
      <c r="C52" s="27">
        <v>80</v>
      </c>
      <c r="D52" s="27">
        <v>72</v>
      </c>
      <c r="E52" s="28">
        <v>90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6352</v>
      </c>
      <c r="D60" s="27">
        <v>1740</v>
      </c>
      <c r="E60" s="28">
        <v>27.392947103274562</v>
      </c>
    </row>
    <row r="61" spans="2:5" s="4" customFormat="1" ht="15.75" customHeight="1" x14ac:dyDescent="0.2">
      <c r="B61" s="26" t="s">
        <v>56</v>
      </c>
      <c r="C61" s="27">
        <v>1442</v>
      </c>
      <c r="D61" s="27">
        <v>957</v>
      </c>
      <c r="E61" s="28">
        <v>66.366158113730933</v>
      </c>
    </row>
    <row r="62" spans="2:5" s="8" customFormat="1" ht="15.75" customHeight="1" x14ac:dyDescent="0.2">
      <c r="B62" s="30" t="s">
        <v>57</v>
      </c>
      <c r="C62" s="31">
        <v>665</v>
      </c>
      <c r="D62" s="31">
        <v>665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659</v>
      </c>
      <c r="D63" s="31">
        <v>189</v>
      </c>
      <c r="E63" s="33">
        <v>28.67981790591806</v>
      </c>
    </row>
    <row r="64" spans="2:5" s="8" customFormat="1" ht="15.75" customHeight="1" x14ac:dyDescent="0.2">
      <c r="B64" s="30" t="s">
        <v>59</v>
      </c>
      <c r="C64" s="31">
        <v>118</v>
      </c>
      <c r="D64" s="31">
        <v>103</v>
      </c>
      <c r="E64" s="33">
        <v>87.288135593220346</v>
      </c>
    </row>
    <row r="65" spans="2:5" s="4" customFormat="1" ht="15.75" customHeight="1" x14ac:dyDescent="0.2">
      <c r="B65" s="26" t="s">
        <v>60</v>
      </c>
      <c r="C65" s="27">
        <v>4910</v>
      </c>
      <c r="D65" s="27">
        <v>783</v>
      </c>
      <c r="E65" s="28">
        <v>15.947046843177191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4499</v>
      </c>
      <c r="D67" s="31">
        <v>738</v>
      </c>
      <c r="E67" s="33">
        <v>16.403645254501001</v>
      </c>
    </row>
    <row r="68" spans="2:5" s="8" customFormat="1" ht="15.75" customHeight="1" x14ac:dyDescent="0.2">
      <c r="B68" s="30" t="s">
        <v>63</v>
      </c>
      <c r="C68" s="31">
        <v>411</v>
      </c>
      <c r="D68" s="31">
        <v>45</v>
      </c>
      <c r="E68" s="33">
        <v>10.948905109489052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14801</v>
      </c>
      <c r="D70" s="27">
        <v>5756</v>
      </c>
      <c r="E70" s="28">
        <v>38.889264238902776</v>
      </c>
    </row>
    <row r="71" spans="2:5" s="8" customFormat="1" ht="15.75" customHeight="1" x14ac:dyDescent="0.2">
      <c r="B71" s="34" t="s">
        <v>66</v>
      </c>
      <c r="C71" s="35">
        <v>475</v>
      </c>
      <c r="D71" s="35">
        <v>390</v>
      </c>
      <c r="E71" s="33">
        <v>82.10526315789474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1448</v>
      </c>
      <c r="D73" s="35">
        <v>670</v>
      </c>
      <c r="E73" s="33">
        <v>46.270718232044203</v>
      </c>
    </row>
    <row r="74" spans="2:5" s="8" customFormat="1" ht="15.75" customHeight="1" x14ac:dyDescent="0.2">
      <c r="B74" s="34" t="s">
        <v>69</v>
      </c>
      <c r="C74" s="35">
        <v>8068</v>
      </c>
      <c r="D74" s="35">
        <v>1681</v>
      </c>
      <c r="E74" s="33">
        <v>20.835399107585523</v>
      </c>
    </row>
    <row r="75" spans="2:5" s="8" customFormat="1" ht="15.75" customHeight="1" x14ac:dyDescent="0.2">
      <c r="B75" s="34" t="s">
        <v>70</v>
      </c>
      <c r="C75" s="35">
        <v>2825</v>
      </c>
      <c r="D75" s="35">
        <v>2448</v>
      </c>
      <c r="E75" s="33">
        <v>86.654867256637175</v>
      </c>
    </row>
    <row r="76" spans="2:5" s="8" customFormat="1" ht="15.75" customHeight="1" x14ac:dyDescent="0.2">
      <c r="B76" s="34" t="s">
        <v>71</v>
      </c>
      <c r="C76" s="35">
        <v>1985</v>
      </c>
      <c r="D76" s="35">
        <v>567</v>
      </c>
      <c r="E76" s="33">
        <v>28.564231738035261</v>
      </c>
    </row>
    <row r="77" spans="2:5" s="5" customFormat="1" ht="15.75" customHeight="1" x14ac:dyDescent="0.2">
      <c r="B77" s="26" t="s">
        <v>72</v>
      </c>
      <c r="C77" s="27">
        <v>2</v>
      </c>
      <c r="D77" s="27">
        <v>2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2</v>
      </c>
      <c r="D85" s="31">
        <v>2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4737</v>
      </c>
      <c r="D86" s="27">
        <v>4242</v>
      </c>
      <c r="E86" s="28">
        <v>89.550348321722609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144</v>
      </c>
      <c r="D89" s="31">
        <v>144</v>
      </c>
      <c r="E89" s="33">
        <v>100</v>
      </c>
    </row>
    <row r="90" spans="2:5" ht="15.75" customHeight="1" x14ac:dyDescent="0.2">
      <c r="B90" s="30" t="s">
        <v>85</v>
      </c>
      <c r="C90" s="31">
        <v>2091</v>
      </c>
      <c r="D90" s="31">
        <v>2050</v>
      </c>
      <c r="E90" s="33">
        <v>98.039215686274503</v>
      </c>
    </row>
    <row r="91" spans="2:5" ht="15.75" customHeight="1" x14ac:dyDescent="0.2">
      <c r="B91" s="30" t="s">
        <v>86</v>
      </c>
      <c r="C91" s="31">
        <v>376</v>
      </c>
      <c r="D91" s="31">
        <v>376</v>
      </c>
      <c r="E91" s="33">
        <v>100</v>
      </c>
    </row>
    <row r="92" spans="2:5" ht="15.75" customHeight="1" x14ac:dyDescent="0.2">
      <c r="B92" s="30" t="s">
        <v>87</v>
      </c>
      <c r="C92" s="31">
        <v>893</v>
      </c>
      <c r="D92" s="31">
        <v>893</v>
      </c>
      <c r="E92" s="33">
        <v>100</v>
      </c>
    </row>
    <row r="93" spans="2:5" ht="15.75" customHeight="1" x14ac:dyDescent="0.2">
      <c r="B93" s="30" t="s">
        <v>88</v>
      </c>
      <c r="C93" s="31">
        <v>1233</v>
      </c>
      <c r="D93" s="31">
        <v>779</v>
      </c>
      <c r="E93" s="33">
        <v>63.179237631792375</v>
      </c>
    </row>
    <row r="94" spans="2:5" s="5" customFormat="1" ht="15.75" customHeight="1" x14ac:dyDescent="0.2">
      <c r="B94" s="26" t="s">
        <v>89</v>
      </c>
      <c r="C94" s="27">
        <v>1348</v>
      </c>
      <c r="D94" s="27">
        <v>803</v>
      </c>
      <c r="E94" s="37">
        <v>59.569732937685458</v>
      </c>
    </row>
    <row r="95" spans="2:5" s="5" customFormat="1" ht="15.75" customHeight="1" x14ac:dyDescent="0.2">
      <c r="B95" s="26" t="s">
        <v>90</v>
      </c>
      <c r="C95" s="27">
        <v>1338</v>
      </c>
      <c r="D95" s="27">
        <v>794</v>
      </c>
      <c r="E95" s="37">
        <v>59.342301943198805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1329</v>
      </c>
      <c r="D99" s="31">
        <v>786</v>
      </c>
      <c r="E99" s="38">
        <v>59.142212189616252</v>
      </c>
    </row>
    <row r="100" spans="2:5" ht="15.75" customHeight="1" x14ac:dyDescent="0.2">
      <c r="B100" s="30" t="s">
        <v>95</v>
      </c>
      <c r="C100" s="31">
        <v>9</v>
      </c>
      <c r="D100" s="31">
        <v>8</v>
      </c>
      <c r="E100" s="38">
        <v>88.888888888888886</v>
      </c>
    </row>
    <row r="101" spans="2:5" s="5" customFormat="1" ht="15.75" customHeight="1" x14ac:dyDescent="0.2">
      <c r="B101" s="26" t="s">
        <v>96</v>
      </c>
      <c r="C101" s="27">
        <v>10</v>
      </c>
      <c r="D101" s="27">
        <v>9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768C5C8F-FC94-4BE8-AF4D-99247AFB65C8}"/>
    <hyperlink ref="D4" location="Şubat!A1" display="Şubat" xr:uid="{70FBB56A-B94E-450E-BECF-4D850881BCA4}"/>
    <hyperlink ref="E4" location="Mart!A1" display="Mart" xr:uid="{23A4D1D8-C83E-4D06-9B0A-68F15887F65A}"/>
    <hyperlink ref="C5" location="Nisan!A1" display="Nisan" xr:uid="{2D121FBF-81E4-452C-A6A7-7F99C9AB309D}"/>
    <hyperlink ref="D5" location="Mayıs!A1" display="Mayıs" xr:uid="{A59789E8-8CEA-491A-ABF9-A4433DC4442D}"/>
    <hyperlink ref="E5" location="Haziran!A1" display="Haziran" xr:uid="{7A58832A-DC22-40E6-99F3-799894A6BA79}"/>
    <hyperlink ref="C6" location="Temmuz!A1" display="Temmuz" xr:uid="{546BBE38-FA6F-40B7-BD1E-9AE4E82153C3}"/>
    <hyperlink ref="D6" location="Ağustos!A1" display="Ağustos" xr:uid="{91FB7A2C-CEB2-41B4-9441-84C7ABBAB31C}"/>
    <hyperlink ref="E6" location="Eylül!A1" display="Eylül" xr:uid="{1B782AE7-FA96-4E4B-B6A0-0F9572A71568}"/>
    <hyperlink ref="C7" location="Ekim!A1" display="Ekim" xr:uid="{CA7B472A-D34A-40EF-9E17-8994A3931EE1}"/>
    <hyperlink ref="D7" location="Kasım!A1" display="Kasım" xr:uid="{46FB497F-8F21-4182-B029-205FA762871B}"/>
    <hyperlink ref="E7" location="Aralık!A1" display="Aralık" xr:uid="{017831F9-D83E-428D-9B5B-02D8892AD8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7A3A-6AB6-4FA6-B08C-40E18E5CB4F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164114</v>
      </c>
      <c r="D10" s="27">
        <v>97893</v>
      </c>
      <c r="E10" s="28">
        <v>59.649390058130322</v>
      </c>
    </row>
    <row r="11" spans="2:7" s="5" customFormat="1" ht="15.75" customHeight="1" x14ac:dyDescent="0.2">
      <c r="B11" s="26" t="s">
        <v>5</v>
      </c>
      <c r="C11" s="27">
        <v>130873</v>
      </c>
      <c r="D11" s="27">
        <v>79148</v>
      </c>
      <c r="E11" s="29">
        <v>60.476950937168098</v>
      </c>
    </row>
    <row r="12" spans="2:7" s="5" customFormat="1" ht="15.75" customHeight="1" x14ac:dyDescent="0.2">
      <c r="B12" s="26" t="s">
        <v>6</v>
      </c>
      <c r="C12" s="27">
        <v>60407</v>
      </c>
      <c r="D12" s="27">
        <v>41105</v>
      </c>
      <c r="E12" s="29">
        <v>68.046749548893331</v>
      </c>
      <c r="G12" s="6"/>
    </row>
    <row r="13" spans="2:7" s="5" customFormat="1" ht="15.75" customHeight="1" x14ac:dyDescent="0.2">
      <c r="B13" s="26" t="s">
        <v>7</v>
      </c>
      <c r="C13" s="27">
        <v>51522</v>
      </c>
      <c r="D13" s="27">
        <v>34310</v>
      </c>
      <c r="E13" s="29">
        <v>66.592911765847589</v>
      </c>
    </row>
    <row r="14" spans="2:7" ht="15.75" customHeight="1" x14ac:dyDescent="0.2">
      <c r="B14" s="30" t="s">
        <v>8</v>
      </c>
      <c r="C14" s="31">
        <v>3325</v>
      </c>
      <c r="D14" s="31">
        <v>1813</v>
      </c>
      <c r="E14" s="32">
        <v>54.526315789473692</v>
      </c>
    </row>
    <row r="15" spans="2:7" ht="15.75" customHeight="1" x14ac:dyDescent="0.2">
      <c r="B15" s="30" t="s">
        <v>9</v>
      </c>
      <c r="C15" s="31">
        <v>922</v>
      </c>
      <c r="D15" s="31">
        <v>619</v>
      </c>
      <c r="E15" s="32">
        <v>67.136659436008671</v>
      </c>
    </row>
    <row r="16" spans="2:7" ht="15.75" customHeight="1" x14ac:dyDescent="0.2">
      <c r="B16" s="30" t="s">
        <v>10</v>
      </c>
      <c r="C16" s="31">
        <v>43859</v>
      </c>
      <c r="D16" s="31">
        <v>29191</v>
      </c>
      <c r="E16" s="32">
        <v>66.556465035682535</v>
      </c>
    </row>
    <row r="17" spans="2:5" ht="15.75" customHeight="1" x14ac:dyDescent="0.2">
      <c r="B17" s="30" t="s">
        <v>11</v>
      </c>
      <c r="C17" s="31">
        <v>3416</v>
      </c>
      <c r="D17" s="31">
        <v>2687</v>
      </c>
      <c r="E17" s="32">
        <v>78.659250585480095</v>
      </c>
    </row>
    <row r="18" spans="2:5" s="5" customFormat="1" ht="15.75" customHeight="1" x14ac:dyDescent="0.2">
      <c r="B18" s="26" t="s">
        <v>12</v>
      </c>
      <c r="C18" s="27">
        <v>8885</v>
      </c>
      <c r="D18" s="27">
        <v>6795</v>
      </c>
      <c r="E18" s="29">
        <v>76.477208778840748</v>
      </c>
    </row>
    <row r="19" spans="2:5" ht="15.75" customHeight="1" x14ac:dyDescent="0.2">
      <c r="B19" s="30" t="s">
        <v>13</v>
      </c>
      <c r="C19" s="31">
        <v>1874</v>
      </c>
      <c r="D19" s="31">
        <v>606</v>
      </c>
      <c r="E19" s="32">
        <v>32.337246531483459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7011</v>
      </c>
      <c r="D21" s="31">
        <v>6189</v>
      </c>
      <c r="E21" s="32">
        <v>88.275566966195967</v>
      </c>
    </row>
    <row r="22" spans="2:5" s="4" customFormat="1" ht="15.75" customHeight="1" x14ac:dyDescent="0.2">
      <c r="B22" s="26" t="s">
        <v>16</v>
      </c>
      <c r="C22" s="27">
        <v>11062</v>
      </c>
      <c r="D22" s="27">
        <v>7523</v>
      </c>
      <c r="E22" s="28">
        <v>68.007593563550898</v>
      </c>
    </row>
    <row r="23" spans="2:5" s="8" customFormat="1" ht="15.75" customHeight="1" x14ac:dyDescent="0.2">
      <c r="B23" s="30" t="s">
        <v>17</v>
      </c>
      <c r="C23" s="31">
        <v>20</v>
      </c>
      <c r="D23" s="31">
        <v>1</v>
      </c>
      <c r="E23" s="33">
        <v>5</v>
      </c>
    </row>
    <row r="24" spans="2:5" s="8" customFormat="1" ht="15.75" customHeight="1" x14ac:dyDescent="0.2">
      <c r="B24" s="30" t="s">
        <v>18</v>
      </c>
      <c r="C24" s="31">
        <v>11042</v>
      </c>
      <c r="D24" s="31">
        <v>7522</v>
      </c>
      <c r="E24" s="33">
        <v>68.12171708023908</v>
      </c>
    </row>
    <row r="25" spans="2:5" s="4" customFormat="1" ht="15.75" customHeight="1" x14ac:dyDescent="0.2">
      <c r="B25" s="26" t="s">
        <v>19</v>
      </c>
      <c r="C25" s="27">
        <v>40344</v>
      </c>
      <c r="D25" s="27">
        <v>15193</v>
      </c>
      <c r="E25" s="28">
        <v>37.658635732698791</v>
      </c>
    </row>
    <row r="26" spans="2:5" s="4" customFormat="1" ht="15.75" customHeight="1" x14ac:dyDescent="0.2">
      <c r="B26" s="26" t="s">
        <v>20</v>
      </c>
      <c r="C26" s="27">
        <v>35576</v>
      </c>
      <c r="D26" s="27">
        <v>10984</v>
      </c>
      <c r="E26" s="28">
        <v>30.874747020463232</v>
      </c>
    </row>
    <row r="27" spans="2:5" s="8" customFormat="1" ht="15.75" customHeight="1" x14ac:dyDescent="0.2">
      <c r="B27" s="30" t="s">
        <v>21</v>
      </c>
      <c r="C27" s="31">
        <v>34109</v>
      </c>
      <c r="D27" s="31">
        <v>10047</v>
      </c>
      <c r="E27" s="33">
        <v>29.455568911431001</v>
      </c>
    </row>
    <row r="28" spans="2:5" s="8" customFormat="1" ht="15.75" customHeight="1" x14ac:dyDescent="0.2">
      <c r="B28" s="30" t="s">
        <v>22</v>
      </c>
      <c r="C28" s="31">
        <v>1467</v>
      </c>
      <c r="D28" s="31">
        <v>937</v>
      </c>
      <c r="E28" s="33">
        <v>63.87184730743013</v>
      </c>
    </row>
    <row r="29" spans="2:5" s="4" customFormat="1" ht="15.75" customHeight="1" x14ac:dyDescent="0.2">
      <c r="B29" s="26" t="s">
        <v>23</v>
      </c>
      <c r="C29" s="27">
        <v>2092</v>
      </c>
      <c r="D29" s="27">
        <v>1792</v>
      </c>
      <c r="E29" s="28">
        <v>85.659655831739968</v>
      </c>
    </row>
    <row r="30" spans="2:5" s="8" customFormat="1" ht="15.75" customHeight="1" x14ac:dyDescent="0.2">
      <c r="B30" s="30" t="s">
        <v>24</v>
      </c>
      <c r="C30" s="31">
        <v>307</v>
      </c>
      <c r="D30" s="31">
        <v>8</v>
      </c>
      <c r="E30" s="33">
        <v>2.6058631921824107</v>
      </c>
    </row>
    <row r="31" spans="2:5" s="8" customFormat="1" ht="15.75" customHeight="1" x14ac:dyDescent="0.2">
      <c r="B31" s="30" t="s">
        <v>203</v>
      </c>
      <c r="C31" s="31">
        <v>1757</v>
      </c>
      <c r="D31" s="31">
        <v>1756</v>
      </c>
      <c r="E31" s="33">
        <v>99.943084803642563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28</v>
      </c>
      <c r="D35" s="31">
        <v>28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2672</v>
      </c>
      <c r="D36" s="27">
        <v>2417</v>
      </c>
      <c r="E36" s="29">
        <v>90.456586826347305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9805</v>
      </c>
      <c r="D43" s="27">
        <v>7097</v>
      </c>
      <c r="E43" s="28">
        <v>72.3814380418154</v>
      </c>
    </row>
    <row r="44" spans="2:5" s="4" customFormat="1" ht="15.75" customHeight="1" x14ac:dyDescent="0.2">
      <c r="B44" s="26" t="s">
        <v>38</v>
      </c>
      <c r="C44" s="27">
        <v>8975</v>
      </c>
      <c r="D44" s="27">
        <v>8122</v>
      </c>
      <c r="E44" s="28">
        <v>90.495821727019504</v>
      </c>
    </row>
    <row r="45" spans="2:5" s="4" customFormat="1" ht="15.75" customHeight="1" x14ac:dyDescent="0.2">
      <c r="B45" s="26" t="s">
        <v>39</v>
      </c>
      <c r="C45" s="27">
        <v>280</v>
      </c>
      <c r="D45" s="27">
        <v>108</v>
      </c>
      <c r="E45" s="28">
        <v>38.571428571428577</v>
      </c>
    </row>
    <row r="46" spans="2:5" s="4" customFormat="1" ht="15.75" customHeight="1" x14ac:dyDescent="0.2">
      <c r="B46" s="26" t="s">
        <v>40</v>
      </c>
      <c r="C46" s="27">
        <v>32048</v>
      </c>
      <c r="D46" s="27">
        <v>18027</v>
      </c>
      <c r="E46" s="28">
        <v>56.25</v>
      </c>
    </row>
    <row r="47" spans="2:5" s="4" customFormat="1" ht="15.75" customHeight="1" x14ac:dyDescent="0.2">
      <c r="B47" s="26" t="s">
        <v>41</v>
      </c>
      <c r="C47" s="27">
        <v>7419</v>
      </c>
      <c r="D47" s="27">
        <v>7117</v>
      </c>
      <c r="E47" s="28">
        <v>95.92937053511254</v>
      </c>
    </row>
    <row r="48" spans="2:5" s="8" customFormat="1" ht="15.75" customHeight="1" x14ac:dyDescent="0.2">
      <c r="B48" s="30" t="s">
        <v>42</v>
      </c>
      <c r="C48" s="31">
        <v>7419</v>
      </c>
      <c r="D48" s="31">
        <v>7117</v>
      </c>
      <c r="E48" s="33">
        <v>95.92937053511254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80</v>
      </c>
      <c r="D51" s="27">
        <v>71</v>
      </c>
      <c r="E51" s="28">
        <v>88.75</v>
      </c>
    </row>
    <row r="52" spans="2:5" s="4" customFormat="1" ht="15.75" customHeight="1" x14ac:dyDescent="0.2">
      <c r="B52" s="26" t="s">
        <v>46</v>
      </c>
      <c r="C52" s="27">
        <v>80</v>
      </c>
      <c r="D52" s="27">
        <v>71</v>
      </c>
      <c r="E52" s="28">
        <v>88.75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6183</v>
      </c>
      <c r="D60" s="27">
        <v>1607</v>
      </c>
      <c r="E60" s="28">
        <v>25.990619440401098</v>
      </c>
    </row>
    <row r="61" spans="2:5" s="4" customFormat="1" ht="15.75" customHeight="1" x14ac:dyDescent="0.2">
      <c r="B61" s="26" t="s">
        <v>56</v>
      </c>
      <c r="C61" s="27">
        <v>1330</v>
      </c>
      <c r="D61" s="27">
        <v>847</v>
      </c>
      <c r="E61" s="28">
        <v>63.684210526315788</v>
      </c>
    </row>
    <row r="62" spans="2:5" s="8" customFormat="1" ht="15.75" customHeight="1" x14ac:dyDescent="0.2">
      <c r="B62" s="30" t="s">
        <v>57</v>
      </c>
      <c r="C62" s="31">
        <v>598</v>
      </c>
      <c r="D62" s="31">
        <v>598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629</v>
      </c>
      <c r="D63" s="31">
        <v>161</v>
      </c>
      <c r="E63" s="33">
        <v>25.596184419713829</v>
      </c>
    </row>
    <row r="64" spans="2:5" s="8" customFormat="1" ht="15.75" customHeight="1" x14ac:dyDescent="0.2">
      <c r="B64" s="30" t="s">
        <v>59</v>
      </c>
      <c r="C64" s="31">
        <v>103</v>
      </c>
      <c r="D64" s="31">
        <v>88</v>
      </c>
      <c r="E64" s="33">
        <v>85.436893203883486</v>
      </c>
    </row>
    <row r="65" spans="2:5" s="4" customFormat="1" ht="15.75" customHeight="1" x14ac:dyDescent="0.2">
      <c r="B65" s="26" t="s">
        <v>60</v>
      </c>
      <c r="C65" s="27">
        <v>4853</v>
      </c>
      <c r="D65" s="27">
        <v>760</v>
      </c>
      <c r="E65" s="28">
        <v>15.660416237378941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4443</v>
      </c>
      <c r="D67" s="31">
        <v>716</v>
      </c>
      <c r="E67" s="33">
        <v>16.115237452171957</v>
      </c>
    </row>
    <row r="68" spans="2:5" s="8" customFormat="1" ht="15.75" customHeight="1" x14ac:dyDescent="0.2">
      <c r="B68" s="30" t="s">
        <v>63</v>
      </c>
      <c r="C68" s="31">
        <v>410</v>
      </c>
      <c r="D68" s="31">
        <v>44</v>
      </c>
      <c r="E68" s="33">
        <v>10.731707317073171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14037</v>
      </c>
      <c r="D70" s="27">
        <v>5406</v>
      </c>
      <c r="E70" s="28">
        <v>38.512502671511008</v>
      </c>
    </row>
    <row r="71" spans="2:5" s="8" customFormat="1" ht="15.75" customHeight="1" x14ac:dyDescent="0.2">
      <c r="B71" s="34" t="s">
        <v>66</v>
      </c>
      <c r="C71" s="35">
        <v>442</v>
      </c>
      <c r="D71" s="35">
        <v>358</v>
      </c>
      <c r="E71" s="33">
        <v>80.995475113122168</v>
      </c>
    </row>
    <row r="72" spans="2:5" s="8" customFormat="1" ht="15.75" customHeight="1" x14ac:dyDescent="0.2">
      <c r="B72" s="34" t="s">
        <v>67</v>
      </c>
      <c r="C72" s="35">
        <v>57</v>
      </c>
      <c r="D72" s="35">
        <v>1</v>
      </c>
      <c r="E72" s="33"/>
    </row>
    <row r="73" spans="2:5" s="8" customFormat="1" ht="15.75" customHeight="1" x14ac:dyDescent="0.2">
      <c r="B73" s="34" t="s">
        <v>68</v>
      </c>
      <c r="C73" s="35">
        <v>1385</v>
      </c>
      <c r="D73" s="35">
        <v>595</v>
      </c>
      <c r="E73" s="33">
        <v>42.960288808664259</v>
      </c>
    </row>
    <row r="74" spans="2:5" s="8" customFormat="1" ht="15.75" customHeight="1" x14ac:dyDescent="0.2">
      <c r="B74" s="34" t="s">
        <v>69</v>
      </c>
      <c r="C74" s="35">
        <v>7671</v>
      </c>
      <c r="D74" s="35">
        <v>1637</v>
      </c>
      <c r="E74" s="33">
        <v>21.340112110546215</v>
      </c>
    </row>
    <row r="75" spans="2:5" s="8" customFormat="1" ht="15.75" customHeight="1" x14ac:dyDescent="0.2">
      <c r="B75" s="34" t="s">
        <v>70</v>
      </c>
      <c r="C75" s="35">
        <v>2704</v>
      </c>
      <c r="D75" s="35">
        <v>2323</v>
      </c>
      <c r="E75" s="33">
        <v>85.90976331360946</v>
      </c>
    </row>
    <row r="76" spans="2:5" s="8" customFormat="1" ht="15.75" customHeight="1" x14ac:dyDescent="0.2">
      <c r="B76" s="34" t="s">
        <v>71</v>
      </c>
      <c r="C76" s="35">
        <v>1778</v>
      </c>
      <c r="D76" s="35">
        <v>492</v>
      </c>
      <c r="E76" s="33">
        <v>27.671541057367826</v>
      </c>
    </row>
    <row r="77" spans="2:5" s="5" customFormat="1" ht="15.75" customHeight="1" x14ac:dyDescent="0.2">
      <c r="B77" s="26" t="s">
        <v>72</v>
      </c>
      <c r="C77" s="27">
        <v>2</v>
      </c>
      <c r="D77" s="27">
        <v>2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2</v>
      </c>
      <c r="D85" s="31">
        <v>2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4327</v>
      </c>
      <c r="D86" s="27">
        <v>3824</v>
      </c>
      <c r="E86" s="28">
        <v>88.375317772128497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128</v>
      </c>
      <c r="D89" s="31">
        <v>127</v>
      </c>
      <c r="E89" s="33">
        <v>99.21875</v>
      </c>
    </row>
    <row r="90" spans="2:5" ht="15.75" customHeight="1" x14ac:dyDescent="0.2">
      <c r="B90" s="30" t="s">
        <v>85</v>
      </c>
      <c r="C90" s="31">
        <v>1920</v>
      </c>
      <c r="D90" s="31">
        <v>1874</v>
      </c>
      <c r="E90" s="33">
        <v>97.604166666666671</v>
      </c>
    </row>
    <row r="91" spans="2:5" ht="15.75" customHeight="1" x14ac:dyDescent="0.2">
      <c r="B91" s="30" t="s">
        <v>86</v>
      </c>
      <c r="C91" s="31">
        <v>338</v>
      </c>
      <c r="D91" s="31">
        <v>338</v>
      </c>
      <c r="E91" s="33">
        <v>100</v>
      </c>
    </row>
    <row r="92" spans="2:5" ht="15.75" customHeight="1" x14ac:dyDescent="0.2">
      <c r="B92" s="30" t="s">
        <v>87</v>
      </c>
      <c r="C92" s="31">
        <v>765</v>
      </c>
      <c r="D92" s="31">
        <v>765</v>
      </c>
      <c r="E92" s="33">
        <v>100</v>
      </c>
    </row>
    <row r="93" spans="2:5" ht="15.75" customHeight="1" x14ac:dyDescent="0.2">
      <c r="B93" s="30" t="s">
        <v>88</v>
      </c>
      <c r="C93" s="31">
        <v>1176</v>
      </c>
      <c r="D93" s="31">
        <v>720</v>
      </c>
      <c r="E93" s="33">
        <v>61.224489795918366</v>
      </c>
    </row>
    <row r="94" spans="2:5" s="5" customFormat="1" ht="15.75" customHeight="1" x14ac:dyDescent="0.2">
      <c r="B94" s="26" t="s">
        <v>89</v>
      </c>
      <c r="C94" s="27">
        <v>1193</v>
      </c>
      <c r="D94" s="27">
        <v>718</v>
      </c>
      <c r="E94" s="37">
        <v>60.18440905280805</v>
      </c>
    </row>
    <row r="95" spans="2:5" s="5" customFormat="1" ht="15.75" customHeight="1" x14ac:dyDescent="0.2">
      <c r="B95" s="26" t="s">
        <v>90</v>
      </c>
      <c r="C95" s="27">
        <v>1184</v>
      </c>
      <c r="D95" s="27">
        <v>709</v>
      </c>
      <c r="E95" s="37">
        <v>59.881756756756758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1175</v>
      </c>
      <c r="D99" s="31">
        <v>701</v>
      </c>
      <c r="E99" s="38">
        <v>59.659574468085111</v>
      </c>
    </row>
    <row r="100" spans="2:5" ht="15.75" customHeight="1" x14ac:dyDescent="0.2">
      <c r="B100" s="30" t="s">
        <v>95</v>
      </c>
      <c r="C100" s="31">
        <v>9</v>
      </c>
      <c r="D100" s="31">
        <v>8</v>
      </c>
      <c r="E100" s="38">
        <v>88.888888888888886</v>
      </c>
    </row>
    <row r="101" spans="2:5" s="5" customFormat="1" ht="15.75" customHeight="1" x14ac:dyDescent="0.2">
      <c r="B101" s="26" t="s">
        <v>96</v>
      </c>
      <c r="C101" s="27">
        <v>9</v>
      </c>
      <c r="D101" s="27">
        <v>9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3346E531-F4E7-48A1-A58B-B2401BE50BF3}"/>
    <hyperlink ref="D4" location="Şubat!A1" display="Şubat" xr:uid="{A9370795-B4FA-4B62-95A6-803723E406AB}"/>
    <hyperlink ref="E4" location="Mart!A1" display="Mart" xr:uid="{773D8C65-EDB6-4A0F-B171-3BC9E84B69A8}"/>
    <hyperlink ref="C5" location="Nisan!A1" display="Nisan" xr:uid="{DB9F1597-8B22-4B32-B8A7-CBCC9A28B0EA}"/>
    <hyperlink ref="D5" location="Mayıs!A1" display="Mayıs" xr:uid="{B47760F5-FC12-4C98-A21F-3A397C79CA38}"/>
    <hyperlink ref="E5" location="Haziran!A1" display="Haziran" xr:uid="{46A7171A-0FC1-4953-877D-FFFD88861296}"/>
    <hyperlink ref="C6" location="Temmuz!A1" display="Temmuz" xr:uid="{08BD83B1-B687-480A-AE22-924E65B914B6}"/>
    <hyperlink ref="D6" location="Ağustos!A1" display="Ağustos" xr:uid="{52074490-BF9E-4ED2-BF96-450970A323BD}"/>
    <hyperlink ref="E6" location="Eylül!A1" display="Eylül" xr:uid="{6B0AA04B-C07B-43EF-8886-F198A2BBD33E}"/>
    <hyperlink ref="C7" location="Ekim!A1" display="Ekim" xr:uid="{EE01E307-3821-43E7-BEA2-BCCC9C5F21E7}"/>
    <hyperlink ref="D7" location="Kasım!A1" display="Kasım" xr:uid="{580D8780-C73A-41D0-AA47-4C746342E514}"/>
    <hyperlink ref="E7" location="Aralık!A1" display="Aralık" xr:uid="{FE023B67-D28E-491E-8FE0-E7F5C641DBD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3F9E-6CCA-4855-AE94-C6FB1ACAB8C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152000</v>
      </c>
      <c r="D10" s="27">
        <f>+D11+D46+D95+D106</f>
        <v>85871</v>
      </c>
      <c r="E10" s="28">
        <f t="shared" ref="E10:E72" si="0">+D10/C10*100</f>
        <v>56.494078947368422</v>
      </c>
    </row>
    <row r="11" spans="2:7" s="5" customFormat="1" ht="15.75" customHeight="1" x14ac:dyDescent="0.2">
      <c r="B11" s="26" t="s">
        <v>5</v>
      </c>
      <c r="C11" s="27">
        <f>+C12+C22+C25+C39+C43+C44+C45</f>
        <v>121136</v>
      </c>
      <c r="D11" s="27">
        <f>+D12+D22+D25+D39+D43+D44+D45</f>
        <v>69496</v>
      </c>
      <c r="E11" s="29">
        <f t="shared" si="0"/>
        <v>57.370228503500201</v>
      </c>
    </row>
    <row r="12" spans="2:7" s="5" customFormat="1" ht="15.75" customHeight="1" x14ac:dyDescent="0.2">
      <c r="B12" s="26" t="s">
        <v>6</v>
      </c>
      <c r="C12" s="27">
        <f>+C13+C18</f>
        <v>55074</v>
      </c>
      <c r="D12" s="27">
        <f>+D13+D18</f>
        <v>35780</v>
      </c>
      <c r="E12" s="29">
        <f t="shared" si="0"/>
        <v>64.967135127283299</v>
      </c>
      <c r="G12" s="6"/>
    </row>
    <row r="13" spans="2:7" s="5" customFormat="1" ht="15.75" customHeight="1" x14ac:dyDescent="0.2">
      <c r="B13" s="26" t="s">
        <v>7</v>
      </c>
      <c r="C13" s="27">
        <f>SUM(C14:C17)</f>
        <v>46192</v>
      </c>
      <c r="D13" s="27">
        <f>SUM(D14:D17)</f>
        <v>29039</v>
      </c>
      <c r="E13" s="29">
        <f t="shared" si="0"/>
        <v>62.865864218912371</v>
      </c>
    </row>
    <row r="14" spans="2:7" ht="15.75" customHeight="1" x14ac:dyDescent="0.2">
      <c r="B14" s="30" t="s">
        <v>8</v>
      </c>
      <c r="C14" s="31">
        <v>3232</v>
      </c>
      <c r="D14" s="31">
        <v>1620</v>
      </c>
      <c r="E14" s="32">
        <f t="shared" si="0"/>
        <v>50.123762376237622</v>
      </c>
    </row>
    <row r="15" spans="2:7" ht="15.75" customHeight="1" x14ac:dyDescent="0.2">
      <c r="B15" s="30" t="s">
        <v>9</v>
      </c>
      <c r="C15" s="31">
        <v>920</v>
      </c>
      <c r="D15" s="31">
        <v>596</v>
      </c>
      <c r="E15" s="32">
        <f t="shared" si="0"/>
        <v>64.782608695652172</v>
      </c>
    </row>
    <row r="16" spans="2:7" ht="15.75" customHeight="1" x14ac:dyDescent="0.2">
      <c r="B16" s="30" t="s">
        <v>10</v>
      </c>
      <c r="C16" s="31">
        <v>38624</v>
      </c>
      <c r="D16" s="31">
        <v>24173</v>
      </c>
      <c r="E16" s="32">
        <f t="shared" si="0"/>
        <v>62.585439105219557</v>
      </c>
    </row>
    <row r="17" spans="2:5" ht="15.75" customHeight="1" x14ac:dyDescent="0.2">
      <c r="B17" s="30" t="s">
        <v>11</v>
      </c>
      <c r="C17" s="31">
        <v>3416</v>
      </c>
      <c r="D17" s="31">
        <v>2650</v>
      </c>
      <c r="E17" s="32">
        <f t="shared" si="0"/>
        <v>77.576112412177991</v>
      </c>
    </row>
    <row r="18" spans="2:5" s="5" customFormat="1" ht="15.75" customHeight="1" x14ac:dyDescent="0.2">
      <c r="B18" s="26" t="s">
        <v>12</v>
      </c>
      <c r="C18" s="27">
        <f>SUM(C19:C21)</f>
        <v>8882</v>
      </c>
      <c r="D18" s="27">
        <f>SUM(D19:D21)</f>
        <v>6741</v>
      </c>
      <c r="E18" s="29">
        <f t="shared" si="0"/>
        <v>75.895068678225627</v>
      </c>
    </row>
    <row r="19" spans="2:5" ht="15.75" customHeight="1" x14ac:dyDescent="0.2">
      <c r="B19" s="30" t="s">
        <v>13</v>
      </c>
      <c r="C19" s="31">
        <v>1868</v>
      </c>
      <c r="D19" s="31">
        <v>594</v>
      </c>
      <c r="E19" s="32">
        <f t="shared" si="0"/>
        <v>31.798715203426127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7014</v>
      </c>
      <c r="D21" s="31">
        <v>6147</v>
      </c>
      <c r="E21" s="32">
        <f t="shared" si="0"/>
        <v>87.639007698887937</v>
      </c>
    </row>
    <row r="22" spans="2:5" s="4" customFormat="1" ht="15.75" customHeight="1" x14ac:dyDescent="0.2">
      <c r="B22" s="26" t="s">
        <v>16</v>
      </c>
      <c r="C22" s="27">
        <f>SUM(C23:C24)</f>
        <v>11034</v>
      </c>
      <c r="D22" s="27">
        <f>SUM(D23:D24)</f>
        <v>7224</v>
      </c>
      <c r="E22" s="28">
        <f t="shared" si="0"/>
        <v>65.470364328439373</v>
      </c>
    </row>
    <row r="23" spans="2:5" s="8" customFormat="1" ht="15.75" customHeight="1" x14ac:dyDescent="0.2">
      <c r="B23" s="30" t="s">
        <v>17</v>
      </c>
      <c r="C23" s="31">
        <v>18</v>
      </c>
      <c r="D23" s="31">
        <v>0</v>
      </c>
      <c r="E23" s="33">
        <f t="shared" si="0"/>
        <v>0</v>
      </c>
    </row>
    <row r="24" spans="2:5" s="8" customFormat="1" ht="15.75" customHeight="1" x14ac:dyDescent="0.2">
      <c r="B24" s="30" t="s">
        <v>18</v>
      </c>
      <c r="C24" s="31">
        <v>11016</v>
      </c>
      <c r="D24" s="31">
        <v>7224</v>
      </c>
      <c r="E24" s="33">
        <f t="shared" si="0"/>
        <v>65.577342047930287</v>
      </c>
    </row>
    <row r="25" spans="2:5" s="4" customFormat="1" ht="15.75" customHeight="1" x14ac:dyDescent="0.2">
      <c r="B25" s="26" t="s">
        <v>19</v>
      </c>
      <c r="C25" s="27">
        <f>+C26+C29+C36+C37+C38</f>
        <v>38097</v>
      </c>
      <c r="D25" s="27">
        <f>+D26+D29+D36+D37+D38</f>
        <v>13217</v>
      </c>
      <c r="E25" s="28">
        <f t="shared" si="0"/>
        <v>34.693020447804287</v>
      </c>
    </row>
    <row r="26" spans="2:5" s="4" customFormat="1" ht="15.75" customHeight="1" x14ac:dyDescent="0.2">
      <c r="B26" s="26" t="s">
        <v>20</v>
      </c>
      <c r="C26" s="27">
        <f>SUM(C27:C28)</f>
        <v>33927</v>
      </c>
      <c r="D26" s="27">
        <f>SUM(D27:D28)</f>
        <v>9601</v>
      </c>
      <c r="E26" s="28">
        <f t="shared" si="0"/>
        <v>28.29899490081646</v>
      </c>
    </row>
    <row r="27" spans="2:5" s="8" customFormat="1" ht="15.75" customHeight="1" x14ac:dyDescent="0.2">
      <c r="B27" s="30" t="s">
        <v>21</v>
      </c>
      <c r="C27" s="31">
        <v>32583</v>
      </c>
      <c r="D27" s="31">
        <v>8776</v>
      </c>
      <c r="E27" s="33">
        <f t="shared" si="0"/>
        <v>26.93429088788632</v>
      </c>
    </row>
    <row r="28" spans="2:5" s="8" customFormat="1" ht="15.75" customHeight="1" x14ac:dyDescent="0.2">
      <c r="B28" s="30" t="s">
        <v>22</v>
      </c>
      <c r="C28" s="31">
        <v>1344</v>
      </c>
      <c r="D28" s="31">
        <v>825</v>
      </c>
      <c r="E28" s="33">
        <f t="shared" si="0"/>
        <v>61.383928571428569</v>
      </c>
    </row>
    <row r="29" spans="2:5" s="4" customFormat="1" ht="15.75" customHeight="1" x14ac:dyDescent="0.2">
      <c r="B29" s="26" t="s">
        <v>23</v>
      </c>
      <c r="C29" s="27">
        <f>SUM(C30:C35)</f>
        <v>1850</v>
      </c>
      <c r="D29" s="27">
        <f>SUM(D30:D35)</f>
        <v>1549</v>
      </c>
      <c r="E29" s="28">
        <f t="shared" si="0"/>
        <v>83.729729729729726</v>
      </c>
    </row>
    <row r="30" spans="2:5" s="8" customFormat="1" ht="15.75" customHeight="1" x14ac:dyDescent="0.2">
      <c r="B30" s="30" t="s">
        <v>24</v>
      </c>
      <c r="C30" s="31">
        <v>307</v>
      </c>
      <c r="D30" s="31">
        <v>8</v>
      </c>
      <c r="E30" s="33">
        <f t="shared" si="0"/>
        <v>2.6058631921824107</v>
      </c>
    </row>
    <row r="31" spans="2:5" s="8" customFormat="1" ht="15.75" customHeight="1" x14ac:dyDescent="0.2">
      <c r="B31" s="30" t="s">
        <v>25</v>
      </c>
      <c r="C31" s="31">
        <v>1516</v>
      </c>
      <c r="D31" s="31">
        <v>1514</v>
      </c>
      <c r="E31" s="33">
        <f t="shared" si="0"/>
        <v>99.868073878627968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27</v>
      </c>
      <c r="D35" s="31">
        <v>27</v>
      </c>
      <c r="E35" s="32">
        <f t="shared" si="0"/>
        <v>100</v>
      </c>
    </row>
    <row r="36" spans="2:5" s="5" customFormat="1" ht="15.75" customHeight="1" x14ac:dyDescent="0.2">
      <c r="B36" s="26" t="s">
        <v>30</v>
      </c>
      <c r="C36" s="27">
        <v>2316</v>
      </c>
      <c r="D36" s="27">
        <v>2067</v>
      </c>
      <c r="E36" s="29">
        <f t="shared" si="0"/>
        <v>89.248704663212436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8724</v>
      </c>
      <c r="D43" s="27">
        <v>6100</v>
      </c>
      <c r="E43" s="28">
        <f t="shared" si="0"/>
        <v>69.922054103622187</v>
      </c>
    </row>
    <row r="44" spans="2:5" s="4" customFormat="1" ht="15.75" customHeight="1" x14ac:dyDescent="0.2">
      <c r="B44" s="26" t="s">
        <v>38</v>
      </c>
      <c r="C44" s="27">
        <v>7931</v>
      </c>
      <c r="D44" s="27">
        <v>7071</v>
      </c>
      <c r="E44" s="28">
        <f t="shared" si="0"/>
        <v>89.15647459336779</v>
      </c>
    </row>
    <row r="45" spans="2:5" s="4" customFormat="1" ht="15.75" customHeight="1" x14ac:dyDescent="0.2">
      <c r="B45" s="26" t="s">
        <v>39</v>
      </c>
      <c r="C45" s="27">
        <v>276</v>
      </c>
      <c r="D45" s="27">
        <v>104</v>
      </c>
      <c r="E45" s="28">
        <f t="shared" si="0"/>
        <v>37.681159420289859</v>
      </c>
    </row>
    <row r="46" spans="2:5" s="4" customFormat="1" ht="15.75" customHeight="1" x14ac:dyDescent="0.2">
      <c r="B46" s="26" t="s">
        <v>40</v>
      </c>
      <c r="C46" s="27">
        <f>+C47+C51+C61+C71+C78+C87</f>
        <v>29713</v>
      </c>
      <c r="D46" s="27">
        <f>+D47+D51+D61+D71+D78+D87</f>
        <v>15715</v>
      </c>
      <c r="E46" s="28">
        <f t="shared" si="0"/>
        <v>52.889307710429776</v>
      </c>
    </row>
    <row r="47" spans="2:5" s="4" customFormat="1" ht="15.75" customHeight="1" x14ac:dyDescent="0.2">
      <c r="B47" s="26" t="s">
        <v>41</v>
      </c>
      <c r="C47" s="27">
        <f>SUM(C48:C50)</f>
        <v>6680</v>
      </c>
      <c r="D47" s="27">
        <f>SUM(D48:D50)</f>
        <v>6310</v>
      </c>
      <c r="E47" s="28">
        <f t="shared" si="0"/>
        <v>94.461077844311376</v>
      </c>
    </row>
    <row r="48" spans="2:5" s="8" customFormat="1" ht="15.75" customHeight="1" x14ac:dyDescent="0.2">
      <c r="B48" s="30" t="s">
        <v>42</v>
      </c>
      <c r="C48" s="31">
        <v>6680</v>
      </c>
      <c r="D48" s="31">
        <v>6310</v>
      </c>
      <c r="E48" s="33">
        <f t="shared" si="0"/>
        <v>94.461077844311376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f>+C52+C53+C54</f>
        <v>75</v>
      </c>
      <c r="D51" s="27">
        <f>+D52+D53+D54</f>
        <v>71</v>
      </c>
      <c r="E51" s="28">
        <f t="shared" si="0"/>
        <v>94.666666666666671</v>
      </c>
    </row>
    <row r="52" spans="2:5" s="4" customFormat="1" ht="15.75" customHeight="1" x14ac:dyDescent="0.2">
      <c r="B52" s="26" t="s">
        <v>46</v>
      </c>
      <c r="C52" s="27">
        <v>75</v>
      </c>
      <c r="D52" s="27">
        <v>71</v>
      </c>
      <c r="E52" s="28">
        <f t="shared" si="0"/>
        <v>94.666666666666671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6071</v>
      </c>
      <c r="D61" s="27">
        <f>+D62+D66+D70</f>
        <v>1380</v>
      </c>
      <c r="E61" s="28">
        <f t="shared" si="0"/>
        <v>22.731016307033439</v>
      </c>
    </row>
    <row r="62" spans="2:5" s="4" customFormat="1" ht="15.75" customHeight="1" x14ac:dyDescent="0.2">
      <c r="B62" s="26" t="s">
        <v>56</v>
      </c>
      <c r="C62" s="27">
        <f>SUM(C63:C65)</f>
        <v>1236</v>
      </c>
      <c r="D62" s="27">
        <f>SUM(D63:D65)</f>
        <v>744</v>
      </c>
      <c r="E62" s="28">
        <f t="shared" si="0"/>
        <v>60.194174757281552</v>
      </c>
    </row>
    <row r="63" spans="2:5" s="8" customFormat="1" ht="15.75" customHeight="1" x14ac:dyDescent="0.2">
      <c r="B63" s="30" t="s">
        <v>57</v>
      </c>
      <c r="C63" s="31">
        <v>530</v>
      </c>
      <c r="D63" s="31">
        <v>530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612</v>
      </c>
      <c r="D64" s="31">
        <v>135</v>
      </c>
      <c r="E64" s="33">
        <f t="shared" si="0"/>
        <v>22.058823529411764</v>
      </c>
    </row>
    <row r="65" spans="2:5" s="8" customFormat="1" ht="15.75" customHeight="1" x14ac:dyDescent="0.2">
      <c r="B65" s="30" t="s">
        <v>59</v>
      </c>
      <c r="C65" s="31">
        <v>94</v>
      </c>
      <c r="D65" s="31">
        <v>79</v>
      </c>
      <c r="E65" s="33">
        <f t="shared" si="0"/>
        <v>84.042553191489361</v>
      </c>
    </row>
    <row r="66" spans="2:5" s="4" customFormat="1" ht="15.75" customHeight="1" x14ac:dyDescent="0.2">
      <c r="B66" s="26" t="s">
        <v>60</v>
      </c>
      <c r="C66" s="27">
        <f>SUM(C67:C69)</f>
        <v>4835</v>
      </c>
      <c r="D66" s="27">
        <f>SUM(D67:D69)</f>
        <v>636</v>
      </c>
      <c r="E66" s="28">
        <f t="shared" si="0"/>
        <v>13.154084798345398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4432</v>
      </c>
      <c r="D68" s="31">
        <v>599</v>
      </c>
      <c r="E68" s="33">
        <f t="shared" si="0"/>
        <v>13.515342960288809</v>
      </c>
    </row>
    <row r="69" spans="2:5" s="8" customFormat="1" ht="15.75" customHeight="1" x14ac:dyDescent="0.2">
      <c r="B69" s="30" t="s">
        <v>63</v>
      </c>
      <c r="C69" s="31">
        <v>403</v>
      </c>
      <c r="D69" s="31">
        <v>37</v>
      </c>
      <c r="E69" s="33">
        <f t="shared" si="0"/>
        <v>9.1811414392059554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f>SUM(C72:C77)</f>
        <v>13189</v>
      </c>
      <c r="D71" s="27">
        <f>SUM(D72:D77)</f>
        <v>4766</v>
      </c>
      <c r="E71" s="28">
        <f t="shared" si="0"/>
        <v>36.136174084464329</v>
      </c>
    </row>
    <row r="72" spans="2:5" s="8" customFormat="1" ht="15.75" customHeight="1" x14ac:dyDescent="0.2">
      <c r="B72" s="34" t="s">
        <v>66</v>
      </c>
      <c r="C72" s="35">
        <v>394</v>
      </c>
      <c r="D72" s="35">
        <v>310</v>
      </c>
      <c r="E72" s="33">
        <f t="shared" si="0"/>
        <v>78.680203045685289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1285</v>
      </c>
      <c r="D74" s="35">
        <v>519</v>
      </c>
      <c r="E74" s="33">
        <f>+D74/C74*100</f>
        <v>40.389105058365757</v>
      </c>
    </row>
    <row r="75" spans="2:5" s="8" customFormat="1" ht="15.75" customHeight="1" x14ac:dyDescent="0.2">
      <c r="B75" s="34" t="s">
        <v>69</v>
      </c>
      <c r="C75" s="35">
        <v>7281</v>
      </c>
      <c r="D75" s="35">
        <v>1336</v>
      </c>
      <c r="E75" s="33">
        <f>+D75/C75*100</f>
        <v>18.34912786705123</v>
      </c>
    </row>
    <row r="76" spans="2:5" s="8" customFormat="1" ht="15.75" customHeight="1" x14ac:dyDescent="0.2">
      <c r="B76" s="34" t="s">
        <v>70</v>
      </c>
      <c r="C76" s="35">
        <v>2568</v>
      </c>
      <c r="D76" s="35">
        <v>2184</v>
      </c>
      <c r="E76" s="33">
        <f>+D76/C76*100</f>
        <v>85.046728971962608</v>
      </c>
    </row>
    <row r="77" spans="2:5" s="8" customFormat="1" ht="15.75" customHeight="1" x14ac:dyDescent="0.2">
      <c r="B77" s="34" t="s">
        <v>71</v>
      </c>
      <c r="C77" s="35">
        <v>1661</v>
      </c>
      <c r="D77" s="35">
        <v>417</v>
      </c>
      <c r="E77" s="33">
        <f>+D77/C77*100</f>
        <v>25.105358217940999</v>
      </c>
    </row>
    <row r="78" spans="2:5" s="5" customFormat="1" ht="15.75" customHeight="1" x14ac:dyDescent="0.2">
      <c r="B78" s="26" t="s">
        <v>72</v>
      </c>
      <c r="C78" s="27">
        <f>SUM(C79:C86)</f>
        <v>2</v>
      </c>
      <c r="D78" s="27">
        <f>SUM(D79:D86)</f>
        <v>2</v>
      </c>
      <c r="E78" s="28">
        <f>+D78/C78*100</f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2</v>
      </c>
      <c r="D86" s="31">
        <v>2</v>
      </c>
      <c r="E86" s="33">
        <f>+D86/C86*100</f>
        <v>100</v>
      </c>
    </row>
    <row r="87" spans="2:5" s="5" customFormat="1" ht="15.75" customHeight="1" x14ac:dyDescent="0.2">
      <c r="B87" s="26" t="s">
        <v>81</v>
      </c>
      <c r="C87" s="27">
        <f>SUM(C88:C94)</f>
        <v>3696</v>
      </c>
      <c r="D87" s="27">
        <f>SUM(D88:D94)</f>
        <v>3186</v>
      </c>
      <c r="E87" s="28">
        <f>+D87/C87*100</f>
        <v>86.201298701298697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113</v>
      </c>
      <c r="D90" s="31">
        <v>111</v>
      </c>
      <c r="E90" s="33">
        <f t="shared" ref="E90:E96" si="1">+D90/C90*100</f>
        <v>98.230088495575217</v>
      </c>
    </row>
    <row r="91" spans="2:5" ht="15.75" customHeight="1" x14ac:dyDescent="0.2">
      <c r="B91" s="30" t="s">
        <v>85</v>
      </c>
      <c r="C91" s="31">
        <v>1651</v>
      </c>
      <c r="D91" s="31">
        <v>1598</v>
      </c>
      <c r="E91" s="33">
        <f t="shared" si="1"/>
        <v>96.789824348879478</v>
      </c>
    </row>
    <row r="92" spans="2:5" ht="15.75" customHeight="1" x14ac:dyDescent="0.2">
      <c r="B92" s="30" t="s">
        <v>86</v>
      </c>
      <c r="C92" s="31">
        <v>270</v>
      </c>
      <c r="D92" s="31">
        <v>270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551</v>
      </c>
      <c r="D93" s="31">
        <v>551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1111</v>
      </c>
      <c r="D94" s="31">
        <v>656</v>
      </c>
      <c r="E94" s="33">
        <f t="shared" si="1"/>
        <v>59.045904590459045</v>
      </c>
    </row>
    <row r="95" spans="2:5" s="5" customFormat="1" ht="15.75" customHeight="1" x14ac:dyDescent="0.2">
      <c r="B95" s="26" t="s">
        <v>89</v>
      </c>
      <c r="C95" s="27">
        <f>+C96+C102+C103</f>
        <v>1151</v>
      </c>
      <c r="D95" s="27">
        <f>+D96+D102+D103</f>
        <v>660</v>
      </c>
      <c r="E95" s="37">
        <f t="shared" si="1"/>
        <v>57.341442224152907</v>
      </c>
    </row>
    <row r="96" spans="2:5" s="5" customFormat="1" ht="15.75" customHeight="1" x14ac:dyDescent="0.2">
      <c r="B96" s="26" t="s">
        <v>90</v>
      </c>
      <c r="C96" s="27">
        <f>SUM(C97:C101)</f>
        <v>1142</v>
      </c>
      <c r="D96" s="27">
        <f>SUM(D97:D101)</f>
        <v>651</v>
      </c>
      <c r="E96" s="37">
        <f t="shared" si="1"/>
        <v>57.005253940455333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1137</v>
      </c>
      <c r="D100" s="31">
        <v>647</v>
      </c>
      <c r="E100" s="38">
        <f>+D100/C100*100</f>
        <v>56.90413368513633</v>
      </c>
    </row>
    <row r="101" spans="2:5" ht="15.75" customHeight="1" x14ac:dyDescent="0.2">
      <c r="B101" s="30" t="s">
        <v>95</v>
      </c>
      <c r="C101" s="31">
        <v>5</v>
      </c>
      <c r="D101" s="31">
        <v>4</v>
      </c>
      <c r="E101" s="38">
        <f>+D101/C101*100</f>
        <v>80</v>
      </c>
    </row>
    <row r="102" spans="2:5" s="5" customFormat="1" ht="15.75" customHeight="1" x14ac:dyDescent="0.2">
      <c r="B102" s="26" t="s">
        <v>96</v>
      </c>
      <c r="C102" s="27">
        <v>9</v>
      </c>
      <c r="D102" s="27">
        <v>9</v>
      </c>
      <c r="E102" s="37"/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53CBAD7B-F9EC-4C89-A76D-B059E7BAAF6A}"/>
    <hyperlink ref="D4" location="Şubat!A1" display="Şubat" xr:uid="{B3646F97-C623-4EAC-9D74-A365D08F9846}"/>
    <hyperlink ref="E4" location="Mart!A1" display="Mart" xr:uid="{0DD6B103-0EA9-48FC-864C-D4E1D52B65CD}"/>
    <hyperlink ref="C5" location="Nisan!A1" display="Nisan" xr:uid="{4CB511EE-B73C-46C6-9BDB-4F949499CFDB}"/>
    <hyperlink ref="D5" location="Mayıs!A1" display="Mayıs" xr:uid="{05AF596E-2237-4D8B-A693-0A64AC5AD254}"/>
    <hyperlink ref="E5" location="Haziran!A1" display="Haziran" xr:uid="{7DF3CD1A-EF29-4216-B7CC-66AD853E4316}"/>
    <hyperlink ref="C6" location="Temmuz!A1" display="Temmuz" xr:uid="{8FEFA2F6-3E43-49CB-902E-DD6538178B0E}"/>
    <hyperlink ref="D6" location="Ağustos!A1" display="Ağustos" xr:uid="{FA7AD268-C086-40BE-865F-A0E79B0282DD}"/>
    <hyperlink ref="E6" location="Eylül!A1" display="Eylül" xr:uid="{6DC2BF1C-FAC0-44C6-9A07-EF2352C3E06B}"/>
    <hyperlink ref="C7" location="Ekim!A1" display="Ekim" xr:uid="{5238AD59-8152-4C53-A105-39932FDD7A13}"/>
    <hyperlink ref="D7" location="Kasım!A1" display="Kasım" xr:uid="{E8133C06-EDB9-43E6-8DD0-259A72227C3C}"/>
    <hyperlink ref="E7" location="Aralık!A1" display="Aralık" xr:uid="{AAFEDF34-104F-4D28-9B5F-99C5B65D96C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0806-43AC-43F6-94B3-27BA06EBE5B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136732</v>
      </c>
      <c r="D10" s="27">
        <v>68852</v>
      </c>
      <c r="E10" s="28">
        <v>50.355439838516226</v>
      </c>
    </row>
    <row r="11" spans="2:7" s="5" customFormat="1" ht="15.75" customHeight="1" x14ac:dyDescent="0.2">
      <c r="B11" s="26" t="s">
        <v>5</v>
      </c>
      <c r="C11" s="27">
        <v>108706</v>
      </c>
      <c r="D11" s="27">
        <v>56756</v>
      </c>
      <c r="E11" s="29">
        <v>52.210549555682292</v>
      </c>
    </row>
    <row r="12" spans="2:7" s="5" customFormat="1" ht="15.75" customHeight="1" x14ac:dyDescent="0.2">
      <c r="B12" s="26" t="s">
        <v>6</v>
      </c>
      <c r="C12" s="27">
        <v>47111</v>
      </c>
      <c r="D12" s="27">
        <v>28478</v>
      </c>
      <c r="E12" s="29">
        <v>60.448727473413854</v>
      </c>
      <c r="G12" s="6"/>
    </row>
    <row r="13" spans="2:7" s="5" customFormat="1" ht="15.75" customHeight="1" x14ac:dyDescent="0.2">
      <c r="B13" s="26" t="s">
        <v>7</v>
      </c>
      <c r="C13" s="27">
        <v>40163</v>
      </c>
      <c r="D13" s="27">
        <v>23552</v>
      </c>
      <c r="E13" s="29">
        <v>58.641037771082836</v>
      </c>
    </row>
    <row r="14" spans="2:7" ht="15.75" customHeight="1" x14ac:dyDescent="0.2">
      <c r="B14" s="30" t="s">
        <v>8</v>
      </c>
      <c r="C14" s="31">
        <v>3187</v>
      </c>
      <c r="D14" s="31">
        <v>1236</v>
      </c>
      <c r="E14" s="32">
        <v>38.782554126137434</v>
      </c>
    </row>
    <row r="15" spans="2:7" ht="15.75" customHeight="1" x14ac:dyDescent="0.2">
      <c r="B15" s="30" t="s">
        <v>9</v>
      </c>
      <c r="C15" s="31">
        <v>917</v>
      </c>
      <c r="D15" s="31">
        <v>573</v>
      </c>
      <c r="E15" s="32">
        <v>62.486368593238815</v>
      </c>
    </row>
    <row r="16" spans="2:7" ht="15.75" customHeight="1" x14ac:dyDescent="0.2">
      <c r="B16" s="30" t="s">
        <v>10</v>
      </c>
      <c r="C16" s="31">
        <v>33479</v>
      </c>
      <c r="D16" s="31">
        <v>19760</v>
      </c>
      <c r="E16" s="32">
        <v>59.022073538636157</v>
      </c>
    </row>
    <row r="17" spans="2:5" ht="15.75" customHeight="1" x14ac:dyDescent="0.2">
      <c r="B17" s="30" t="s">
        <v>11</v>
      </c>
      <c r="C17" s="31">
        <v>2580</v>
      </c>
      <c r="D17" s="31">
        <v>1983</v>
      </c>
      <c r="E17" s="32">
        <v>76.860465116279073</v>
      </c>
    </row>
    <row r="18" spans="2:5" s="5" customFormat="1" ht="15.75" customHeight="1" x14ac:dyDescent="0.2">
      <c r="B18" s="26" t="s">
        <v>12</v>
      </c>
      <c r="C18" s="27">
        <v>6948</v>
      </c>
      <c r="D18" s="27">
        <v>4926</v>
      </c>
      <c r="E18" s="29">
        <v>70.89810017271158</v>
      </c>
    </row>
    <row r="19" spans="2:5" ht="15.75" customHeight="1" x14ac:dyDescent="0.2">
      <c r="B19" s="30" t="s">
        <v>13</v>
      </c>
      <c r="C19" s="31">
        <v>1872</v>
      </c>
      <c r="D19" s="31">
        <v>574</v>
      </c>
      <c r="E19" s="32">
        <v>30.662393162393165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5076</v>
      </c>
      <c r="D21" s="31">
        <v>4352</v>
      </c>
      <c r="E21" s="32">
        <v>85.736800630417648</v>
      </c>
    </row>
    <row r="22" spans="2:5" s="4" customFormat="1" ht="15.75" customHeight="1" x14ac:dyDescent="0.2">
      <c r="B22" s="26" t="s">
        <v>16</v>
      </c>
      <c r="C22" s="27">
        <v>10932</v>
      </c>
      <c r="D22" s="27">
        <v>6066</v>
      </c>
      <c r="E22" s="28">
        <v>55.488474204171247</v>
      </c>
    </row>
    <row r="23" spans="2:5" s="8" customFormat="1" ht="15.75" customHeight="1" x14ac:dyDescent="0.2">
      <c r="B23" s="30" t="s">
        <v>17</v>
      </c>
      <c r="C23" s="31">
        <v>18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10914</v>
      </c>
      <c r="D24" s="31">
        <v>6066</v>
      </c>
      <c r="E24" s="33">
        <v>55.57998900494777</v>
      </c>
    </row>
    <row r="25" spans="2:5" s="4" customFormat="1" ht="15.75" customHeight="1" x14ac:dyDescent="0.2">
      <c r="B25" s="26" t="s">
        <v>19</v>
      </c>
      <c r="C25" s="27">
        <v>35980</v>
      </c>
      <c r="D25" s="27">
        <v>11317</v>
      </c>
      <c r="E25" s="28">
        <v>31.453585325180654</v>
      </c>
    </row>
    <row r="26" spans="2:5" s="4" customFormat="1" ht="15.75" customHeight="1" x14ac:dyDescent="0.2">
      <c r="B26" s="26" t="s">
        <v>20</v>
      </c>
      <c r="C26" s="27">
        <v>32307</v>
      </c>
      <c r="D26" s="27">
        <v>8208</v>
      </c>
      <c r="E26" s="28">
        <v>25.406258705543689</v>
      </c>
    </row>
    <row r="27" spans="2:5" s="8" customFormat="1" ht="15.75" customHeight="1" x14ac:dyDescent="0.2">
      <c r="B27" s="30" t="s">
        <v>21</v>
      </c>
      <c r="C27" s="31">
        <v>31072</v>
      </c>
      <c r="D27" s="31">
        <v>7487</v>
      </c>
      <c r="E27" s="33">
        <v>24.095648815653963</v>
      </c>
    </row>
    <row r="28" spans="2:5" s="8" customFormat="1" ht="15.75" customHeight="1" x14ac:dyDescent="0.2">
      <c r="B28" s="30" t="s">
        <v>22</v>
      </c>
      <c r="C28" s="31">
        <v>1235</v>
      </c>
      <c r="D28" s="31">
        <v>721</v>
      </c>
      <c r="E28" s="33">
        <v>58.380566801619437</v>
      </c>
    </row>
    <row r="29" spans="2:5" s="4" customFormat="1" ht="15.75" customHeight="1" x14ac:dyDescent="0.2">
      <c r="B29" s="26" t="s">
        <v>23</v>
      </c>
      <c r="C29" s="27">
        <v>1605</v>
      </c>
      <c r="D29" s="27">
        <v>1301</v>
      </c>
      <c r="E29" s="28">
        <v>81.059190031152653</v>
      </c>
    </row>
    <row r="30" spans="2:5" s="8" customFormat="1" ht="15.75" customHeight="1" x14ac:dyDescent="0.2">
      <c r="B30" s="30" t="s">
        <v>24</v>
      </c>
      <c r="C30" s="31">
        <v>307</v>
      </c>
      <c r="D30" s="31">
        <v>8</v>
      </c>
      <c r="E30" s="33">
        <v>2.6058631921824107</v>
      </c>
    </row>
    <row r="31" spans="2:5" s="8" customFormat="1" ht="15.75" customHeight="1" x14ac:dyDescent="0.2">
      <c r="B31" s="30" t="s">
        <v>25</v>
      </c>
      <c r="C31" s="31">
        <v>1271</v>
      </c>
      <c r="D31" s="31">
        <v>1270</v>
      </c>
      <c r="E31" s="33">
        <v>99.9213217938631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27</v>
      </c>
      <c r="D35" s="31">
        <v>23</v>
      </c>
      <c r="E35" s="32">
        <v>85.18518518518519</v>
      </c>
    </row>
    <row r="36" spans="2:5" s="5" customFormat="1" ht="15.75" customHeight="1" x14ac:dyDescent="0.2">
      <c r="B36" s="26" t="s">
        <v>30</v>
      </c>
      <c r="C36" s="27">
        <v>2064</v>
      </c>
      <c r="D36" s="27">
        <v>1808</v>
      </c>
      <c r="E36" s="29">
        <v>87.596899224806208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7881</v>
      </c>
      <c r="D43" s="27">
        <v>5115</v>
      </c>
      <c r="E43" s="28">
        <v>64.902931100114202</v>
      </c>
    </row>
    <row r="44" spans="2:5" s="4" customFormat="1" ht="15.75" customHeight="1" x14ac:dyDescent="0.2">
      <c r="B44" s="26" t="s">
        <v>38</v>
      </c>
      <c r="C44" s="27">
        <v>6527</v>
      </c>
      <c r="D44" s="27">
        <v>5682</v>
      </c>
      <c r="E44" s="28">
        <v>87.053776620193048</v>
      </c>
    </row>
    <row r="45" spans="2:5" s="4" customFormat="1" ht="15.75" customHeight="1" x14ac:dyDescent="0.2">
      <c r="B45" s="26" t="s">
        <v>39</v>
      </c>
      <c r="C45" s="27">
        <v>275</v>
      </c>
      <c r="D45" s="27">
        <v>98</v>
      </c>
      <c r="E45" s="28">
        <v>35.63636363636364</v>
      </c>
    </row>
    <row r="46" spans="2:5" s="4" customFormat="1" ht="15.75" customHeight="1" x14ac:dyDescent="0.2">
      <c r="B46" s="26" t="s">
        <v>40</v>
      </c>
      <c r="C46" s="27">
        <v>26927</v>
      </c>
      <c r="D46" s="27">
        <v>11567</v>
      </c>
      <c r="E46" s="28">
        <v>42.95688342555799</v>
      </c>
    </row>
    <row r="47" spans="2:5" s="4" customFormat="1" ht="15.75" customHeight="1" x14ac:dyDescent="0.2">
      <c r="B47" s="26" t="s">
        <v>41</v>
      </c>
      <c r="C47" s="27">
        <v>5667</v>
      </c>
      <c r="D47" s="27">
        <v>5230</v>
      </c>
      <c r="E47" s="28">
        <v>92.2886889006529</v>
      </c>
    </row>
    <row r="48" spans="2:5" s="8" customFormat="1" ht="15.75" customHeight="1" x14ac:dyDescent="0.2">
      <c r="B48" s="30" t="s">
        <v>42</v>
      </c>
      <c r="C48" s="31">
        <v>5667</v>
      </c>
      <c r="D48" s="31">
        <v>5230</v>
      </c>
      <c r="E48" s="33">
        <v>92.2886889006529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75</v>
      </c>
      <c r="D51" s="27">
        <v>67</v>
      </c>
      <c r="E51" s="28">
        <v>89.333333333333329</v>
      </c>
    </row>
    <row r="52" spans="2:5" s="4" customFormat="1" ht="15.75" customHeight="1" x14ac:dyDescent="0.2">
      <c r="B52" s="26" t="s">
        <v>46</v>
      </c>
      <c r="C52" s="27">
        <v>75</v>
      </c>
      <c r="D52" s="27">
        <v>67</v>
      </c>
      <c r="E52" s="28">
        <v>89.333333333333329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5934</v>
      </c>
      <c r="D61" s="27">
        <v>874</v>
      </c>
      <c r="E61" s="28">
        <v>14.728682170542637</v>
      </c>
    </row>
    <row r="62" spans="2:5" s="4" customFormat="1" ht="15.75" customHeight="1" x14ac:dyDescent="0.2">
      <c r="B62" s="26" t="s">
        <v>56</v>
      </c>
      <c r="C62" s="27">
        <v>1143</v>
      </c>
      <c r="D62" s="27">
        <v>637</v>
      </c>
      <c r="E62" s="28">
        <v>55.730533683289586</v>
      </c>
    </row>
    <row r="63" spans="2:5" s="8" customFormat="1" ht="15.75" customHeight="1" x14ac:dyDescent="0.2">
      <c r="B63" s="30" t="s">
        <v>57</v>
      </c>
      <c r="C63" s="31">
        <v>467</v>
      </c>
      <c r="D63" s="31">
        <v>467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596</v>
      </c>
      <c r="D64" s="31">
        <v>105</v>
      </c>
      <c r="E64" s="33">
        <v>17.617449664429529</v>
      </c>
    </row>
    <row r="65" spans="2:5" s="8" customFormat="1" ht="15.75" customHeight="1" x14ac:dyDescent="0.2">
      <c r="B65" s="30" t="s">
        <v>59</v>
      </c>
      <c r="C65" s="31">
        <v>80</v>
      </c>
      <c r="D65" s="31">
        <v>65</v>
      </c>
      <c r="E65" s="33">
        <v>81.25</v>
      </c>
    </row>
    <row r="66" spans="2:5" s="4" customFormat="1" ht="15.75" customHeight="1" x14ac:dyDescent="0.2">
      <c r="B66" s="26" t="s">
        <v>60</v>
      </c>
      <c r="C66" s="27">
        <v>4791</v>
      </c>
      <c r="D66" s="27">
        <v>237</v>
      </c>
      <c r="E66" s="28">
        <v>4.9467752035065748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4399</v>
      </c>
      <c r="D68" s="31">
        <v>211</v>
      </c>
      <c r="E68" s="33">
        <v>4.7965446692430094</v>
      </c>
    </row>
    <row r="69" spans="2:5" s="8" customFormat="1" ht="15.75" customHeight="1" x14ac:dyDescent="0.2">
      <c r="B69" s="30" t="s">
        <v>63</v>
      </c>
      <c r="C69" s="31">
        <v>392</v>
      </c>
      <c r="D69" s="31">
        <v>26</v>
      </c>
      <c r="E69" s="33">
        <v>6.6326530612244898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12155</v>
      </c>
      <c r="D71" s="27">
        <v>2824</v>
      </c>
      <c r="E71" s="28">
        <v>23.233237350884409</v>
      </c>
    </row>
    <row r="72" spans="2:5" s="8" customFormat="1" ht="15.75" customHeight="1" x14ac:dyDescent="0.2">
      <c r="B72" s="34" t="s">
        <v>66</v>
      </c>
      <c r="C72" s="35">
        <v>321</v>
      </c>
      <c r="D72" s="35">
        <v>237</v>
      </c>
      <c r="E72" s="33">
        <v>73.831775700934571</v>
      </c>
    </row>
    <row r="73" spans="2:5" s="8" customFormat="1" ht="15.75" customHeight="1" x14ac:dyDescent="0.2">
      <c r="B73" s="34" t="s">
        <v>67</v>
      </c>
      <c r="C73" s="35">
        <v>436</v>
      </c>
      <c r="D73" s="35">
        <v>73</v>
      </c>
      <c r="E73" s="33">
        <v>16.743119266055047</v>
      </c>
    </row>
    <row r="74" spans="2:5" s="8" customFormat="1" ht="15.75" customHeight="1" x14ac:dyDescent="0.2">
      <c r="B74" s="34" t="s">
        <v>68</v>
      </c>
      <c r="C74" s="35">
        <v>1199</v>
      </c>
      <c r="D74" s="35">
        <v>427</v>
      </c>
      <c r="E74" s="33">
        <v>35.613010842368645</v>
      </c>
    </row>
    <row r="75" spans="2:5" s="8" customFormat="1" ht="15.75" customHeight="1" x14ac:dyDescent="0.2">
      <c r="B75" s="34" t="s">
        <v>69</v>
      </c>
      <c r="C75" s="35">
        <v>7196</v>
      </c>
      <c r="D75" s="35">
        <v>324</v>
      </c>
      <c r="E75" s="33">
        <v>4.5025013896609227</v>
      </c>
    </row>
    <row r="76" spans="2:5" s="8" customFormat="1" ht="15.75" customHeight="1" x14ac:dyDescent="0.2">
      <c r="B76" s="34" t="s">
        <v>70</v>
      </c>
      <c r="C76" s="35">
        <v>1874</v>
      </c>
      <c r="D76" s="35">
        <v>1483</v>
      </c>
      <c r="E76" s="33">
        <v>79.135538954108853</v>
      </c>
    </row>
    <row r="77" spans="2:5" s="8" customFormat="1" ht="15.75" customHeight="1" x14ac:dyDescent="0.2">
      <c r="B77" s="34" t="s">
        <v>71</v>
      </c>
      <c r="C77" s="35">
        <v>1129</v>
      </c>
      <c r="D77" s="35">
        <v>280</v>
      </c>
      <c r="E77" s="33">
        <v>24.800708591674049</v>
      </c>
    </row>
    <row r="78" spans="2:5" s="5" customFormat="1" ht="15.75" customHeight="1" x14ac:dyDescent="0.2">
      <c r="B78" s="26" t="s">
        <v>72</v>
      </c>
      <c r="C78" s="27">
        <v>2</v>
      </c>
      <c r="D78" s="27">
        <v>2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2</v>
      </c>
      <c r="D86" s="31">
        <v>2</v>
      </c>
      <c r="E86" s="33"/>
    </row>
    <row r="87" spans="2:5" s="5" customFormat="1" ht="15.75" customHeight="1" x14ac:dyDescent="0.2">
      <c r="B87" s="26" t="s">
        <v>81</v>
      </c>
      <c r="C87" s="27">
        <v>3094</v>
      </c>
      <c r="D87" s="27">
        <v>2570</v>
      </c>
      <c r="E87" s="28">
        <v>83.063994828700714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98</v>
      </c>
      <c r="D90" s="31">
        <v>98</v>
      </c>
      <c r="E90" s="33">
        <v>100</v>
      </c>
    </row>
    <row r="91" spans="2:5" ht="15.75" customHeight="1" x14ac:dyDescent="0.2">
      <c r="B91" s="30" t="s">
        <v>85</v>
      </c>
      <c r="C91" s="31">
        <v>1347</v>
      </c>
      <c r="D91" s="31">
        <v>1297</v>
      </c>
      <c r="E91" s="33">
        <v>96.288047512991838</v>
      </c>
    </row>
    <row r="92" spans="2:5" ht="15.75" customHeight="1" x14ac:dyDescent="0.2">
      <c r="B92" s="30" t="s">
        <v>86</v>
      </c>
      <c r="C92" s="31">
        <v>237</v>
      </c>
      <c r="D92" s="31">
        <v>237</v>
      </c>
      <c r="E92" s="33">
        <v>100</v>
      </c>
    </row>
    <row r="93" spans="2:5" ht="15.75" customHeight="1" x14ac:dyDescent="0.2">
      <c r="B93" s="30" t="s">
        <v>87</v>
      </c>
      <c r="C93" s="31">
        <v>353</v>
      </c>
      <c r="D93" s="31">
        <v>353</v>
      </c>
      <c r="E93" s="33">
        <v>100</v>
      </c>
    </row>
    <row r="94" spans="2:5" ht="15.75" customHeight="1" x14ac:dyDescent="0.2">
      <c r="B94" s="30" t="s">
        <v>88</v>
      </c>
      <c r="C94" s="31">
        <v>1059</v>
      </c>
      <c r="D94" s="31">
        <v>585</v>
      </c>
      <c r="E94" s="33">
        <v>55.240793201133144</v>
      </c>
    </row>
    <row r="95" spans="2:5" s="5" customFormat="1" ht="15.75" customHeight="1" x14ac:dyDescent="0.2">
      <c r="B95" s="26" t="s">
        <v>89</v>
      </c>
      <c r="C95" s="27">
        <v>1098</v>
      </c>
      <c r="D95" s="27">
        <v>529</v>
      </c>
      <c r="E95" s="37">
        <v>48.178506375227684</v>
      </c>
    </row>
    <row r="96" spans="2:5" s="5" customFormat="1" ht="15.75" customHeight="1" x14ac:dyDescent="0.2">
      <c r="B96" s="26" t="s">
        <v>90</v>
      </c>
      <c r="C96" s="27">
        <v>1089</v>
      </c>
      <c r="D96" s="27">
        <v>520</v>
      </c>
      <c r="E96" s="37">
        <v>47.750229568411385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1085</v>
      </c>
      <c r="D100" s="31">
        <v>517</v>
      </c>
      <c r="E100" s="38">
        <v>47.649769585253452</v>
      </c>
    </row>
    <row r="101" spans="2:5" ht="15.75" customHeight="1" x14ac:dyDescent="0.2">
      <c r="B101" s="30" t="s">
        <v>95</v>
      </c>
      <c r="C101" s="31">
        <v>4</v>
      </c>
      <c r="D101" s="31">
        <v>3</v>
      </c>
      <c r="E101" s="38">
        <v>75</v>
      </c>
    </row>
    <row r="102" spans="2:5" s="5" customFormat="1" ht="15.75" customHeight="1" x14ac:dyDescent="0.2">
      <c r="B102" s="26" t="s">
        <v>96</v>
      </c>
      <c r="C102" s="27">
        <v>9</v>
      </c>
      <c r="D102" s="27">
        <v>9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1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1</v>
      </c>
      <c r="D112" s="27">
        <v>0</v>
      </c>
      <c r="E112" s="37"/>
    </row>
  </sheetData>
  <phoneticPr fontId="0" type="noConversion"/>
  <hyperlinks>
    <hyperlink ref="C4" location="Ocak!A1" display="Ocak" xr:uid="{0A07946A-8E4D-4043-ADDC-EAED855C3311}"/>
    <hyperlink ref="D4" location="Şubat!A1" display="Şubat" xr:uid="{58A1B1CB-B97A-4C52-86D2-D6DB6C9AE2E3}"/>
    <hyperlink ref="E4" location="Mart!A1" display="Mart" xr:uid="{94D1CEB8-B2EB-4BBA-97DB-C8EC9D58EF0C}"/>
    <hyperlink ref="C5" location="Nisan!A1" display="Nisan" xr:uid="{CA451643-72E9-460E-B78E-5EC9060F703B}"/>
    <hyperlink ref="D5" location="Mayıs!A1" display="Mayıs" xr:uid="{205DFE4A-F871-4C5C-9810-9333826AFEB2}"/>
    <hyperlink ref="E5" location="Haziran!A1" display="Haziran" xr:uid="{A14AE851-C7DF-4E58-82D7-80B4C4B01CAE}"/>
    <hyperlink ref="C6" location="Temmuz!A1" display="Temmuz" xr:uid="{0FF04B9C-BBE4-4582-868E-A0735447ECE0}"/>
    <hyperlink ref="D6" location="Ağustos!A1" display="Ağustos" xr:uid="{E1826A88-9190-4616-AA38-AFB9F632CDD2}"/>
    <hyperlink ref="E6" location="Eylül!A1" display="Eylül" xr:uid="{75582F3C-1360-4DA2-B2DC-0C4CFA39761E}"/>
    <hyperlink ref="C7" location="Ekim!A1" display="Ekim" xr:uid="{0636DDEB-6074-4252-8E06-DB93BC2B7AAB}"/>
    <hyperlink ref="D7" location="Kasım!A1" display="Kasım" xr:uid="{C2238D23-B1A2-4FE4-B8B8-D94DB214F675}"/>
    <hyperlink ref="E7" location="Aralık!A1" display="Aralık" xr:uid="{5C4B22F0-B693-4946-90AB-27D92D67539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221C-DDB4-43DB-BAB6-7F8E2FBC08F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125404</v>
      </c>
      <c r="D10" s="27">
        <v>57358</v>
      </c>
      <c r="E10" s="28">
        <v>45.738572932282864</v>
      </c>
    </row>
    <row r="11" spans="2:7" s="5" customFormat="1" ht="15.75" customHeight="1" x14ac:dyDescent="0.2">
      <c r="B11" s="26" t="s">
        <v>5</v>
      </c>
      <c r="C11" s="27">
        <v>100034</v>
      </c>
      <c r="D11" s="27">
        <v>47258</v>
      </c>
      <c r="E11" s="29">
        <v>47.241937741168002</v>
      </c>
    </row>
    <row r="12" spans="2:7" s="5" customFormat="1" ht="15.75" customHeight="1" x14ac:dyDescent="0.2">
      <c r="B12" s="26" t="s">
        <v>6</v>
      </c>
      <c r="C12" s="27">
        <v>42796</v>
      </c>
      <c r="D12" s="27">
        <v>24271</v>
      </c>
      <c r="E12" s="29">
        <v>56.713244228432572</v>
      </c>
      <c r="G12" s="6"/>
    </row>
    <row r="13" spans="2:7" s="5" customFormat="1" ht="15.75" customHeight="1" x14ac:dyDescent="0.2">
      <c r="B13" s="26" t="s">
        <v>7</v>
      </c>
      <c r="C13" s="27">
        <v>35741</v>
      </c>
      <c r="D13" s="27">
        <v>19713</v>
      </c>
      <c r="E13" s="29">
        <v>55.155143952323662</v>
      </c>
    </row>
    <row r="14" spans="2:7" ht="15.75" customHeight="1" x14ac:dyDescent="0.2">
      <c r="B14" s="30" t="s">
        <v>8</v>
      </c>
      <c r="C14" s="31">
        <v>3189</v>
      </c>
      <c r="D14" s="31">
        <v>977</v>
      </c>
      <c r="E14" s="32">
        <v>30.636563185951708</v>
      </c>
    </row>
    <row r="15" spans="2:7" ht="15.75" customHeight="1" x14ac:dyDescent="0.2">
      <c r="B15" s="30" t="s">
        <v>9</v>
      </c>
      <c r="C15" s="31">
        <v>915</v>
      </c>
      <c r="D15" s="31">
        <v>534</v>
      </c>
      <c r="E15" s="32">
        <v>58.360655737704917</v>
      </c>
    </row>
    <row r="16" spans="2:7" ht="15.75" customHeight="1" x14ac:dyDescent="0.2">
      <c r="B16" s="30" t="s">
        <v>10</v>
      </c>
      <c r="C16" s="31">
        <v>29025</v>
      </c>
      <c r="D16" s="31">
        <v>16224</v>
      </c>
      <c r="E16" s="32">
        <v>55.896640826873387</v>
      </c>
    </row>
    <row r="17" spans="2:5" ht="15.75" customHeight="1" x14ac:dyDescent="0.2">
      <c r="B17" s="30" t="s">
        <v>11</v>
      </c>
      <c r="C17" s="31">
        <v>2612</v>
      </c>
      <c r="D17" s="31">
        <v>1978</v>
      </c>
      <c r="E17" s="32">
        <v>75.727411944869829</v>
      </c>
    </row>
    <row r="18" spans="2:5" s="5" customFormat="1" ht="15.75" customHeight="1" x14ac:dyDescent="0.2">
      <c r="B18" s="26" t="s">
        <v>12</v>
      </c>
      <c r="C18" s="27">
        <v>7055</v>
      </c>
      <c r="D18" s="27">
        <v>4558</v>
      </c>
      <c r="E18" s="29">
        <v>64.606661941885193</v>
      </c>
    </row>
    <row r="19" spans="2:5" ht="15.75" customHeight="1" x14ac:dyDescent="0.2">
      <c r="B19" s="30" t="s">
        <v>13</v>
      </c>
      <c r="C19" s="31">
        <v>1923</v>
      </c>
      <c r="D19" s="31">
        <v>236</v>
      </c>
      <c r="E19" s="32">
        <v>12.272490899635985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5132</v>
      </c>
      <c r="D21" s="31">
        <v>4322</v>
      </c>
      <c r="E21" s="32">
        <v>84.216679657053788</v>
      </c>
    </row>
    <row r="22" spans="2:5" s="4" customFormat="1" ht="15.75" customHeight="1" x14ac:dyDescent="0.2">
      <c r="B22" s="26" t="s">
        <v>16</v>
      </c>
      <c r="C22" s="27">
        <v>10692</v>
      </c>
      <c r="D22" s="27">
        <v>3977</v>
      </c>
      <c r="E22" s="28">
        <v>37.196034418256637</v>
      </c>
    </row>
    <row r="23" spans="2:5" s="8" customFormat="1" ht="15.75" customHeight="1" x14ac:dyDescent="0.2">
      <c r="B23" s="30" t="s">
        <v>17</v>
      </c>
      <c r="C23" s="31">
        <v>23</v>
      </c>
      <c r="D23" s="31">
        <v>4</v>
      </c>
      <c r="E23" s="33">
        <v>17.391304347826086</v>
      </c>
    </row>
    <row r="24" spans="2:5" s="8" customFormat="1" ht="15.75" customHeight="1" x14ac:dyDescent="0.2">
      <c r="B24" s="30" t="s">
        <v>18</v>
      </c>
      <c r="C24" s="31">
        <v>10669</v>
      </c>
      <c r="D24" s="31">
        <v>3973</v>
      </c>
      <c r="E24" s="33">
        <v>37.238729028025119</v>
      </c>
    </row>
    <row r="25" spans="2:5" s="4" customFormat="1" ht="15.75" customHeight="1" x14ac:dyDescent="0.2">
      <c r="B25" s="26" t="s">
        <v>19</v>
      </c>
      <c r="C25" s="27">
        <v>33637</v>
      </c>
      <c r="D25" s="27">
        <v>9542</v>
      </c>
      <c r="E25" s="28">
        <v>28.367571424324407</v>
      </c>
    </row>
    <row r="26" spans="2:5" s="4" customFormat="1" ht="15.75" customHeight="1" x14ac:dyDescent="0.2">
      <c r="B26" s="26" t="s">
        <v>20</v>
      </c>
      <c r="C26" s="27">
        <v>30427</v>
      </c>
      <c r="D26" s="27">
        <v>6869</v>
      </c>
      <c r="E26" s="28">
        <v>22.575344266605317</v>
      </c>
    </row>
    <row r="27" spans="2:5" s="8" customFormat="1" ht="15.75" customHeight="1" x14ac:dyDescent="0.2">
      <c r="B27" s="30" t="s">
        <v>21</v>
      </c>
      <c r="C27" s="31">
        <v>29434</v>
      </c>
      <c r="D27" s="31">
        <v>6308</v>
      </c>
      <c r="E27" s="33">
        <v>21.430998165386967</v>
      </c>
    </row>
    <row r="28" spans="2:5" s="8" customFormat="1" ht="15.75" customHeight="1" x14ac:dyDescent="0.2">
      <c r="B28" s="30" t="s">
        <v>22</v>
      </c>
      <c r="C28" s="31">
        <v>993</v>
      </c>
      <c r="D28" s="31">
        <v>561</v>
      </c>
      <c r="E28" s="33">
        <v>56.495468277945612</v>
      </c>
    </row>
    <row r="29" spans="2:5" s="4" customFormat="1" ht="15.75" customHeight="1" x14ac:dyDescent="0.2">
      <c r="B29" s="26" t="s">
        <v>23</v>
      </c>
      <c r="C29" s="27">
        <v>1450</v>
      </c>
      <c r="D29" s="27">
        <v>1150</v>
      </c>
      <c r="E29" s="28">
        <v>79.310344827586206</v>
      </c>
    </row>
    <row r="30" spans="2:5" s="8" customFormat="1" ht="15.75" customHeight="1" x14ac:dyDescent="0.2">
      <c r="B30" s="30" t="s">
        <v>24</v>
      </c>
      <c r="C30" s="31">
        <v>307</v>
      </c>
      <c r="D30" s="31">
        <v>8</v>
      </c>
      <c r="E30" s="33">
        <v>2.6058631921824107</v>
      </c>
    </row>
    <row r="31" spans="2:5" s="8" customFormat="1" ht="15.75" customHeight="1" x14ac:dyDescent="0.2">
      <c r="B31" s="30" t="s">
        <v>25</v>
      </c>
      <c r="C31" s="31">
        <v>1120</v>
      </c>
      <c r="D31" s="31">
        <v>1119</v>
      </c>
      <c r="E31" s="33">
        <v>99.910714285714292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23</v>
      </c>
      <c r="D35" s="31">
        <v>23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1757</v>
      </c>
      <c r="D36" s="27">
        <v>1523</v>
      </c>
      <c r="E36" s="29">
        <v>86.681844052361981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6868</v>
      </c>
      <c r="D43" s="27">
        <v>4468</v>
      </c>
      <c r="E43" s="28">
        <v>65.055329062317995</v>
      </c>
    </row>
    <row r="44" spans="2:5" s="4" customFormat="1" ht="15.75" customHeight="1" x14ac:dyDescent="0.2">
      <c r="B44" s="26" t="s">
        <v>38</v>
      </c>
      <c r="C44" s="27">
        <v>5773</v>
      </c>
      <c r="D44" s="27">
        <v>4919</v>
      </c>
      <c r="E44" s="28">
        <v>85.206998094578211</v>
      </c>
    </row>
    <row r="45" spans="2:5" s="4" customFormat="1" ht="15.75" customHeight="1" x14ac:dyDescent="0.2">
      <c r="B45" s="26" t="s">
        <v>39</v>
      </c>
      <c r="C45" s="27">
        <v>268</v>
      </c>
      <c r="D45" s="27">
        <v>81</v>
      </c>
      <c r="E45" s="28">
        <v>30.223880597014922</v>
      </c>
    </row>
    <row r="46" spans="2:5" s="4" customFormat="1" ht="15.75" customHeight="1" x14ac:dyDescent="0.2">
      <c r="B46" s="26" t="s">
        <v>40</v>
      </c>
      <c r="C46" s="27">
        <v>24314</v>
      </c>
      <c r="D46" s="27">
        <v>9635</v>
      </c>
      <c r="E46" s="28">
        <v>39.627375174796413</v>
      </c>
    </row>
    <row r="47" spans="2:5" s="4" customFormat="1" ht="15.75" customHeight="1" x14ac:dyDescent="0.2">
      <c r="B47" s="26" t="s">
        <v>41</v>
      </c>
      <c r="C47" s="27">
        <v>4818</v>
      </c>
      <c r="D47" s="27">
        <v>4315</v>
      </c>
      <c r="E47" s="28">
        <v>89.559983395599829</v>
      </c>
    </row>
    <row r="48" spans="2:5" s="8" customFormat="1" ht="15.75" customHeight="1" x14ac:dyDescent="0.2">
      <c r="B48" s="30" t="s">
        <v>42</v>
      </c>
      <c r="C48" s="31">
        <v>4818</v>
      </c>
      <c r="D48" s="31">
        <v>4315</v>
      </c>
      <c r="E48" s="33">
        <v>89.559983395599829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75</v>
      </c>
      <c r="D51" s="27">
        <v>67</v>
      </c>
      <c r="E51" s="28">
        <v>89.333333333333329</v>
      </c>
    </row>
    <row r="52" spans="2:5" s="4" customFormat="1" ht="15.75" customHeight="1" x14ac:dyDescent="0.2">
      <c r="B52" s="26" t="s">
        <v>46</v>
      </c>
      <c r="C52" s="27">
        <v>75</v>
      </c>
      <c r="D52" s="27">
        <v>67</v>
      </c>
      <c r="E52" s="28">
        <v>89.333333333333329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5546</v>
      </c>
      <c r="D61" s="27">
        <v>775</v>
      </c>
      <c r="E61" s="28">
        <v>13.974035340786154</v>
      </c>
    </row>
    <row r="62" spans="2:5" s="4" customFormat="1" ht="15.75" customHeight="1" x14ac:dyDescent="0.2">
      <c r="B62" s="26" t="s">
        <v>56</v>
      </c>
      <c r="C62" s="27">
        <v>1070</v>
      </c>
      <c r="D62" s="27">
        <v>558</v>
      </c>
      <c r="E62" s="28">
        <v>52.149532710280376</v>
      </c>
    </row>
    <row r="63" spans="2:5" s="8" customFormat="1" ht="15.75" customHeight="1" x14ac:dyDescent="0.2">
      <c r="B63" s="30" t="s">
        <v>57</v>
      </c>
      <c r="C63" s="31">
        <v>406</v>
      </c>
      <c r="D63" s="31">
        <v>406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585</v>
      </c>
      <c r="D64" s="31">
        <v>88</v>
      </c>
      <c r="E64" s="33">
        <v>15.042735042735043</v>
      </c>
    </row>
    <row r="65" spans="2:5" s="8" customFormat="1" ht="15.75" customHeight="1" x14ac:dyDescent="0.2">
      <c r="B65" s="30" t="s">
        <v>59</v>
      </c>
      <c r="C65" s="31">
        <v>79</v>
      </c>
      <c r="D65" s="31">
        <v>64</v>
      </c>
      <c r="E65" s="33">
        <v>81.012658227848107</v>
      </c>
    </row>
    <row r="66" spans="2:5" s="4" customFormat="1" ht="15.75" customHeight="1" x14ac:dyDescent="0.2">
      <c r="B66" s="26" t="s">
        <v>60</v>
      </c>
      <c r="C66" s="27">
        <v>4476</v>
      </c>
      <c r="D66" s="27">
        <v>217</v>
      </c>
      <c r="E66" s="28">
        <v>4.8480786416443253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4085</v>
      </c>
      <c r="D68" s="31">
        <v>192</v>
      </c>
      <c r="E68" s="33">
        <v>4.7001223990208079</v>
      </c>
    </row>
    <row r="69" spans="2:5" s="8" customFormat="1" ht="15.75" customHeight="1" x14ac:dyDescent="0.2">
      <c r="B69" s="30" t="s">
        <v>63</v>
      </c>
      <c r="C69" s="31">
        <v>391</v>
      </c>
      <c r="D69" s="31">
        <v>25</v>
      </c>
      <c r="E69" s="33">
        <v>6.3938618925831205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11208</v>
      </c>
      <c r="D71" s="27">
        <v>2334</v>
      </c>
      <c r="E71" s="28">
        <v>20.824411134903638</v>
      </c>
    </row>
    <row r="72" spans="2:5" s="8" customFormat="1" ht="15.75" customHeight="1" x14ac:dyDescent="0.2">
      <c r="B72" s="34" t="s">
        <v>66</v>
      </c>
      <c r="C72" s="35">
        <v>240</v>
      </c>
      <c r="D72" s="35">
        <v>177</v>
      </c>
      <c r="E72" s="33">
        <v>73.75</v>
      </c>
    </row>
    <row r="73" spans="2:5" s="8" customFormat="1" ht="15.75" customHeight="1" x14ac:dyDescent="0.2">
      <c r="B73" s="34" t="s">
        <v>67</v>
      </c>
      <c r="C73" s="35">
        <v>573</v>
      </c>
      <c r="D73" s="35">
        <v>135</v>
      </c>
      <c r="E73" s="33">
        <v>23.560209424083769</v>
      </c>
    </row>
    <row r="74" spans="2:5" s="8" customFormat="1" ht="15.75" customHeight="1" x14ac:dyDescent="0.2">
      <c r="B74" s="34" t="s">
        <v>68</v>
      </c>
      <c r="C74" s="35">
        <v>1139</v>
      </c>
      <c r="D74" s="35">
        <v>361</v>
      </c>
      <c r="E74" s="33">
        <v>31.694468832309042</v>
      </c>
    </row>
    <row r="75" spans="2:5" s="8" customFormat="1" ht="15.75" customHeight="1" x14ac:dyDescent="0.2">
      <c r="B75" s="34" t="s">
        <v>69</v>
      </c>
      <c r="C75" s="35">
        <v>6721</v>
      </c>
      <c r="D75" s="35">
        <v>263</v>
      </c>
      <c r="E75" s="33">
        <v>3.9131081684273172</v>
      </c>
    </row>
    <row r="76" spans="2:5" s="8" customFormat="1" ht="15.75" customHeight="1" x14ac:dyDescent="0.2">
      <c r="B76" s="34" t="s">
        <v>70</v>
      </c>
      <c r="C76" s="35">
        <v>1684</v>
      </c>
      <c r="D76" s="35">
        <v>1242</v>
      </c>
      <c r="E76" s="33">
        <v>73.75296912114014</v>
      </c>
    </row>
    <row r="77" spans="2:5" s="8" customFormat="1" ht="15.75" customHeight="1" x14ac:dyDescent="0.2">
      <c r="B77" s="34" t="s">
        <v>71</v>
      </c>
      <c r="C77" s="35">
        <v>851</v>
      </c>
      <c r="D77" s="35">
        <v>156</v>
      </c>
      <c r="E77" s="33">
        <v>18.331374853113982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2667</v>
      </c>
      <c r="D87" s="27">
        <v>2144</v>
      </c>
      <c r="E87" s="28">
        <v>80.389951256092985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83</v>
      </c>
      <c r="D90" s="31">
        <v>83</v>
      </c>
      <c r="E90" s="33">
        <v>100</v>
      </c>
    </row>
    <row r="91" spans="2:5" ht="15.75" customHeight="1" x14ac:dyDescent="0.2">
      <c r="B91" s="30" t="s">
        <v>85</v>
      </c>
      <c r="C91" s="31">
        <v>1161</v>
      </c>
      <c r="D91" s="31">
        <v>1116</v>
      </c>
      <c r="E91" s="33">
        <v>96.124031007751938</v>
      </c>
    </row>
    <row r="92" spans="2:5" ht="15.75" customHeight="1" x14ac:dyDescent="0.2">
      <c r="B92" s="30" t="s">
        <v>86</v>
      </c>
      <c r="C92" s="31">
        <v>170</v>
      </c>
      <c r="D92" s="31">
        <v>170</v>
      </c>
      <c r="E92" s="33">
        <v>100</v>
      </c>
    </row>
    <row r="93" spans="2:5" ht="15.75" customHeight="1" x14ac:dyDescent="0.2">
      <c r="B93" s="30" t="s">
        <v>87</v>
      </c>
      <c r="C93" s="31">
        <v>261</v>
      </c>
      <c r="D93" s="31">
        <v>261</v>
      </c>
      <c r="E93" s="33">
        <v>100</v>
      </c>
    </row>
    <row r="94" spans="2:5" ht="15.75" customHeight="1" x14ac:dyDescent="0.2">
      <c r="B94" s="30" t="s">
        <v>88</v>
      </c>
      <c r="C94" s="31">
        <v>992</v>
      </c>
      <c r="D94" s="31">
        <v>514</v>
      </c>
      <c r="E94" s="33">
        <v>51.814516129032263</v>
      </c>
    </row>
    <row r="95" spans="2:5" s="5" customFormat="1" ht="15.75" customHeight="1" x14ac:dyDescent="0.2">
      <c r="B95" s="26" t="s">
        <v>89</v>
      </c>
      <c r="C95" s="27">
        <v>1056</v>
      </c>
      <c r="D95" s="27">
        <v>465</v>
      </c>
      <c r="E95" s="37">
        <v>44.034090909090914</v>
      </c>
    </row>
    <row r="96" spans="2:5" s="5" customFormat="1" ht="15.75" customHeight="1" x14ac:dyDescent="0.2">
      <c r="B96" s="26" t="s">
        <v>90</v>
      </c>
      <c r="C96" s="27">
        <v>1052</v>
      </c>
      <c r="D96" s="27">
        <v>461</v>
      </c>
      <c r="E96" s="37">
        <v>43.821292775665398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1048</v>
      </c>
      <c r="D100" s="31">
        <v>457</v>
      </c>
      <c r="E100" s="38">
        <v>43.606870229007633</v>
      </c>
    </row>
    <row r="101" spans="2:5" ht="15.75" customHeight="1" x14ac:dyDescent="0.2">
      <c r="B101" s="30" t="s">
        <v>95</v>
      </c>
      <c r="C101" s="31">
        <v>4</v>
      </c>
      <c r="D101" s="31">
        <v>4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>
        <v>0</v>
      </c>
      <c r="E112" s="37"/>
    </row>
  </sheetData>
  <phoneticPr fontId="0" type="noConversion"/>
  <hyperlinks>
    <hyperlink ref="C4" location="Ocak!A1" display="Ocak" xr:uid="{C06C7AC2-8965-438E-B816-8172AADA572D}"/>
    <hyperlink ref="D4" location="Şubat!A1" display="Şubat" xr:uid="{62E9B2AC-94CD-4C10-A1FD-8BD17F185E0D}"/>
    <hyperlink ref="E4" location="Mart!A1" display="Mart" xr:uid="{53D73993-21E6-4F96-8595-0C979F506F92}"/>
    <hyperlink ref="C5" location="Nisan!A1" display="Nisan" xr:uid="{86BD9A57-DAE7-4157-9503-7B2E6641B10F}"/>
    <hyperlink ref="D5" location="Mayıs!A1" display="Mayıs" xr:uid="{BD177932-AAA4-4F29-B295-91AACA35D674}"/>
    <hyperlink ref="E5" location="Haziran!A1" display="Haziran" xr:uid="{8F027503-22DC-49FE-A5AA-BECD5921CF53}"/>
    <hyperlink ref="C6" location="Temmuz!A1" display="Temmuz" xr:uid="{2B0ED90B-95A2-4DAF-98EE-5D9725E0E472}"/>
    <hyperlink ref="D6" location="Ağustos!A1" display="Ağustos" xr:uid="{A24A431E-C923-4C3F-B191-9C4EC8016F8B}"/>
    <hyperlink ref="E6" location="Eylül!A1" display="Eylül" xr:uid="{13967EC0-2A10-4197-A2B4-E0B3898C1632}"/>
    <hyperlink ref="C7" location="Ekim!A1" display="Ekim" xr:uid="{B04A6448-84A4-443B-8988-7010DB61F682}"/>
    <hyperlink ref="D7" location="Kasım!A1" display="Kasım" xr:uid="{88CC6B29-CFA6-49A5-A976-4383EBD1EA4C}"/>
    <hyperlink ref="E7" location="Aralık!A1" display="Aralık" xr:uid="{A02D815A-6428-4DE5-AB47-292A2D38213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B506-A6A1-49CD-91D6-F20670C684D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116387</v>
      </c>
      <c r="D10" s="27">
        <v>48617</v>
      </c>
      <c r="E10" s="28">
        <v>41.771847371269985</v>
      </c>
    </row>
    <row r="11" spans="2:7" s="5" customFormat="1" ht="15.75" customHeight="1" x14ac:dyDescent="0.2">
      <c r="B11" s="26" t="s">
        <v>5</v>
      </c>
      <c r="C11" s="27">
        <v>93203</v>
      </c>
      <c r="D11" s="27">
        <v>40393</v>
      </c>
      <c r="E11" s="29">
        <v>43.338733731746828</v>
      </c>
    </row>
    <row r="12" spans="2:7" s="5" customFormat="1" ht="15.75" customHeight="1" x14ac:dyDescent="0.2">
      <c r="B12" s="26" t="s">
        <v>6</v>
      </c>
      <c r="C12" s="27">
        <v>40229</v>
      </c>
      <c r="D12" s="27">
        <v>21209</v>
      </c>
      <c r="E12" s="29">
        <v>52.720674140545377</v>
      </c>
      <c r="G12" s="6"/>
    </row>
    <row r="13" spans="2:7" s="5" customFormat="1" ht="15.75" customHeight="1" x14ac:dyDescent="0.2">
      <c r="B13" s="26" t="s">
        <v>7</v>
      </c>
      <c r="C13" s="27">
        <v>33082</v>
      </c>
      <c r="D13" s="27">
        <v>16683</v>
      </c>
      <c r="E13" s="29">
        <v>50.429236442778546</v>
      </c>
    </row>
    <row r="14" spans="2:7" ht="15.75" customHeight="1" x14ac:dyDescent="0.2">
      <c r="B14" s="30" t="s">
        <v>8</v>
      </c>
      <c r="C14" s="31">
        <v>3287</v>
      </c>
      <c r="D14" s="31">
        <v>1029</v>
      </c>
      <c r="E14" s="32">
        <v>31.305141466382718</v>
      </c>
    </row>
    <row r="15" spans="2:7" ht="15.75" customHeight="1" x14ac:dyDescent="0.2">
      <c r="B15" s="30" t="s">
        <v>9</v>
      </c>
      <c r="C15" s="31">
        <v>908</v>
      </c>
      <c r="D15" s="31">
        <v>418</v>
      </c>
      <c r="E15" s="32">
        <v>46.035242290748904</v>
      </c>
    </row>
    <row r="16" spans="2:7" ht="15.75" customHeight="1" x14ac:dyDescent="0.2">
      <c r="B16" s="30" t="s">
        <v>10</v>
      </c>
      <c r="C16" s="31">
        <v>25937</v>
      </c>
      <c r="D16" s="31">
        <v>13292</v>
      </c>
      <c r="E16" s="32">
        <v>51.247252959093196</v>
      </c>
    </row>
    <row r="17" spans="2:5" ht="15.75" customHeight="1" x14ac:dyDescent="0.2">
      <c r="B17" s="30" t="s">
        <v>11</v>
      </c>
      <c r="C17" s="31">
        <v>2950</v>
      </c>
      <c r="D17" s="31">
        <v>1944</v>
      </c>
      <c r="E17" s="32">
        <v>65.898305084745772</v>
      </c>
    </row>
    <row r="18" spans="2:5" s="5" customFormat="1" ht="15.75" customHeight="1" x14ac:dyDescent="0.2">
      <c r="B18" s="26" t="s">
        <v>12</v>
      </c>
      <c r="C18" s="27">
        <v>7147</v>
      </c>
      <c r="D18" s="27">
        <v>4526</v>
      </c>
      <c r="E18" s="29">
        <v>63.327270183293692</v>
      </c>
    </row>
    <row r="19" spans="2:5" ht="15.75" customHeight="1" x14ac:dyDescent="0.2">
      <c r="B19" s="30" t="s">
        <v>13</v>
      </c>
      <c r="C19" s="31">
        <v>1822</v>
      </c>
      <c r="D19" s="31">
        <v>199</v>
      </c>
      <c r="E19" s="32">
        <v>10.922063666300769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5325</v>
      </c>
      <c r="D21" s="31">
        <v>4327</v>
      </c>
      <c r="E21" s="32">
        <v>81.258215962441312</v>
      </c>
    </row>
    <row r="22" spans="2:5" s="4" customFormat="1" ht="15.75" customHeight="1" x14ac:dyDescent="0.2">
      <c r="B22" s="26" t="s">
        <v>16</v>
      </c>
      <c r="C22" s="27">
        <v>10480</v>
      </c>
      <c r="D22" s="27">
        <v>3796</v>
      </c>
      <c r="E22" s="28">
        <v>36.221374045801525</v>
      </c>
    </row>
    <row r="23" spans="2:5" s="8" customFormat="1" ht="15.75" customHeight="1" x14ac:dyDescent="0.2">
      <c r="B23" s="30" t="s">
        <v>17</v>
      </c>
      <c r="C23" s="31">
        <v>22</v>
      </c>
      <c r="D23" s="31">
        <v>4</v>
      </c>
      <c r="E23" s="33">
        <v>18.181818181818183</v>
      </c>
    </row>
    <row r="24" spans="2:5" s="8" customFormat="1" ht="15.75" customHeight="1" x14ac:dyDescent="0.2">
      <c r="B24" s="30" t="s">
        <v>18</v>
      </c>
      <c r="C24" s="31">
        <v>10458</v>
      </c>
      <c r="D24" s="31">
        <v>3792</v>
      </c>
      <c r="E24" s="33">
        <v>36.259323006310957</v>
      </c>
    </row>
    <row r="25" spans="2:5" s="4" customFormat="1" ht="15.75" customHeight="1" x14ac:dyDescent="0.2">
      <c r="B25" s="26" t="s">
        <v>19</v>
      </c>
      <c r="C25" s="27">
        <v>31351</v>
      </c>
      <c r="D25" s="27">
        <v>7548</v>
      </c>
      <c r="E25" s="28">
        <v>24.075787056234251</v>
      </c>
    </row>
    <row r="26" spans="2:5" s="4" customFormat="1" ht="15.75" customHeight="1" x14ac:dyDescent="0.2">
      <c r="B26" s="26" t="s">
        <v>20</v>
      </c>
      <c r="C26" s="27">
        <v>28632</v>
      </c>
      <c r="D26" s="27">
        <v>5388</v>
      </c>
      <c r="E26" s="28">
        <v>18.818105616093881</v>
      </c>
    </row>
    <row r="27" spans="2:5" s="8" customFormat="1" ht="15.75" customHeight="1" x14ac:dyDescent="0.2">
      <c r="B27" s="30" t="s">
        <v>21</v>
      </c>
      <c r="C27" s="31">
        <v>27763</v>
      </c>
      <c r="D27" s="31">
        <v>4924</v>
      </c>
      <c r="E27" s="33">
        <v>17.735835464467094</v>
      </c>
    </row>
    <row r="28" spans="2:5" s="8" customFormat="1" ht="15.75" customHeight="1" x14ac:dyDescent="0.2">
      <c r="B28" s="30" t="s">
        <v>22</v>
      </c>
      <c r="C28" s="31">
        <v>869</v>
      </c>
      <c r="D28" s="31">
        <v>464</v>
      </c>
      <c r="E28" s="33">
        <v>53.394706559263518</v>
      </c>
    </row>
    <row r="29" spans="2:5" s="4" customFormat="1" ht="15.75" customHeight="1" x14ac:dyDescent="0.2">
      <c r="B29" s="26" t="s">
        <v>23</v>
      </c>
      <c r="C29" s="27">
        <v>1232</v>
      </c>
      <c r="D29" s="27">
        <v>931</v>
      </c>
      <c r="E29" s="28">
        <v>75.568181818181827</v>
      </c>
    </row>
    <row r="30" spans="2:5" s="8" customFormat="1" ht="15.75" customHeight="1" x14ac:dyDescent="0.2">
      <c r="B30" s="30" t="s">
        <v>24</v>
      </c>
      <c r="C30" s="31">
        <v>307</v>
      </c>
      <c r="D30" s="31">
        <v>8</v>
      </c>
      <c r="E30" s="33">
        <v>2.6058631921824107</v>
      </c>
    </row>
    <row r="31" spans="2:5" s="8" customFormat="1" ht="15.75" customHeight="1" x14ac:dyDescent="0.2">
      <c r="B31" s="30" t="s">
        <v>25</v>
      </c>
      <c r="C31" s="31">
        <v>906</v>
      </c>
      <c r="D31" s="31">
        <v>904</v>
      </c>
      <c r="E31" s="33">
        <v>99.779249448123622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19</v>
      </c>
      <c r="D35" s="31">
        <v>19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1485</v>
      </c>
      <c r="D36" s="27">
        <v>1229</v>
      </c>
      <c r="E36" s="29">
        <v>82.760942760942754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2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6172</v>
      </c>
      <c r="D43" s="27">
        <v>3763</v>
      </c>
      <c r="E43" s="28">
        <v>60.968891769280617</v>
      </c>
    </row>
    <row r="44" spans="2:5" s="4" customFormat="1" ht="15.75" customHeight="1" x14ac:dyDescent="0.2">
      <c r="B44" s="26" t="s">
        <v>38</v>
      </c>
      <c r="C44" s="27">
        <v>4734</v>
      </c>
      <c r="D44" s="27">
        <v>4028</v>
      </c>
      <c r="E44" s="28">
        <v>85.086607520067588</v>
      </c>
    </row>
    <row r="45" spans="2:5" s="4" customFormat="1" ht="15.75" customHeight="1" x14ac:dyDescent="0.2">
      <c r="B45" s="26" t="s">
        <v>39</v>
      </c>
      <c r="C45" s="27">
        <v>237</v>
      </c>
      <c r="D45" s="27">
        <v>49</v>
      </c>
      <c r="E45" s="28">
        <v>20.675105485232066</v>
      </c>
    </row>
    <row r="46" spans="2:5" s="4" customFormat="1" ht="15.75" customHeight="1" x14ac:dyDescent="0.2">
      <c r="B46" s="26" t="s">
        <v>40</v>
      </c>
      <c r="C46" s="27">
        <v>22155</v>
      </c>
      <c r="D46" s="27">
        <v>7804</v>
      </c>
      <c r="E46" s="28">
        <v>35.224554276686973</v>
      </c>
    </row>
    <row r="47" spans="2:5" s="4" customFormat="1" ht="15.75" customHeight="1" x14ac:dyDescent="0.2">
      <c r="B47" s="26" t="s">
        <v>41</v>
      </c>
      <c r="C47" s="27">
        <v>4020</v>
      </c>
      <c r="D47" s="27">
        <v>3450</v>
      </c>
      <c r="E47" s="28">
        <v>85.820895522388057</v>
      </c>
    </row>
    <row r="48" spans="2:5" s="8" customFormat="1" ht="15.75" customHeight="1" x14ac:dyDescent="0.2">
      <c r="B48" s="30" t="s">
        <v>42</v>
      </c>
      <c r="C48" s="31">
        <v>4020</v>
      </c>
      <c r="D48" s="31">
        <v>3450</v>
      </c>
      <c r="E48" s="33">
        <v>85.820895522388057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34</v>
      </c>
      <c r="D51" s="27">
        <v>26</v>
      </c>
      <c r="E51" s="28">
        <v>76.470588235294116</v>
      </c>
    </row>
    <row r="52" spans="2:5" s="4" customFormat="1" ht="15.75" customHeight="1" x14ac:dyDescent="0.2">
      <c r="B52" s="26" t="s">
        <v>46</v>
      </c>
      <c r="C52" s="27">
        <v>34</v>
      </c>
      <c r="D52" s="27">
        <v>26</v>
      </c>
      <c r="E52" s="28">
        <v>76.470588235294116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5397</v>
      </c>
      <c r="D61" s="27">
        <v>641</v>
      </c>
      <c r="E61" s="28">
        <v>11.876968686307206</v>
      </c>
    </row>
    <row r="62" spans="2:5" s="4" customFormat="1" ht="15.75" customHeight="1" x14ac:dyDescent="0.2">
      <c r="B62" s="26" t="s">
        <v>56</v>
      </c>
      <c r="C62" s="27">
        <v>939</v>
      </c>
      <c r="D62" s="27">
        <v>451</v>
      </c>
      <c r="E62" s="28">
        <v>48.029818956336527</v>
      </c>
    </row>
    <row r="63" spans="2:5" s="8" customFormat="1" ht="15.75" customHeight="1" x14ac:dyDescent="0.2">
      <c r="B63" s="30" t="s">
        <v>57</v>
      </c>
      <c r="C63" s="31">
        <v>338</v>
      </c>
      <c r="D63" s="31">
        <v>338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540</v>
      </c>
      <c r="D64" s="31">
        <v>67</v>
      </c>
      <c r="E64" s="33">
        <v>12.407407407407407</v>
      </c>
    </row>
    <row r="65" spans="2:5" s="8" customFormat="1" ht="15.75" customHeight="1" x14ac:dyDescent="0.2">
      <c r="B65" s="30" t="s">
        <v>59</v>
      </c>
      <c r="C65" s="31">
        <v>61</v>
      </c>
      <c r="D65" s="31">
        <v>46</v>
      </c>
      <c r="E65" s="33">
        <v>75.409836065573771</v>
      </c>
    </row>
    <row r="66" spans="2:5" s="4" customFormat="1" ht="15.75" customHeight="1" x14ac:dyDescent="0.2">
      <c r="B66" s="26" t="s">
        <v>60</v>
      </c>
      <c r="C66" s="27">
        <v>4458</v>
      </c>
      <c r="D66" s="27">
        <v>190</v>
      </c>
      <c r="E66" s="28">
        <v>4.2620008972633467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4071</v>
      </c>
      <c r="D68" s="31">
        <v>170</v>
      </c>
      <c r="E68" s="33">
        <v>4.1758781626136079</v>
      </c>
    </row>
    <row r="69" spans="2:5" s="8" customFormat="1" ht="15.75" customHeight="1" x14ac:dyDescent="0.2">
      <c r="B69" s="30" t="s">
        <v>63</v>
      </c>
      <c r="C69" s="31">
        <v>387</v>
      </c>
      <c r="D69" s="31">
        <v>20</v>
      </c>
      <c r="E69" s="33">
        <v>5.1679586563307494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10475</v>
      </c>
      <c r="D71" s="27">
        <v>1984</v>
      </c>
      <c r="E71" s="28">
        <v>18.94033412887828</v>
      </c>
    </row>
    <row r="72" spans="2:5" s="8" customFormat="1" ht="15.75" customHeight="1" x14ac:dyDescent="0.2">
      <c r="B72" s="34" t="s">
        <v>66</v>
      </c>
      <c r="C72" s="35">
        <v>205</v>
      </c>
      <c r="D72" s="35">
        <v>141</v>
      </c>
      <c r="E72" s="33">
        <v>68.780487804878049</v>
      </c>
    </row>
    <row r="73" spans="2:5" s="8" customFormat="1" ht="15.75" customHeight="1" x14ac:dyDescent="0.2">
      <c r="B73" s="34" t="s">
        <v>67</v>
      </c>
      <c r="C73" s="35">
        <v>547</v>
      </c>
      <c r="D73" s="35">
        <v>108</v>
      </c>
      <c r="E73" s="33">
        <v>19.744058500914079</v>
      </c>
    </row>
    <row r="74" spans="2:5" s="8" customFormat="1" ht="15.75" customHeight="1" x14ac:dyDescent="0.2">
      <c r="B74" s="34" t="s">
        <v>68</v>
      </c>
      <c r="C74" s="35">
        <v>1078</v>
      </c>
      <c r="D74" s="35">
        <v>305</v>
      </c>
      <c r="E74" s="33">
        <v>28.293135435992578</v>
      </c>
    </row>
    <row r="75" spans="2:5" s="8" customFormat="1" ht="15.75" customHeight="1" x14ac:dyDescent="0.2">
      <c r="B75" s="34" t="s">
        <v>69</v>
      </c>
      <c r="C75" s="35">
        <v>6659</v>
      </c>
      <c r="D75" s="35">
        <v>225</v>
      </c>
      <c r="E75" s="33">
        <v>3.3788857185763623</v>
      </c>
    </row>
    <row r="76" spans="2:5" s="8" customFormat="1" ht="15.75" customHeight="1" x14ac:dyDescent="0.2">
      <c r="B76" s="34" t="s">
        <v>70</v>
      </c>
      <c r="C76" s="35">
        <v>1488</v>
      </c>
      <c r="D76" s="35">
        <v>1085</v>
      </c>
      <c r="E76" s="33">
        <v>72.916666666666657</v>
      </c>
    </row>
    <row r="77" spans="2:5" s="8" customFormat="1" ht="15.75" customHeight="1" x14ac:dyDescent="0.2">
      <c r="B77" s="34" t="s">
        <v>71</v>
      </c>
      <c r="C77" s="35">
        <v>498</v>
      </c>
      <c r="D77" s="35">
        <v>120</v>
      </c>
      <c r="E77" s="33">
        <v>24.096385542168676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2229</v>
      </c>
      <c r="D87" s="27">
        <v>1703</v>
      </c>
      <c r="E87" s="28">
        <v>76.40197397936295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65</v>
      </c>
      <c r="D90" s="31">
        <v>65</v>
      </c>
      <c r="E90" s="33">
        <v>100</v>
      </c>
    </row>
    <row r="91" spans="2:5" ht="15.75" customHeight="1" x14ac:dyDescent="0.2">
      <c r="B91" s="30" t="s">
        <v>85</v>
      </c>
      <c r="C91" s="31">
        <v>936</v>
      </c>
      <c r="D91" s="31">
        <v>888</v>
      </c>
      <c r="E91" s="33">
        <v>94.871794871794862</v>
      </c>
    </row>
    <row r="92" spans="2:5" ht="15.75" customHeight="1" x14ac:dyDescent="0.2">
      <c r="B92" s="30" t="s">
        <v>86</v>
      </c>
      <c r="C92" s="31">
        <v>135</v>
      </c>
      <c r="D92" s="31">
        <v>135</v>
      </c>
      <c r="E92" s="33">
        <v>100</v>
      </c>
    </row>
    <row r="93" spans="2:5" ht="15.75" customHeight="1" x14ac:dyDescent="0.2">
      <c r="B93" s="30" t="s">
        <v>87</v>
      </c>
      <c r="C93" s="31">
        <v>167</v>
      </c>
      <c r="D93" s="31">
        <v>167</v>
      </c>
      <c r="E93" s="33">
        <v>100</v>
      </c>
    </row>
    <row r="94" spans="2:5" ht="15.75" customHeight="1" x14ac:dyDescent="0.2">
      <c r="B94" s="30" t="s">
        <v>88</v>
      </c>
      <c r="C94" s="31">
        <v>926</v>
      </c>
      <c r="D94" s="31">
        <v>448</v>
      </c>
      <c r="E94" s="33">
        <v>48.38012958963283</v>
      </c>
    </row>
    <row r="95" spans="2:5" s="5" customFormat="1" ht="15.75" customHeight="1" x14ac:dyDescent="0.2">
      <c r="B95" s="26" t="s">
        <v>89</v>
      </c>
      <c r="C95" s="27">
        <v>1028</v>
      </c>
      <c r="D95" s="27">
        <v>420</v>
      </c>
      <c r="E95" s="37">
        <v>40.856031128404666</v>
      </c>
    </row>
    <row r="96" spans="2:5" s="5" customFormat="1" ht="15.75" customHeight="1" x14ac:dyDescent="0.2">
      <c r="B96" s="26" t="s">
        <v>90</v>
      </c>
      <c r="C96" s="27">
        <v>1028</v>
      </c>
      <c r="D96" s="27">
        <v>420</v>
      </c>
      <c r="E96" s="37">
        <v>40.856031128404666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1024</v>
      </c>
      <c r="D100" s="31">
        <v>416</v>
      </c>
      <c r="E100" s="38">
        <v>40.625</v>
      </c>
    </row>
    <row r="101" spans="2:5" ht="15.75" customHeight="1" x14ac:dyDescent="0.2">
      <c r="B101" s="30" t="s">
        <v>95</v>
      </c>
      <c r="C101" s="31">
        <v>4</v>
      </c>
      <c r="D101" s="31">
        <v>4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1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1</v>
      </c>
      <c r="D112" s="27">
        <v>0</v>
      </c>
      <c r="E112" s="37"/>
    </row>
  </sheetData>
  <phoneticPr fontId="0" type="noConversion"/>
  <hyperlinks>
    <hyperlink ref="C4" location="Ocak!A1" display="Ocak" xr:uid="{702388DE-749F-4923-AE5D-15F7D4B7A1EB}"/>
    <hyperlink ref="D4" location="Şubat!A1" display="Şubat" xr:uid="{67FF30DA-1573-4902-AE47-FF55510890FC}"/>
    <hyperlink ref="E4" location="Mart!A1" display="Mart" xr:uid="{2BB6E65C-12CB-48E4-B81C-4881AF6FB785}"/>
    <hyperlink ref="C5" location="Nisan!A1" display="Nisan" xr:uid="{B683EA2D-1D99-48B3-B6F7-7A236697AC51}"/>
    <hyperlink ref="D5" location="Mayıs!A1" display="Mayıs" xr:uid="{66341A46-A9C6-4FAA-82F8-C0281D8A5CCF}"/>
    <hyperlink ref="E5" location="Haziran!A1" display="Haziran" xr:uid="{87B372D7-73D4-4CCE-AB1D-73059501854E}"/>
    <hyperlink ref="C6" location="Temmuz!A1" display="Temmuz" xr:uid="{DD381702-4F58-4AF7-AD6D-62344301036C}"/>
    <hyperlink ref="D6" location="Ağustos!A1" display="Ağustos" xr:uid="{8A0E8DCB-253C-4550-B7D4-AD2A36085E3B}"/>
    <hyperlink ref="E6" location="Eylül!A1" display="Eylül" xr:uid="{28BAC6DB-2681-407A-AE2F-8E028AD58FFA}"/>
    <hyperlink ref="C7" location="Ekim!A1" display="Ekim" xr:uid="{A4FA1552-C5E0-496D-8A2E-A32F674766D0}"/>
    <hyperlink ref="D7" location="Kasım!A1" display="Kasım" xr:uid="{006B9887-45E8-40FC-AAB7-F77A3032362A}"/>
    <hyperlink ref="E7" location="Aralık!A1" display="Aralık" xr:uid="{B2B10166-5EE4-43F3-81F9-E80D7F05F29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FF3D-5CCF-4F93-BC95-80F62C12C05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105651</v>
      </c>
      <c r="D10" s="27">
        <v>37979</v>
      </c>
      <c r="E10" s="28">
        <v>35.947601063880136</v>
      </c>
    </row>
    <row r="11" spans="2:7" s="5" customFormat="1" ht="15.75" customHeight="1" x14ac:dyDescent="0.2">
      <c r="B11" s="26" t="s">
        <v>5</v>
      </c>
      <c r="C11" s="27">
        <v>84950</v>
      </c>
      <c r="D11" s="27">
        <v>31976</v>
      </c>
      <c r="E11" s="29">
        <v>37.640965273690405</v>
      </c>
    </row>
    <row r="12" spans="2:7" s="5" customFormat="1" ht="15.75" customHeight="1" x14ac:dyDescent="0.2">
      <c r="B12" s="26" t="s">
        <v>6</v>
      </c>
      <c r="C12" s="27">
        <v>36205</v>
      </c>
      <c r="D12" s="27">
        <v>16497</v>
      </c>
      <c r="E12" s="29">
        <v>45.56552962298025</v>
      </c>
      <c r="G12" s="6"/>
    </row>
    <row r="13" spans="2:7" s="5" customFormat="1" ht="15.75" customHeight="1" x14ac:dyDescent="0.2">
      <c r="B13" s="26" t="s">
        <v>7</v>
      </c>
      <c r="C13" s="27">
        <v>30206</v>
      </c>
      <c r="D13" s="27">
        <v>13520</v>
      </c>
      <c r="E13" s="29">
        <v>44.759319340528371</v>
      </c>
    </row>
    <row r="14" spans="2:7" ht="15.75" customHeight="1" x14ac:dyDescent="0.2">
      <c r="B14" s="30" t="s">
        <v>8</v>
      </c>
      <c r="C14" s="31">
        <v>3273</v>
      </c>
      <c r="D14" s="31">
        <v>984</v>
      </c>
      <c r="E14" s="32">
        <v>30.064161319890008</v>
      </c>
    </row>
    <row r="15" spans="2:7" ht="15.75" customHeight="1" x14ac:dyDescent="0.2">
      <c r="B15" s="30" t="s">
        <v>9</v>
      </c>
      <c r="C15" s="31">
        <v>897</v>
      </c>
      <c r="D15" s="31">
        <v>393</v>
      </c>
      <c r="E15" s="32">
        <v>43.812709030100336</v>
      </c>
    </row>
    <row r="16" spans="2:7" ht="15.75" customHeight="1" x14ac:dyDescent="0.2">
      <c r="B16" s="30" t="s">
        <v>10</v>
      </c>
      <c r="C16" s="31">
        <v>23466</v>
      </c>
      <c r="D16" s="31">
        <v>10705</v>
      </c>
      <c r="E16" s="32">
        <v>45.619193727094519</v>
      </c>
    </row>
    <row r="17" spans="2:5" ht="15.75" customHeight="1" x14ac:dyDescent="0.2">
      <c r="B17" s="30" t="s">
        <v>11</v>
      </c>
      <c r="C17" s="31">
        <v>2570</v>
      </c>
      <c r="D17" s="31">
        <v>1438</v>
      </c>
      <c r="E17" s="32">
        <v>55.953307392996109</v>
      </c>
    </row>
    <row r="18" spans="2:5" s="5" customFormat="1" ht="15.75" customHeight="1" x14ac:dyDescent="0.2">
      <c r="B18" s="26" t="s">
        <v>12</v>
      </c>
      <c r="C18" s="27">
        <v>5999</v>
      </c>
      <c r="D18" s="27">
        <v>2977</v>
      </c>
      <c r="E18" s="29">
        <v>49.624937489581598</v>
      </c>
    </row>
    <row r="19" spans="2:5" ht="15.75" customHeight="1" x14ac:dyDescent="0.2">
      <c r="B19" s="30" t="s">
        <v>13</v>
      </c>
      <c r="C19" s="31">
        <v>1817</v>
      </c>
      <c r="D19" s="31">
        <v>113</v>
      </c>
      <c r="E19" s="32">
        <v>6.2190423775454047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4182</v>
      </c>
      <c r="D21" s="31">
        <v>2864</v>
      </c>
      <c r="E21" s="32">
        <v>68.483978957436634</v>
      </c>
    </row>
    <row r="22" spans="2:5" s="4" customFormat="1" ht="15.75" customHeight="1" x14ac:dyDescent="0.2">
      <c r="B22" s="26" t="s">
        <v>16</v>
      </c>
      <c r="C22" s="27">
        <v>9984</v>
      </c>
      <c r="D22" s="27">
        <v>3613</v>
      </c>
      <c r="E22" s="28">
        <v>36.187900641025635</v>
      </c>
    </row>
    <row r="23" spans="2:5" s="8" customFormat="1" ht="15.75" customHeight="1" x14ac:dyDescent="0.2">
      <c r="B23" s="30" t="s">
        <v>17</v>
      </c>
      <c r="C23" s="31">
        <v>21</v>
      </c>
      <c r="D23" s="31">
        <v>3</v>
      </c>
      <c r="E23" s="33">
        <v>14.285714285714285</v>
      </c>
    </row>
    <row r="24" spans="2:5" s="8" customFormat="1" ht="15.75" customHeight="1" x14ac:dyDescent="0.2">
      <c r="B24" s="30" t="s">
        <v>18</v>
      </c>
      <c r="C24" s="31">
        <v>9963</v>
      </c>
      <c r="D24" s="31">
        <v>3610</v>
      </c>
      <c r="E24" s="33">
        <v>36.234066044364148</v>
      </c>
    </row>
    <row r="25" spans="2:5" s="4" customFormat="1" ht="15.75" customHeight="1" x14ac:dyDescent="0.2">
      <c r="B25" s="26" t="s">
        <v>19</v>
      </c>
      <c r="C25" s="27">
        <v>29426</v>
      </c>
      <c r="D25" s="27">
        <v>5768</v>
      </c>
      <c r="E25" s="28">
        <v>19.601712771018828</v>
      </c>
    </row>
    <row r="26" spans="2:5" s="4" customFormat="1" ht="15.75" customHeight="1" x14ac:dyDescent="0.2">
      <c r="B26" s="26" t="s">
        <v>20</v>
      </c>
      <c r="C26" s="27">
        <v>27278</v>
      </c>
      <c r="D26" s="27">
        <v>4149</v>
      </c>
      <c r="E26" s="28">
        <v>15.210059388518221</v>
      </c>
    </row>
    <row r="27" spans="2:5" s="8" customFormat="1" ht="15.75" customHeight="1" x14ac:dyDescent="0.2">
      <c r="B27" s="30" t="s">
        <v>21</v>
      </c>
      <c r="C27" s="31">
        <v>26513</v>
      </c>
      <c r="D27" s="31">
        <v>3779</v>
      </c>
      <c r="E27" s="33">
        <v>14.253385131822125</v>
      </c>
    </row>
    <row r="28" spans="2:5" s="8" customFormat="1" ht="15.75" customHeight="1" x14ac:dyDescent="0.2">
      <c r="B28" s="30" t="s">
        <v>22</v>
      </c>
      <c r="C28" s="31">
        <v>765</v>
      </c>
      <c r="D28" s="31">
        <v>370</v>
      </c>
      <c r="E28" s="33">
        <v>48.366013071895424</v>
      </c>
    </row>
    <row r="29" spans="2:5" s="4" customFormat="1" ht="15.75" customHeight="1" x14ac:dyDescent="0.2">
      <c r="B29" s="26" t="s">
        <v>23</v>
      </c>
      <c r="C29" s="27">
        <v>985</v>
      </c>
      <c r="D29" s="27">
        <v>685</v>
      </c>
      <c r="E29" s="28">
        <v>69.543147208121823</v>
      </c>
    </row>
    <row r="30" spans="2:5" s="8" customFormat="1" ht="15.75" customHeight="1" x14ac:dyDescent="0.2">
      <c r="B30" s="30" t="s">
        <v>24</v>
      </c>
      <c r="C30" s="31">
        <v>307</v>
      </c>
      <c r="D30" s="31">
        <v>8</v>
      </c>
      <c r="E30" s="33">
        <v>2.6058631921824107</v>
      </c>
    </row>
    <row r="31" spans="2:5" s="8" customFormat="1" ht="15.75" customHeight="1" x14ac:dyDescent="0.2">
      <c r="B31" s="30" t="s">
        <v>25</v>
      </c>
      <c r="C31" s="31">
        <v>662</v>
      </c>
      <c r="D31" s="31">
        <v>661</v>
      </c>
      <c r="E31" s="33">
        <v>99.848942598187307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16</v>
      </c>
      <c r="D35" s="31">
        <v>16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1162</v>
      </c>
      <c r="D36" s="27">
        <v>934</v>
      </c>
      <c r="E36" s="29">
        <v>80.378657487091218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5301</v>
      </c>
      <c r="D43" s="27">
        <v>2966</v>
      </c>
      <c r="E43" s="28">
        <v>55.951707225051869</v>
      </c>
    </row>
    <row r="44" spans="2:5" s="4" customFormat="1" ht="15.75" customHeight="1" x14ac:dyDescent="0.2">
      <c r="B44" s="26" t="s">
        <v>38</v>
      </c>
      <c r="C44" s="27">
        <v>3804</v>
      </c>
      <c r="D44" s="27">
        <v>3095</v>
      </c>
      <c r="E44" s="28">
        <v>81.361724500525767</v>
      </c>
    </row>
    <row r="45" spans="2:5" s="4" customFormat="1" ht="15.75" customHeight="1" x14ac:dyDescent="0.2">
      <c r="B45" s="26" t="s">
        <v>39</v>
      </c>
      <c r="C45" s="27">
        <v>230</v>
      </c>
      <c r="D45" s="27">
        <v>37</v>
      </c>
      <c r="E45" s="28">
        <v>16.086956521739129</v>
      </c>
    </row>
    <row r="46" spans="2:5" s="4" customFormat="1" ht="15.75" customHeight="1" x14ac:dyDescent="0.2">
      <c r="B46" s="26" t="s">
        <v>40</v>
      </c>
      <c r="C46" s="27">
        <v>20102</v>
      </c>
      <c r="D46" s="27">
        <v>5724</v>
      </c>
      <c r="E46" s="28">
        <v>28.474778628992141</v>
      </c>
    </row>
    <row r="47" spans="2:5" s="4" customFormat="1" ht="15.75" customHeight="1" x14ac:dyDescent="0.2">
      <c r="B47" s="26" t="s">
        <v>41</v>
      </c>
      <c r="C47" s="27">
        <v>3108</v>
      </c>
      <c r="D47" s="27">
        <v>2470</v>
      </c>
      <c r="E47" s="28">
        <v>79.472329472329477</v>
      </c>
    </row>
    <row r="48" spans="2:5" s="8" customFormat="1" ht="15.75" customHeight="1" x14ac:dyDescent="0.2">
      <c r="B48" s="30" t="s">
        <v>42</v>
      </c>
      <c r="C48" s="31">
        <v>3108</v>
      </c>
      <c r="D48" s="31">
        <v>2470</v>
      </c>
      <c r="E48" s="33">
        <v>79.472329472329477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33</v>
      </c>
      <c r="D51" s="27">
        <v>24</v>
      </c>
      <c r="E51" s="28">
        <v>72.727272727272734</v>
      </c>
    </row>
    <row r="52" spans="2:5" s="4" customFormat="1" ht="15.75" customHeight="1" x14ac:dyDescent="0.2">
      <c r="B52" s="26" t="s">
        <v>46</v>
      </c>
      <c r="C52" s="27">
        <v>33</v>
      </c>
      <c r="D52" s="27">
        <v>24</v>
      </c>
      <c r="E52" s="28">
        <v>72.727272727272734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5281</v>
      </c>
      <c r="D61" s="27">
        <v>488</v>
      </c>
      <c r="E61" s="28">
        <v>9.240674114750993</v>
      </c>
    </row>
    <row r="62" spans="2:5" s="4" customFormat="1" ht="15.75" customHeight="1" x14ac:dyDescent="0.2">
      <c r="B62" s="26" t="s">
        <v>56</v>
      </c>
      <c r="C62" s="27">
        <v>846</v>
      </c>
      <c r="D62" s="27">
        <v>359</v>
      </c>
      <c r="E62" s="28">
        <v>42.434988179669034</v>
      </c>
    </row>
    <row r="63" spans="2:5" s="8" customFormat="1" ht="15.75" customHeight="1" x14ac:dyDescent="0.2">
      <c r="B63" s="30" t="s">
        <v>57</v>
      </c>
      <c r="C63" s="31">
        <v>270</v>
      </c>
      <c r="D63" s="31">
        <v>270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523</v>
      </c>
      <c r="D64" s="31">
        <v>51</v>
      </c>
      <c r="E64" s="33">
        <v>9.7514340344168247</v>
      </c>
    </row>
    <row r="65" spans="2:5" s="8" customFormat="1" ht="15.75" customHeight="1" x14ac:dyDescent="0.2">
      <c r="B65" s="30" t="s">
        <v>59</v>
      </c>
      <c r="C65" s="31">
        <v>53</v>
      </c>
      <c r="D65" s="31">
        <v>38</v>
      </c>
      <c r="E65" s="33">
        <v>71.698113207547166</v>
      </c>
    </row>
    <row r="66" spans="2:5" s="4" customFormat="1" ht="15.75" customHeight="1" x14ac:dyDescent="0.2">
      <c r="B66" s="26" t="s">
        <v>60</v>
      </c>
      <c r="C66" s="27">
        <v>4435</v>
      </c>
      <c r="D66" s="27">
        <v>129</v>
      </c>
      <c r="E66" s="28">
        <v>2.9086809470124013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4051</v>
      </c>
      <c r="D68" s="31">
        <v>111</v>
      </c>
      <c r="E68" s="33">
        <v>2.7400641816835347</v>
      </c>
    </row>
    <row r="69" spans="2:5" s="8" customFormat="1" ht="15.75" customHeight="1" x14ac:dyDescent="0.2">
      <c r="B69" s="30" t="s">
        <v>63</v>
      </c>
      <c r="C69" s="31">
        <v>384</v>
      </c>
      <c r="D69" s="31">
        <v>18</v>
      </c>
      <c r="E69" s="33">
        <v>4.6875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9922</v>
      </c>
      <c r="D71" s="27">
        <v>1515</v>
      </c>
      <c r="E71" s="28">
        <v>15.269098971981453</v>
      </c>
    </row>
    <row r="72" spans="2:5" s="8" customFormat="1" ht="15.75" customHeight="1" x14ac:dyDescent="0.2">
      <c r="B72" s="34" t="s">
        <v>66</v>
      </c>
      <c r="C72" s="35">
        <v>175</v>
      </c>
      <c r="D72" s="35">
        <v>111</v>
      </c>
      <c r="E72" s="33">
        <v>63.428571428571423</v>
      </c>
    </row>
    <row r="73" spans="2:5" s="8" customFormat="1" ht="15.75" customHeight="1" x14ac:dyDescent="0.2">
      <c r="B73" s="34" t="s">
        <v>67</v>
      </c>
      <c r="C73" s="35">
        <v>511</v>
      </c>
      <c r="D73" s="35">
        <v>74</v>
      </c>
      <c r="E73" s="33">
        <v>14.481409001956946</v>
      </c>
    </row>
    <row r="74" spans="2:5" s="8" customFormat="1" ht="15.75" customHeight="1" x14ac:dyDescent="0.2">
      <c r="B74" s="34" t="s">
        <v>68</v>
      </c>
      <c r="C74" s="35">
        <v>1034</v>
      </c>
      <c r="D74" s="35">
        <v>245</v>
      </c>
      <c r="E74" s="33">
        <v>23.694390715667311</v>
      </c>
    </row>
    <row r="75" spans="2:5" s="8" customFormat="1" ht="15.75" customHeight="1" x14ac:dyDescent="0.2">
      <c r="B75" s="34" t="s">
        <v>69</v>
      </c>
      <c r="C75" s="35">
        <v>6601</v>
      </c>
      <c r="D75" s="35">
        <v>165</v>
      </c>
      <c r="E75" s="33">
        <v>2.4996212695046207</v>
      </c>
    </row>
    <row r="76" spans="2:5" s="8" customFormat="1" ht="15.75" customHeight="1" x14ac:dyDescent="0.2">
      <c r="B76" s="34" t="s">
        <v>70</v>
      </c>
      <c r="C76" s="35">
        <v>1197</v>
      </c>
      <c r="D76" s="35">
        <v>851</v>
      </c>
      <c r="E76" s="33">
        <v>71.094402673350046</v>
      </c>
    </row>
    <row r="77" spans="2:5" s="8" customFormat="1" ht="15.75" customHeight="1" x14ac:dyDescent="0.2">
      <c r="B77" s="34" t="s">
        <v>71</v>
      </c>
      <c r="C77" s="35">
        <v>404</v>
      </c>
      <c r="D77" s="35">
        <v>69</v>
      </c>
      <c r="E77" s="33">
        <v>17.079207920792079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1758</v>
      </c>
      <c r="D87" s="27">
        <v>1227</v>
      </c>
      <c r="E87" s="28">
        <v>69.795221843003404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51</v>
      </c>
      <c r="D90" s="31">
        <v>51</v>
      </c>
      <c r="E90" s="33">
        <v>100</v>
      </c>
    </row>
    <row r="91" spans="2:5" ht="15.75" customHeight="1" x14ac:dyDescent="0.2">
      <c r="B91" s="30" t="s">
        <v>85</v>
      </c>
      <c r="C91" s="31">
        <v>740</v>
      </c>
      <c r="D91" s="31">
        <v>690</v>
      </c>
      <c r="E91" s="33">
        <v>93.243243243243242</v>
      </c>
    </row>
    <row r="92" spans="2:5" ht="15.75" customHeight="1" x14ac:dyDescent="0.2">
      <c r="B92" s="30" t="s">
        <v>86</v>
      </c>
      <c r="C92" s="31">
        <v>111</v>
      </c>
      <c r="D92" s="31">
        <v>111</v>
      </c>
      <c r="E92" s="33">
        <v>100</v>
      </c>
    </row>
    <row r="93" spans="2:5" ht="15.75" customHeight="1" x14ac:dyDescent="0.2">
      <c r="B93" s="30" t="s">
        <v>87</v>
      </c>
      <c r="C93" s="31">
        <v>120</v>
      </c>
      <c r="D93" s="31">
        <v>120</v>
      </c>
      <c r="E93" s="33">
        <v>100</v>
      </c>
    </row>
    <row r="94" spans="2:5" ht="15.75" customHeight="1" x14ac:dyDescent="0.2">
      <c r="B94" s="30" t="s">
        <v>88</v>
      </c>
      <c r="C94" s="31">
        <v>736</v>
      </c>
      <c r="D94" s="31">
        <v>255</v>
      </c>
      <c r="E94" s="33">
        <v>34.646739130434781</v>
      </c>
    </row>
    <row r="95" spans="2:5" s="5" customFormat="1" ht="15.75" customHeight="1" x14ac:dyDescent="0.2">
      <c r="B95" s="26" t="s">
        <v>89</v>
      </c>
      <c r="C95" s="27">
        <v>598</v>
      </c>
      <c r="D95" s="27">
        <v>279</v>
      </c>
      <c r="E95" s="37">
        <v>46.65551839464883</v>
      </c>
    </row>
    <row r="96" spans="2:5" s="5" customFormat="1" ht="15.75" customHeight="1" x14ac:dyDescent="0.2">
      <c r="B96" s="26" t="s">
        <v>90</v>
      </c>
      <c r="C96" s="27">
        <v>598</v>
      </c>
      <c r="D96" s="27">
        <v>279</v>
      </c>
      <c r="E96" s="37">
        <v>46.65551839464883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594</v>
      </c>
      <c r="D100" s="31">
        <v>275</v>
      </c>
      <c r="E100" s="38">
        <v>46.296296296296298</v>
      </c>
    </row>
    <row r="101" spans="2:5" ht="15.75" customHeight="1" x14ac:dyDescent="0.2">
      <c r="B101" s="30" t="s">
        <v>95</v>
      </c>
      <c r="C101" s="31">
        <v>4</v>
      </c>
      <c r="D101" s="31">
        <v>4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1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1</v>
      </c>
      <c r="D112" s="27">
        <v>0</v>
      </c>
      <c r="E112" s="37"/>
    </row>
  </sheetData>
  <phoneticPr fontId="0" type="noConversion"/>
  <hyperlinks>
    <hyperlink ref="C4" location="Ocak!A1" display="Ocak" xr:uid="{916D4B5C-5E0C-49D2-BD57-4FD3BBBDB272}"/>
    <hyperlink ref="D4" location="Şubat!A1" display="Şubat" xr:uid="{F7B4A13B-DB09-432D-9B42-A3EED2A630FD}"/>
    <hyperlink ref="E4" location="Mart!A1" display="Mart" xr:uid="{165CD6D8-2D2F-42A2-888A-6AB4472FE3BD}"/>
    <hyperlink ref="C5" location="Nisan!A1" display="Nisan" xr:uid="{9935F11E-F692-436F-9D50-D47BC5D9D787}"/>
    <hyperlink ref="D5" location="Mayıs!A1" display="Mayıs" xr:uid="{565E01F8-33E8-4CEC-95F4-4CE7C56FAAE3}"/>
    <hyperlink ref="E5" location="Haziran!A1" display="Haziran" xr:uid="{D7A89DC8-4F90-4E1A-BE6E-D5BFADCD0AA9}"/>
    <hyperlink ref="C6" location="Temmuz!A1" display="Temmuz" xr:uid="{CAFD4E7B-4804-43D4-83FF-069B0E8BE2C9}"/>
    <hyperlink ref="D6" location="Ağustos!A1" display="Ağustos" xr:uid="{3A9A7A60-F5CB-47AE-AF89-A60CB8736EFD}"/>
    <hyperlink ref="E6" location="Eylül!A1" display="Eylül" xr:uid="{4B712A51-CEF7-4B9B-94AC-0A356D34A712}"/>
    <hyperlink ref="C7" location="Ekim!A1" display="Ekim" xr:uid="{3289CF75-0123-4CE5-9BAA-063BC2A410C4}"/>
    <hyperlink ref="D7" location="Kasım!A1" display="Kasım" xr:uid="{E5DFFCB2-53FB-4AB3-96DD-085BBF962625}"/>
    <hyperlink ref="E7" location="Aralık!A1" display="Aralık" xr:uid="{1322E730-E84B-4739-9316-CCE7979735B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2006-04-21T07:19:15Z</dcterms:created>
  <dcterms:modified xsi:type="dcterms:W3CDTF">2025-07-29T13:14:14Z</dcterms:modified>
</cp:coreProperties>
</file>