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06\"/>
    </mc:Choice>
  </mc:AlternateContent>
  <xr:revisionPtr revIDLastSave="0" documentId="8_{A7C7D3F6-2E3E-4F61-92E2-B4832B2EF53D}" xr6:coauthVersionLast="47" xr6:coauthVersionMax="47" xr10:uidLastSave="{00000000-0000-0000-0000-000000000000}"/>
  <bookViews>
    <workbookView xWindow="-108" yWindow="-108" windowWidth="23256" windowHeight="12456" xr2:uid="{56117576-2DD2-4A0D-A268-36B61E4A9271}"/>
  </bookViews>
  <sheets>
    <sheet name="Aralık" sheetId="12" r:id="rId1"/>
    <sheet name="Kasım" sheetId="11" r:id="rId2"/>
    <sheet name="Ekim" sheetId="10" r:id="rId3"/>
    <sheet name="Eylül" sheetId="9" r:id="rId4"/>
    <sheet name="Ağustos" sheetId="8" r:id="rId5"/>
    <sheet name="Temmuz" sheetId="7" r:id="rId6"/>
    <sheet name="Haziran" sheetId="1" r:id="rId7"/>
    <sheet name="Mayıs" sheetId="6" r:id="rId8"/>
    <sheet name="Nisan" sheetId="5" r:id="rId9"/>
    <sheet name="Mart" sheetId="4" r:id="rId10"/>
    <sheet name="Şubat" sheetId="3" r:id="rId11"/>
    <sheet name="Ocak" sheetId="2" r:id="rId12"/>
  </sheets>
  <externalReferences>
    <externalReference r:id="rId13"/>
    <externalReference r:id="rId14"/>
    <externalReference r:id="rId15"/>
  </externalReferences>
  <definedNames>
    <definedName name="_xlnm.Criteria">#REF!</definedName>
    <definedName name="_xlnm.Database">#REF!</definedName>
    <definedName name="_xlnm.Extract">#REF!</definedName>
    <definedName name="HTML_CodePage" hidden="1">1254</definedName>
    <definedName name="HTML_Control" localSheetId="4" hidden="1">{"'67  Zonguldak'!$B$3:$D$105"}</definedName>
    <definedName name="HTML_Control" localSheetId="0" hidden="1">{"'67  Zonguldak'!$B$3:$D$105"}</definedName>
    <definedName name="HTML_Control" localSheetId="2" hidden="1">{"'67  Zonguldak'!$B$3:$D$105"}</definedName>
    <definedName name="HTML_Control" localSheetId="3" hidden="1">{"'67  Zonguldak'!$B$3:$D$105"}</definedName>
    <definedName name="HTML_Control" localSheetId="6" hidden="1">{"'67  Zonguldak'!$B$3:$D$105"}</definedName>
    <definedName name="HTML_Control" localSheetId="1" hidden="1">{"'67  Zonguldak'!$B$3:$D$105"}</definedName>
    <definedName name="HTML_Control" localSheetId="9" hidden="1">{"'67  Zonguldak'!$B$3:$D$105"}</definedName>
    <definedName name="HTML_Control" localSheetId="7" hidden="1">{"'67  Zonguldak'!$B$3:$D$105"}</definedName>
    <definedName name="HTML_Control" localSheetId="8" hidden="1">{"'67  Zonguldak'!$B$3:$D$105"}</definedName>
    <definedName name="HTML_Control" localSheetId="11" hidden="1">{"'67  Zonguldak'!$B$3:$D$90"}</definedName>
    <definedName name="HTML_Control" localSheetId="10" hidden="1">{"'67  Zonguldak'!$B$3:$D$90"}</definedName>
    <definedName name="HTML_Control" localSheetId="5" hidden="1">{"'67  Zonguldak'!$B$3:$D$105"}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localSheetId="9" hidden="1">"21.04.2006"</definedName>
    <definedName name="HTML_LastUpdate" localSheetId="7" hidden="1">"14.06.2006"</definedName>
    <definedName name="HTML_LastUpdate" localSheetId="8" hidden="1">"15.05.2006"</definedName>
    <definedName name="HTML_LastUpdate" localSheetId="11" hidden="1">"09.03.2006"</definedName>
    <definedName name="HTML_LastUpdate" localSheetId="10" hidden="1">"24.03.2006"</definedName>
    <definedName name="HTML_LastUpdate" hidden="1">"12.07.2006"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"C:\Documents and Settings\hersan.MUHASEBAT\Desktop\htm\67.htm"</definedName>
    <definedName name="HTML_PathFile" localSheetId="0" hidden="1">"C:\Documents and Settings\hersan.MUHASEBAT\Desktop\htm\67.htm"</definedName>
    <definedName name="HTML_PathFile" localSheetId="2" hidden="1">"C:\Documents and Settings\hersan.MUHASEBAT\Desktop\htm\67.htm"</definedName>
    <definedName name="HTML_PathFile" localSheetId="3" hidden="1">"C:\Documents and Settings\hersan.MUHASEBAT\Desktop\htm\67.htm"</definedName>
    <definedName name="HTML_PathFile" localSheetId="6" hidden="1">"C:\Documents and Settings\hersan.MUHASEBAT\Desktop\htm\67.htm"</definedName>
    <definedName name="HTML_PathFile" localSheetId="1" hidden="1">"C:\Documents and Settings\hersan.MUHASEBAT\Desktop\htm\67.htm"</definedName>
    <definedName name="HTML_PathFile" localSheetId="9" hidden="1">"\\M-pc-00000-20\il_2005_2006hazırlık\docs\67.htm"</definedName>
    <definedName name="HTML_PathFile" localSheetId="7" hidden="1">"C:\Documents and Settings\eakgonullu\Belgelerim\internet\docs\il_81\htm\67.htm"</definedName>
    <definedName name="HTML_PathFile" localSheetId="8" hidden="1">"C:\Documents and Settings\hersan\Belgelerim\int-hazırlık\htm\67.htm"</definedName>
    <definedName name="HTML_PathFile" localSheetId="11" hidden="1">"C:\Documents and Settings\hersan\Belgelerim\int-hazırlık\htm\67.htm"</definedName>
    <definedName name="HTML_PathFile" localSheetId="10" hidden="1">"\\M-pc-00000-20\il_2005_2006hazırlık\docs\htm\67.htm"</definedName>
    <definedName name="HTML_PathFile" localSheetId="5" hidden="1">"C:\Documents and Settings\hersan.MUHASEBAT\Desktop\htm\67.htm"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Aralık!#REF!</definedName>
    <definedName name="Z_32AE118C_3FEF_400E_8B0A_2F2AAF6CF5FB_.wvu.Cols" localSheetId="2" hidden="1">Ekim!#REF!</definedName>
    <definedName name="Z_32AE118C_3FEF_400E_8B0A_2F2AAF6CF5FB_.wvu.Cols" localSheetId="3" hidden="1">Eylül!#REF!</definedName>
    <definedName name="Z_32AE118C_3FEF_400E_8B0A_2F2AAF6CF5FB_.wvu.Cols" localSheetId="6" hidden="1">Haziran!#REF!</definedName>
    <definedName name="Z_32AE118C_3FEF_400E_8B0A_2F2AAF6CF5FB_.wvu.Cols" localSheetId="1" hidden="1">Kasım!#REF!</definedName>
    <definedName name="Z_32AE118C_3FEF_400E_8B0A_2F2AAF6CF5FB_.wvu.Cols" localSheetId="9" hidden="1">Mart!#REF!</definedName>
    <definedName name="Z_32AE118C_3FEF_400E_8B0A_2F2AAF6CF5FB_.wvu.Cols" localSheetId="7" hidden="1">Mayıs!#REF!</definedName>
    <definedName name="Z_32AE118C_3FEF_400E_8B0A_2F2AAF6CF5FB_.wvu.Cols" localSheetId="8" hidden="1">Nisan!#REF!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Ağustos!$B$2:$E$94</definedName>
    <definedName name="Z_81C99A7B_8A0F_4F82_942F_47D0C4D583CA_.wvu.PrintArea" localSheetId="0" hidden="1">Aralık!$B$2:$E$93</definedName>
    <definedName name="Z_81C99A7B_8A0F_4F82_942F_47D0C4D583CA_.wvu.PrintArea" localSheetId="2" hidden="1">Ekim!$B$2:$E$93</definedName>
    <definedName name="Z_81C99A7B_8A0F_4F82_942F_47D0C4D583CA_.wvu.PrintArea" localSheetId="3" hidden="1">Eylül!$B$2:$E$93</definedName>
    <definedName name="Z_81C99A7B_8A0F_4F82_942F_47D0C4D583CA_.wvu.PrintArea" localSheetId="6" hidden="1">Haziran!$B$2:$E$94</definedName>
    <definedName name="Z_81C99A7B_8A0F_4F82_942F_47D0C4D583CA_.wvu.PrintArea" localSheetId="1" hidden="1">Kasım!$B$2:$E$93</definedName>
    <definedName name="Z_81C99A7B_8A0F_4F82_942F_47D0C4D583CA_.wvu.PrintArea" localSheetId="9" hidden="1">Mart!$B$2:$E$94</definedName>
    <definedName name="Z_81C99A7B_8A0F_4F82_942F_47D0C4D583CA_.wvu.PrintArea" localSheetId="7" hidden="1">Mayıs!$B$2:$E$94</definedName>
    <definedName name="Z_81C99A7B_8A0F_4F82_942F_47D0C4D583CA_.wvu.PrintArea" localSheetId="8" hidden="1">Nisan!$B$2:$E$94</definedName>
    <definedName name="Z_81C99A7B_8A0F_4F82_942F_47D0C4D583CA_.wvu.PrintArea" localSheetId="11" hidden="1">Ocak!$B$2:$E$97</definedName>
    <definedName name="Z_81C99A7B_8A0F_4F82_942F_47D0C4D583CA_.wvu.PrintArea" localSheetId="10" hidden="1">Şubat!$B$2:$E$97</definedName>
    <definedName name="Z_81C99A7B_8A0F_4F82_942F_47D0C4D583CA_.wvu.PrintArea" localSheetId="5" hidden="1">Temmuz!$B$2:$E$94</definedName>
    <definedName name="Z_825BD838_6642_41DE_A2D4_C5B158B48D61_.wvu.PrintArea" localSheetId="4" hidden="1">Ağustos!$B$2:$E$94</definedName>
    <definedName name="Z_825BD838_6642_41DE_A2D4_C5B158B48D61_.wvu.PrintArea" localSheetId="0" hidden="1">Aralık!$B$2:$E$93</definedName>
    <definedName name="Z_825BD838_6642_41DE_A2D4_C5B158B48D61_.wvu.PrintArea" localSheetId="2" hidden="1">Ekim!$B$2:$E$93</definedName>
    <definedName name="Z_825BD838_6642_41DE_A2D4_C5B158B48D61_.wvu.PrintArea" localSheetId="3" hidden="1">Eylül!$B$2:$E$93</definedName>
    <definedName name="Z_825BD838_6642_41DE_A2D4_C5B158B48D61_.wvu.PrintArea" localSheetId="6" hidden="1">Haziran!$B$2:$E$94</definedName>
    <definedName name="Z_825BD838_6642_41DE_A2D4_C5B158B48D61_.wvu.PrintArea" localSheetId="1" hidden="1">Kasım!$B$2:$E$93</definedName>
    <definedName name="Z_825BD838_6642_41DE_A2D4_C5B158B48D61_.wvu.PrintArea" localSheetId="9" hidden="1">Mart!$B$2:$E$94</definedName>
    <definedName name="Z_825BD838_6642_41DE_A2D4_C5B158B48D61_.wvu.PrintArea" localSheetId="7" hidden="1">Mayıs!$B$2:$E$94</definedName>
    <definedName name="Z_825BD838_6642_41DE_A2D4_C5B158B48D61_.wvu.PrintArea" localSheetId="8" hidden="1">Nisan!$B$2:$E$94</definedName>
    <definedName name="Z_825BD838_6642_41DE_A2D4_C5B158B48D61_.wvu.PrintArea" localSheetId="11" hidden="1">Ocak!$B$2:$E$97</definedName>
    <definedName name="Z_825BD838_6642_41DE_A2D4_C5B158B48D61_.wvu.PrintArea" localSheetId="10" hidden="1">Şubat!$B$2:$E$97</definedName>
    <definedName name="Z_825BD838_6642_41DE_A2D4_C5B158B48D61_.wvu.PrintArea" localSheetId="5" hidden="1">Temmuz!$B$2:$E$94</definedName>
    <definedName name="Z_825BD838_6642_41DE_A2D4_C5B158B48D61_.wvu.PrintTitles" localSheetId="4" hidden="1">Ağustos!$B:$E,Ağustos!$2:$9</definedName>
    <definedName name="Z_825BD838_6642_41DE_A2D4_C5B158B48D61_.wvu.PrintTitles" localSheetId="0" hidden="1">Aralık!$B:$E,Aralık!$2:$9</definedName>
    <definedName name="Z_825BD838_6642_41DE_A2D4_C5B158B48D61_.wvu.PrintTitles" localSheetId="2" hidden="1">Ekim!$B:$E,Ekim!$2:$9</definedName>
    <definedName name="Z_825BD838_6642_41DE_A2D4_C5B158B48D61_.wvu.PrintTitles" localSheetId="3" hidden="1">Eylül!$B:$E,Eylül!$2:$9</definedName>
    <definedName name="Z_825BD838_6642_41DE_A2D4_C5B158B48D61_.wvu.PrintTitles" localSheetId="6" hidden="1">Haziran!$B:$E,Haziran!$2:$9</definedName>
    <definedName name="Z_825BD838_6642_41DE_A2D4_C5B158B48D61_.wvu.PrintTitles" localSheetId="1" hidden="1">Kasım!$B:$E,Kasım!$2:$9</definedName>
    <definedName name="Z_825BD838_6642_41DE_A2D4_C5B158B48D61_.wvu.PrintTitles" localSheetId="9" hidden="1">Mart!$B:$E,Mart!$2:$9</definedName>
    <definedName name="Z_825BD838_6642_41DE_A2D4_C5B158B48D61_.wvu.PrintTitles" localSheetId="7" hidden="1">Mayıs!$B:$E,Mayıs!$2:$9</definedName>
    <definedName name="Z_825BD838_6642_41DE_A2D4_C5B158B48D61_.wvu.PrintTitles" localSheetId="8" hidden="1">Nisan!$B:$E,Nisan!$2:$9</definedName>
    <definedName name="Z_825BD838_6642_41DE_A2D4_C5B158B48D61_.wvu.PrintTitles" localSheetId="11" hidden="1">Ocak!$B:$E,Ocak!$2:$9</definedName>
    <definedName name="Z_825BD838_6642_41DE_A2D4_C5B158B48D61_.wvu.PrintTitles" localSheetId="10" hidden="1">Şubat!$B:$E,Şubat!$2:$9</definedName>
    <definedName name="Z_825BD838_6642_41DE_A2D4_C5B158B48D61_.wvu.PrintTitles" localSheetId="5" hidden="1">Temmuz!$B:$E,Temmuz!$2:$9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8" l="1"/>
  <c r="C12" i="8" s="1"/>
  <c r="D13" i="8"/>
  <c r="D12" i="8" s="1"/>
  <c r="E13" i="8"/>
  <c r="E14" i="8"/>
  <c r="E15" i="8"/>
  <c r="E16" i="8"/>
  <c r="E17" i="8"/>
  <c r="C18" i="8"/>
  <c r="D18" i="8"/>
  <c r="E18" i="8"/>
  <c r="E19" i="8"/>
  <c r="E20" i="8"/>
  <c r="E21" i="8"/>
  <c r="C22" i="8"/>
  <c r="D22" i="8"/>
  <c r="E22" i="8" s="1"/>
  <c r="E23" i="8"/>
  <c r="E24" i="8"/>
  <c r="C26" i="8"/>
  <c r="C25" i="8" s="1"/>
  <c r="D26" i="8"/>
  <c r="D25" i="8" s="1"/>
  <c r="E26" i="8"/>
  <c r="E27" i="8"/>
  <c r="E28" i="8"/>
  <c r="C29" i="8"/>
  <c r="D29" i="8"/>
  <c r="E29" i="8" s="1"/>
  <c r="E30" i="8"/>
  <c r="E31" i="8"/>
  <c r="E35" i="8"/>
  <c r="E36" i="8"/>
  <c r="C39" i="8"/>
  <c r="D39" i="8"/>
  <c r="E39" i="8"/>
  <c r="E40" i="8"/>
  <c r="E41" i="8"/>
  <c r="E42" i="8"/>
  <c r="E43" i="8"/>
  <c r="E44" i="8"/>
  <c r="E45" i="8"/>
  <c r="C47" i="8"/>
  <c r="D47" i="8"/>
  <c r="E47" i="8"/>
  <c r="E48" i="8"/>
  <c r="E49" i="8"/>
  <c r="E50" i="8"/>
  <c r="E52" i="8"/>
  <c r="C54" i="8"/>
  <c r="C51" i="8" s="1"/>
  <c r="D54" i="8"/>
  <c r="D51" i="8" s="1"/>
  <c r="E51" i="8" s="1"/>
  <c r="C62" i="8"/>
  <c r="C61" i="8" s="1"/>
  <c r="D62" i="8"/>
  <c r="D61" i="8" s="1"/>
  <c r="E61" i="8" s="1"/>
  <c r="E62" i="8"/>
  <c r="E63" i="8"/>
  <c r="E64" i="8"/>
  <c r="E65" i="8"/>
  <c r="C66" i="8"/>
  <c r="D66" i="8"/>
  <c r="E66" i="8" s="1"/>
  <c r="E68" i="8"/>
  <c r="E69" i="8"/>
  <c r="C71" i="8"/>
  <c r="D71" i="8"/>
  <c r="E71" i="8"/>
  <c r="E72" i="8"/>
  <c r="E73" i="8"/>
  <c r="E74" i="8"/>
  <c r="E75" i="8"/>
  <c r="E76" i="8"/>
  <c r="E77" i="8"/>
  <c r="C78" i="8"/>
  <c r="D78" i="8"/>
  <c r="E78" i="8"/>
  <c r="E81" i="8"/>
  <c r="C87" i="8"/>
  <c r="D87" i="8"/>
  <c r="E87" i="8"/>
  <c r="E90" i="8"/>
  <c r="E91" i="8"/>
  <c r="E92" i="8"/>
  <c r="E93" i="8"/>
  <c r="E94" i="8"/>
  <c r="C96" i="8"/>
  <c r="C95" i="8" s="1"/>
  <c r="D96" i="8"/>
  <c r="D95" i="8" s="1"/>
  <c r="E95" i="8" s="1"/>
  <c r="E96" i="8"/>
  <c r="E100" i="8"/>
  <c r="E101" i="8"/>
  <c r="E102" i="8"/>
  <c r="C103" i="8"/>
  <c r="D103" i="8"/>
  <c r="C107" i="8"/>
  <c r="C106" i="8" s="1"/>
  <c r="D107" i="8"/>
  <c r="D106" i="8" s="1"/>
  <c r="C46" i="8" l="1"/>
  <c r="D11" i="8"/>
  <c r="E12" i="8"/>
  <c r="E25" i="8"/>
  <c r="D46" i="8"/>
  <c r="E46" i="8" s="1"/>
  <c r="C11" i="8"/>
  <c r="C10" i="8" s="1"/>
  <c r="D10" i="8" l="1"/>
  <c r="E10" i="8" s="1"/>
  <c r="E11" i="8"/>
</calcChain>
</file>

<file path=xl/sharedStrings.xml><?xml version="1.0" encoding="utf-8"?>
<sst xmlns="http://schemas.openxmlformats.org/spreadsheetml/2006/main" count="1412" uniqueCount="211">
  <si>
    <t>(Bin YTL)</t>
  </si>
  <si>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</si>
  <si>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</si>
  <si>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</si>
  <si>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</si>
  <si>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</si>
  <si>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</si>
  <si>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</si>
  <si>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</si>
  <si>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</si>
  <si>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</si>
  <si>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</si>
  <si>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</si>
  <si>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</si>
  <si>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</si>
  <si>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</si>
  <si>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</si>
  <si>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</si>
  <si>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</si>
  <si>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</si>
  <si>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</si>
  <si>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</si>
  <si>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</si>
  <si>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</si>
  <si>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</si>
  <si>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 Araçları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</si>
  <si>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</si>
  <si>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</si>
  <si>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</si>
  <si>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</si>
  <si>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</si>
  <si>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</si>
  <si>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</si>
  <si>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</si>
  <si>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</si>
  <si>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</si>
  <si>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</si>
  <si>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</si>
  <si>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</si>
  <si>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</si>
  <si>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II-Vergi Dışı Gelirler</t>
  </si>
  <si>
    <t xml:space="preserve">    1. Teşebbüs ve Mülkiyet Geliri</t>
  </si>
  <si>
    <t xml:space="preserve">    a) Döner Sermaye ve Benzeri Kurumlar Karları</t>
  </si>
  <si>
    <t xml:space="preserve">    b) Kurumlar Hasılatı</t>
  </si>
  <si>
    <t xml:space="preserve">    c) Hizmet Gelirleri</t>
  </si>
  <si>
    <t xml:space="preserve">    2. Devlet Payları İle KİT ve Kamu Bankaları Gelirleri</t>
  </si>
  <si>
    <t xml:space="preserve">    a) Devlet Payları</t>
  </si>
  <si>
    <t xml:space="preserve">    b) Hazine Portföyü ve İştirak Gelirleri</t>
  </si>
  <si>
    <t xml:space="preserve">    c) KİT ve İDT'lerden Sağlanan Gelirler</t>
  </si>
  <si>
    <t xml:space="preserve">        Türk Telekom AŞ.'den</t>
  </si>
  <si>
    <t xml:space="preserve">        Türkiye Elektrik Dağıtım A.Ş.'den</t>
  </si>
  <si>
    <t xml:space="preserve">        Devlet Hava Meydanları İşletmeleri Genel Müdürlüğü'nden</t>
  </si>
  <si>
    <t xml:space="preserve">        Devlet Malzeme Ofisi Genel Müdürlüğü'nden</t>
  </si>
  <si>
    <t xml:space="preserve">        Kıyı Emniyeti ve Gemi Kurtarma İşletmeleri Genel Müdürlüğü'nden</t>
  </si>
  <si>
    <t xml:space="preserve">        Türkiye Petrolleri Anonim Ortaklığı'ndan</t>
  </si>
  <si>
    <t xml:space="preserve">    3. Diğer Mülkiyet Gelirleri</t>
  </si>
  <si>
    <t xml:space="preserve">    a) Taşınmaz Kiraları</t>
  </si>
  <si>
    <t xml:space="preserve">        Lojman Kira Gelirleri</t>
  </si>
  <si>
    <t xml:space="preserve">        Ecrimisil Gelirleri</t>
  </si>
  <si>
    <t xml:space="preserve">        Diğer Taşınmaz Kira Gelirleri</t>
  </si>
  <si>
    <t xml:space="preserve">    b) Faizler</t>
  </si>
  <si>
    <t xml:space="preserve">        Borçlanma Senedi Primli Satış Geliri</t>
  </si>
  <si>
    <t xml:space="preserve">        Vergi, Resim ve Harç Gecikme Faizleri</t>
  </si>
  <si>
    <t xml:space="preserve">        Diğer Faizler</t>
  </si>
  <si>
    <t xml:space="preserve">    c) Menkul Kiraları</t>
  </si>
  <si>
    <t xml:space="preserve">    4. Para Cezaları ve Cezalar</t>
  </si>
  <si>
    <t xml:space="preserve">        Yargı Para Cezaları</t>
  </si>
  <si>
    <t xml:space="preserve">         İdari Para Cezaları</t>
  </si>
  <si>
    <t xml:space="preserve">         Trafik Para Cezaları</t>
  </si>
  <si>
    <t xml:space="preserve">         Vergi Cezaları</t>
  </si>
  <si>
    <t xml:space="preserve">         Vergi ve Diğer Amme Alacakları Gecikme Zamları</t>
  </si>
  <si>
    <t xml:space="preserve">         Diğer Cezalar</t>
  </si>
  <si>
    <t xml:space="preserve">    5. Kişi ve Kurumlardan Alınan Paylar</t>
  </si>
  <si>
    <t xml:space="preserve">        Eğitim Özel Geliri</t>
  </si>
  <si>
    <t xml:space="preserve">        Düzenleyici ve Denetleyici Kurullardan Alınan Paylar</t>
  </si>
  <si>
    <t xml:space="preserve">        Tasfiye Edilen Fon Gelirleri</t>
  </si>
  <si>
    <t xml:space="preserve">        GSM İşletmelerinden Alınan Hazine Payları</t>
  </si>
  <si>
    <t xml:space="preserve">         Evrensel Hizmet Gelirleri</t>
  </si>
  <si>
    <t xml:space="preserve">         İthalatta Kaynak Kullanımı Destekleme Fonu Kesintisi</t>
  </si>
  <si>
    <t xml:space="preserve">         Kaynak Kullanımı Destekleme Fonu Kesintisi</t>
  </si>
  <si>
    <t xml:space="preserve">         Diğer Paylar</t>
  </si>
  <si>
    <t xml:space="preserve">    6. Çeşitli Vergi Dışı Gelirler</t>
  </si>
  <si>
    <t xml:space="preserve">         Para Basımı Gelirleri</t>
  </si>
  <si>
    <t xml:space="preserve">         Yurt Dışı Bedelli Askerlik Gelirleri</t>
  </si>
  <si>
    <t xml:space="preserve">          Banka Çekleri Değerli Kağıt Bedelleri</t>
  </si>
  <si>
    <t xml:space="preserve">          Değerli Kağıtlar Satış Gelirleri</t>
  </si>
  <si>
    <t xml:space="preserve">          Kişilerden Alacaklar</t>
  </si>
  <si>
    <t xml:space="preserve">          Kaldırılan Özel Gelirlerden  Genel Bütçeye Gelir Kaydedilenler</t>
  </si>
  <si>
    <t xml:space="preserve">          Diğer Çeşitli Vergi Dışı Gelirler</t>
  </si>
  <si>
    <t xml:space="preserve">  III-Sermaye Gelirleri</t>
  </si>
  <si>
    <t xml:space="preserve">      a) Bina, Arsa ve Arazi Satış Gelirleri</t>
  </si>
  <si>
    <t xml:space="preserve">           Lojman Satış Gelirleri</t>
  </si>
  <si>
    <t xml:space="preserve">           Sosyal Tesis Satış Gelirleri</t>
  </si>
  <si>
    <t xml:space="preserve">           Diğer Bina Satış Gelirleri</t>
  </si>
  <si>
    <t xml:space="preserve">           Arazi Satışı</t>
  </si>
  <si>
    <t xml:space="preserve">           Arsa Satışı</t>
  </si>
  <si>
    <t xml:space="preserve">      b) Taşınır ve Taşıt Satış Gelirleri</t>
  </si>
  <si>
    <t xml:space="preserve">      c) Maddi Olmayan Varlık Satış Gelirleri</t>
  </si>
  <si>
    <t xml:space="preserve">           Enerji Dağıtım ve Santralları Devri Geliri</t>
  </si>
  <si>
    <t xml:space="preserve">          Telekom Hisse Satış Geliri</t>
  </si>
  <si>
    <t xml:space="preserve">  IV-Özel Gelirler ile Alınan Bağışlar ve Yardımlar</t>
  </si>
  <si>
    <t xml:space="preserve">       a) Özel Gelirler</t>
  </si>
  <si>
    <t xml:space="preserve">           Çıraklık, Mesleki ve Teknik Eğitim Gelirleri</t>
  </si>
  <si>
    <t xml:space="preserve">           Yol ve Tünel Geçiş Ücreti</t>
  </si>
  <si>
    <t xml:space="preserve">           Köprü Geçiş Ücretleri</t>
  </si>
  <si>
    <t xml:space="preserve">           Diğer Özel Gelirler</t>
  </si>
  <si>
    <t xml:space="preserve">       b) Alınan Bağış ve Yardımlar</t>
  </si>
  <si>
    <t>ZONGULDAK İLİ GENEL  BÜTÇE GELİRLERİNİN TAHSİLATI, TAHAKKUKU VE TAHSİLATIN TAHAKKUKA  ORANI (KÜMÜLATİF) HAZİRAN 2006</t>
  </si>
  <si>
    <t>ZONGULDAK İLİ GENEL  BÜTÇE GELİRLERİNİN TAHSİLATI, TAHAKKUKU VE TAHSİLATIN TAHAKKUKA  ORANI (KÜMÜLATİF) OCAK 2006</t>
  </si>
  <si>
    <t xml:space="preserve">    Gelir, Kar ve Sermaye Kazançları Üz. Al. Vergiler</t>
  </si>
  <si>
    <t xml:space="preserve">      Gelir Vergisi</t>
  </si>
  <si>
    <t xml:space="preserve">      Kurumlar Vergisi</t>
  </si>
  <si>
    <t xml:space="preserve">      Gelir,Kar ve Sermaye Kazanç.Al.Ay.Yapılamayan Diğ.V.</t>
  </si>
  <si>
    <t xml:space="preserve">    Mülkiyet Üzerinden Alınan Vergiler </t>
  </si>
  <si>
    <t xml:space="preserve">      Gayrimenkulden Düzenli Olarak Alınan Vergiler</t>
  </si>
  <si>
    <t xml:space="preserve">      Veraset ve İntikal Vergisi</t>
  </si>
  <si>
    <t xml:space="preserve">      Mali Sermaye Muameleleri Üzerinden Alınan Vergiler</t>
  </si>
  <si>
    <t xml:space="preserve">      Mülkiyet Üzerinden Bir Defalık Alınan Vergiler</t>
  </si>
  <si>
    <t xml:space="preserve">      Mülkiyet Üzerinden Düzenli Olarak Alınan Diğer Vergiler</t>
  </si>
  <si>
    <t xml:space="preserve">    Dahilde Alınan Mal ve Hizmet Vergileri</t>
  </si>
  <si>
    <t xml:space="preserve">      Dahilde Alınan Katma Değer Vergisi</t>
  </si>
  <si>
    <t xml:space="preserve">      Özel Tüketim Vergisi</t>
  </si>
  <si>
    <t xml:space="preserve">        Petrol ve Doğalgaz Ürünlerine İlişkin ÖTV</t>
  </si>
  <si>
    <t xml:space="preserve">        Motorlu Taşıt Araçlarına İlişkin ÖTV</t>
  </si>
  <si>
    <t xml:space="preserve">        Kolalı Gazoz, Alkollü İç. Ve Tüt Mam.</t>
  </si>
  <si>
    <t xml:space="preserve">        Dayanıklı Tüketim ve Diğer Mallara İlişkin ÖTV</t>
  </si>
  <si>
    <t xml:space="preserve">        Alkollü İçkilere İlişkin ÖTV</t>
  </si>
  <si>
    <t xml:space="preserve">        Tütün Mamüllerine İlişkin ÖTV.</t>
  </si>
  <si>
    <t xml:space="preserve">        Kolalı Gazozlara İlişkin ÖTV</t>
  </si>
  <si>
    <t xml:space="preserve">      Mal. Kullanımı,Kullanım İzni veya Faal.Bul. İz.Al.Vergiler</t>
  </si>
  <si>
    <t xml:space="preserve">      Mal ve Hizmetlerden Alınan Diğer Vergiler</t>
  </si>
  <si>
    <t xml:space="preserve">    Uluslararası Ticaret ve Muamelelerden Al. Vergiler</t>
  </si>
  <si>
    <t xml:space="preserve">      Gümrük Vergileri</t>
  </si>
  <si>
    <t xml:space="preserve">      İthalat Vergileri</t>
  </si>
  <si>
    <t xml:space="preserve">      İhracat Vergisi</t>
  </si>
  <si>
    <t xml:space="preserve">      Uluslararası Tic. ve Muamelelerden Al. Diğ.Vergiler</t>
  </si>
  <si>
    <t xml:space="preserve">    Diğer Vergiler</t>
  </si>
  <si>
    <t xml:space="preserve">      Damga Vergisi</t>
  </si>
  <si>
    <t xml:space="preserve">      Başka Yerde Sınıflandırılmayan Diğer Vergiler</t>
  </si>
  <si>
    <t xml:space="preserve">    İdari Harçlar ve Ücretler, Sanayi Dışı Arizi Satışlar</t>
  </si>
  <si>
    <t xml:space="preserve">    Harçlar</t>
  </si>
  <si>
    <t xml:space="preserve">    Teşebbüs ve Mülkiyet Geliri</t>
  </si>
  <si>
    <t xml:space="preserve">      Döner Sermaye ve Benzeri Kurumlar Hasılatı</t>
  </si>
  <si>
    <t xml:space="preserve">      Döner Sermaye ve Benzeri Kurumlar Karları</t>
  </si>
  <si>
    <t xml:space="preserve">      Kurumlar Hasılatı</t>
  </si>
  <si>
    <t xml:space="preserve">      Hizmet Gelirleri</t>
  </si>
  <si>
    <t xml:space="preserve">      Diğer Hizmet Gelirleri</t>
  </si>
  <si>
    <t xml:space="preserve">    Mali Olmayan Teşekkül ve Kamu Mali Kur. Gel.</t>
  </si>
  <si>
    <t xml:space="preserve">      Devlet Payları</t>
  </si>
  <si>
    <t xml:space="preserve">      Hazine Portföyü ve İştirak Gelirleri</t>
  </si>
  <si>
    <t xml:space="preserve">      KİT ve İDT'lerden Sağlanan Gelirler</t>
  </si>
  <si>
    <t xml:space="preserve">     Diğer Mülkiyet Gelirleri</t>
  </si>
  <si>
    <t xml:space="preserve">      Gayrimenkul Kiraları</t>
  </si>
  <si>
    <t xml:space="preserve">      Faizler</t>
  </si>
  <si>
    <t xml:space="preserve">      Menkul Kiraları</t>
  </si>
  <si>
    <t xml:space="preserve">    Para Cezaları ve Cezalar</t>
  </si>
  <si>
    <t xml:space="preserve">      Para Cezaları</t>
  </si>
  <si>
    <t xml:space="preserve">    Çeşitli Vergi Dışı Gelirler</t>
  </si>
  <si>
    <t xml:space="preserve">      Çeşitli Vergi Dışı Gelirler</t>
  </si>
  <si>
    <t xml:space="preserve">      Fon Payları</t>
  </si>
  <si>
    <t xml:space="preserve">      Kişilerden Alacaklar</t>
  </si>
  <si>
    <t xml:space="preserve">      Kaldırılan Özel Gelirlerden  Bütçeye Gelir Kaydedilecek Olanlar</t>
  </si>
  <si>
    <t xml:space="preserve">    Kişi ve Kurumlardan Alınan Paylar</t>
  </si>
  <si>
    <t xml:space="preserve">      Diğer Paylar</t>
  </si>
  <si>
    <t xml:space="preserve">        Evrensel Hizmet gelirleri</t>
  </si>
  <si>
    <t xml:space="preserve">        Diğer Paylar</t>
  </si>
  <si>
    <t xml:space="preserve">    Diğer Vergi Dışı Gelirler</t>
  </si>
  <si>
    <t xml:space="preserve">      Diğer Vergi Dışı Gelirler</t>
  </si>
  <si>
    <t xml:space="preserve">    Sabit Sermaye Varlıklarının Satışı</t>
  </si>
  <si>
    <t xml:space="preserve">      Bina Satış Gelirleri</t>
  </si>
  <si>
    <t xml:space="preserve">      Diğer Sabit Sermaye Satışları</t>
  </si>
  <si>
    <t xml:space="preserve">    Stokların Satışı</t>
  </si>
  <si>
    <t xml:space="preserve">      Stokların Satışı</t>
  </si>
  <si>
    <t xml:space="preserve">    Arazi ve Maddi olmayan Varlıkların Satışı</t>
  </si>
  <si>
    <t xml:space="preserve">      Arazi ve Arsa  Satışı</t>
  </si>
  <si>
    <t xml:space="preserve">      Maddi Olmayan Varlıklar</t>
  </si>
  <si>
    <t xml:space="preserve">        Telekom Hisse Satış Geliri</t>
  </si>
  <si>
    <t xml:space="preserve">        Diğer </t>
  </si>
  <si>
    <t xml:space="preserve">  IV-Alınan Bağışlar ve Yardımlar</t>
  </si>
  <si>
    <t xml:space="preserve">    Yurt Dışından</t>
  </si>
  <si>
    <t xml:space="preserve">      Cari</t>
  </si>
  <si>
    <t xml:space="preserve">    Kurum.ve Kişi. Alınan Yardım ve Bağışlar</t>
  </si>
  <si>
    <t xml:space="preserve">    Özel Gelirler</t>
  </si>
  <si>
    <t xml:space="preserve">      Genel Bütçeli Dairelere Ait Özel Gelirler</t>
  </si>
  <si>
    <t>ZONGULDAK İLİ GENEL  BÜTÇE GELİRLERİNİN TAHSİLATI, TAHAKKUKU VE TAHSİLATIN TAHAKKUKA  ORANI (KÜMÜLATİF) ŞUBAT 2006</t>
  </si>
  <si>
    <t xml:space="preserve">        Banka ve Sigorta Muameleleri Vergisi</t>
  </si>
  <si>
    <t xml:space="preserve">        Motorlu Taşıtlar Vergisi</t>
  </si>
  <si>
    <t xml:space="preserve"> </t>
  </si>
  <si>
    <t>ZONGULDAK İLİ GENEL  BÜTÇE GELİRLERİNİN TAHSİLATI, TAHAKKUKU VE TAHSİLATIN TAHAKKUKA  ORANI (KÜMÜLATİF) MART 2006</t>
  </si>
  <si>
    <t>ZONGULDAK İLİ GENEL  BÜTÇE GELİRLERİNİN TAHSİLATI, TAHAKKUKU VE TAHSİLATIN TAHAKKUKA  ORANI (KÜMÜLATİF) NİSAN 2006</t>
  </si>
  <si>
    <t>ZONGULDAK İLİ GENEL  BÜTÇE GELİRLERİNİN TAHSİLATI, TAHAKKUKU VE TAHSİLATIN TAHAKKUKA  ORANI (KÜMÜLATİF) MAYIS 2006</t>
  </si>
  <si>
    <t>Ocak</t>
  </si>
  <si>
    <t>Şubat</t>
  </si>
  <si>
    <t>Mart</t>
  </si>
  <si>
    <t>Nisan</t>
  </si>
  <si>
    <t>Mayıs</t>
  </si>
  <si>
    <t>Haziran</t>
  </si>
  <si>
    <t>ZONGULDAK İLİ GENEL  BÜTÇE GELİRLERİNİN TAHSİLATI, TAHAKKUKU VE TAHSİLATIN TAHAKKUKA  ORANI (KÜMÜLATİF) TEMMUZ 2006</t>
  </si>
  <si>
    <t>Temmuz</t>
  </si>
  <si>
    <t>ZONGULDAK İLİ GENEL  BÜTÇE GELİRLERİNİN TAHSİLATI, TAHAKKUKU VE TAHSİLATIN TAHAKKUKA  ORANI (KÜMÜLATİF) AĞUSTOS 2006</t>
  </si>
  <si>
    <t>Ağustos</t>
  </si>
  <si>
    <t>ZONGULDAK İLİ GENEL  BÜTÇE GELİRLERİNİN TAHSİLATI, TAHAKKUKU VE TAHSİLATIN TAHAKKUKA  ORANI (KÜMÜLATİF) EYLÜL 2006</t>
  </si>
  <si>
    <t>Eylül</t>
  </si>
  <si>
    <t xml:space="preserve">        Motorlu Taşıtlar (II)</t>
  </si>
  <si>
    <t>ZONGULDAK İLİ GENEL  BÜTÇE GELİRLERİNİN TAHSİLATI, TAHAKKUKU VE TAHSİLATIN TAHAKKUKA  ORANI (KÜMÜLATİF) EKİM 2006</t>
  </si>
  <si>
    <t>Ekim</t>
  </si>
  <si>
    <t>ZONGULDAK İLİ GENEL  BÜTÇE GELİRLERİNİN TAHSİLATI, TAHAKKUKU VE TAHSİLATIN TAHAKKUKA  ORANI (KÜMÜLATİF) KASIM 2006</t>
  </si>
  <si>
    <t>Kasım</t>
  </si>
  <si>
    <t>ZONGULDAK İLİ GENEL  BÜTÇE GELİRLERİNİN TAHSİLATI, TAHAKKUKU VE TAHSİLATIN TAHAKKUKA  ORANI (KÜMÜLATİF) ARALIK 2006</t>
  </si>
  <si>
    <t>Aralık</t>
  </si>
  <si>
    <t>Not: 2006 yılı Kesin Hesap Kanun Tasarısına göre güncelleştirilen rakamlardır.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</si>
</sst>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1" x14ac:knownFonts="1">
    <font>
      <sz val="10"/>
      <name val="Times New Roman"/>
      <charset val="162"/>
    </font>
    <font>
      <u/>
      <sz val="10"/>
      <color indexed="12"/>
      <name val="MS Sans Serif"/>
    </font>
    <font>
      <sz val="10"/>
      <name val="Arial"/>
      <charset val="162"/>
    </font>
    <font>
      <sz val="10"/>
      <name val="MS Sans Serif"/>
    </font>
    <font>
      <b/>
      <sz val="8"/>
      <color indexed="12"/>
      <name val="Arial Tur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9"/>
      <color indexed="12"/>
      <name val="Arial TUR"/>
      <family val="2"/>
      <charset val="162"/>
    </font>
    <font>
      <sz val="9"/>
      <color indexed="12"/>
      <name val="Arial TUR"/>
      <family val="2"/>
      <charset val="162"/>
    </font>
    <font>
      <sz val="8"/>
      <color indexed="12"/>
      <name val="Times New Roman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</cellStyleXfs>
  <cellXfs count="56">
    <xf numFmtId="0" fontId="0" fillId="0" borderId="0" xfId="0"/>
    <xf numFmtId="0" fontId="4" fillId="0" borderId="0" xfId="2" applyFont="1" applyAlignment="1">
      <alignment horizontal="centerContinuous" vertical="justify"/>
    </xf>
    <xf numFmtId="0" fontId="5" fillId="0" borderId="0" xfId="2" applyFont="1" applyAlignment="1">
      <alignment vertical="center"/>
    </xf>
    <xf numFmtId="0" fontId="4" fillId="0" borderId="0" xfId="2" applyFont="1" applyAlignment="1">
      <alignment horizontal="center"/>
    </xf>
    <xf numFmtId="0" fontId="4" fillId="0" borderId="0" xfId="2" applyFont="1" applyFill="1"/>
    <xf numFmtId="0" fontId="4" fillId="0" borderId="0" xfId="2" applyFont="1"/>
    <xf numFmtId="3" fontId="4" fillId="0" borderId="0" xfId="2" applyNumberFormat="1" applyFont="1"/>
    <xf numFmtId="0" fontId="5" fillId="0" borderId="0" xfId="2" applyFont="1"/>
    <xf numFmtId="0" fontId="5" fillId="0" borderId="0" xfId="2" applyFont="1" applyFill="1"/>
    <xf numFmtId="4" fontId="5" fillId="0" borderId="0" xfId="2" applyNumberFormat="1" applyFont="1" applyAlignment="1">
      <alignment horizontal="right"/>
    </xf>
    <xf numFmtId="0" fontId="8" fillId="0" borderId="0" xfId="2" applyFont="1" applyFill="1"/>
    <xf numFmtId="0" fontId="8" fillId="0" borderId="0" xfId="2" applyFont="1"/>
    <xf numFmtId="0" fontId="9" fillId="0" borderId="0" xfId="2" applyFont="1"/>
    <xf numFmtId="0" fontId="9" fillId="0" borderId="0" xfId="2" applyFont="1" applyFill="1"/>
    <xf numFmtId="0" fontId="5" fillId="0" borderId="0" xfId="2" applyFont="1" applyAlignment="1">
      <alignment horizontal="center"/>
    </xf>
    <xf numFmtId="0" fontId="4" fillId="2" borderId="1" xfId="2" applyFont="1" applyFill="1" applyBorder="1" applyAlignment="1">
      <alignment horizontal="centerContinuous" vertical="justify"/>
    </xf>
    <xf numFmtId="0" fontId="4" fillId="2" borderId="2" xfId="2" applyFont="1" applyFill="1" applyBorder="1" applyAlignment="1">
      <alignment horizontal="centerContinuous" vertical="justify"/>
    </xf>
    <xf numFmtId="4" fontId="4" fillId="2" borderId="3" xfId="2" applyNumberFormat="1" applyFont="1" applyFill="1" applyBorder="1" applyAlignment="1">
      <alignment horizontal="right" vertical="justify"/>
    </xf>
    <xf numFmtId="0" fontId="4" fillId="2" borderId="3" xfId="2" applyFont="1" applyFill="1" applyBorder="1" applyAlignment="1">
      <alignment horizontal="centerContinuous" vertical="justify"/>
    </xf>
    <xf numFmtId="0" fontId="4" fillId="0" borderId="0" xfId="2" applyFont="1" applyAlignment="1">
      <alignment vertical="center"/>
    </xf>
    <xf numFmtId="4" fontId="4" fillId="0" borderId="0" xfId="2" applyNumberFormat="1" applyFont="1" applyAlignment="1">
      <alignment vertical="center"/>
    </xf>
    <xf numFmtId="0" fontId="1" fillId="0" borderId="0" xfId="1" applyAlignment="1" applyProtection="1">
      <alignment vertical="center"/>
    </xf>
    <xf numFmtId="4" fontId="1" fillId="0" borderId="0" xfId="1" applyNumberFormat="1" applyAlignment="1" applyProtection="1">
      <alignment vertical="center"/>
    </xf>
    <xf numFmtId="0" fontId="4" fillId="0" borderId="4" xfId="2" applyFont="1" applyBorder="1" applyAlignment="1">
      <alignment horizontal="center"/>
    </xf>
    <xf numFmtId="0" fontId="4" fillId="0" borderId="4" xfId="2" applyFont="1" applyBorder="1" applyAlignment="1">
      <alignment horizontal="centerContinuous" vertical="center" wrapText="1"/>
    </xf>
    <xf numFmtId="4" fontId="4" fillId="0" borderId="4" xfId="2" applyNumberFormat="1" applyFont="1" applyBorder="1" applyAlignment="1">
      <alignment horizontal="right" vertical="center" wrapText="1"/>
    </xf>
    <xf numFmtId="0" fontId="6" fillId="0" borderId="4" xfId="3" applyFont="1" applyFill="1" applyBorder="1" applyAlignment="1">
      <alignment horizontal="left" vertical="center"/>
    </xf>
    <xf numFmtId="3" fontId="6" fillId="0" borderId="4" xfId="3" applyNumberFormat="1" applyFont="1" applyFill="1" applyBorder="1" applyAlignment="1">
      <alignment horizontal="right" vertical="center"/>
    </xf>
    <xf numFmtId="4" fontId="4" fillId="0" borderId="4" xfId="2" applyNumberFormat="1" applyFont="1" applyFill="1" applyBorder="1" applyAlignment="1">
      <alignment horizontal="right" vertical="center"/>
    </xf>
    <xf numFmtId="4" fontId="4" fillId="3" borderId="4" xfId="2" applyNumberFormat="1" applyFont="1" applyFill="1" applyBorder="1" applyAlignment="1">
      <alignment horizontal="right" vertical="center"/>
    </xf>
    <xf numFmtId="0" fontId="7" fillId="0" borderId="4" xfId="3" applyFont="1" applyFill="1" applyBorder="1" applyAlignment="1">
      <alignment horizontal="left" vertical="center"/>
    </xf>
    <xf numFmtId="3" fontId="7" fillId="0" borderId="4" xfId="3" applyNumberFormat="1" applyFont="1" applyFill="1" applyBorder="1" applyAlignment="1">
      <alignment horizontal="right" vertical="center"/>
    </xf>
    <xf numFmtId="4" fontId="5" fillId="3" borderId="4" xfId="2" applyNumberFormat="1" applyFont="1" applyFill="1" applyBorder="1" applyAlignment="1">
      <alignment horizontal="right" vertical="center"/>
    </xf>
    <xf numFmtId="4" fontId="5" fillId="0" borderId="4" xfId="2" applyNumberFormat="1" applyFont="1" applyFill="1" applyBorder="1" applyAlignment="1">
      <alignment horizontal="right" vertical="center"/>
    </xf>
    <xf numFmtId="0" fontId="7" fillId="0" borderId="4" xfId="2" applyFont="1" applyFill="1" applyBorder="1" applyAlignment="1">
      <alignment horizontal="left" vertical="center"/>
    </xf>
    <xf numFmtId="3" fontId="7" fillId="0" borderId="4" xfId="2" applyNumberFormat="1" applyFont="1" applyFill="1" applyBorder="1" applyAlignment="1">
      <alignment horizontal="right" vertical="center"/>
    </xf>
    <xf numFmtId="49" fontId="7" fillId="0" borderId="4" xfId="3" applyNumberFormat="1" applyFont="1" applyFill="1" applyBorder="1" applyAlignment="1">
      <alignment horizontal="left" vertical="center"/>
    </xf>
    <xf numFmtId="4" fontId="4" fillId="0" borderId="4" xfId="2" applyNumberFormat="1" applyFont="1" applyBorder="1" applyAlignment="1">
      <alignment horizontal="right" vertical="center"/>
    </xf>
    <xf numFmtId="4" fontId="5" fillId="0" borderId="4" xfId="2" applyNumberFormat="1" applyFont="1" applyBorder="1" applyAlignment="1">
      <alignment horizontal="right" vertical="center"/>
    </xf>
    <xf numFmtId="0" fontId="4" fillId="0" borderId="4" xfId="2" applyFont="1" applyBorder="1" applyAlignment="1">
      <alignment horizontal="center" vertical="center" wrapText="1"/>
    </xf>
    <xf numFmtId="0" fontId="4" fillId="0" borderId="4" xfId="3" applyFont="1" applyFill="1" applyBorder="1" applyAlignment="1">
      <alignment horizontal="left" vertical="center"/>
    </xf>
    <xf numFmtId="3" fontId="4" fillId="0" borderId="4" xfId="2" applyNumberFormat="1" applyFont="1" applyFill="1" applyBorder="1" applyAlignment="1">
      <alignment horizontal="right"/>
    </xf>
    <xf numFmtId="173" fontId="4" fillId="0" borderId="4" xfId="2" applyNumberFormat="1" applyFont="1" applyFill="1" applyBorder="1"/>
    <xf numFmtId="3" fontId="4" fillId="3" borderId="4" xfId="2" applyNumberFormat="1" applyFont="1" applyFill="1" applyBorder="1" applyAlignment="1"/>
    <xf numFmtId="173" fontId="4" fillId="0" borderId="4" xfId="2" applyNumberFormat="1" applyFont="1" applyBorder="1"/>
    <xf numFmtId="0" fontId="5" fillId="0" borderId="4" xfId="3" applyFont="1" applyFill="1" applyBorder="1" applyAlignment="1">
      <alignment horizontal="left" vertical="center"/>
    </xf>
    <xf numFmtId="3" fontId="5" fillId="0" borderId="4" xfId="0" applyNumberFormat="1" applyFont="1" applyBorder="1"/>
    <xf numFmtId="173" fontId="5" fillId="0" borderId="4" xfId="2" applyNumberFormat="1" applyFont="1" applyBorder="1"/>
    <xf numFmtId="3" fontId="4" fillId="0" borderId="4" xfId="0" applyNumberFormat="1" applyFont="1" applyBorder="1"/>
    <xf numFmtId="3" fontId="4" fillId="0" borderId="4" xfId="2" applyNumberFormat="1" applyFont="1" applyFill="1" applyBorder="1" applyAlignment="1"/>
    <xf numFmtId="173" fontId="5" fillId="0" borderId="4" xfId="2" applyNumberFormat="1" applyFont="1" applyFill="1" applyBorder="1"/>
    <xf numFmtId="3" fontId="10" fillId="0" borderId="4" xfId="0" applyNumberFormat="1" applyFont="1" applyBorder="1"/>
    <xf numFmtId="3" fontId="5" fillId="0" borderId="4" xfId="2" applyNumberFormat="1" applyFont="1" applyFill="1" applyBorder="1" applyAlignment="1"/>
    <xf numFmtId="3" fontId="4" fillId="0" borderId="4" xfId="2" applyNumberFormat="1" applyFont="1" applyBorder="1"/>
    <xf numFmtId="3" fontId="5" fillId="0" borderId="4" xfId="2" applyNumberFormat="1" applyFont="1" applyBorder="1"/>
    <xf numFmtId="0" fontId="10" fillId="0" borderId="4" xfId="0" applyFont="1" applyBorder="1"/>
  </cellXfs>
  <cellStyles count="6">
    <cellStyle name="Hyperlink" xfId="1" builtinId="8"/>
    <cellStyle name="Normal" xfId="0" builtinId="0"/>
    <cellStyle name="Normal_genel_gelir_det3" xfId="2" xr:uid="{E860519D-A37C-439F-BB60-87E1D0B78953}"/>
    <cellStyle name="Normal_genelgelirtahk_tahs" xfId="3" xr:uid="{4648CE1C-FEC1-4585-89BB-36D9D77E9390}"/>
    <cellStyle name="Virgül [0]_29dan32ye" xfId="4" xr:uid="{F4DDF3CA-0AED-4394-B56E-C076B7A276AC}"/>
    <cellStyle name="Virgül_29dan32ye" xfId="5" xr:uid="{1F38859F-E82E-4FB6-A674-D646A45D98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028DE-F5DF-41BE-AB27-9521A4F7895E}">
  <dimension ref="B1:G112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208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1340039</v>
      </c>
      <c r="D10" s="27">
        <v>1102369</v>
      </c>
      <c r="E10" s="28">
        <v>82.263949034319154</v>
      </c>
    </row>
    <row r="11" spans="2:7" s="5" customFormat="1" ht="15.75" customHeight="1" x14ac:dyDescent="0.2">
      <c r="B11" s="26" t="s">
        <v>5</v>
      </c>
      <c r="C11" s="27">
        <v>1137863</v>
      </c>
      <c r="D11" s="27">
        <v>1011743</v>
      </c>
      <c r="E11" s="29">
        <v>88.916064587740351</v>
      </c>
    </row>
    <row r="12" spans="2:7" s="5" customFormat="1" ht="15.75" customHeight="1" x14ac:dyDescent="0.2">
      <c r="B12" s="26" t="s">
        <v>6</v>
      </c>
      <c r="C12" s="27">
        <v>428894</v>
      </c>
      <c r="D12" s="27">
        <v>366666</v>
      </c>
      <c r="E12" s="29">
        <v>85.491053733556541</v>
      </c>
      <c r="G12" s="6"/>
    </row>
    <row r="13" spans="2:7" s="5" customFormat="1" ht="15.75" customHeight="1" x14ac:dyDescent="0.2">
      <c r="B13" s="26" t="s">
        <v>7</v>
      </c>
      <c r="C13" s="27">
        <v>337589</v>
      </c>
      <c r="D13" s="27">
        <v>280007</v>
      </c>
      <c r="E13" s="29">
        <v>82.943164617330538</v>
      </c>
    </row>
    <row r="14" spans="2:7" ht="15.75" customHeight="1" x14ac:dyDescent="0.2">
      <c r="B14" s="30" t="s">
        <v>8</v>
      </c>
      <c r="C14" s="31">
        <v>18628</v>
      </c>
      <c r="D14" s="31">
        <v>11491</v>
      </c>
      <c r="E14" s="32">
        <v>61.686708181232554</v>
      </c>
    </row>
    <row r="15" spans="2:7" ht="15.75" customHeight="1" x14ac:dyDescent="0.2">
      <c r="B15" s="30" t="s">
        <v>9</v>
      </c>
      <c r="C15" s="31">
        <v>3143</v>
      </c>
      <c r="D15" s="31">
        <v>2376</v>
      </c>
      <c r="E15" s="32">
        <v>75.596563792554889</v>
      </c>
    </row>
    <row r="16" spans="2:7" ht="15.75" customHeight="1" x14ac:dyDescent="0.2">
      <c r="B16" s="30" t="s">
        <v>10</v>
      </c>
      <c r="C16" s="31">
        <v>303298</v>
      </c>
      <c r="D16" s="31">
        <v>255617</v>
      </c>
      <c r="E16" s="32">
        <v>84.279157792006544</v>
      </c>
    </row>
    <row r="17" spans="2:5" ht="15.75" customHeight="1" x14ac:dyDescent="0.2">
      <c r="B17" s="30" t="s">
        <v>11</v>
      </c>
      <c r="C17" s="31">
        <v>12520</v>
      </c>
      <c r="D17" s="31">
        <v>10523</v>
      </c>
      <c r="E17" s="32">
        <v>84.049520766773171</v>
      </c>
    </row>
    <row r="18" spans="2:5" s="5" customFormat="1" ht="15.75" customHeight="1" x14ac:dyDescent="0.2">
      <c r="B18" s="26" t="s">
        <v>12</v>
      </c>
      <c r="C18" s="27">
        <v>91305</v>
      </c>
      <c r="D18" s="27">
        <v>86659</v>
      </c>
      <c r="E18" s="29">
        <v>94.911560155522707</v>
      </c>
    </row>
    <row r="19" spans="2:5" ht="15.75" customHeight="1" x14ac:dyDescent="0.2">
      <c r="B19" s="30" t="s">
        <v>13</v>
      </c>
      <c r="C19" s="31">
        <v>5351</v>
      </c>
      <c r="D19" s="31">
        <v>1979</v>
      </c>
      <c r="E19" s="32">
        <v>36.983741356755743</v>
      </c>
    </row>
    <row r="20" spans="2:5" ht="15.75" customHeight="1" x14ac:dyDescent="0.2">
      <c r="B20" s="30" t="s">
        <v>14</v>
      </c>
      <c r="C20" s="31">
        <v>1118</v>
      </c>
      <c r="D20" s="31">
        <v>864</v>
      </c>
      <c r="E20" s="32">
        <v>77.280858676207515</v>
      </c>
    </row>
    <row r="21" spans="2:5" ht="15.75" customHeight="1" x14ac:dyDescent="0.2">
      <c r="B21" s="30" t="s">
        <v>15</v>
      </c>
      <c r="C21" s="31">
        <v>84836</v>
      </c>
      <c r="D21" s="31">
        <v>83816</v>
      </c>
      <c r="E21" s="32">
        <v>98.797680230091004</v>
      </c>
    </row>
    <row r="22" spans="2:5" s="4" customFormat="1" ht="15.75" customHeight="1" x14ac:dyDescent="0.2">
      <c r="B22" s="26" t="s">
        <v>16</v>
      </c>
      <c r="C22" s="27">
        <v>33941</v>
      </c>
      <c r="D22" s="27">
        <v>23554</v>
      </c>
      <c r="E22" s="28">
        <v>69.396894611237144</v>
      </c>
    </row>
    <row r="23" spans="2:5" s="8" customFormat="1" ht="15.75" customHeight="1" x14ac:dyDescent="0.2">
      <c r="B23" s="30" t="s">
        <v>17</v>
      </c>
      <c r="C23" s="31">
        <v>263</v>
      </c>
      <c r="D23" s="31">
        <v>152</v>
      </c>
      <c r="E23" s="33">
        <v>57.794676806083643</v>
      </c>
    </row>
    <row r="24" spans="2:5" s="8" customFormat="1" ht="15.75" customHeight="1" x14ac:dyDescent="0.2">
      <c r="B24" s="30" t="s">
        <v>18</v>
      </c>
      <c r="C24" s="31">
        <v>33678</v>
      </c>
      <c r="D24" s="31">
        <v>23402</v>
      </c>
      <c r="E24" s="33">
        <v>69.487499257675637</v>
      </c>
    </row>
    <row r="25" spans="2:5" s="4" customFormat="1" ht="15.75" customHeight="1" x14ac:dyDescent="0.2">
      <c r="B25" s="26" t="s">
        <v>19</v>
      </c>
      <c r="C25" s="27">
        <v>141832</v>
      </c>
      <c r="D25" s="27">
        <v>96720</v>
      </c>
      <c r="E25" s="28">
        <v>68.193355519205824</v>
      </c>
    </row>
    <row r="26" spans="2:5" s="4" customFormat="1" ht="15.75" customHeight="1" x14ac:dyDescent="0.2">
      <c r="B26" s="26" t="s">
        <v>20</v>
      </c>
      <c r="C26" s="27">
        <v>106222</v>
      </c>
      <c r="D26" s="27">
        <v>61653</v>
      </c>
      <c r="E26" s="28">
        <v>58.04164862269586</v>
      </c>
    </row>
    <row r="27" spans="2:5" s="8" customFormat="1" ht="15.75" customHeight="1" x14ac:dyDescent="0.2">
      <c r="B27" s="30" t="s">
        <v>21</v>
      </c>
      <c r="C27" s="31">
        <v>95828</v>
      </c>
      <c r="D27" s="31">
        <v>51867</v>
      </c>
      <c r="E27" s="33">
        <v>54.125099135951913</v>
      </c>
    </row>
    <row r="28" spans="2:5" s="8" customFormat="1" ht="15.75" customHeight="1" x14ac:dyDescent="0.2">
      <c r="B28" s="30" t="s">
        <v>22</v>
      </c>
      <c r="C28" s="31">
        <v>10394</v>
      </c>
      <c r="D28" s="31">
        <v>9786</v>
      </c>
      <c r="E28" s="33">
        <v>94.150471425822587</v>
      </c>
    </row>
    <row r="29" spans="2:5" s="4" customFormat="1" ht="15.75" customHeight="1" x14ac:dyDescent="0.2">
      <c r="B29" s="26" t="s">
        <v>23</v>
      </c>
      <c r="C29" s="27">
        <v>23884</v>
      </c>
      <c r="D29" s="27">
        <v>23757</v>
      </c>
      <c r="E29" s="28">
        <v>99.468263272483668</v>
      </c>
    </row>
    <row r="30" spans="2:5" s="8" customFormat="1" ht="15.75" customHeight="1" x14ac:dyDescent="0.2">
      <c r="B30" s="30" t="s">
        <v>24</v>
      </c>
      <c r="C30" s="31">
        <v>140</v>
      </c>
      <c r="D30" s="31">
        <v>15</v>
      </c>
      <c r="E30" s="33">
        <v>10.714285714285714</v>
      </c>
    </row>
    <row r="31" spans="2:5" s="8" customFormat="1" ht="15.75" customHeight="1" x14ac:dyDescent="0.2">
      <c r="B31" s="30" t="s">
        <v>203</v>
      </c>
      <c r="C31" s="31">
        <v>23596</v>
      </c>
      <c r="D31" s="31">
        <v>23594</v>
      </c>
      <c r="E31" s="33">
        <v>99.991523987116466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148</v>
      </c>
      <c r="D35" s="31">
        <v>148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11725</v>
      </c>
      <c r="D36" s="27">
        <v>11309</v>
      </c>
      <c r="E36" s="29">
        <v>96.45202558635394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>
        <v>100</v>
      </c>
    </row>
    <row r="39" spans="2:5" s="4" customFormat="1" ht="15.75" customHeight="1" x14ac:dyDescent="0.2">
      <c r="B39" s="26" t="s">
        <v>33</v>
      </c>
      <c r="C39" s="27">
        <v>478744</v>
      </c>
      <c r="D39" s="27">
        <v>478744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14770</v>
      </c>
      <c r="D40" s="31">
        <v>14770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464105</v>
      </c>
      <c r="D41" s="31">
        <v>464105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-131</v>
      </c>
      <c r="D42" s="31">
        <v>-131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32073</v>
      </c>
      <c r="D43" s="27">
        <v>25907</v>
      </c>
      <c r="E43" s="28">
        <v>80.775106787640695</v>
      </c>
    </row>
    <row r="44" spans="2:5" s="4" customFormat="1" ht="15.75" customHeight="1" x14ac:dyDescent="0.2">
      <c r="B44" s="26" t="s">
        <v>38</v>
      </c>
      <c r="C44" s="27">
        <v>21850</v>
      </c>
      <c r="D44" s="27">
        <v>20045</v>
      </c>
      <c r="E44" s="28">
        <v>91.739130434782609</v>
      </c>
    </row>
    <row r="45" spans="2:5" s="4" customFormat="1" ht="15.75" customHeight="1" x14ac:dyDescent="0.2">
      <c r="B45" s="26" t="s">
        <v>39</v>
      </c>
      <c r="C45" s="27">
        <v>529</v>
      </c>
      <c r="D45" s="27">
        <v>107</v>
      </c>
      <c r="E45" s="28">
        <v>20.226843100189036</v>
      </c>
    </row>
    <row r="46" spans="2:5" s="4" customFormat="1" ht="15.75" customHeight="1" x14ac:dyDescent="0.2">
      <c r="B46" s="26" t="s">
        <v>40</v>
      </c>
      <c r="C46" s="27">
        <v>198071</v>
      </c>
      <c r="D46" s="27">
        <v>88148</v>
      </c>
      <c r="E46" s="28">
        <v>44.503233688929726</v>
      </c>
    </row>
    <row r="47" spans="2:5" s="4" customFormat="1" ht="15.75" customHeight="1" x14ac:dyDescent="0.2">
      <c r="B47" s="26" t="s">
        <v>41</v>
      </c>
      <c r="C47" s="27">
        <v>15238</v>
      </c>
      <c r="D47" s="27">
        <v>15238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15232</v>
      </c>
      <c r="D48" s="31">
        <v>15232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5</v>
      </c>
      <c r="D50" s="31">
        <v>5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112</v>
      </c>
      <c r="D51" s="27">
        <v>108</v>
      </c>
      <c r="E51" s="28">
        <v>96.428571428571431</v>
      </c>
    </row>
    <row r="52" spans="2:5" s="4" customFormat="1" ht="15.75" customHeight="1" x14ac:dyDescent="0.2">
      <c r="B52" s="26" t="s">
        <v>46</v>
      </c>
      <c r="C52" s="27">
        <v>112</v>
      </c>
      <c r="D52" s="27">
        <v>108</v>
      </c>
      <c r="E52" s="28">
        <v>96.428571428571431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38699</v>
      </c>
      <c r="D60" s="27">
        <v>9739</v>
      </c>
      <c r="E60" s="28">
        <v>25.16602496188532</v>
      </c>
    </row>
    <row r="61" spans="2:5" s="4" customFormat="1" ht="15.75" customHeight="1" x14ac:dyDescent="0.2">
      <c r="B61" s="26" t="s">
        <v>56</v>
      </c>
      <c r="C61" s="27">
        <v>3797</v>
      </c>
      <c r="D61" s="27">
        <v>2944</v>
      </c>
      <c r="E61" s="28">
        <v>77.53489597050303</v>
      </c>
    </row>
    <row r="62" spans="2:5" s="8" customFormat="1" ht="15.75" customHeight="1" x14ac:dyDescent="0.2">
      <c r="B62" s="30" t="s">
        <v>57</v>
      </c>
      <c r="C62" s="31">
        <v>1038</v>
      </c>
      <c r="D62" s="31">
        <v>1038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1922</v>
      </c>
      <c r="D63" s="31">
        <v>1069</v>
      </c>
      <c r="E63" s="33">
        <v>55.619146722164416</v>
      </c>
    </row>
    <row r="64" spans="2:5" s="8" customFormat="1" ht="15.75" customHeight="1" x14ac:dyDescent="0.2">
      <c r="B64" s="30" t="s">
        <v>59</v>
      </c>
      <c r="C64" s="31">
        <v>837</v>
      </c>
      <c r="D64" s="31">
        <v>837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34902</v>
      </c>
      <c r="D65" s="27">
        <v>6795</v>
      </c>
      <c r="E65" s="28">
        <v>19.468798349664777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34312</v>
      </c>
      <c r="D67" s="31">
        <v>6231</v>
      </c>
      <c r="E67" s="33">
        <v>18.159827465609698</v>
      </c>
    </row>
    <row r="68" spans="2:5" s="8" customFormat="1" ht="15.75" customHeight="1" x14ac:dyDescent="0.2">
      <c r="B68" s="30" t="s">
        <v>63</v>
      </c>
      <c r="C68" s="31">
        <v>590</v>
      </c>
      <c r="D68" s="31">
        <v>564</v>
      </c>
      <c r="E68" s="33">
        <v>95.593220338983059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126319</v>
      </c>
      <c r="D70" s="27">
        <v>46646</v>
      </c>
      <c r="E70" s="28">
        <v>36.927144768403799</v>
      </c>
    </row>
    <row r="71" spans="2:5" s="8" customFormat="1" ht="15.75" customHeight="1" x14ac:dyDescent="0.2">
      <c r="B71" s="34" t="s">
        <v>66</v>
      </c>
      <c r="C71" s="35">
        <v>1061</v>
      </c>
      <c r="D71" s="35">
        <v>945</v>
      </c>
      <c r="E71" s="33">
        <v>89.066918001885014</v>
      </c>
    </row>
    <row r="72" spans="2:5" s="8" customFormat="1" ht="15.75" customHeight="1" x14ac:dyDescent="0.2">
      <c r="B72" s="34" t="s">
        <v>67</v>
      </c>
      <c r="C72" s="35">
        <v>3893</v>
      </c>
      <c r="D72" s="35">
        <v>907</v>
      </c>
      <c r="E72" s="33">
        <v>23.298227587978424</v>
      </c>
    </row>
    <row r="73" spans="2:5" s="8" customFormat="1" ht="15.75" customHeight="1" x14ac:dyDescent="0.2">
      <c r="B73" s="34" t="s">
        <v>68</v>
      </c>
      <c r="C73" s="35">
        <v>4648</v>
      </c>
      <c r="D73" s="35">
        <v>1229</v>
      </c>
      <c r="E73" s="33">
        <v>26.441480206540447</v>
      </c>
    </row>
    <row r="74" spans="2:5" s="8" customFormat="1" ht="15.75" customHeight="1" x14ac:dyDescent="0.2">
      <c r="B74" s="34" t="s">
        <v>69</v>
      </c>
      <c r="C74" s="35">
        <v>95691</v>
      </c>
      <c r="D74" s="35">
        <v>24938</v>
      </c>
      <c r="E74" s="33">
        <v>26.060967071093415</v>
      </c>
    </row>
    <row r="75" spans="2:5" s="8" customFormat="1" ht="15.75" customHeight="1" x14ac:dyDescent="0.2">
      <c r="B75" s="34" t="s">
        <v>70</v>
      </c>
      <c r="C75" s="35">
        <v>18602</v>
      </c>
      <c r="D75" s="35">
        <v>17199</v>
      </c>
      <c r="E75" s="33">
        <v>92.4578002365337</v>
      </c>
    </row>
    <row r="76" spans="2:5" s="8" customFormat="1" ht="15.75" customHeight="1" x14ac:dyDescent="0.2">
      <c r="B76" s="34" t="s">
        <v>71</v>
      </c>
      <c r="C76" s="35">
        <v>2424</v>
      </c>
      <c r="D76" s="35">
        <v>1428</v>
      </c>
      <c r="E76" s="33">
        <v>58.910891089108908</v>
      </c>
    </row>
    <row r="77" spans="2:5" s="5" customFormat="1" ht="15.75" customHeight="1" x14ac:dyDescent="0.2">
      <c r="B77" s="26" t="s">
        <v>72</v>
      </c>
      <c r="C77" s="27">
        <v>21</v>
      </c>
      <c r="D77" s="27">
        <v>5</v>
      </c>
      <c r="E77" s="28">
        <v>23.809523809523807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20</v>
      </c>
      <c r="D80" s="31">
        <v>4</v>
      </c>
      <c r="E80" s="33">
        <v>20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</v>
      </c>
      <c r="D84" s="31">
        <v>1</v>
      </c>
      <c r="E84" s="33">
        <v>100</v>
      </c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17682</v>
      </c>
      <c r="D86" s="27">
        <v>16412</v>
      </c>
      <c r="E86" s="28">
        <v>92.817554575274286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571</v>
      </c>
      <c r="D89" s="31">
        <v>571</v>
      </c>
      <c r="E89" s="33">
        <v>100</v>
      </c>
    </row>
    <row r="90" spans="2:5" ht="15.75" customHeight="1" x14ac:dyDescent="0.2">
      <c r="B90" s="30" t="s">
        <v>85</v>
      </c>
      <c r="C90" s="31">
        <v>3923</v>
      </c>
      <c r="D90" s="31">
        <v>3923</v>
      </c>
      <c r="E90" s="33">
        <v>100</v>
      </c>
    </row>
    <row r="91" spans="2:5" ht="15.75" customHeight="1" x14ac:dyDescent="0.2">
      <c r="B91" s="30" t="s">
        <v>86</v>
      </c>
      <c r="C91" s="31">
        <v>5812</v>
      </c>
      <c r="D91" s="31">
        <v>5763</v>
      </c>
      <c r="E91" s="33">
        <v>99.156916724019268</v>
      </c>
    </row>
    <row r="92" spans="2:5" ht="15.75" customHeight="1" x14ac:dyDescent="0.2">
      <c r="B92" s="30" t="s">
        <v>87</v>
      </c>
      <c r="C92" s="31">
        <v>4694</v>
      </c>
      <c r="D92" s="31">
        <v>4694</v>
      </c>
      <c r="E92" s="33">
        <v>100</v>
      </c>
    </row>
    <row r="93" spans="2:5" ht="15.75" customHeight="1" x14ac:dyDescent="0.2">
      <c r="B93" s="30" t="s">
        <v>88</v>
      </c>
      <c r="C93" s="31">
        <v>2682</v>
      </c>
      <c r="D93" s="31">
        <v>1461</v>
      </c>
      <c r="E93" s="33">
        <v>54.474272930648773</v>
      </c>
    </row>
    <row r="94" spans="2:5" s="5" customFormat="1" ht="15.75" customHeight="1" x14ac:dyDescent="0.2">
      <c r="B94" s="26" t="s">
        <v>89</v>
      </c>
      <c r="C94" s="27">
        <v>4105</v>
      </c>
      <c r="D94" s="27">
        <v>2478</v>
      </c>
      <c r="E94" s="37">
        <v>60.365408038976852</v>
      </c>
    </row>
    <row r="95" spans="2:5" s="5" customFormat="1" ht="15.75" customHeight="1" x14ac:dyDescent="0.2">
      <c r="B95" s="26" t="s">
        <v>90</v>
      </c>
      <c r="C95" s="27">
        <v>4007</v>
      </c>
      <c r="D95" s="27">
        <v>2380</v>
      </c>
      <c r="E95" s="37">
        <v>59.396056900424256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3817</v>
      </c>
      <c r="D99" s="31">
        <v>2190</v>
      </c>
      <c r="E99" s="38">
        <v>57.374901755305217</v>
      </c>
    </row>
    <row r="100" spans="2:5" ht="15.75" customHeight="1" x14ac:dyDescent="0.2">
      <c r="B100" s="30" t="s">
        <v>95</v>
      </c>
      <c r="C100" s="31">
        <v>190</v>
      </c>
      <c r="D100" s="31">
        <v>190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98</v>
      </c>
      <c r="D101" s="27">
        <v>98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/>
      <c r="D103" s="31"/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  <row r="112" spans="2:5" x14ac:dyDescent="0.2">
      <c r="B112" s="5" t="s">
        <v>210</v>
      </c>
    </row>
  </sheetData>
  <phoneticPr fontId="0" type="noConversion"/>
  <hyperlinks>
    <hyperlink ref="C4" location="Ocak!A1" display="Ocak" xr:uid="{DF4221E4-C1BA-41BE-B00F-E3193B2BCBFA}"/>
    <hyperlink ref="D4" location="Şubat!A1" display="Şubat" xr:uid="{503E6CBD-4EDA-474B-A775-051A9586110E}"/>
    <hyperlink ref="E4" location="Mart!A1" display="Mart" xr:uid="{2D013C0E-95B6-4C8E-88B7-58A3AD8B29E2}"/>
    <hyperlink ref="C5" location="Nisan!A1" display="Nisan" xr:uid="{7FB1A131-3363-48A9-961A-763DD9F7BF89}"/>
    <hyperlink ref="D5" location="Mayıs!A1" display="Mayıs" xr:uid="{A06ED085-446F-4B1D-82E9-565150F937D4}"/>
    <hyperlink ref="E5" location="Haziran!A1" display="Haziran" xr:uid="{0ED67825-ECAF-4B37-824E-708D305C3561}"/>
    <hyperlink ref="C6" location="Temmuz!A1" display="Temmuz" xr:uid="{7DA8ADDD-D647-4C2E-BFB0-971B3066A79E}"/>
    <hyperlink ref="D6" location="Ağustos!A1" display="Ağustos" xr:uid="{E0A2EC04-50FB-4C59-985C-AA471DDAC5E9}"/>
    <hyperlink ref="E6" location="Eylül!A1" display="Eylül" xr:uid="{133ECBB5-064F-4E2E-A596-EDBEF2AC93C9}"/>
    <hyperlink ref="C7" location="Ekim!A1" display="Ekim" xr:uid="{509E31AB-4346-499F-978F-47268F2047A4}"/>
    <hyperlink ref="D7" location="Kasım!A1" display="Kasım" xr:uid="{3B382D7F-9B52-43CA-8B34-F836BCD60B88}"/>
    <hyperlink ref="E7" location="Aralık!A1" display="Aralık" xr:uid="{D8904EE6-1B68-4F82-8A1E-CBA9AEDB66E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23B8C-07AD-4DB1-87BF-E7E2A4B428F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188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416229</v>
      </c>
      <c r="D10" s="27">
        <v>133861</v>
      </c>
      <c r="E10" s="28">
        <v>32.160421306540385</v>
      </c>
    </row>
    <row r="11" spans="2:7" s="5" customFormat="1" ht="15.75" customHeight="1" x14ac:dyDescent="0.2">
      <c r="B11" s="26" t="s">
        <v>5</v>
      </c>
      <c r="C11" s="27">
        <v>271744</v>
      </c>
      <c r="D11" s="27">
        <v>122410</v>
      </c>
      <c r="E11" s="29">
        <v>45.046072774375887</v>
      </c>
    </row>
    <row r="12" spans="2:7" s="5" customFormat="1" ht="15.75" customHeight="1" x14ac:dyDescent="0.2">
      <c r="B12" s="26" t="s">
        <v>6</v>
      </c>
      <c r="C12" s="27">
        <v>123073</v>
      </c>
      <c r="D12" s="27">
        <v>48526</v>
      </c>
      <c r="E12" s="29">
        <v>39.428631787638231</v>
      </c>
      <c r="G12" s="6"/>
    </row>
    <row r="13" spans="2:7" s="5" customFormat="1" ht="15.75" customHeight="1" x14ac:dyDescent="0.2">
      <c r="B13" s="26" t="s">
        <v>7</v>
      </c>
      <c r="C13" s="27">
        <v>112541</v>
      </c>
      <c r="D13" s="27">
        <v>43609</v>
      </c>
      <c r="E13" s="29">
        <v>38.749433539776611</v>
      </c>
    </row>
    <row r="14" spans="2:7" ht="15.75" customHeight="1" x14ac:dyDescent="0.2">
      <c r="B14" s="30" t="s">
        <v>8</v>
      </c>
      <c r="C14" s="31">
        <v>17637</v>
      </c>
      <c r="D14" s="31">
        <v>1988</v>
      </c>
      <c r="E14" s="32">
        <v>11.271758235527585</v>
      </c>
    </row>
    <row r="15" spans="2:7" ht="15.75" customHeight="1" x14ac:dyDescent="0.2">
      <c r="B15" s="30" t="s">
        <v>9</v>
      </c>
      <c r="C15" s="31">
        <v>2990</v>
      </c>
      <c r="D15" s="31">
        <v>1183</v>
      </c>
      <c r="E15" s="32">
        <v>39.565217391304344</v>
      </c>
    </row>
    <row r="16" spans="2:7" ht="15.75" customHeight="1" x14ac:dyDescent="0.2">
      <c r="B16" s="30" t="s">
        <v>10</v>
      </c>
      <c r="C16" s="31">
        <v>85793</v>
      </c>
      <c r="D16" s="31">
        <v>36933</v>
      </c>
      <c r="E16" s="32">
        <v>43.048966698914832</v>
      </c>
    </row>
    <row r="17" spans="2:5" ht="15.75" customHeight="1" x14ac:dyDescent="0.2">
      <c r="B17" s="30" t="s">
        <v>11</v>
      </c>
      <c r="C17" s="31">
        <v>6121</v>
      </c>
      <c r="D17" s="31">
        <v>3505</v>
      </c>
      <c r="E17" s="32">
        <v>57.261885312857373</v>
      </c>
    </row>
    <row r="18" spans="2:5" s="5" customFormat="1" ht="15.75" customHeight="1" x14ac:dyDescent="0.2">
      <c r="B18" s="26" t="s">
        <v>12</v>
      </c>
      <c r="C18" s="27">
        <v>10532</v>
      </c>
      <c r="D18" s="27">
        <v>4917</v>
      </c>
      <c r="E18" s="29">
        <v>46.686289403721993</v>
      </c>
    </row>
    <row r="19" spans="2:5" ht="15.75" customHeight="1" x14ac:dyDescent="0.2">
      <c r="B19" s="30" t="s">
        <v>13</v>
      </c>
      <c r="C19" s="31">
        <v>2632</v>
      </c>
      <c r="D19" s="31">
        <v>22</v>
      </c>
      <c r="E19" s="32">
        <v>0.83586626139817621</v>
      </c>
    </row>
    <row r="20" spans="2:5" ht="15.75" customHeight="1" x14ac:dyDescent="0.2">
      <c r="B20" s="30" t="s">
        <v>14</v>
      </c>
      <c r="C20" s="31">
        <v>383</v>
      </c>
      <c r="D20" s="31">
        <v>96</v>
      </c>
      <c r="E20" s="32">
        <v>25.065274151436029</v>
      </c>
    </row>
    <row r="21" spans="2:5" ht="15.75" customHeight="1" x14ac:dyDescent="0.2">
      <c r="B21" s="30" t="s">
        <v>15</v>
      </c>
      <c r="C21" s="31">
        <v>7517</v>
      </c>
      <c r="D21" s="31">
        <v>4799</v>
      </c>
      <c r="E21" s="32">
        <v>63.841958228016495</v>
      </c>
    </row>
    <row r="22" spans="2:5" s="4" customFormat="1" ht="15.75" customHeight="1" x14ac:dyDescent="0.2">
      <c r="B22" s="26" t="s">
        <v>16</v>
      </c>
      <c r="C22" s="27">
        <v>31383</v>
      </c>
      <c r="D22" s="27">
        <v>9918</v>
      </c>
      <c r="E22" s="28">
        <v>31.603097218239174</v>
      </c>
    </row>
    <row r="23" spans="2:5" s="8" customFormat="1" ht="15.75" customHeight="1" x14ac:dyDescent="0.2">
      <c r="B23" s="30" t="s">
        <v>17</v>
      </c>
      <c r="C23" s="31">
        <v>112</v>
      </c>
      <c r="D23" s="31">
        <v>9</v>
      </c>
      <c r="E23" s="33">
        <v>8.0357142857142865</v>
      </c>
    </row>
    <row r="24" spans="2:5" s="8" customFormat="1" ht="15.75" customHeight="1" x14ac:dyDescent="0.2">
      <c r="B24" s="30" t="s">
        <v>18</v>
      </c>
      <c r="C24" s="31">
        <v>31271</v>
      </c>
      <c r="D24" s="31">
        <v>9909</v>
      </c>
      <c r="E24" s="33">
        <v>31.687505995970707</v>
      </c>
    </row>
    <row r="25" spans="2:5" s="4" customFormat="1" ht="15.75" customHeight="1" x14ac:dyDescent="0.2">
      <c r="B25" s="26" t="s">
        <v>19</v>
      </c>
      <c r="C25" s="27">
        <v>37817</v>
      </c>
      <c r="D25" s="27">
        <v>-5833</v>
      </c>
      <c r="E25" s="28">
        <v>-15.424280085675754</v>
      </c>
    </row>
    <row r="26" spans="2:5" s="4" customFormat="1" ht="15.75" customHeight="1" x14ac:dyDescent="0.2">
      <c r="B26" s="26" t="s">
        <v>20</v>
      </c>
      <c r="C26" s="27">
        <v>28680</v>
      </c>
      <c r="D26" s="27">
        <v>-14493</v>
      </c>
      <c r="E26" s="28">
        <v>-50.53347280334728</v>
      </c>
    </row>
    <row r="27" spans="2:5" s="8" customFormat="1" ht="15.75" customHeight="1" x14ac:dyDescent="0.2">
      <c r="B27" s="30" t="s">
        <v>21</v>
      </c>
      <c r="C27" s="31">
        <v>24495</v>
      </c>
      <c r="D27" s="31">
        <v>-17018</v>
      </c>
      <c r="E27" s="33">
        <v>-69.475403143498667</v>
      </c>
    </row>
    <row r="28" spans="2:5" s="8" customFormat="1" ht="15.75" customHeight="1" x14ac:dyDescent="0.2">
      <c r="B28" s="30" t="s">
        <v>22</v>
      </c>
      <c r="C28" s="31">
        <v>4185</v>
      </c>
      <c r="D28" s="31">
        <v>2525</v>
      </c>
      <c r="E28" s="33">
        <v>60.334528076463556</v>
      </c>
    </row>
    <row r="29" spans="2:5" s="4" customFormat="1" ht="15.75" customHeight="1" x14ac:dyDescent="0.2">
      <c r="B29" s="26" t="s">
        <v>23</v>
      </c>
      <c r="C29" s="27">
        <v>6524</v>
      </c>
      <c r="D29" s="27">
        <v>6397</v>
      </c>
      <c r="E29" s="28">
        <v>98.053341508277128</v>
      </c>
    </row>
    <row r="30" spans="2:5" s="8" customFormat="1" ht="15.75" customHeight="1" x14ac:dyDescent="0.2">
      <c r="B30" s="30" t="s">
        <v>24</v>
      </c>
      <c r="C30" s="31">
        <v>128</v>
      </c>
      <c r="D30" s="31">
        <v>5</v>
      </c>
      <c r="E30" s="33">
        <v>3.90625</v>
      </c>
    </row>
    <row r="31" spans="2:5" s="8" customFormat="1" ht="15.75" customHeight="1" x14ac:dyDescent="0.2">
      <c r="B31" s="30" t="s">
        <v>25</v>
      </c>
      <c r="C31" s="31">
        <v>6357</v>
      </c>
      <c r="D31" s="31">
        <v>6353</v>
      </c>
      <c r="E31" s="33">
        <v>99.93707723769073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39</v>
      </c>
      <c r="D35" s="31">
        <v>39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2613</v>
      </c>
      <c r="D36" s="27">
        <v>2263</v>
      </c>
      <c r="E36" s="29">
        <v>86.605434366628401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59104</v>
      </c>
      <c r="D39" s="27">
        <v>59104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2937</v>
      </c>
      <c r="D40" s="31">
        <v>2937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56246</v>
      </c>
      <c r="D41" s="31">
        <v>56246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-79</v>
      </c>
      <c r="D42" s="31">
        <v>-79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13634</v>
      </c>
      <c r="D43" s="27">
        <v>6159</v>
      </c>
      <c r="E43" s="28">
        <v>45.173830130555963</v>
      </c>
    </row>
    <row r="44" spans="2:5" s="4" customFormat="1" ht="15.75" customHeight="1" x14ac:dyDescent="0.2">
      <c r="B44" s="26" t="s">
        <v>38</v>
      </c>
      <c r="C44" s="27">
        <v>6195</v>
      </c>
      <c r="D44" s="27">
        <v>4520</v>
      </c>
      <c r="E44" s="28">
        <v>72.962066182405167</v>
      </c>
    </row>
    <row r="45" spans="2:5" s="4" customFormat="1" ht="15.75" customHeight="1" x14ac:dyDescent="0.2">
      <c r="B45" s="26" t="s">
        <v>39</v>
      </c>
      <c r="C45" s="27">
        <v>538</v>
      </c>
      <c r="D45" s="27">
        <v>16</v>
      </c>
      <c r="E45" s="28">
        <v>2.9739776951672861</v>
      </c>
    </row>
    <row r="46" spans="2:5" s="4" customFormat="1" ht="15.75" customHeight="1" x14ac:dyDescent="0.2">
      <c r="B46" s="26" t="s">
        <v>40</v>
      </c>
      <c r="C46" s="27">
        <v>141184</v>
      </c>
      <c r="D46" s="27">
        <v>10542</v>
      </c>
      <c r="E46" s="28">
        <v>7.4668517679057116</v>
      </c>
    </row>
    <row r="47" spans="2:5" s="4" customFormat="1" ht="15.75" customHeight="1" x14ac:dyDescent="0.2">
      <c r="B47" s="26" t="s">
        <v>41</v>
      </c>
      <c r="C47" s="27">
        <v>3139</v>
      </c>
      <c r="D47" s="27">
        <v>3139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3138</v>
      </c>
      <c r="D48" s="31">
        <v>3138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24</v>
      </c>
      <c r="D51" s="27">
        <v>24</v>
      </c>
      <c r="E51" s="28">
        <v>100</v>
      </c>
    </row>
    <row r="52" spans="2:5" s="4" customFormat="1" ht="15.75" customHeight="1" x14ac:dyDescent="0.2">
      <c r="B52" s="26" t="s">
        <v>46</v>
      </c>
      <c r="C52" s="27">
        <v>24</v>
      </c>
      <c r="D52" s="27">
        <v>24</v>
      </c>
      <c r="E52" s="28">
        <v>100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33352</v>
      </c>
      <c r="D61" s="27">
        <v>814</v>
      </c>
      <c r="E61" s="28">
        <v>2.4406332453825859</v>
      </c>
    </row>
    <row r="62" spans="2:5" s="4" customFormat="1" ht="15.75" customHeight="1" x14ac:dyDescent="0.2">
      <c r="B62" s="26" t="s">
        <v>56</v>
      </c>
      <c r="C62" s="27">
        <v>1111</v>
      </c>
      <c r="D62" s="27">
        <v>416</v>
      </c>
      <c r="E62" s="28">
        <v>37.443744374437443</v>
      </c>
    </row>
    <row r="63" spans="2:5" s="8" customFormat="1" ht="15.75" customHeight="1" x14ac:dyDescent="0.2">
      <c r="B63" s="30" t="s">
        <v>57</v>
      </c>
      <c r="C63" s="31">
        <v>247</v>
      </c>
      <c r="D63" s="31">
        <v>247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791</v>
      </c>
      <c r="D64" s="31">
        <v>96</v>
      </c>
      <c r="E64" s="33">
        <v>12.13653603034134</v>
      </c>
    </row>
    <row r="65" spans="2:5" s="8" customFormat="1" ht="15.75" customHeight="1" x14ac:dyDescent="0.2">
      <c r="B65" s="30" t="s">
        <v>59</v>
      </c>
      <c r="C65" s="31">
        <v>73</v>
      </c>
      <c r="D65" s="31">
        <v>73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32241</v>
      </c>
      <c r="D66" s="27">
        <v>398</v>
      </c>
      <c r="E66" s="28">
        <v>1.234453025650569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32138</v>
      </c>
      <c r="D68" s="31">
        <v>295</v>
      </c>
      <c r="E68" s="33">
        <v>0.91791648515775726</v>
      </c>
    </row>
    <row r="69" spans="2:5" s="8" customFormat="1" ht="15.75" customHeight="1" x14ac:dyDescent="0.2">
      <c r="B69" s="30" t="s">
        <v>63</v>
      </c>
      <c r="C69" s="31">
        <v>103</v>
      </c>
      <c r="D69" s="31">
        <v>103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99797</v>
      </c>
      <c r="D71" s="27">
        <v>3433</v>
      </c>
      <c r="E71" s="28">
        <v>3.4399831658266282</v>
      </c>
    </row>
    <row r="72" spans="2:5" s="8" customFormat="1" ht="15.75" customHeight="1" x14ac:dyDescent="0.2">
      <c r="B72" s="34" t="s">
        <v>66</v>
      </c>
      <c r="C72" s="35">
        <v>203</v>
      </c>
      <c r="D72" s="35">
        <v>180</v>
      </c>
      <c r="E72" s="33">
        <v>88.669950738916256</v>
      </c>
    </row>
    <row r="73" spans="2:5" s="8" customFormat="1" ht="15.75" customHeight="1" x14ac:dyDescent="0.2">
      <c r="B73" s="34" t="s">
        <v>67</v>
      </c>
      <c r="C73" s="35">
        <v>865</v>
      </c>
      <c r="D73" s="35">
        <v>94</v>
      </c>
      <c r="E73" s="33">
        <v>10.867052023121387</v>
      </c>
    </row>
    <row r="74" spans="2:5" s="8" customFormat="1" ht="15.75" customHeight="1" x14ac:dyDescent="0.2">
      <c r="B74" s="34" t="s">
        <v>68</v>
      </c>
      <c r="C74" s="35">
        <v>4182</v>
      </c>
      <c r="D74" s="35">
        <v>382</v>
      </c>
      <c r="E74" s="33">
        <v>9.1343854615016742</v>
      </c>
    </row>
    <row r="75" spans="2:5" s="8" customFormat="1" ht="15.75" customHeight="1" x14ac:dyDescent="0.2">
      <c r="B75" s="34" t="s">
        <v>69</v>
      </c>
      <c r="C75" s="35">
        <v>90154</v>
      </c>
      <c r="D75" s="35">
        <v>308</v>
      </c>
      <c r="E75" s="33">
        <v>0.34163764225658316</v>
      </c>
    </row>
    <row r="76" spans="2:5" s="8" customFormat="1" ht="15.75" customHeight="1" x14ac:dyDescent="0.2">
      <c r="B76" s="34" t="s">
        <v>70</v>
      </c>
      <c r="C76" s="35">
        <v>2696</v>
      </c>
      <c r="D76" s="35">
        <v>2102</v>
      </c>
      <c r="E76" s="33">
        <v>77.967359050445111</v>
      </c>
    </row>
    <row r="77" spans="2:5" s="8" customFormat="1" ht="15.75" customHeight="1" x14ac:dyDescent="0.2">
      <c r="B77" s="34" t="s">
        <v>71</v>
      </c>
      <c r="C77" s="35">
        <v>1697</v>
      </c>
      <c r="D77" s="35">
        <v>367</v>
      </c>
      <c r="E77" s="33">
        <v>21.626399528579846</v>
      </c>
    </row>
    <row r="78" spans="2:5" s="5" customFormat="1" ht="15.75" customHeight="1" x14ac:dyDescent="0.2">
      <c r="B78" s="26" t="s">
        <v>72</v>
      </c>
      <c r="C78" s="27">
        <v>19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19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4853</v>
      </c>
      <c r="D87" s="27">
        <v>3132</v>
      </c>
      <c r="E87" s="28">
        <v>64.537399546672162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124</v>
      </c>
      <c r="D90" s="31">
        <v>124</v>
      </c>
      <c r="E90" s="33">
        <v>100</v>
      </c>
    </row>
    <row r="91" spans="2:5" ht="15.75" customHeight="1" x14ac:dyDescent="0.2">
      <c r="B91" s="30" t="s">
        <v>85</v>
      </c>
      <c r="C91" s="31">
        <v>857</v>
      </c>
      <c r="D91" s="31">
        <v>840</v>
      </c>
      <c r="E91" s="33">
        <v>98.016336056009337</v>
      </c>
    </row>
    <row r="92" spans="2:5" ht="15.75" customHeight="1" x14ac:dyDescent="0.2">
      <c r="B92" s="30" t="s">
        <v>86</v>
      </c>
      <c r="C92" s="31">
        <v>1309</v>
      </c>
      <c r="D92" s="31">
        <v>1309</v>
      </c>
      <c r="E92" s="33">
        <v>100</v>
      </c>
    </row>
    <row r="93" spans="2:5" ht="15.75" customHeight="1" x14ac:dyDescent="0.2">
      <c r="B93" s="30" t="s">
        <v>87</v>
      </c>
      <c r="C93" s="31">
        <v>649</v>
      </c>
      <c r="D93" s="31">
        <v>649</v>
      </c>
      <c r="E93" s="33">
        <v>100</v>
      </c>
    </row>
    <row r="94" spans="2:5" ht="15.75" customHeight="1" x14ac:dyDescent="0.2">
      <c r="B94" s="30" t="s">
        <v>88</v>
      </c>
      <c r="C94" s="31">
        <v>1914</v>
      </c>
      <c r="D94" s="31">
        <v>210</v>
      </c>
      <c r="E94" s="33">
        <v>10.9717868338558</v>
      </c>
    </row>
    <row r="95" spans="2:5" s="5" customFormat="1" ht="15.75" customHeight="1" x14ac:dyDescent="0.2">
      <c r="B95" s="26" t="s">
        <v>89</v>
      </c>
      <c r="C95" s="27">
        <v>3301</v>
      </c>
      <c r="D95" s="27">
        <v>909</v>
      </c>
      <c r="E95" s="37">
        <v>27.537109966676766</v>
      </c>
    </row>
    <row r="96" spans="2:5" s="5" customFormat="1" ht="15.75" customHeight="1" x14ac:dyDescent="0.2">
      <c r="B96" s="26" t="s">
        <v>90</v>
      </c>
      <c r="C96" s="27">
        <v>3287</v>
      </c>
      <c r="D96" s="27">
        <v>895</v>
      </c>
      <c r="E96" s="37">
        <v>27.228475813811986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3286</v>
      </c>
      <c r="D100" s="31">
        <v>894</v>
      </c>
      <c r="E100" s="38">
        <v>27.206329884357881</v>
      </c>
    </row>
    <row r="101" spans="2:5" ht="15.75" customHeight="1" x14ac:dyDescent="0.2">
      <c r="B101" s="30" t="s">
        <v>95</v>
      </c>
      <c r="C101" s="31">
        <v>1</v>
      </c>
      <c r="D101" s="31">
        <v>1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14</v>
      </c>
      <c r="D102" s="27">
        <v>14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547B694B-EFF3-42E2-A38F-FC4A373D74F3}"/>
    <hyperlink ref="D4" location="Şubat!A1" display="Şubat" xr:uid="{6EEDF84A-CAE6-41CA-BC1C-E499A6662D13}"/>
    <hyperlink ref="E4" location="Mart!A1" display="Mart" xr:uid="{38710303-1AA4-481D-8A73-A52C4AE04D89}"/>
    <hyperlink ref="C5" location="Nisan!A1" display="Nisan" xr:uid="{D8AB0E29-1BB3-4A9F-A726-C600CD99E0EA}"/>
    <hyperlink ref="D5" location="Mayıs!A1" display="Mayıs" xr:uid="{0999BF33-400B-4320-BF7E-EE867B78C073}"/>
    <hyperlink ref="E5" location="Haziran!A1" display="Haziran" xr:uid="{D5CB18EF-0735-43F1-AAD2-DA7A74C212F5}"/>
    <hyperlink ref="C6" location="Temmuz!A1" display="Temmuz" xr:uid="{D95F28BE-31A1-4A4B-A444-5837E471DA7C}"/>
    <hyperlink ref="D6" location="Ağustos!A1" display="Ağustos" xr:uid="{DE594AF8-3467-4816-B634-8B3A384F9CC0}"/>
    <hyperlink ref="E6" location="Eylül!A1" display="Eylül" xr:uid="{9FD24184-1909-4B7E-9A3F-486F5E3C29B0}"/>
    <hyperlink ref="C7" location="Ekim!A1" display="Ekim" xr:uid="{22CC04FC-BFCA-45D3-AF5D-495A10621D9A}"/>
    <hyperlink ref="D7" location="Kasım!A1" display="Kasım" xr:uid="{11FF8EC8-1B11-4043-9469-FAF2399AE291}"/>
    <hyperlink ref="E7" location="Aralık!A1" display="Aralık" xr:uid="{FF61602C-F832-41ED-9E52-3E0731D81E4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A0D2-8A0E-435B-A718-55D2B44650D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4.5" customHeight="1" thickBot="1" x14ac:dyDescent="0.25"/>
    <row r="2" spans="2:5" s="2" customFormat="1" ht="24.75" customHeight="1" thickBot="1" x14ac:dyDescent="0.3">
      <c r="B2" s="15" t="s">
        <v>184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366497</v>
      </c>
      <c r="D10" s="41">
        <v>84576</v>
      </c>
      <c r="E10" s="42">
        <v>23.076860110723963</v>
      </c>
    </row>
    <row r="11" spans="2:5" s="11" customFormat="1" ht="15.75" customHeight="1" x14ac:dyDescent="0.25">
      <c r="B11" s="40" t="s">
        <v>5</v>
      </c>
      <c r="C11" s="43">
        <v>230445</v>
      </c>
      <c r="D11" s="43">
        <v>78649</v>
      </c>
      <c r="E11" s="44">
        <v>34.129184838030767</v>
      </c>
    </row>
    <row r="12" spans="2:5" s="11" customFormat="1" ht="15.9" customHeight="1" x14ac:dyDescent="0.25">
      <c r="B12" s="40" t="s">
        <v>109</v>
      </c>
      <c r="C12" s="43">
        <v>104541</v>
      </c>
      <c r="D12" s="43">
        <v>32678</v>
      </c>
      <c r="E12" s="44">
        <v>31.258549277317034</v>
      </c>
    </row>
    <row r="13" spans="2:5" s="11" customFormat="1" ht="15.9" customHeight="1" x14ac:dyDescent="0.25">
      <c r="B13" s="40" t="s">
        <v>110</v>
      </c>
      <c r="C13" s="43">
        <v>93952</v>
      </c>
      <c r="D13" s="43">
        <v>28880</v>
      </c>
      <c r="E13" s="44">
        <v>30.73910081743869</v>
      </c>
    </row>
    <row r="14" spans="2:5" s="12" customFormat="1" ht="15.9" customHeight="1" x14ac:dyDescent="0.2">
      <c r="B14" s="45" t="s">
        <v>8</v>
      </c>
      <c r="C14" s="46">
        <v>4895</v>
      </c>
      <c r="D14" s="46">
        <v>178</v>
      </c>
      <c r="E14" s="47">
        <v>3.6363636363636362</v>
      </c>
    </row>
    <row r="15" spans="2:5" s="12" customFormat="1" ht="15.9" customHeight="1" x14ac:dyDescent="0.2">
      <c r="B15" s="45" t="s">
        <v>9</v>
      </c>
      <c r="C15" s="46">
        <v>2945</v>
      </c>
      <c r="D15" s="46">
        <v>967</v>
      </c>
      <c r="E15" s="47">
        <v>32.835314091680814</v>
      </c>
    </row>
    <row r="16" spans="2:5" s="12" customFormat="1" ht="15.9" customHeight="1" x14ac:dyDescent="0.2">
      <c r="B16" s="45" t="s">
        <v>10</v>
      </c>
      <c r="C16" s="46">
        <v>79521</v>
      </c>
      <c r="D16" s="46">
        <v>24505</v>
      </c>
      <c r="E16" s="47">
        <v>30.815759359162985</v>
      </c>
    </row>
    <row r="17" spans="2:5" s="12" customFormat="1" ht="15.9" customHeight="1" x14ac:dyDescent="0.2">
      <c r="B17" s="45" t="s">
        <v>11</v>
      </c>
      <c r="C17" s="46">
        <v>6591</v>
      </c>
      <c r="D17" s="46">
        <v>3230</v>
      </c>
      <c r="E17" s="47">
        <v>49.006220603853741</v>
      </c>
    </row>
    <row r="18" spans="2:5" s="11" customFormat="1" ht="15.9" customHeight="1" x14ac:dyDescent="0.25">
      <c r="B18" s="40" t="s">
        <v>111</v>
      </c>
      <c r="C18" s="43">
        <v>10589</v>
      </c>
      <c r="D18" s="43">
        <v>3798</v>
      </c>
      <c r="E18" s="44">
        <v>35.867409575975067</v>
      </c>
    </row>
    <row r="19" spans="2:5" s="12" customFormat="1" ht="15.9" customHeight="1" x14ac:dyDescent="0.2">
      <c r="B19" s="45" t="s">
        <v>13</v>
      </c>
      <c r="C19" s="46">
        <v>2710</v>
      </c>
      <c r="D19" s="46">
        <v>90</v>
      </c>
      <c r="E19" s="47">
        <v>3.3210332103321036</v>
      </c>
    </row>
    <row r="20" spans="2:5" s="12" customFormat="1" ht="15.9" customHeight="1" x14ac:dyDescent="0.2">
      <c r="B20" s="45" t="s">
        <v>14</v>
      </c>
      <c r="C20" s="46">
        <v>351</v>
      </c>
      <c r="D20" s="46">
        <v>51</v>
      </c>
      <c r="E20" s="47">
        <v>14.529914529914532</v>
      </c>
    </row>
    <row r="21" spans="2:5" s="12" customFormat="1" ht="15.9" customHeight="1" x14ac:dyDescent="0.2">
      <c r="B21" s="45" t="s">
        <v>15</v>
      </c>
      <c r="C21" s="46">
        <v>7528</v>
      </c>
      <c r="D21" s="46">
        <v>3657</v>
      </c>
      <c r="E21" s="47">
        <v>48.578639744952177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34363</v>
      </c>
      <c r="D23" s="49">
        <v>10399</v>
      </c>
      <c r="E23" s="42">
        <v>30.262200622762858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116</v>
      </c>
      <c r="D25" s="48">
        <v>6</v>
      </c>
      <c r="E25" s="42">
        <v>5.1724137931034484</v>
      </c>
    </row>
    <row r="26" spans="2:5" s="10" customFormat="1" ht="15.9" customHeight="1" x14ac:dyDescent="0.25">
      <c r="B26" s="40" t="s">
        <v>116</v>
      </c>
      <c r="C26" s="48">
        <v>1955</v>
      </c>
      <c r="D26" s="48">
        <v>1611</v>
      </c>
      <c r="E26" s="42"/>
    </row>
    <row r="27" spans="2:5" s="13" customFormat="1" ht="15.9" customHeight="1" x14ac:dyDescent="0.2">
      <c r="B27" s="45" t="s">
        <v>185</v>
      </c>
      <c r="C27" s="46">
        <v>1955</v>
      </c>
      <c r="D27" s="46">
        <v>1611</v>
      </c>
      <c r="E27" s="50">
        <v>82.404092071611259</v>
      </c>
    </row>
    <row r="28" spans="2:5" s="10" customFormat="1" ht="15.9" customHeight="1" x14ac:dyDescent="0.25">
      <c r="B28" s="40" t="s">
        <v>118</v>
      </c>
      <c r="C28" s="48">
        <v>32292</v>
      </c>
      <c r="D28" s="48">
        <v>8782</v>
      </c>
      <c r="E28" s="42"/>
    </row>
    <row r="29" spans="2:5" s="13" customFormat="1" ht="15.9" customHeight="1" x14ac:dyDescent="0.2">
      <c r="B29" s="45" t="s">
        <v>186</v>
      </c>
      <c r="C29" s="46">
        <v>32292</v>
      </c>
      <c r="D29" s="46">
        <v>8782</v>
      </c>
      <c r="E29" s="50">
        <v>27.195590239068501</v>
      </c>
    </row>
    <row r="30" spans="2:5" s="10" customFormat="1" ht="15.9" customHeight="1" x14ac:dyDescent="0.25">
      <c r="B30" s="40" t="s">
        <v>119</v>
      </c>
      <c r="C30" s="48">
        <v>39711</v>
      </c>
      <c r="D30" s="48">
        <v>-8214</v>
      </c>
      <c r="E30" s="42">
        <v>-20.684445115962831</v>
      </c>
    </row>
    <row r="31" spans="2:5" s="10" customFormat="1" ht="15.9" customHeight="1" x14ac:dyDescent="0.25">
      <c r="B31" s="40" t="s">
        <v>120</v>
      </c>
      <c r="C31" s="49">
        <v>35413</v>
      </c>
      <c r="D31" s="49">
        <v>-12008</v>
      </c>
      <c r="E31" s="42">
        <v>-33.908451698528793</v>
      </c>
    </row>
    <row r="32" spans="2:5" s="10" customFormat="1" ht="15.9" customHeight="1" x14ac:dyDescent="0.25">
      <c r="B32" s="40" t="s">
        <v>121</v>
      </c>
      <c r="C32" s="48">
        <v>3918</v>
      </c>
      <c r="D32" s="48">
        <v>3787</v>
      </c>
      <c r="E32" s="42">
        <v>96.656457376212359</v>
      </c>
    </row>
    <row r="33" spans="2:5" s="12" customFormat="1" ht="15.9" customHeight="1" x14ac:dyDescent="0.2">
      <c r="B33" s="45" t="s">
        <v>122</v>
      </c>
      <c r="C33" s="51">
        <v>128</v>
      </c>
      <c r="D33" s="51">
        <v>2</v>
      </c>
      <c r="E33" s="47">
        <v>1.5625</v>
      </c>
    </row>
    <row r="34" spans="2:5" s="12" customFormat="1" ht="15.9" customHeight="1" x14ac:dyDescent="0.2">
      <c r="B34" s="45" t="s">
        <v>123</v>
      </c>
      <c r="C34" s="46">
        <v>3781</v>
      </c>
      <c r="D34" s="46">
        <v>3776</v>
      </c>
      <c r="E34" s="47">
        <v>99.867759851891037</v>
      </c>
    </row>
    <row r="35" spans="2:5" s="12" customFormat="1" ht="15.9" customHeight="1" x14ac:dyDescent="0.2">
      <c r="B35" s="45" t="s">
        <v>124</v>
      </c>
      <c r="C35" s="46"/>
      <c r="D35" s="46"/>
      <c r="E35" s="47"/>
    </row>
    <row r="36" spans="2:5" s="12" customFormat="1" ht="15.9" customHeight="1" x14ac:dyDescent="0.2">
      <c r="B36" s="45" t="s">
        <v>125</v>
      </c>
      <c r="C36" s="46">
        <v>9</v>
      </c>
      <c r="D36" s="46">
        <v>9</v>
      </c>
      <c r="E36" s="47">
        <v>100</v>
      </c>
    </row>
    <row r="37" spans="2:5" s="12" customFormat="1" ht="15.9" customHeight="1" x14ac:dyDescent="0.2">
      <c r="B37" s="45" t="s">
        <v>126</v>
      </c>
      <c r="C37" s="46"/>
      <c r="D37" s="46"/>
      <c r="E37" s="47"/>
    </row>
    <row r="38" spans="2:5" s="13" customFormat="1" ht="15.9" customHeight="1" x14ac:dyDescent="0.2">
      <c r="B38" s="45" t="s">
        <v>127</v>
      </c>
      <c r="C38" s="46"/>
      <c r="D38" s="46"/>
      <c r="E38" s="50"/>
    </row>
    <row r="39" spans="2:5" s="13" customFormat="1" ht="15.9" customHeight="1" x14ac:dyDescent="0.2">
      <c r="B39" s="45" t="s">
        <v>128</v>
      </c>
      <c r="C39" s="46"/>
      <c r="D39" s="46"/>
      <c r="E39" s="50"/>
    </row>
    <row r="40" spans="2:5" s="10" customFormat="1" ht="15.9" customHeight="1" x14ac:dyDescent="0.25">
      <c r="B40" s="40" t="s">
        <v>129</v>
      </c>
      <c r="C40" s="48">
        <v>1</v>
      </c>
      <c r="D40" s="48">
        <v>0</v>
      </c>
      <c r="E40" s="42">
        <v>0</v>
      </c>
    </row>
    <row r="41" spans="2:5" s="10" customFormat="1" ht="15.9" customHeight="1" x14ac:dyDescent="0.25">
      <c r="B41" s="40" t="s">
        <v>130</v>
      </c>
      <c r="C41" s="48">
        <v>379</v>
      </c>
      <c r="D41" s="48">
        <v>7</v>
      </c>
      <c r="E41" s="42">
        <v>1.8469656992084433</v>
      </c>
    </row>
    <row r="42" spans="2:5" s="10" customFormat="1" ht="15.9" customHeight="1" x14ac:dyDescent="0.25">
      <c r="B42" s="40" t="s">
        <v>131</v>
      </c>
      <c r="C42" s="49">
        <v>37213</v>
      </c>
      <c r="D42" s="49">
        <v>37213</v>
      </c>
      <c r="E42" s="42">
        <v>100</v>
      </c>
    </row>
    <row r="43" spans="2:5" s="10" customFormat="1" ht="15.9" customHeight="1" x14ac:dyDescent="0.25">
      <c r="B43" s="40" t="s">
        <v>132</v>
      </c>
      <c r="C43" s="48">
        <v>1813</v>
      </c>
      <c r="D43" s="48">
        <v>1813</v>
      </c>
      <c r="E43" s="42">
        <v>100</v>
      </c>
    </row>
    <row r="44" spans="2:5" s="10" customFormat="1" ht="15.9" customHeight="1" x14ac:dyDescent="0.25">
      <c r="B44" s="40" t="s">
        <v>133</v>
      </c>
      <c r="C44" s="48">
        <v>35407</v>
      </c>
      <c r="D44" s="48">
        <v>35407</v>
      </c>
      <c r="E44" s="42">
        <v>100</v>
      </c>
    </row>
    <row r="45" spans="2:5" s="10" customFormat="1" ht="15.9" customHeight="1" x14ac:dyDescent="0.25">
      <c r="B45" s="40" t="s">
        <v>134</v>
      </c>
      <c r="C45" s="48"/>
      <c r="D45" s="48"/>
      <c r="E45" s="42"/>
    </row>
    <row r="46" spans="2:5" s="10" customFormat="1" ht="15.9" customHeight="1" x14ac:dyDescent="0.25">
      <c r="B46" s="40" t="s">
        <v>135</v>
      </c>
      <c r="C46" s="48">
        <v>-7</v>
      </c>
      <c r="D46" s="48">
        <v>-7</v>
      </c>
      <c r="E46" s="42"/>
    </row>
    <row r="47" spans="2:5" s="10" customFormat="1" ht="15.9" customHeight="1" x14ac:dyDescent="0.25">
      <c r="B47" s="40" t="s">
        <v>136</v>
      </c>
      <c r="C47" s="48">
        <v>10276</v>
      </c>
      <c r="D47" s="48">
        <v>3729</v>
      </c>
      <c r="E47" s="42">
        <v>36.28843908135461</v>
      </c>
    </row>
    <row r="48" spans="2:5" s="10" customFormat="1" ht="15.9" customHeight="1" x14ac:dyDescent="0.25">
      <c r="B48" s="40" t="s">
        <v>137</v>
      </c>
      <c r="C48" s="48">
        <v>10130</v>
      </c>
      <c r="D48" s="48">
        <v>3727</v>
      </c>
      <c r="E48" s="42">
        <v>36.791707798617971</v>
      </c>
    </row>
    <row r="49" spans="2:5" s="10" customFormat="1" ht="15.9" customHeight="1" x14ac:dyDescent="0.25">
      <c r="B49" s="40" t="s">
        <v>138</v>
      </c>
      <c r="C49" s="48">
        <v>146</v>
      </c>
      <c r="D49" s="48">
        <v>2</v>
      </c>
      <c r="E49" s="42">
        <v>1.3698630136986301</v>
      </c>
    </row>
    <row r="50" spans="2:5" s="10" customFormat="1" ht="15.9" customHeight="1" x14ac:dyDescent="0.25">
      <c r="B50" s="40" t="s">
        <v>139</v>
      </c>
      <c r="C50" s="49">
        <v>4341</v>
      </c>
      <c r="D50" s="49">
        <v>2844</v>
      </c>
      <c r="E50" s="42">
        <v>65.514858327574288</v>
      </c>
    </row>
    <row r="51" spans="2:5" s="10" customFormat="1" ht="15.9" customHeight="1" x14ac:dyDescent="0.25">
      <c r="B51" s="40" t="s">
        <v>140</v>
      </c>
      <c r="C51" s="48">
        <v>4341</v>
      </c>
      <c r="D51" s="48">
        <v>2844</v>
      </c>
      <c r="E51" s="42">
        <v>65.514858327574288</v>
      </c>
    </row>
    <row r="52" spans="2:5" s="10" customFormat="1" ht="15.9" customHeight="1" x14ac:dyDescent="0.25">
      <c r="B52" s="40" t="s">
        <v>40</v>
      </c>
      <c r="C52" s="48">
        <v>135939</v>
      </c>
      <c r="D52" s="48">
        <v>5860</v>
      </c>
      <c r="E52" s="42">
        <v>4.3107570307270171</v>
      </c>
    </row>
    <row r="53" spans="2:5" s="10" customFormat="1" ht="15.9" customHeight="1" x14ac:dyDescent="0.25">
      <c r="B53" s="40" t="s">
        <v>141</v>
      </c>
      <c r="C53" s="48">
        <v>1214</v>
      </c>
      <c r="D53" s="48">
        <v>1214</v>
      </c>
      <c r="E53" s="42">
        <v>100</v>
      </c>
    </row>
    <row r="54" spans="2:5" s="10" customFormat="1" ht="15.9" customHeight="1" x14ac:dyDescent="0.25">
      <c r="B54" s="40" t="s">
        <v>142</v>
      </c>
      <c r="C54" s="49" t="s">
        <v>187</v>
      </c>
      <c r="D54" s="49" t="s">
        <v>187</v>
      </c>
      <c r="E54" s="42"/>
    </row>
    <row r="55" spans="2:5" s="10" customFormat="1" ht="15.9" customHeight="1" x14ac:dyDescent="0.25">
      <c r="B55" s="40" t="s">
        <v>143</v>
      </c>
      <c r="C55" s="48">
        <v>1213</v>
      </c>
      <c r="D55" s="48">
        <v>1213</v>
      </c>
      <c r="E55" s="42">
        <v>100</v>
      </c>
    </row>
    <row r="56" spans="2:5" s="10" customFormat="1" ht="15.9" customHeight="1" x14ac:dyDescent="0.25">
      <c r="B56" s="40" t="s">
        <v>144</v>
      </c>
      <c r="C56" s="49">
        <v>1</v>
      </c>
      <c r="D56" s="49">
        <v>1</v>
      </c>
      <c r="E56" s="42">
        <v>100</v>
      </c>
    </row>
    <row r="57" spans="2:5" s="10" customFormat="1" ht="15.9" customHeight="1" x14ac:dyDescent="0.25">
      <c r="B57" s="40" t="s">
        <v>145</v>
      </c>
      <c r="C57" s="48"/>
      <c r="D57" s="48"/>
      <c r="E57" s="42"/>
    </row>
    <row r="58" spans="2:5" s="10" customFormat="1" ht="15.9" customHeight="1" x14ac:dyDescent="0.25">
      <c r="B58" s="40" t="s">
        <v>146</v>
      </c>
      <c r="C58" s="48"/>
      <c r="D58" s="48"/>
      <c r="E58" s="42"/>
    </row>
    <row r="59" spans="2:5" s="10" customFormat="1" ht="15.9" customHeight="1" x14ac:dyDescent="0.25">
      <c r="B59" s="40" t="s">
        <v>147</v>
      </c>
      <c r="C59" s="48">
        <v>22</v>
      </c>
      <c r="D59" s="48">
        <v>20</v>
      </c>
      <c r="E59" s="42">
        <v>90.909090909090907</v>
      </c>
    </row>
    <row r="60" spans="2:5" s="10" customFormat="1" ht="15.9" customHeight="1" x14ac:dyDescent="0.25">
      <c r="B60" s="40" t="s">
        <v>148</v>
      </c>
      <c r="C60" s="48">
        <v>22</v>
      </c>
      <c r="D60" s="48">
        <v>20</v>
      </c>
      <c r="E60" s="42">
        <v>90.909090909090907</v>
      </c>
    </row>
    <row r="61" spans="2:5" s="10" customFormat="1" ht="15.9" customHeight="1" x14ac:dyDescent="0.25">
      <c r="B61" s="40" t="s">
        <v>149</v>
      </c>
      <c r="C61" s="49"/>
      <c r="D61" s="49"/>
      <c r="E61" s="42"/>
    </row>
    <row r="62" spans="2:5" s="10" customFormat="1" ht="15.9" customHeight="1" x14ac:dyDescent="0.25">
      <c r="B62" s="40" t="s">
        <v>150</v>
      </c>
      <c r="C62" s="48"/>
      <c r="D62" s="48"/>
      <c r="E62" s="42"/>
    </row>
    <row r="63" spans="2:5" s="10" customFormat="1" ht="15.9" customHeight="1" x14ac:dyDescent="0.25">
      <c r="B63" s="40" t="s">
        <v>151</v>
      </c>
      <c r="C63" s="48">
        <v>33134</v>
      </c>
      <c r="D63" s="48">
        <v>589</v>
      </c>
      <c r="E63" s="42">
        <v>1.7776302287680328</v>
      </c>
    </row>
    <row r="64" spans="2:5" s="10" customFormat="1" ht="15.9" customHeight="1" x14ac:dyDescent="0.25">
      <c r="B64" s="40" t="s">
        <v>152</v>
      </c>
      <c r="C64" s="48">
        <v>1039</v>
      </c>
      <c r="D64" s="48">
        <v>369</v>
      </c>
      <c r="E64" s="42">
        <v>35.514918190567855</v>
      </c>
    </row>
    <row r="65" spans="2:5" s="10" customFormat="1" ht="15.9" customHeight="1" x14ac:dyDescent="0.25">
      <c r="B65" s="40" t="s">
        <v>153</v>
      </c>
      <c r="C65" s="48">
        <v>32095</v>
      </c>
      <c r="D65" s="48">
        <v>220</v>
      </c>
      <c r="E65" s="42">
        <v>0.6854650257049385</v>
      </c>
    </row>
    <row r="66" spans="2:5" s="10" customFormat="1" ht="15.9" customHeight="1" x14ac:dyDescent="0.25">
      <c r="B66" s="40" t="s">
        <v>154</v>
      </c>
      <c r="C66" s="48"/>
      <c r="D66" s="48"/>
      <c r="E66" s="42"/>
    </row>
    <row r="67" spans="2:5" s="10" customFormat="1" ht="15.9" customHeight="1" x14ac:dyDescent="0.25">
      <c r="B67" s="40" t="s">
        <v>155</v>
      </c>
      <c r="C67" s="49">
        <v>97793</v>
      </c>
      <c r="D67" s="49">
        <v>2072</v>
      </c>
      <c r="E67" s="42">
        <v>2.1187610565173376</v>
      </c>
    </row>
    <row r="68" spans="2:5" s="10" customFormat="1" ht="15.9" customHeight="1" x14ac:dyDescent="0.25">
      <c r="B68" s="40" t="s">
        <v>156</v>
      </c>
      <c r="C68" s="48">
        <v>97793</v>
      </c>
      <c r="D68" s="48">
        <v>2072</v>
      </c>
      <c r="E68" s="42">
        <v>2.1187610565173376</v>
      </c>
    </row>
    <row r="69" spans="2:5" s="10" customFormat="1" ht="15.9" customHeight="1" x14ac:dyDescent="0.25">
      <c r="B69" s="40" t="s">
        <v>157</v>
      </c>
      <c r="C69" s="48">
        <v>3152</v>
      </c>
      <c r="D69" s="48">
        <v>1374</v>
      </c>
      <c r="E69" s="42">
        <v>43.591370558375637</v>
      </c>
    </row>
    <row r="70" spans="2:5" s="4" customFormat="1" ht="15.9" customHeight="1" x14ac:dyDescent="0.2">
      <c r="B70" s="40" t="s">
        <v>158</v>
      </c>
      <c r="C70" s="48">
        <v>108</v>
      </c>
      <c r="D70" s="48">
        <v>108</v>
      </c>
      <c r="E70" s="42">
        <v>100</v>
      </c>
    </row>
    <row r="71" spans="2:5" s="10" customFormat="1" ht="15.9" customHeight="1" x14ac:dyDescent="0.25">
      <c r="B71" s="40" t="s">
        <v>159</v>
      </c>
      <c r="C71" s="48">
        <v>1787</v>
      </c>
      <c r="D71" s="48">
        <v>9</v>
      </c>
      <c r="E71" s="42">
        <v>0.5036373810856184</v>
      </c>
    </row>
    <row r="72" spans="2:5" s="10" customFormat="1" ht="15.9" customHeight="1" x14ac:dyDescent="0.25">
      <c r="B72" s="40" t="s">
        <v>160</v>
      </c>
      <c r="C72" s="49">
        <v>892</v>
      </c>
      <c r="D72" s="49">
        <v>892</v>
      </c>
      <c r="E72" s="42">
        <v>100</v>
      </c>
    </row>
    <row r="73" spans="2:5" s="10" customFormat="1" ht="15.9" customHeight="1" x14ac:dyDescent="0.25">
      <c r="B73" s="40" t="s">
        <v>161</v>
      </c>
      <c r="C73" s="48">
        <v>365</v>
      </c>
      <c r="D73" s="48">
        <v>365</v>
      </c>
      <c r="E73" s="42">
        <v>100</v>
      </c>
    </row>
    <row r="74" spans="2:5" s="10" customFormat="1" ht="15.9" customHeight="1" x14ac:dyDescent="0.25">
      <c r="B74" s="40" t="s">
        <v>162</v>
      </c>
      <c r="C74" s="49">
        <v>19</v>
      </c>
      <c r="D74" s="49">
        <v>0</v>
      </c>
      <c r="E74" s="42">
        <v>0</v>
      </c>
    </row>
    <row r="75" spans="2:5" s="10" customFormat="1" ht="15.9" customHeight="1" x14ac:dyDescent="0.25">
      <c r="B75" s="40" t="s">
        <v>163</v>
      </c>
      <c r="C75" s="48">
        <v>19</v>
      </c>
      <c r="D75" s="48">
        <v>0</v>
      </c>
      <c r="E75" s="42">
        <v>0</v>
      </c>
    </row>
    <row r="76" spans="2:5" s="13" customFormat="1" ht="15.9" customHeight="1" x14ac:dyDescent="0.2">
      <c r="B76" s="45" t="s">
        <v>76</v>
      </c>
      <c r="C76" s="46"/>
      <c r="D76" s="46"/>
      <c r="E76" s="50"/>
    </row>
    <row r="77" spans="2:5" s="13" customFormat="1" ht="15.9" customHeight="1" x14ac:dyDescent="0.2">
      <c r="B77" s="45" t="s">
        <v>164</v>
      </c>
      <c r="C77" s="52"/>
      <c r="D77" s="52"/>
      <c r="E77" s="50"/>
    </row>
    <row r="78" spans="2:5" s="13" customFormat="1" ht="15.9" customHeight="1" x14ac:dyDescent="0.2">
      <c r="B78" s="45" t="s">
        <v>165</v>
      </c>
      <c r="C78" s="46">
        <v>19</v>
      </c>
      <c r="D78" s="46" t="s">
        <v>187</v>
      </c>
      <c r="E78" s="50"/>
    </row>
    <row r="79" spans="2:5" s="11" customFormat="1" ht="15.75" customHeight="1" x14ac:dyDescent="0.25">
      <c r="B79" s="40" t="s">
        <v>166</v>
      </c>
      <c r="C79" s="53">
        <v>605</v>
      </c>
      <c r="D79" s="53">
        <v>591</v>
      </c>
      <c r="E79" s="44">
        <v>97.685950413223139</v>
      </c>
    </row>
    <row r="80" spans="2:5" s="11" customFormat="1" ht="15.75" customHeight="1" x14ac:dyDescent="0.25">
      <c r="B80" s="40" t="s">
        <v>89</v>
      </c>
      <c r="C80" s="53">
        <v>113</v>
      </c>
      <c r="D80" s="53">
        <v>67</v>
      </c>
      <c r="E80" s="44">
        <v>59.292035398230091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7</v>
      </c>
      <c r="D84" s="53">
        <v>7</v>
      </c>
      <c r="E84" s="44"/>
    </row>
    <row r="85" spans="2:5" s="11" customFormat="1" ht="15.75" customHeight="1" x14ac:dyDescent="0.25">
      <c r="B85" s="40" t="s">
        <v>172</v>
      </c>
      <c r="C85" s="53">
        <v>7</v>
      </c>
      <c r="D85" s="53">
        <v>7</v>
      </c>
      <c r="E85" s="44"/>
    </row>
    <row r="86" spans="2:5" s="11" customFormat="1" ht="15.75" customHeight="1" x14ac:dyDescent="0.25">
      <c r="B86" s="40" t="s">
        <v>173</v>
      </c>
      <c r="C86" s="53">
        <v>106</v>
      </c>
      <c r="D86" s="53">
        <v>60</v>
      </c>
      <c r="E86" s="44">
        <v>56.60377358490566</v>
      </c>
    </row>
    <row r="87" spans="2:5" s="11" customFormat="1" ht="15.75" customHeight="1" x14ac:dyDescent="0.25">
      <c r="B87" s="40" t="s">
        <v>174</v>
      </c>
      <c r="C87" s="53">
        <v>106</v>
      </c>
      <c r="D87" s="53">
        <v>60</v>
      </c>
      <c r="E87" s="44">
        <v>56.60377358490566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 t="s">
        <v>187</v>
      </c>
      <c r="D97" s="53" t="s">
        <v>187</v>
      </c>
      <c r="E97" s="44"/>
    </row>
  </sheetData>
  <phoneticPr fontId="0" type="noConversion"/>
  <hyperlinks>
    <hyperlink ref="C4" location="Ocak!A1" display="Ocak" xr:uid="{D27CC6A4-31D6-40FC-ACF1-126598001281}"/>
    <hyperlink ref="D4" location="Şubat!A1" display="Şubat" xr:uid="{635B729E-58D8-4702-9CB0-86CD5BA17E98}"/>
    <hyperlink ref="E4" location="Mart!A1" display="Mart" xr:uid="{B9FBC1C8-75AF-4FFD-B431-B12A5E64F56B}"/>
    <hyperlink ref="C5" location="Nisan!A1" display="Nisan" xr:uid="{3FD9EED8-1BB7-4E74-9797-4D989E005F6D}"/>
    <hyperlink ref="D5" location="Mayıs!A1" display="Mayıs" xr:uid="{304CA03F-925E-4B2B-9E58-4BCCDE42C74B}"/>
    <hyperlink ref="E5" location="Haziran!A1" display="Haziran" xr:uid="{1826391F-57B4-44DF-AA79-BF0ADF751538}"/>
    <hyperlink ref="C6" location="Temmuz!A1" display="Temmuz" xr:uid="{30853278-273A-4023-91B7-98E97243D7E0}"/>
    <hyperlink ref="D6" location="Ağustos!A1" display="Ağustos" xr:uid="{210CEE20-3DA7-40B4-B1EB-5CBF812FB500}"/>
    <hyperlink ref="E6" location="Eylül!A1" display="Eylül" xr:uid="{9C8D86ED-36F2-46B0-A102-4E72D3080826}"/>
    <hyperlink ref="C7" location="Ekim!A1" display="Ekim" xr:uid="{208ABCF5-F097-4032-B002-BF713ADC894B}"/>
    <hyperlink ref="D7" location="Kasım!A1" display="Kasım" xr:uid="{D30F5D82-A8C5-4E70-93D0-AC441CFF8A90}"/>
    <hyperlink ref="E7" location="Aralık!A1" display="Aralık" xr:uid="{819CB024-3FDA-4147-B296-2551C0B1BD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4450-56C3-4142-AF6F-1ACAEDF73BD5}">
  <dimension ref="B1:E97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14" customWidth="1"/>
    <col min="6" max="16384" width="10.6640625" style="7"/>
  </cols>
  <sheetData>
    <row r="1" spans="2:5" ht="34.5" customHeight="1" thickBot="1" x14ac:dyDescent="0.25"/>
    <row r="2" spans="2:5" s="2" customFormat="1" ht="24.75" customHeight="1" thickBot="1" x14ac:dyDescent="0.3">
      <c r="B2" s="15" t="s">
        <v>108</v>
      </c>
      <c r="C2" s="16"/>
      <c r="D2" s="16"/>
      <c r="E2" s="18"/>
    </row>
    <row r="3" spans="2:5" s="2" customFormat="1" ht="16.5" customHeight="1" x14ac:dyDescent="0.25">
      <c r="B3" s="1"/>
      <c r="C3" s="19"/>
      <c r="D3" s="19"/>
      <c r="E3" s="19"/>
    </row>
    <row r="4" spans="2:5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5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5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5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5" s="2" customFormat="1" ht="16.5" customHeight="1" x14ac:dyDescent="0.25">
      <c r="B8" s="1"/>
      <c r="C8" s="19"/>
      <c r="D8" s="19"/>
      <c r="E8" s="19"/>
    </row>
    <row r="9" spans="2:5" s="3" customFormat="1" ht="24.75" customHeight="1" x14ac:dyDescent="0.2">
      <c r="B9" s="23" t="s">
        <v>0</v>
      </c>
      <c r="C9" s="24" t="s">
        <v>1</v>
      </c>
      <c r="D9" s="24" t="s">
        <v>2</v>
      </c>
      <c r="E9" s="39" t="s">
        <v>3</v>
      </c>
    </row>
    <row r="10" spans="2:5" s="10" customFormat="1" ht="15.9" customHeight="1" x14ac:dyDescent="0.25">
      <c r="B10" s="40" t="s">
        <v>4</v>
      </c>
      <c r="C10" s="41">
        <v>331192</v>
      </c>
      <c r="D10" s="41">
        <v>40940</v>
      </c>
      <c r="E10" s="42">
        <v>12.361409695886374</v>
      </c>
    </row>
    <row r="11" spans="2:5" s="11" customFormat="1" ht="15.75" customHeight="1" x14ac:dyDescent="0.25">
      <c r="B11" s="40" t="s">
        <v>5</v>
      </c>
      <c r="C11" s="43">
        <v>198744</v>
      </c>
      <c r="D11" s="43">
        <v>37977</v>
      </c>
      <c r="E11" s="44">
        <v>19.108501388721169</v>
      </c>
    </row>
    <row r="12" spans="2:5" s="11" customFormat="1" ht="15.9" customHeight="1" x14ac:dyDescent="0.25">
      <c r="B12" s="40" t="s">
        <v>109</v>
      </c>
      <c r="C12" s="43">
        <v>80661</v>
      </c>
      <c r="D12" s="43">
        <v>6953</v>
      </c>
      <c r="E12" s="44">
        <v>8.6200270266919574</v>
      </c>
    </row>
    <row r="13" spans="2:5" s="11" customFormat="1" ht="15.9" customHeight="1" x14ac:dyDescent="0.25">
      <c r="B13" s="40" t="s">
        <v>110</v>
      </c>
      <c r="C13" s="43">
        <v>74917</v>
      </c>
      <c r="D13" s="43">
        <v>6843</v>
      </c>
      <c r="E13" s="44">
        <v>9.1341084133107309</v>
      </c>
    </row>
    <row r="14" spans="2:5" s="12" customFormat="1" ht="15.9" customHeight="1" x14ac:dyDescent="0.2">
      <c r="B14" s="45" t="s">
        <v>8</v>
      </c>
      <c r="C14" s="46">
        <v>4869</v>
      </c>
      <c r="D14" s="46">
        <v>87</v>
      </c>
      <c r="E14" s="47">
        <v>1.7868145409735057</v>
      </c>
    </row>
    <row r="15" spans="2:5" s="12" customFormat="1" ht="15.9" customHeight="1" x14ac:dyDescent="0.2">
      <c r="B15" s="45" t="s">
        <v>9</v>
      </c>
      <c r="C15" s="46">
        <v>387</v>
      </c>
      <c r="D15" s="46">
        <v>16</v>
      </c>
      <c r="E15" s="47">
        <v>4.1343669250646</v>
      </c>
    </row>
    <row r="16" spans="2:5" s="12" customFormat="1" ht="15.9" customHeight="1" x14ac:dyDescent="0.2">
      <c r="B16" s="45" t="s">
        <v>10</v>
      </c>
      <c r="C16" s="46">
        <v>67854</v>
      </c>
      <c r="D16" s="46">
        <v>6683</v>
      </c>
      <c r="E16" s="47">
        <v>9.8490877472219776</v>
      </c>
    </row>
    <row r="17" spans="2:5" s="12" customFormat="1" ht="15.9" customHeight="1" x14ac:dyDescent="0.2">
      <c r="B17" s="45" t="s">
        <v>11</v>
      </c>
      <c r="C17" s="46">
        <v>1807</v>
      </c>
      <c r="D17" s="46">
        <v>57</v>
      </c>
      <c r="E17" s="47">
        <v>3.1543995572772552</v>
      </c>
    </row>
    <row r="18" spans="2:5" s="11" customFormat="1" ht="15.9" customHeight="1" x14ac:dyDescent="0.25">
      <c r="B18" s="40" t="s">
        <v>111</v>
      </c>
      <c r="C18" s="43">
        <v>5744</v>
      </c>
      <c r="D18" s="43">
        <v>110</v>
      </c>
      <c r="E18" s="44">
        <v>1.915041782729805</v>
      </c>
    </row>
    <row r="19" spans="2:5" s="12" customFormat="1" ht="15.9" customHeight="1" x14ac:dyDescent="0.2">
      <c r="B19" s="45" t="s">
        <v>13</v>
      </c>
      <c r="C19" s="46">
        <v>2692</v>
      </c>
      <c r="D19" s="46">
        <v>62</v>
      </c>
      <c r="E19" s="47">
        <v>2.3031203566121845</v>
      </c>
    </row>
    <row r="20" spans="2:5" s="12" customFormat="1" ht="15.9" customHeight="1" x14ac:dyDescent="0.2">
      <c r="B20" s="45" t="s">
        <v>14</v>
      </c>
      <c r="C20" s="46">
        <v>305</v>
      </c>
      <c r="D20" s="46">
        <v>0</v>
      </c>
      <c r="E20" s="47">
        <v>0</v>
      </c>
    </row>
    <row r="21" spans="2:5" s="12" customFormat="1" ht="15.9" customHeight="1" x14ac:dyDescent="0.2">
      <c r="B21" s="45" t="s">
        <v>15</v>
      </c>
      <c r="C21" s="46">
        <v>2747</v>
      </c>
      <c r="D21" s="46">
        <v>48</v>
      </c>
      <c r="E21" s="47">
        <v>1.7473607571896617</v>
      </c>
    </row>
    <row r="22" spans="2:5" s="10" customFormat="1" ht="15.9" customHeight="1" x14ac:dyDescent="0.25">
      <c r="B22" s="40" t="s">
        <v>112</v>
      </c>
      <c r="C22" s="48"/>
      <c r="D22" s="48"/>
      <c r="E22" s="42"/>
    </row>
    <row r="23" spans="2:5" s="10" customFormat="1" ht="15.9" customHeight="1" x14ac:dyDescent="0.25">
      <c r="B23" s="40" t="s">
        <v>113</v>
      </c>
      <c r="C23" s="49">
        <v>32830</v>
      </c>
      <c r="D23" s="49">
        <v>6030</v>
      </c>
      <c r="E23" s="42">
        <v>18.367346938775512</v>
      </c>
    </row>
    <row r="24" spans="2:5" s="10" customFormat="1" ht="15.9" customHeight="1" x14ac:dyDescent="0.25">
      <c r="B24" s="40" t="s">
        <v>114</v>
      </c>
      <c r="C24" s="48"/>
      <c r="D24" s="48"/>
      <c r="E24" s="42"/>
    </row>
    <row r="25" spans="2:5" s="10" customFormat="1" ht="15.9" customHeight="1" x14ac:dyDescent="0.25">
      <c r="B25" s="40" t="s">
        <v>115</v>
      </c>
      <c r="C25" s="48">
        <v>110</v>
      </c>
      <c r="D25" s="48">
        <v>3</v>
      </c>
      <c r="E25" s="42">
        <v>2.7272727272727271</v>
      </c>
    </row>
    <row r="26" spans="2:5" s="10" customFormat="1" ht="15.9" customHeight="1" x14ac:dyDescent="0.25">
      <c r="B26" s="40" t="s">
        <v>116</v>
      </c>
      <c r="C26" s="48">
        <v>1276</v>
      </c>
      <c r="D26" s="48">
        <v>933</v>
      </c>
      <c r="E26" s="42">
        <v>73.119122257053291</v>
      </c>
    </row>
    <row r="27" spans="2:5" s="10" customFormat="1" ht="15.9" customHeight="1" x14ac:dyDescent="0.25">
      <c r="B27" s="40" t="s">
        <v>117</v>
      </c>
      <c r="C27" s="48"/>
      <c r="D27" s="48"/>
      <c r="E27" s="42"/>
    </row>
    <row r="28" spans="2:5" s="10" customFormat="1" ht="15.9" customHeight="1" x14ac:dyDescent="0.25">
      <c r="B28" s="40" t="s">
        <v>118</v>
      </c>
      <c r="C28" s="48">
        <v>31444</v>
      </c>
      <c r="D28" s="48">
        <v>5094</v>
      </c>
      <c r="E28" s="42">
        <v>16.200228978501464</v>
      </c>
    </row>
    <row r="29" spans="2:5" s="10" customFormat="1" ht="15.9" customHeight="1" x14ac:dyDescent="0.25">
      <c r="B29" s="40" t="s">
        <v>119</v>
      </c>
      <c r="C29" s="48">
        <v>56839</v>
      </c>
      <c r="D29" s="48">
        <v>5034</v>
      </c>
      <c r="E29" s="42">
        <v>8.8565949436126594</v>
      </c>
    </row>
    <row r="30" spans="2:5" s="10" customFormat="1" ht="15.9" customHeight="1" x14ac:dyDescent="0.25">
      <c r="B30" s="40" t="s">
        <v>120</v>
      </c>
      <c r="C30" s="49">
        <v>54213</v>
      </c>
      <c r="D30" s="49">
        <v>2914</v>
      </c>
      <c r="E30" s="42">
        <v>5.3750945345212404</v>
      </c>
    </row>
    <row r="31" spans="2:5" s="10" customFormat="1" ht="15.9" customHeight="1" x14ac:dyDescent="0.25">
      <c r="B31" s="40" t="s">
        <v>121</v>
      </c>
      <c r="C31" s="48">
        <v>2246</v>
      </c>
      <c r="D31" s="48">
        <v>2117</v>
      </c>
      <c r="E31" s="42">
        <v>94.256455921638477</v>
      </c>
    </row>
    <row r="32" spans="2:5" s="12" customFormat="1" ht="15.9" customHeight="1" x14ac:dyDescent="0.2">
      <c r="B32" s="45" t="s">
        <v>122</v>
      </c>
      <c r="C32" s="55">
        <v>126</v>
      </c>
      <c r="D32" s="55">
        <v>1</v>
      </c>
      <c r="E32" s="47">
        <v>0.79365079365079361</v>
      </c>
    </row>
    <row r="33" spans="2:5" s="12" customFormat="1" ht="15.9" customHeight="1" x14ac:dyDescent="0.2">
      <c r="B33" s="45" t="s">
        <v>123</v>
      </c>
      <c r="C33" s="46">
        <v>2111</v>
      </c>
      <c r="D33" s="46">
        <v>2107</v>
      </c>
      <c r="E33" s="47">
        <v>99.810516342965414</v>
      </c>
    </row>
    <row r="34" spans="2:5" s="12" customFormat="1" ht="15.9" customHeight="1" x14ac:dyDescent="0.2">
      <c r="B34" s="45" t="s">
        <v>124</v>
      </c>
      <c r="C34" s="46"/>
      <c r="D34" s="46"/>
      <c r="E34" s="47"/>
    </row>
    <row r="35" spans="2:5" s="12" customFormat="1" ht="15.9" customHeight="1" x14ac:dyDescent="0.2">
      <c r="B35" s="45" t="s">
        <v>125</v>
      </c>
      <c r="C35" s="46">
        <v>9</v>
      </c>
      <c r="D35" s="46">
        <v>9</v>
      </c>
      <c r="E35" s="47">
        <v>100</v>
      </c>
    </row>
    <row r="36" spans="2:5" s="12" customFormat="1" ht="15.9" customHeight="1" x14ac:dyDescent="0.2">
      <c r="B36" s="45" t="s">
        <v>126</v>
      </c>
      <c r="C36" s="46"/>
      <c r="D36" s="46"/>
      <c r="E36" s="47"/>
    </row>
    <row r="37" spans="2:5" s="13" customFormat="1" ht="15.9" customHeight="1" x14ac:dyDescent="0.2">
      <c r="B37" s="45" t="s">
        <v>127</v>
      </c>
      <c r="C37" s="46"/>
      <c r="D37" s="46"/>
      <c r="E37" s="50"/>
    </row>
    <row r="38" spans="2:5" s="13" customFormat="1" ht="15.9" customHeight="1" x14ac:dyDescent="0.2">
      <c r="B38" s="45" t="s">
        <v>128</v>
      </c>
      <c r="C38" s="46"/>
      <c r="D38" s="46"/>
      <c r="E38" s="50"/>
    </row>
    <row r="39" spans="2:5" s="10" customFormat="1" ht="15.9" customHeight="1" x14ac:dyDescent="0.25">
      <c r="B39" s="40" t="s">
        <v>129</v>
      </c>
      <c r="C39" s="48">
        <v>1</v>
      </c>
      <c r="D39" s="48">
        <v>0</v>
      </c>
      <c r="E39" s="42">
        <v>0</v>
      </c>
    </row>
    <row r="40" spans="2:5" s="10" customFormat="1" ht="15.9" customHeight="1" x14ac:dyDescent="0.25">
      <c r="B40" s="40" t="s">
        <v>130</v>
      </c>
      <c r="C40" s="48">
        <v>379</v>
      </c>
      <c r="D40" s="48">
        <v>3</v>
      </c>
      <c r="E40" s="42">
        <v>0.79155672823219003</v>
      </c>
    </row>
    <row r="41" spans="2:5" s="10" customFormat="1" ht="15.9" customHeight="1" x14ac:dyDescent="0.25">
      <c r="B41" s="40" t="s">
        <v>131</v>
      </c>
      <c r="C41" s="49">
        <v>17262</v>
      </c>
      <c r="D41" s="49">
        <v>17262</v>
      </c>
      <c r="E41" s="42">
        <v>100</v>
      </c>
    </row>
    <row r="42" spans="2:5" s="10" customFormat="1" ht="15.9" customHeight="1" x14ac:dyDescent="0.25">
      <c r="B42" s="40" t="s">
        <v>132</v>
      </c>
      <c r="C42" s="48">
        <v>738</v>
      </c>
      <c r="D42" s="48">
        <v>738</v>
      </c>
      <c r="E42" s="42">
        <v>100</v>
      </c>
    </row>
    <row r="43" spans="2:5" s="10" customFormat="1" ht="15.9" customHeight="1" x14ac:dyDescent="0.25">
      <c r="B43" s="40" t="s">
        <v>133</v>
      </c>
      <c r="C43" s="48">
        <v>16524</v>
      </c>
      <c r="D43" s="48">
        <v>16524</v>
      </c>
      <c r="E43" s="42">
        <v>100</v>
      </c>
    </row>
    <row r="44" spans="2:5" s="10" customFormat="1" ht="15.9" customHeight="1" x14ac:dyDescent="0.25">
      <c r="B44" s="40" t="s">
        <v>134</v>
      </c>
      <c r="C44" s="48"/>
      <c r="D44" s="48"/>
      <c r="E44" s="42"/>
    </row>
    <row r="45" spans="2:5" s="10" customFormat="1" ht="15.9" customHeight="1" x14ac:dyDescent="0.25">
      <c r="B45" s="40" t="s">
        <v>135</v>
      </c>
      <c r="C45" s="48"/>
      <c r="D45" s="48"/>
      <c r="E45" s="42"/>
    </row>
    <row r="46" spans="2:5" s="10" customFormat="1" ht="15.9" customHeight="1" x14ac:dyDescent="0.25">
      <c r="B46" s="40" t="s">
        <v>136</v>
      </c>
      <c r="C46" s="48">
        <v>8097</v>
      </c>
      <c r="D46" s="48">
        <v>1128</v>
      </c>
      <c r="E46" s="42">
        <v>13.931085587254538</v>
      </c>
    </row>
    <row r="47" spans="2:5" s="10" customFormat="1" ht="15.9" customHeight="1" x14ac:dyDescent="0.25">
      <c r="B47" s="40" t="s">
        <v>137</v>
      </c>
      <c r="C47" s="48">
        <v>7952</v>
      </c>
      <c r="D47" s="48">
        <v>1127</v>
      </c>
      <c r="E47" s="42">
        <v>14.172535211267606</v>
      </c>
    </row>
    <row r="48" spans="2:5" s="10" customFormat="1" ht="15.9" customHeight="1" x14ac:dyDescent="0.25">
      <c r="B48" s="40" t="s">
        <v>138</v>
      </c>
      <c r="C48" s="48">
        <v>145</v>
      </c>
      <c r="D48" s="48">
        <v>1</v>
      </c>
      <c r="E48" s="42">
        <v>0.68965517241379315</v>
      </c>
    </row>
    <row r="49" spans="2:5" s="10" customFormat="1" ht="15.9" customHeight="1" x14ac:dyDescent="0.25">
      <c r="B49" s="40" t="s">
        <v>139</v>
      </c>
      <c r="C49" s="49">
        <v>3055</v>
      </c>
      <c r="D49" s="49">
        <v>1570</v>
      </c>
      <c r="E49" s="42">
        <v>51.391162029459906</v>
      </c>
    </row>
    <row r="50" spans="2:5" s="10" customFormat="1" ht="15.9" customHeight="1" x14ac:dyDescent="0.25">
      <c r="B50" s="40" t="s">
        <v>140</v>
      </c>
      <c r="C50" s="48">
        <v>3055</v>
      </c>
      <c r="D50" s="48">
        <v>1570</v>
      </c>
      <c r="E50" s="42">
        <v>51.391162029459906</v>
      </c>
    </row>
    <row r="51" spans="2:5" s="10" customFormat="1" ht="15.9" customHeight="1" x14ac:dyDescent="0.25">
      <c r="B51" s="40" t="s">
        <v>40</v>
      </c>
      <c r="C51" s="48">
        <v>132363</v>
      </c>
      <c r="D51" s="48">
        <v>2924</v>
      </c>
      <c r="E51" s="42">
        <v>2.2090765546262929</v>
      </c>
    </row>
    <row r="52" spans="2:5" s="10" customFormat="1" ht="15.9" customHeight="1" x14ac:dyDescent="0.25">
      <c r="B52" s="40" t="s">
        <v>141</v>
      </c>
      <c r="C52" s="48">
        <v>796</v>
      </c>
      <c r="D52" s="48">
        <v>796</v>
      </c>
      <c r="E52" s="42">
        <v>100</v>
      </c>
    </row>
    <row r="53" spans="2:5" s="10" customFormat="1" ht="15.9" customHeight="1" x14ac:dyDescent="0.25">
      <c r="B53" s="40" t="s">
        <v>142</v>
      </c>
      <c r="C53" s="49"/>
      <c r="D53" s="49"/>
      <c r="E53" s="42"/>
    </row>
    <row r="54" spans="2:5" s="10" customFormat="1" ht="15.9" customHeight="1" x14ac:dyDescent="0.25">
      <c r="B54" s="40" t="s">
        <v>143</v>
      </c>
      <c r="C54" s="48">
        <v>795</v>
      </c>
      <c r="D54" s="48">
        <v>795</v>
      </c>
      <c r="E54" s="42">
        <v>100</v>
      </c>
    </row>
    <row r="55" spans="2:5" s="10" customFormat="1" ht="15.9" customHeight="1" x14ac:dyDescent="0.25">
      <c r="B55" s="40" t="s">
        <v>144</v>
      </c>
      <c r="C55" s="49">
        <v>1</v>
      </c>
      <c r="D55" s="49">
        <v>1</v>
      </c>
      <c r="E55" s="42">
        <v>100</v>
      </c>
    </row>
    <row r="56" spans="2:5" s="10" customFormat="1" ht="15.9" customHeight="1" x14ac:dyDescent="0.25">
      <c r="B56" s="40" t="s">
        <v>145</v>
      </c>
      <c r="C56" s="48"/>
      <c r="D56" s="48"/>
      <c r="E56" s="42"/>
    </row>
    <row r="57" spans="2:5" s="10" customFormat="1" ht="15.9" customHeight="1" x14ac:dyDescent="0.25">
      <c r="B57" s="40" t="s">
        <v>146</v>
      </c>
      <c r="C57" s="48"/>
      <c r="D57" s="48"/>
      <c r="E57" s="42"/>
    </row>
    <row r="58" spans="2:5" s="10" customFormat="1" ht="15.9" customHeight="1" x14ac:dyDescent="0.25">
      <c r="B58" s="40" t="s">
        <v>147</v>
      </c>
      <c r="C58" s="48">
        <v>22</v>
      </c>
      <c r="D58" s="48">
        <v>20</v>
      </c>
      <c r="E58" s="42">
        <v>90.909090909090907</v>
      </c>
    </row>
    <row r="59" spans="2:5" s="10" customFormat="1" ht="15.9" customHeight="1" x14ac:dyDescent="0.25">
      <c r="B59" s="40" t="s">
        <v>148</v>
      </c>
      <c r="C59" s="48">
        <v>22</v>
      </c>
      <c r="D59" s="48">
        <v>20</v>
      </c>
      <c r="E59" s="42">
        <v>90.909090909090907</v>
      </c>
    </row>
    <row r="60" spans="2:5" s="10" customFormat="1" ht="15.9" customHeight="1" x14ac:dyDescent="0.25">
      <c r="B60" s="40" t="s">
        <v>149</v>
      </c>
      <c r="C60" s="49"/>
      <c r="D60" s="49"/>
      <c r="E60" s="42"/>
    </row>
    <row r="61" spans="2:5" s="10" customFormat="1" ht="15.9" customHeight="1" x14ac:dyDescent="0.25">
      <c r="B61" s="40" t="s">
        <v>150</v>
      </c>
      <c r="C61" s="48"/>
      <c r="D61" s="48"/>
      <c r="E61" s="42"/>
    </row>
    <row r="62" spans="2:5" s="10" customFormat="1" ht="15.9" customHeight="1" x14ac:dyDescent="0.25">
      <c r="B62" s="40" t="s">
        <v>151</v>
      </c>
      <c r="C62" s="48">
        <v>32792</v>
      </c>
      <c r="D62" s="48">
        <v>301</v>
      </c>
      <c r="E62" s="42">
        <v>0.91790680653818013</v>
      </c>
    </row>
    <row r="63" spans="2:5" s="10" customFormat="1" ht="15.9" customHeight="1" x14ac:dyDescent="0.25">
      <c r="B63" s="40" t="s">
        <v>152</v>
      </c>
      <c r="C63" s="48">
        <v>814</v>
      </c>
      <c r="D63" s="48">
        <v>146</v>
      </c>
      <c r="E63" s="42">
        <v>17.936117936117938</v>
      </c>
    </row>
    <row r="64" spans="2:5" s="10" customFormat="1" ht="15.9" customHeight="1" x14ac:dyDescent="0.25">
      <c r="B64" s="40" t="s">
        <v>153</v>
      </c>
      <c r="C64" s="48">
        <v>31978</v>
      </c>
      <c r="D64" s="48">
        <v>155</v>
      </c>
      <c r="E64" s="42">
        <v>0.48470823691287762</v>
      </c>
    </row>
    <row r="65" spans="2:5" s="10" customFormat="1" ht="15.9" customHeight="1" x14ac:dyDescent="0.25">
      <c r="B65" s="40" t="s">
        <v>154</v>
      </c>
      <c r="C65" s="48"/>
      <c r="D65" s="48"/>
      <c r="E65" s="42"/>
    </row>
    <row r="66" spans="2:5" s="10" customFormat="1" ht="15.9" customHeight="1" x14ac:dyDescent="0.25">
      <c r="B66" s="40" t="s">
        <v>155</v>
      </c>
      <c r="C66" s="49">
        <v>96276</v>
      </c>
      <c r="D66" s="49">
        <v>1138</v>
      </c>
      <c r="E66" s="42">
        <v>1.1820183638705388</v>
      </c>
    </row>
    <row r="67" spans="2:5" s="10" customFormat="1" ht="15.9" customHeight="1" x14ac:dyDescent="0.25">
      <c r="B67" s="40" t="s">
        <v>156</v>
      </c>
      <c r="C67" s="48">
        <v>96276</v>
      </c>
      <c r="D67" s="48">
        <v>1138</v>
      </c>
      <c r="E67" s="42">
        <v>1.1820183638705388</v>
      </c>
    </row>
    <row r="68" spans="2:5" s="10" customFormat="1" ht="15.9" customHeight="1" x14ac:dyDescent="0.25">
      <c r="B68" s="40" t="s">
        <v>157</v>
      </c>
      <c r="C68" s="48">
        <v>2166</v>
      </c>
      <c r="D68" s="48">
        <v>385</v>
      </c>
      <c r="E68" s="42">
        <v>17.774699907663898</v>
      </c>
    </row>
    <row r="69" spans="2:5" s="4" customFormat="1" ht="15.9" customHeight="1" x14ac:dyDescent="0.2">
      <c r="B69" s="40" t="s">
        <v>158</v>
      </c>
      <c r="C69" s="48">
        <v>67</v>
      </c>
      <c r="D69" s="48">
        <v>67</v>
      </c>
      <c r="E69" s="42">
        <v>100</v>
      </c>
    </row>
    <row r="70" spans="2:5" s="10" customFormat="1" ht="15.9" customHeight="1" x14ac:dyDescent="0.25">
      <c r="B70" s="40" t="s">
        <v>159</v>
      </c>
      <c r="C70" s="48">
        <v>1786</v>
      </c>
      <c r="D70" s="48">
        <v>5</v>
      </c>
      <c r="E70" s="42">
        <v>0.27995520716685329</v>
      </c>
    </row>
    <row r="71" spans="2:5" s="10" customFormat="1" ht="15.9" customHeight="1" x14ac:dyDescent="0.25">
      <c r="B71" s="40" t="s">
        <v>160</v>
      </c>
      <c r="C71" s="49">
        <v>208</v>
      </c>
      <c r="D71" s="49">
        <v>208</v>
      </c>
      <c r="E71" s="42">
        <v>100</v>
      </c>
    </row>
    <row r="72" spans="2:5" s="10" customFormat="1" ht="15.9" customHeight="1" x14ac:dyDescent="0.25">
      <c r="B72" s="40" t="s">
        <v>161</v>
      </c>
      <c r="C72" s="48">
        <v>105</v>
      </c>
      <c r="D72" s="48">
        <v>105</v>
      </c>
      <c r="E72" s="42">
        <v>100</v>
      </c>
    </row>
    <row r="73" spans="2:5" s="10" customFormat="1" ht="15.9" customHeight="1" x14ac:dyDescent="0.25">
      <c r="B73" s="40" t="s">
        <v>162</v>
      </c>
      <c r="C73" s="49">
        <v>19</v>
      </c>
      <c r="D73" s="49">
        <v>0</v>
      </c>
      <c r="E73" s="42">
        <v>0</v>
      </c>
    </row>
    <row r="74" spans="2:5" s="10" customFormat="1" ht="15.9" customHeight="1" x14ac:dyDescent="0.25">
      <c r="B74" s="40" t="s">
        <v>163</v>
      </c>
      <c r="C74" s="48">
        <v>19</v>
      </c>
      <c r="D74" s="48">
        <v>0</v>
      </c>
      <c r="E74" s="42">
        <v>0</v>
      </c>
    </row>
    <row r="75" spans="2:5" s="10" customFormat="1" ht="15.9" customHeight="1" x14ac:dyDescent="0.25">
      <c r="B75" s="45" t="s">
        <v>76</v>
      </c>
      <c r="C75" s="48"/>
      <c r="D75" s="48"/>
      <c r="E75" s="50"/>
    </row>
    <row r="76" spans="2:5" s="10" customFormat="1" ht="15.9" customHeight="1" x14ac:dyDescent="0.25">
      <c r="B76" s="45" t="s">
        <v>164</v>
      </c>
      <c r="C76" s="49"/>
      <c r="D76" s="49"/>
      <c r="E76" s="50"/>
    </row>
    <row r="77" spans="2:5" s="10" customFormat="1" ht="15.9" customHeight="1" x14ac:dyDescent="0.25">
      <c r="B77" s="45" t="s">
        <v>165</v>
      </c>
      <c r="C77" s="48">
        <v>19</v>
      </c>
      <c r="D77" s="48">
        <v>0</v>
      </c>
      <c r="E77" s="50">
        <v>0</v>
      </c>
    </row>
    <row r="78" spans="2:5" s="10" customFormat="1" ht="15.9" customHeight="1" x14ac:dyDescent="0.25">
      <c r="B78" s="40" t="s">
        <v>166</v>
      </c>
      <c r="C78" s="48">
        <v>292</v>
      </c>
      <c r="D78" s="48">
        <v>284</v>
      </c>
      <c r="E78" s="42">
        <v>97.260273972602747</v>
      </c>
    </row>
    <row r="79" spans="2:5" s="11" customFormat="1" ht="15.75" customHeight="1" x14ac:dyDescent="0.25">
      <c r="B79" s="40" t="s">
        <v>167</v>
      </c>
      <c r="C79" s="53">
        <v>292</v>
      </c>
      <c r="D79" s="53">
        <v>284</v>
      </c>
      <c r="E79" s="44">
        <v>97.260273972602747</v>
      </c>
    </row>
    <row r="80" spans="2:5" s="11" customFormat="1" ht="15.75" customHeight="1" x14ac:dyDescent="0.25">
      <c r="B80" s="40" t="s">
        <v>89</v>
      </c>
      <c r="C80" s="53">
        <v>85</v>
      </c>
      <c r="D80" s="53">
        <v>39</v>
      </c>
      <c r="E80" s="44">
        <v>45.882352941176471</v>
      </c>
    </row>
    <row r="81" spans="2:5" s="11" customFormat="1" ht="15.75" customHeight="1" x14ac:dyDescent="0.25">
      <c r="B81" s="40" t="s">
        <v>168</v>
      </c>
      <c r="C81" s="53">
        <v>0</v>
      </c>
      <c r="D81" s="53">
        <v>0</v>
      </c>
      <c r="E81" s="44"/>
    </row>
    <row r="82" spans="2:5" s="11" customFormat="1" ht="15.75" customHeight="1" x14ac:dyDescent="0.25">
      <c r="B82" s="40" t="s">
        <v>169</v>
      </c>
      <c r="C82" s="53"/>
      <c r="D82" s="53"/>
      <c r="E82" s="44"/>
    </row>
    <row r="83" spans="2:5" s="11" customFormat="1" ht="15.75" customHeight="1" x14ac:dyDescent="0.25">
      <c r="B83" s="40" t="s">
        <v>170</v>
      </c>
      <c r="C83" s="53"/>
      <c r="D83" s="53"/>
      <c r="E83" s="44"/>
    </row>
    <row r="84" spans="2:5" s="11" customFormat="1" ht="15.75" customHeight="1" x14ac:dyDescent="0.25">
      <c r="B84" s="40" t="s">
        <v>171</v>
      </c>
      <c r="C84" s="53">
        <v>0</v>
      </c>
      <c r="D84" s="53">
        <v>0</v>
      </c>
      <c r="E84" s="44"/>
    </row>
    <row r="85" spans="2:5" s="11" customFormat="1" ht="15.75" customHeight="1" x14ac:dyDescent="0.25">
      <c r="B85" s="40" t="s">
        <v>172</v>
      </c>
      <c r="C85" s="53"/>
      <c r="D85" s="53"/>
      <c r="E85" s="44"/>
    </row>
    <row r="86" spans="2:5" s="11" customFormat="1" ht="15.75" customHeight="1" x14ac:dyDescent="0.25">
      <c r="B86" s="40" t="s">
        <v>173</v>
      </c>
      <c r="C86" s="53">
        <v>85</v>
      </c>
      <c r="D86" s="53">
        <v>39</v>
      </c>
      <c r="E86" s="44">
        <v>45.882352941176471</v>
      </c>
    </row>
    <row r="87" spans="2:5" s="11" customFormat="1" ht="15.75" customHeight="1" x14ac:dyDescent="0.25">
      <c r="B87" s="40" t="s">
        <v>174</v>
      </c>
      <c r="C87" s="53">
        <v>85</v>
      </c>
      <c r="D87" s="53">
        <v>39</v>
      </c>
      <c r="E87" s="44">
        <v>45.882352941176471</v>
      </c>
    </row>
    <row r="88" spans="2:5" s="11" customFormat="1" ht="15.75" customHeight="1" x14ac:dyDescent="0.25">
      <c r="B88" s="40" t="s">
        <v>175</v>
      </c>
      <c r="C88" s="53">
        <v>0</v>
      </c>
      <c r="D88" s="53">
        <v>0</v>
      </c>
      <c r="E88" s="44"/>
    </row>
    <row r="89" spans="2:5" s="12" customFormat="1" ht="15.75" customHeight="1" x14ac:dyDescent="0.2">
      <c r="B89" s="45" t="s">
        <v>176</v>
      </c>
      <c r="C89" s="54"/>
      <c r="D89" s="54"/>
      <c r="E89" s="47"/>
    </row>
    <row r="90" spans="2:5" s="12" customFormat="1" ht="15.75" customHeight="1" x14ac:dyDescent="0.2">
      <c r="B90" s="45" t="s">
        <v>177</v>
      </c>
      <c r="C90" s="54"/>
      <c r="D90" s="54"/>
      <c r="E90" s="47"/>
    </row>
    <row r="91" spans="2:5" s="11" customFormat="1" ht="15.75" customHeight="1" x14ac:dyDescent="0.25">
      <c r="B91" s="40" t="s">
        <v>178</v>
      </c>
      <c r="C91" s="53">
        <v>0</v>
      </c>
      <c r="D91" s="53">
        <v>0</v>
      </c>
      <c r="E91" s="44"/>
    </row>
    <row r="92" spans="2:5" s="11" customFormat="1" ht="15.75" customHeight="1" x14ac:dyDescent="0.25">
      <c r="B92" s="40" t="s">
        <v>179</v>
      </c>
      <c r="C92" s="53">
        <v>0</v>
      </c>
      <c r="D92" s="53">
        <v>0</v>
      </c>
      <c r="E92" s="44"/>
    </row>
    <row r="93" spans="2:5" s="11" customFormat="1" ht="15.75" customHeight="1" x14ac:dyDescent="0.25">
      <c r="B93" s="40" t="s">
        <v>180</v>
      </c>
      <c r="C93" s="53"/>
      <c r="D93" s="53"/>
      <c r="E93" s="44"/>
    </row>
    <row r="94" spans="2:5" s="11" customFormat="1" ht="15.75" customHeight="1" x14ac:dyDescent="0.25">
      <c r="B94" s="40" t="s">
        <v>181</v>
      </c>
      <c r="C94" s="53">
        <v>0</v>
      </c>
      <c r="D94" s="53">
        <v>0</v>
      </c>
      <c r="E94" s="44"/>
    </row>
    <row r="95" spans="2:5" s="11" customFormat="1" ht="15.75" customHeight="1" x14ac:dyDescent="0.25">
      <c r="B95" s="40" t="s">
        <v>180</v>
      </c>
      <c r="C95" s="53"/>
      <c r="D95" s="53"/>
      <c r="E95" s="44"/>
    </row>
    <row r="96" spans="2:5" s="11" customFormat="1" ht="15.75" customHeight="1" x14ac:dyDescent="0.25">
      <c r="B96" s="40" t="s">
        <v>182</v>
      </c>
      <c r="C96" s="53">
        <v>0</v>
      </c>
      <c r="D96" s="53">
        <v>0</v>
      </c>
      <c r="E96" s="44"/>
    </row>
    <row r="97" spans="2:5" s="11" customFormat="1" ht="15.75" customHeight="1" x14ac:dyDescent="0.25">
      <c r="B97" s="40" t="s">
        <v>183</v>
      </c>
      <c r="C97" s="53">
        <v>0</v>
      </c>
      <c r="D97" s="53">
        <v>0</v>
      </c>
      <c r="E97" s="44"/>
    </row>
  </sheetData>
  <phoneticPr fontId="0" type="noConversion"/>
  <hyperlinks>
    <hyperlink ref="C4" location="Ocak!A1" display="Ocak" xr:uid="{DD6527FD-8352-4578-A58C-0E1B9F18BEA3}"/>
    <hyperlink ref="D4" location="Şubat!A1" display="Şubat" xr:uid="{817DE361-258E-4040-9551-B439E2B1976F}"/>
    <hyperlink ref="E4" location="Mart!A1" display="Mart" xr:uid="{F7B0CAFF-036B-4DC5-ABC2-4F488E012D0B}"/>
    <hyperlink ref="C5" location="Nisan!A1" display="Nisan" xr:uid="{400C588A-D1BF-45CE-BBB2-490B40B369BB}"/>
    <hyperlink ref="D5" location="Mayıs!A1" display="Mayıs" xr:uid="{86E79C6B-AB96-40BD-B191-A679995A9397}"/>
    <hyperlink ref="E5" location="Haziran!A1" display="Haziran" xr:uid="{B958C307-3570-4533-9F59-672841E629E2}"/>
    <hyperlink ref="C6" location="Temmuz!A1" display="Temmuz" xr:uid="{EE2D3EBF-4734-46EE-B637-6BA36539CB5B}"/>
    <hyperlink ref="D6" location="Ağustos!A1" display="Ağustos" xr:uid="{2CC48F90-58A4-4DB8-9E8D-A7EE95D4B73D}"/>
    <hyperlink ref="E6" location="Eylül!A1" display="Eylül" xr:uid="{E9C8A3D7-9940-4E7D-A407-493983775972}"/>
    <hyperlink ref="C7" location="Ekim!A1" display="Ekim" xr:uid="{8B0C8326-2095-4D39-9720-F06E76D57106}"/>
    <hyperlink ref="D7" location="Kasım!A1" display="Kasım" xr:uid="{FB001E2A-9106-4A8C-9B4E-59A80B27A624}"/>
    <hyperlink ref="E7" location="Aralık!A1" display="Aralık" xr:uid="{207190C6-E69F-4DBB-B34D-35C095EDF0C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439A0-F1B4-4BD7-AB77-4BA3B9CCF73D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206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1249486</v>
      </c>
      <c r="D10" s="27">
        <v>1000321</v>
      </c>
      <c r="E10" s="28">
        <v>80.058600096359626</v>
      </c>
    </row>
    <row r="11" spans="2:7" s="5" customFormat="1" ht="15.75" customHeight="1" x14ac:dyDescent="0.2">
      <c r="B11" s="26" t="s">
        <v>5</v>
      </c>
      <c r="C11" s="27">
        <v>1052990</v>
      </c>
      <c r="D11" s="27">
        <v>914220</v>
      </c>
      <c r="E11" s="29">
        <v>86.821337334637562</v>
      </c>
    </row>
    <row r="12" spans="2:7" s="5" customFormat="1" ht="15.75" customHeight="1" x14ac:dyDescent="0.2">
      <c r="B12" s="26" t="s">
        <v>6</v>
      </c>
      <c r="C12" s="27">
        <v>407955</v>
      </c>
      <c r="D12" s="27">
        <v>344016</v>
      </c>
      <c r="E12" s="29">
        <v>84.326947825127775</v>
      </c>
      <c r="G12" s="6"/>
    </row>
    <row r="13" spans="2:7" s="5" customFormat="1" ht="15.75" customHeight="1" x14ac:dyDescent="0.2">
      <c r="B13" s="26" t="s">
        <v>7</v>
      </c>
      <c r="C13" s="27">
        <v>316379</v>
      </c>
      <c r="D13" s="27">
        <v>258427</v>
      </c>
      <c r="E13" s="29">
        <v>81.682728626109821</v>
      </c>
    </row>
    <row r="14" spans="2:7" ht="15.75" customHeight="1" x14ac:dyDescent="0.2">
      <c r="B14" s="30" t="s">
        <v>8</v>
      </c>
      <c r="C14" s="31">
        <v>18490</v>
      </c>
      <c r="D14" s="31">
        <v>11211</v>
      </c>
      <c r="E14" s="32">
        <v>60.632774472687942</v>
      </c>
    </row>
    <row r="15" spans="2:7" ht="15.75" customHeight="1" x14ac:dyDescent="0.2">
      <c r="B15" s="30" t="s">
        <v>9</v>
      </c>
      <c r="C15" s="31">
        <v>3123</v>
      </c>
      <c r="D15" s="31">
        <v>2335</v>
      </c>
      <c r="E15" s="32">
        <v>74.767851424911953</v>
      </c>
    </row>
    <row r="16" spans="2:7" ht="15.75" customHeight="1" x14ac:dyDescent="0.2">
      <c r="B16" s="30" t="s">
        <v>10</v>
      </c>
      <c r="C16" s="31">
        <v>282316</v>
      </c>
      <c r="D16" s="31">
        <v>234468</v>
      </c>
      <c r="E16" s="32">
        <v>83.051615919749494</v>
      </c>
    </row>
    <row r="17" spans="2:5" ht="15.75" customHeight="1" x14ac:dyDescent="0.2">
      <c r="B17" s="30" t="s">
        <v>11</v>
      </c>
      <c r="C17" s="31">
        <v>12450</v>
      </c>
      <c r="D17" s="31">
        <v>10413</v>
      </c>
      <c r="E17" s="32">
        <v>83.638554216867462</v>
      </c>
    </row>
    <row r="18" spans="2:5" s="5" customFormat="1" ht="15.75" customHeight="1" x14ac:dyDescent="0.2">
      <c r="B18" s="26" t="s">
        <v>12</v>
      </c>
      <c r="C18" s="27">
        <v>91576</v>
      </c>
      <c r="D18" s="27">
        <v>85589</v>
      </c>
      <c r="E18" s="29">
        <v>93.462260854372332</v>
      </c>
    </row>
    <row r="19" spans="2:5" ht="15.75" customHeight="1" x14ac:dyDescent="0.2">
      <c r="B19" s="30" t="s">
        <v>13</v>
      </c>
      <c r="C19" s="31">
        <v>5336</v>
      </c>
      <c r="D19" s="31">
        <v>1883</v>
      </c>
      <c r="E19" s="32">
        <v>35.288605697151425</v>
      </c>
    </row>
    <row r="20" spans="2:5" ht="15.75" customHeight="1" x14ac:dyDescent="0.2">
      <c r="B20" s="30" t="s">
        <v>14</v>
      </c>
      <c r="C20" s="31">
        <v>1084</v>
      </c>
      <c r="D20" s="31">
        <v>830</v>
      </c>
      <c r="E20" s="32">
        <v>76.568265682656829</v>
      </c>
    </row>
    <row r="21" spans="2:5" ht="15.75" customHeight="1" x14ac:dyDescent="0.2">
      <c r="B21" s="30" t="s">
        <v>15</v>
      </c>
      <c r="C21" s="31">
        <v>85156</v>
      </c>
      <c r="D21" s="31">
        <v>82876</v>
      </c>
      <c r="E21" s="32">
        <v>97.322560946967911</v>
      </c>
    </row>
    <row r="22" spans="2:5" s="4" customFormat="1" ht="15.75" customHeight="1" x14ac:dyDescent="0.2">
      <c r="B22" s="26" t="s">
        <v>16</v>
      </c>
      <c r="C22" s="27">
        <v>33911</v>
      </c>
      <c r="D22" s="27">
        <v>22860</v>
      </c>
      <c r="E22" s="28">
        <v>67.411754298015396</v>
      </c>
    </row>
    <row r="23" spans="2:5" s="8" customFormat="1" ht="15.75" customHeight="1" x14ac:dyDescent="0.2">
      <c r="B23" s="30" t="s">
        <v>17</v>
      </c>
      <c r="C23" s="31">
        <v>257</v>
      </c>
      <c r="D23" s="31">
        <v>144</v>
      </c>
      <c r="E23" s="33">
        <v>56.031128404669261</v>
      </c>
    </row>
    <row r="24" spans="2:5" s="8" customFormat="1" ht="15.75" customHeight="1" x14ac:dyDescent="0.2">
      <c r="B24" s="30" t="s">
        <v>18</v>
      </c>
      <c r="C24" s="31">
        <v>33654</v>
      </c>
      <c r="D24" s="31">
        <v>22716</v>
      </c>
      <c r="E24" s="33">
        <v>67.49866286325549</v>
      </c>
    </row>
    <row r="25" spans="2:5" s="4" customFormat="1" ht="15.75" customHeight="1" x14ac:dyDescent="0.2">
      <c r="B25" s="26" t="s">
        <v>19</v>
      </c>
      <c r="C25" s="27">
        <v>150647</v>
      </c>
      <c r="D25" s="27">
        <v>95180</v>
      </c>
      <c r="E25" s="28">
        <v>63.180813424761197</v>
      </c>
    </row>
    <row r="26" spans="2:5" s="4" customFormat="1" ht="15.75" customHeight="1" x14ac:dyDescent="0.2">
      <c r="B26" s="26" t="s">
        <v>20</v>
      </c>
      <c r="C26" s="27">
        <v>117892</v>
      </c>
      <c r="D26" s="27">
        <v>62938</v>
      </c>
      <c r="E26" s="28">
        <v>53.386150035625825</v>
      </c>
    </row>
    <row r="27" spans="2:5" s="8" customFormat="1" ht="15.75" customHeight="1" x14ac:dyDescent="0.2">
      <c r="B27" s="30" t="s">
        <v>21</v>
      </c>
      <c r="C27" s="31">
        <v>108072</v>
      </c>
      <c r="D27" s="31">
        <v>53872</v>
      </c>
      <c r="E27" s="33">
        <v>49.848249315271296</v>
      </c>
    </row>
    <row r="28" spans="2:5" s="8" customFormat="1" ht="15.75" customHeight="1" x14ac:dyDescent="0.2">
      <c r="B28" s="30" t="s">
        <v>22</v>
      </c>
      <c r="C28" s="31">
        <v>9820</v>
      </c>
      <c r="D28" s="31">
        <v>9066</v>
      </c>
      <c r="E28" s="33">
        <v>92.321792260692462</v>
      </c>
    </row>
    <row r="29" spans="2:5" s="4" customFormat="1" ht="15.75" customHeight="1" x14ac:dyDescent="0.2">
      <c r="B29" s="26" t="s">
        <v>23</v>
      </c>
      <c r="C29" s="27">
        <v>22051</v>
      </c>
      <c r="D29" s="27">
        <v>21926</v>
      </c>
      <c r="E29" s="28">
        <v>99.433132284250149</v>
      </c>
    </row>
    <row r="30" spans="2:5" s="8" customFormat="1" ht="15.75" customHeight="1" x14ac:dyDescent="0.2">
      <c r="B30" s="30" t="s">
        <v>24</v>
      </c>
      <c r="C30" s="31">
        <v>138</v>
      </c>
      <c r="D30" s="31">
        <v>14</v>
      </c>
      <c r="E30" s="33">
        <v>10.144927536231885</v>
      </c>
    </row>
    <row r="31" spans="2:5" s="8" customFormat="1" ht="15.75" customHeight="1" x14ac:dyDescent="0.2">
      <c r="B31" s="30" t="s">
        <v>203</v>
      </c>
      <c r="C31" s="31">
        <v>21797</v>
      </c>
      <c r="D31" s="31">
        <v>21796</v>
      </c>
      <c r="E31" s="33">
        <v>99.995412212689814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116</v>
      </c>
      <c r="D35" s="31">
        <v>116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10703</v>
      </c>
      <c r="D36" s="27">
        <v>10315</v>
      </c>
      <c r="E36" s="29">
        <v>96.374848173409319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/>
    </row>
    <row r="39" spans="2:5" s="4" customFormat="1" ht="15.75" customHeight="1" x14ac:dyDescent="0.2">
      <c r="B39" s="26" t="s">
        <v>33</v>
      </c>
      <c r="C39" s="27">
        <v>410978</v>
      </c>
      <c r="D39" s="27">
        <v>410978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13699</v>
      </c>
      <c r="D40" s="31">
        <v>13699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397717</v>
      </c>
      <c r="D41" s="31">
        <v>397717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-438</v>
      </c>
      <c r="D42" s="31">
        <v>-438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29551</v>
      </c>
      <c r="D43" s="27">
        <v>23379</v>
      </c>
      <c r="E43" s="28">
        <v>79.11407397380799</v>
      </c>
    </row>
    <row r="44" spans="2:5" s="4" customFormat="1" ht="15.75" customHeight="1" x14ac:dyDescent="0.2">
      <c r="B44" s="26" t="s">
        <v>38</v>
      </c>
      <c r="C44" s="27">
        <v>19410</v>
      </c>
      <c r="D44" s="27">
        <v>17704</v>
      </c>
      <c r="E44" s="28">
        <v>91.210716125708402</v>
      </c>
    </row>
    <row r="45" spans="2:5" s="4" customFormat="1" ht="15.75" customHeight="1" x14ac:dyDescent="0.2">
      <c r="B45" s="26" t="s">
        <v>39</v>
      </c>
      <c r="C45" s="27">
        <v>538</v>
      </c>
      <c r="D45" s="27">
        <v>103</v>
      </c>
      <c r="E45" s="28">
        <v>19.144981412639407</v>
      </c>
    </row>
    <row r="46" spans="2:5" s="4" customFormat="1" ht="15.75" customHeight="1" x14ac:dyDescent="0.2">
      <c r="B46" s="26" t="s">
        <v>40</v>
      </c>
      <c r="C46" s="27">
        <v>192434</v>
      </c>
      <c r="D46" s="27">
        <v>83952</v>
      </c>
      <c r="E46" s="28">
        <v>43.626386189550701</v>
      </c>
    </row>
    <row r="47" spans="2:5" s="4" customFormat="1" ht="15.75" customHeight="1" x14ac:dyDescent="0.2">
      <c r="B47" s="26" t="s">
        <v>41</v>
      </c>
      <c r="C47" s="27">
        <v>14795</v>
      </c>
      <c r="D47" s="27">
        <v>14795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14784</v>
      </c>
      <c r="D48" s="31">
        <v>14784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10</v>
      </c>
      <c r="D50" s="31">
        <v>10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112</v>
      </c>
      <c r="D51" s="27">
        <v>108</v>
      </c>
      <c r="E51" s="28">
        <v>96.428571428571431</v>
      </c>
    </row>
    <row r="52" spans="2:5" s="4" customFormat="1" ht="15.75" customHeight="1" x14ac:dyDescent="0.2">
      <c r="B52" s="26" t="s">
        <v>46</v>
      </c>
      <c r="C52" s="27">
        <v>112</v>
      </c>
      <c r="D52" s="27">
        <v>108</v>
      </c>
      <c r="E52" s="28">
        <v>96.428571428571431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37259</v>
      </c>
      <c r="D60" s="27">
        <v>8993</v>
      </c>
      <c r="E60" s="28">
        <v>24.136450253629995</v>
      </c>
    </row>
    <row r="61" spans="2:5" s="4" customFormat="1" ht="15.75" customHeight="1" x14ac:dyDescent="0.2">
      <c r="B61" s="26" t="s">
        <v>56</v>
      </c>
      <c r="C61" s="27">
        <v>3162</v>
      </c>
      <c r="D61" s="27">
        <v>2419</v>
      </c>
      <c r="E61" s="28">
        <v>76.502213788741301</v>
      </c>
    </row>
    <row r="62" spans="2:5" s="8" customFormat="1" ht="15.75" customHeight="1" x14ac:dyDescent="0.2">
      <c r="B62" s="30" t="s">
        <v>57</v>
      </c>
      <c r="C62" s="31">
        <v>948</v>
      </c>
      <c r="D62" s="31">
        <v>948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1443</v>
      </c>
      <c r="D63" s="31">
        <v>700</v>
      </c>
      <c r="E63" s="33">
        <v>48.510048510048506</v>
      </c>
    </row>
    <row r="64" spans="2:5" s="8" customFormat="1" ht="15.75" customHeight="1" x14ac:dyDescent="0.2">
      <c r="B64" s="30" t="s">
        <v>59</v>
      </c>
      <c r="C64" s="31">
        <v>771</v>
      </c>
      <c r="D64" s="31">
        <v>771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34097</v>
      </c>
      <c r="D65" s="27">
        <v>6574</v>
      </c>
      <c r="E65" s="28">
        <v>19.280288588438864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33635</v>
      </c>
      <c r="D67" s="31">
        <v>6112</v>
      </c>
      <c r="E67" s="33">
        <v>18.171547495168721</v>
      </c>
    </row>
    <row r="68" spans="2:5" s="8" customFormat="1" ht="15.75" customHeight="1" x14ac:dyDescent="0.2">
      <c r="B68" s="30" t="s">
        <v>63</v>
      </c>
      <c r="C68" s="31">
        <v>462</v>
      </c>
      <c r="D68" s="31">
        <v>462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124244</v>
      </c>
      <c r="D70" s="27">
        <v>45276</v>
      </c>
      <c r="E70" s="28">
        <v>36.441196355558418</v>
      </c>
    </row>
    <row r="71" spans="2:5" s="8" customFormat="1" ht="15.75" customHeight="1" x14ac:dyDescent="0.2">
      <c r="B71" s="34" t="s">
        <v>66</v>
      </c>
      <c r="C71" s="35">
        <v>903</v>
      </c>
      <c r="D71" s="35">
        <v>860</v>
      </c>
      <c r="E71" s="33">
        <v>95.238095238095227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/>
    </row>
    <row r="73" spans="2:5" s="8" customFormat="1" ht="15.75" customHeight="1" x14ac:dyDescent="0.2">
      <c r="B73" s="34" t="s">
        <v>68</v>
      </c>
      <c r="C73" s="35">
        <v>4595</v>
      </c>
      <c r="D73" s="35">
        <v>1116</v>
      </c>
      <c r="E73" s="33">
        <v>24.287268770402612</v>
      </c>
    </row>
    <row r="74" spans="2:5" s="8" customFormat="1" ht="15.75" customHeight="1" x14ac:dyDescent="0.2">
      <c r="B74" s="34" t="s">
        <v>69</v>
      </c>
      <c r="C74" s="35">
        <v>94960</v>
      </c>
      <c r="D74" s="35">
        <v>24839</v>
      </c>
      <c r="E74" s="33">
        <v>26.157329401853413</v>
      </c>
    </row>
    <row r="75" spans="2:5" s="8" customFormat="1" ht="15.75" customHeight="1" x14ac:dyDescent="0.2">
      <c r="B75" s="34" t="s">
        <v>70</v>
      </c>
      <c r="C75" s="35">
        <v>17906</v>
      </c>
      <c r="D75" s="35">
        <v>16474</v>
      </c>
      <c r="E75" s="33">
        <v>92.002680665698648</v>
      </c>
    </row>
    <row r="76" spans="2:5" s="8" customFormat="1" ht="15.75" customHeight="1" x14ac:dyDescent="0.2">
      <c r="B76" s="34" t="s">
        <v>71</v>
      </c>
      <c r="C76" s="35">
        <v>5880</v>
      </c>
      <c r="D76" s="35">
        <v>1987</v>
      </c>
      <c r="E76" s="33">
        <v>33.792517006802719</v>
      </c>
    </row>
    <row r="77" spans="2:5" s="5" customFormat="1" ht="15.75" customHeight="1" x14ac:dyDescent="0.2">
      <c r="B77" s="26" t="s">
        <v>72</v>
      </c>
      <c r="C77" s="27">
        <v>24</v>
      </c>
      <c r="D77" s="27">
        <v>5</v>
      </c>
      <c r="E77" s="28">
        <v>20.833333333333336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23</v>
      </c>
      <c r="D80" s="31">
        <v>4</v>
      </c>
      <c r="E80" s="33">
        <v>17.391304347826086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1</v>
      </c>
      <c r="D84" s="31">
        <v>1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16000</v>
      </c>
      <c r="D86" s="27">
        <v>14775</v>
      </c>
      <c r="E86" s="28">
        <v>92.34375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520</v>
      </c>
      <c r="D89" s="31">
        <v>520</v>
      </c>
      <c r="E89" s="33">
        <v>100</v>
      </c>
    </row>
    <row r="90" spans="2:5" ht="15.75" customHeight="1" x14ac:dyDescent="0.2">
      <c r="B90" s="30" t="s">
        <v>85</v>
      </c>
      <c r="C90" s="31">
        <v>3549</v>
      </c>
      <c r="D90" s="31">
        <v>3549</v>
      </c>
      <c r="E90" s="33">
        <v>100</v>
      </c>
    </row>
    <row r="91" spans="2:5" ht="15.75" customHeight="1" x14ac:dyDescent="0.2">
      <c r="B91" s="30" t="s">
        <v>86</v>
      </c>
      <c r="C91" s="31">
        <v>5231</v>
      </c>
      <c r="D91" s="31">
        <v>5231</v>
      </c>
      <c r="E91" s="33">
        <v>100</v>
      </c>
    </row>
    <row r="92" spans="2:5" ht="15.75" customHeight="1" x14ac:dyDescent="0.2">
      <c r="B92" s="30" t="s">
        <v>87</v>
      </c>
      <c r="C92" s="31">
        <v>4167</v>
      </c>
      <c r="D92" s="31">
        <v>4167</v>
      </c>
      <c r="E92" s="33">
        <v>100</v>
      </c>
    </row>
    <row r="93" spans="2:5" ht="15.75" customHeight="1" x14ac:dyDescent="0.2">
      <c r="B93" s="30" t="s">
        <v>88</v>
      </c>
      <c r="C93" s="31">
        <v>2533</v>
      </c>
      <c r="D93" s="31">
        <v>1308</v>
      </c>
      <c r="E93" s="33">
        <v>51.638373470193443</v>
      </c>
    </row>
    <row r="94" spans="2:5" s="5" customFormat="1" ht="15.75" customHeight="1" x14ac:dyDescent="0.2">
      <c r="B94" s="26" t="s">
        <v>89</v>
      </c>
      <c r="C94" s="27">
        <v>4062</v>
      </c>
      <c r="D94" s="27">
        <v>2149</v>
      </c>
      <c r="E94" s="37">
        <v>52.904972919743962</v>
      </c>
    </row>
    <row r="95" spans="2:5" s="5" customFormat="1" ht="15.75" customHeight="1" x14ac:dyDescent="0.2">
      <c r="B95" s="26" t="s">
        <v>90</v>
      </c>
      <c r="C95" s="27">
        <v>3972</v>
      </c>
      <c r="D95" s="27">
        <v>2059</v>
      </c>
      <c r="E95" s="37">
        <v>51.837865055387709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3792</v>
      </c>
      <c r="D99" s="31">
        <v>1879</v>
      </c>
      <c r="E99" s="38">
        <v>49.551687763713083</v>
      </c>
    </row>
    <row r="100" spans="2:5" ht="15.75" customHeight="1" x14ac:dyDescent="0.2">
      <c r="B100" s="30" t="s">
        <v>95</v>
      </c>
      <c r="C100" s="31">
        <v>180</v>
      </c>
      <c r="D100" s="31">
        <v>180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90</v>
      </c>
      <c r="D101" s="27">
        <v>90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62BB4C12-9B26-4026-A6C9-7C8F3436E97C}"/>
    <hyperlink ref="D4" location="Şubat!A1" display="Şubat" xr:uid="{1807A96D-E803-4AFC-99FC-3E421DA52F12}"/>
    <hyperlink ref="E4" location="Mart!A1" display="Mart" xr:uid="{1AE6D432-3C1E-43B5-97F6-CDE951878B52}"/>
    <hyperlink ref="C5" location="Nisan!A1" display="Nisan" xr:uid="{C564B096-C598-4B15-A9A3-43F5D6024B39}"/>
    <hyperlink ref="D5" location="Mayıs!A1" display="Mayıs" xr:uid="{B280D3A1-9638-406E-B659-E46E3FC2D9B4}"/>
    <hyperlink ref="E5" location="Haziran!A1" display="Haziran" xr:uid="{0AA164DB-FDBA-4139-BAB0-0862FA09B0A2}"/>
    <hyperlink ref="C6" location="Temmuz!A1" display="Temmuz" xr:uid="{99045B85-0F03-47C9-BD1F-6658280D039D}"/>
    <hyperlink ref="D6" location="Ağustos!A1" display="Ağustos" xr:uid="{32CBB758-C7B5-4E8B-BE83-CBF929431A61}"/>
    <hyperlink ref="E6" location="Eylül!A1" display="Eylül" xr:uid="{034E2108-A27F-4CF7-9893-7DCF5A80647E}"/>
    <hyperlink ref="C7" location="Ekim!A1" display="Ekim" xr:uid="{FD3E9008-8BD6-4ACF-92ED-34279339B83D}"/>
    <hyperlink ref="D7" location="Kasım!A1" display="Kasım" xr:uid="{23C68B29-34D4-4AED-B6F1-2526B5647142}"/>
    <hyperlink ref="E7" location="Aralık!A1" display="Aralık" xr:uid="{A1935846-0D40-48DB-9CF8-80A0E96657D5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C2A7-5272-4A63-9F5D-904C9CDD1691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204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1113605</v>
      </c>
      <c r="D10" s="27">
        <v>859076</v>
      </c>
      <c r="E10" s="28">
        <v>77.143690985582865</v>
      </c>
    </row>
    <row r="11" spans="2:7" s="5" customFormat="1" ht="15.75" customHeight="1" x14ac:dyDescent="0.2">
      <c r="B11" s="26" t="s">
        <v>5</v>
      </c>
      <c r="C11" s="27">
        <v>921808</v>
      </c>
      <c r="D11" s="27">
        <v>776100</v>
      </c>
      <c r="E11" s="29">
        <v>84.193237637338797</v>
      </c>
    </row>
    <row r="12" spans="2:7" s="5" customFormat="1" ht="15.75" customHeight="1" x14ac:dyDescent="0.2">
      <c r="B12" s="26" t="s">
        <v>6</v>
      </c>
      <c r="C12" s="27">
        <v>332032</v>
      </c>
      <c r="D12" s="27">
        <v>267619</v>
      </c>
      <c r="E12" s="29">
        <v>80.600363820354659</v>
      </c>
      <c r="G12" s="6"/>
    </row>
    <row r="13" spans="2:7" s="5" customFormat="1" ht="15.75" customHeight="1" x14ac:dyDescent="0.2">
      <c r="B13" s="26" t="s">
        <v>7</v>
      </c>
      <c r="C13" s="27">
        <v>290775</v>
      </c>
      <c r="D13" s="27">
        <v>231301</v>
      </c>
      <c r="E13" s="29">
        <v>79.546384661679994</v>
      </c>
    </row>
    <row r="14" spans="2:7" ht="15.75" customHeight="1" x14ac:dyDescent="0.2">
      <c r="B14" s="30" t="s">
        <v>8</v>
      </c>
      <c r="C14" s="31">
        <v>18399</v>
      </c>
      <c r="D14" s="31">
        <v>11012</v>
      </c>
      <c r="E14" s="32">
        <v>59.851078862981687</v>
      </c>
    </row>
    <row r="15" spans="2:7" ht="15.75" customHeight="1" x14ac:dyDescent="0.2">
      <c r="B15" s="30" t="s">
        <v>9</v>
      </c>
      <c r="C15" s="31">
        <v>3102</v>
      </c>
      <c r="D15" s="31">
        <v>2285</v>
      </c>
      <c r="E15" s="32">
        <v>73.662153449387489</v>
      </c>
    </row>
    <row r="16" spans="2:7" ht="15.75" customHeight="1" x14ac:dyDescent="0.2">
      <c r="B16" s="30" t="s">
        <v>10</v>
      </c>
      <c r="C16" s="31">
        <v>259997</v>
      </c>
      <c r="D16" s="31">
        <v>210039</v>
      </c>
      <c r="E16" s="32">
        <v>80.785162905725841</v>
      </c>
    </row>
    <row r="17" spans="2:5" ht="15.75" customHeight="1" x14ac:dyDescent="0.2">
      <c r="B17" s="30" t="s">
        <v>11</v>
      </c>
      <c r="C17" s="31">
        <v>9277</v>
      </c>
      <c r="D17" s="31">
        <v>7965</v>
      </c>
      <c r="E17" s="32">
        <v>85.857497035679643</v>
      </c>
    </row>
    <row r="18" spans="2:5" s="5" customFormat="1" ht="15.75" customHeight="1" x14ac:dyDescent="0.2">
      <c r="B18" s="26" t="s">
        <v>12</v>
      </c>
      <c r="C18" s="27">
        <v>41257</v>
      </c>
      <c r="D18" s="27">
        <v>36318</v>
      </c>
      <c r="E18" s="29">
        <v>88.028698160312189</v>
      </c>
    </row>
    <row r="19" spans="2:5" ht="15.75" customHeight="1" x14ac:dyDescent="0.2">
      <c r="B19" s="30" t="s">
        <v>13</v>
      </c>
      <c r="C19" s="31">
        <v>5358</v>
      </c>
      <c r="D19" s="31">
        <v>1826</v>
      </c>
      <c r="E19" s="32">
        <v>34.079880552444941</v>
      </c>
    </row>
    <row r="20" spans="2:5" ht="15.75" customHeight="1" x14ac:dyDescent="0.2">
      <c r="B20" s="30" t="s">
        <v>14</v>
      </c>
      <c r="C20" s="31">
        <v>1047</v>
      </c>
      <c r="D20" s="31">
        <v>793</v>
      </c>
      <c r="E20" s="32">
        <v>75.740210124164278</v>
      </c>
    </row>
    <row r="21" spans="2:5" ht="15.75" customHeight="1" x14ac:dyDescent="0.2">
      <c r="B21" s="30" t="s">
        <v>15</v>
      </c>
      <c r="C21" s="31">
        <v>34852</v>
      </c>
      <c r="D21" s="31">
        <v>33699</v>
      </c>
      <c r="E21" s="32">
        <v>96.691725008607833</v>
      </c>
    </row>
    <row r="22" spans="2:5" s="4" customFormat="1" ht="15.75" customHeight="1" x14ac:dyDescent="0.2">
      <c r="B22" s="26" t="s">
        <v>16</v>
      </c>
      <c r="C22" s="27">
        <v>35111</v>
      </c>
      <c r="D22" s="27">
        <v>22203</v>
      </c>
      <c r="E22" s="28">
        <v>63.236592520862409</v>
      </c>
    </row>
    <row r="23" spans="2:5" s="8" customFormat="1" ht="15.75" customHeight="1" x14ac:dyDescent="0.2">
      <c r="B23" s="30" t="s">
        <v>17</v>
      </c>
      <c r="C23" s="31">
        <v>241</v>
      </c>
      <c r="D23" s="31">
        <v>120</v>
      </c>
      <c r="E23" s="33">
        <v>49.792531120331951</v>
      </c>
    </row>
    <row r="24" spans="2:5" s="8" customFormat="1" ht="15.75" customHeight="1" x14ac:dyDescent="0.2">
      <c r="B24" s="30" t="s">
        <v>18</v>
      </c>
      <c r="C24" s="31">
        <v>34870</v>
      </c>
      <c r="D24" s="31">
        <v>22083</v>
      </c>
      <c r="E24" s="33">
        <v>63.329509607112136</v>
      </c>
    </row>
    <row r="25" spans="2:5" s="4" customFormat="1" ht="15.75" customHeight="1" x14ac:dyDescent="0.2">
      <c r="B25" s="26" t="s">
        <v>19</v>
      </c>
      <c r="C25" s="27">
        <v>156904</v>
      </c>
      <c r="D25" s="27">
        <v>97084</v>
      </c>
      <c r="E25" s="28">
        <v>61.874776933666439</v>
      </c>
    </row>
    <row r="26" spans="2:5" s="4" customFormat="1" ht="15.75" customHeight="1" x14ac:dyDescent="0.2">
      <c r="B26" s="26" t="s">
        <v>20</v>
      </c>
      <c r="C26" s="27">
        <v>126621</v>
      </c>
      <c r="D26" s="27">
        <v>67373</v>
      </c>
      <c r="E26" s="28">
        <v>53.208393552412318</v>
      </c>
    </row>
    <row r="27" spans="2:5" s="8" customFormat="1" ht="15.75" customHeight="1" x14ac:dyDescent="0.2">
      <c r="B27" s="30" t="s">
        <v>21</v>
      </c>
      <c r="C27" s="31">
        <v>117216</v>
      </c>
      <c r="D27" s="31">
        <v>58749</v>
      </c>
      <c r="E27" s="33">
        <v>50.120290745290738</v>
      </c>
    </row>
    <row r="28" spans="2:5" s="8" customFormat="1" ht="15.75" customHeight="1" x14ac:dyDescent="0.2">
      <c r="B28" s="30" t="s">
        <v>22</v>
      </c>
      <c r="C28" s="31">
        <v>9405</v>
      </c>
      <c r="D28" s="31">
        <v>8624</v>
      </c>
      <c r="E28" s="33">
        <v>91.695906432748544</v>
      </c>
    </row>
    <row r="29" spans="2:5" s="4" customFormat="1" ht="15.75" customHeight="1" x14ac:dyDescent="0.2">
      <c r="B29" s="26" t="s">
        <v>23</v>
      </c>
      <c r="C29" s="27">
        <v>20538</v>
      </c>
      <c r="D29" s="27">
        <v>20415</v>
      </c>
      <c r="E29" s="28">
        <v>99.401110137306461</v>
      </c>
    </row>
    <row r="30" spans="2:5" s="8" customFormat="1" ht="15.75" customHeight="1" x14ac:dyDescent="0.2">
      <c r="B30" s="30" t="s">
        <v>24</v>
      </c>
      <c r="C30" s="31">
        <v>136</v>
      </c>
      <c r="D30" s="31">
        <v>14</v>
      </c>
      <c r="E30" s="33">
        <v>10.294117647058822</v>
      </c>
    </row>
    <row r="31" spans="2:5" s="8" customFormat="1" ht="15.75" customHeight="1" x14ac:dyDescent="0.2">
      <c r="B31" s="30" t="s">
        <v>203</v>
      </c>
      <c r="C31" s="31">
        <v>20319</v>
      </c>
      <c r="D31" s="31">
        <v>20318</v>
      </c>
      <c r="E31" s="33">
        <v>99.995078497957579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83</v>
      </c>
      <c r="D35" s="31">
        <v>83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9744</v>
      </c>
      <c r="D36" s="27">
        <v>9295</v>
      </c>
      <c r="E36" s="29">
        <v>95.392036124794743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1</v>
      </c>
      <c r="D38" s="27">
        <v>1</v>
      </c>
      <c r="E38" s="28"/>
    </row>
    <row r="39" spans="2:5" s="4" customFormat="1" ht="15.75" customHeight="1" x14ac:dyDescent="0.2">
      <c r="B39" s="26" t="s">
        <v>33</v>
      </c>
      <c r="C39" s="27">
        <v>351706</v>
      </c>
      <c r="D39" s="27">
        <v>351706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12982</v>
      </c>
      <c r="D40" s="31">
        <v>12982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339149</v>
      </c>
      <c r="D41" s="31">
        <v>339149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-425</v>
      </c>
      <c r="D42" s="31">
        <v>-425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27815</v>
      </c>
      <c r="D43" s="27">
        <v>21346</v>
      </c>
      <c r="E43" s="28">
        <v>76.742764695308281</v>
      </c>
    </row>
    <row r="44" spans="2:5" s="4" customFormat="1" ht="15.75" customHeight="1" x14ac:dyDescent="0.2">
      <c r="B44" s="26" t="s">
        <v>38</v>
      </c>
      <c r="C44" s="27">
        <v>17698</v>
      </c>
      <c r="D44" s="27">
        <v>16042</v>
      </c>
      <c r="E44" s="28">
        <v>90.643010509662119</v>
      </c>
    </row>
    <row r="45" spans="2:5" s="4" customFormat="1" ht="15.75" customHeight="1" x14ac:dyDescent="0.2">
      <c r="B45" s="26" t="s">
        <v>39</v>
      </c>
      <c r="C45" s="27">
        <v>542</v>
      </c>
      <c r="D45" s="27">
        <v>100</v>
      </c>
      <c r="E45" s="28">
        <v>18.450184501845019</v>
      </c>
    </row>
    <row r="46" spans="2:5" s="4" customFormat="1" ht="15.75" customHeight="1" x14ac:dyDescent="0.2">
      <c r="B46" s="26" t="s">
        <v>40</v>
      </c>
      <c r="C46" s="27">
        <v>187888</v>
      </c>
      <c r="D46" s="27">
        <v>80967</v>
      </c>
      <c r="E46" s="28">
        <v>43.09322575151154</v>
      </c>
    </row>
    <row r="47" spans="2:5" s="4" customFormat="1" ht="15.75" customHeight="1" x14ac:dyDescent="0.2">
      <c r="B47" s="26" t="s">
        <v>41</v>
      </c>
      <c r="C47" s="27">
        <v>14416</v>
      </c>
      <c r="D47" s="27">
        <v>14416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14410</v>
      </c>
      <c r="D48" s="31">
        <v>14410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5</v>
      </c>
      <c r="D50" s="31">
        <v>5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109</v>
      </c>
      <c r="D51" s="27">
        <v>106</v>
      </c>
      <c r="E51" s="28">
        <v>97.247706422018354</v>
      </c>
    </row>
    <row r="52" spans="2:5" s="4" customFormat="1" ht="15.75" customHeight="1" x14ac:dyDescent="0.2">
      <c r="B52" s="26" t="s">
        <v>46</v>
      </c>
      <c r="C52" s="27">
        <v>109</v>
      </c>
      <c r="D52" s="27">
        <v>106</v>
      </c>
      <c r="E52" s="28">
        <v>97.247706422018354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36772</v>
      </c>
      <c r="D60" s="27">
        <v>8636</v>
      </c>
      <c r="E60" s="28">
        <v>23.485260524311975</v>
      </c>
    </row>
    <row r="61" spans="2:5" s="4" customFormat="1" ht="15.75" customHeight="1" x14ac:dyDescent="0.2">
      <c r="B61" s="26" t="s">
        <v>56</v>
      </c>
      <c r="C61" s="27">
        <v>2893</v>
      </c>
      <c r="D61" s="27">
        <v>2173</v>
      </c>
      <c r="E61" s="28">
        <v>75.112340131351544</v>
      </c>
    </row>
    <row r="62" spans="2:5" s="8" customFormat="1" ht="15.75" customHeight="1" x14ac:dyDescent="0.2">
      <c r="B62" s="30" t="s">
        <v>57</v>
      </c>
      <c r="C62" s="31">
        <v>856</v>
      </c>
      <c r="D62" s="31">
        <v>856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1376</v>
      </c>
      <c r="D63" s="31">
        <v>656</v>
      </c>
      <c r="E63" s="33">
        <v>47.674418604651166</v>
      </c>
    </row>
    <row r="64" spans="2:5" s="8" customFormat="1" ht="15.75" customHeight="1" x14ac:dyDescent="0.2">
      <c r="B64" s="30" t="s">
        <v>59</v>
      </c>
      <c r="C64" s="31">
        <v>661</v>
      </c>
      <c r="D64" s="31">
        <v>661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33879</v>
      </c>
      <c r="D65" s="27">
        <v>6463</v>
      </c>
      <c r="E65" s="28">
        <v>19.076714188730481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33449</v>
      </c>
      <c r="D67" s="31">
        <v>6033</v>
      </c>
      <c r="E67" s="33">
        <v>18.036413644653056</v>
      </c>
    </row>
    <row r="68" spans="2:5" s="8" customFormat="1" ht="15.75" customHeight="1" x14ac:dyDescent="0.2">
      <c r="B68" s="30" t="s">
        <v>63</v>
      </c>
      <c r="C68" s="31">
        <v>430</v>
      </c>
      <c r="D68" s="31">
        <v>430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121632</v>
      </c>
      <c r="D70" s="27">
        <v>44098</v>
      </c>
      <c r="E70" s="28">
        <v>36.255261773217576</v>
      </c>
    </row>
    <row r="71" spans="2:5" s="8" customFormat="1" ht="15.75" customHeight="1" x14ac:dyDescent="0.2">
      <c r="B71" s="34" t="s">
        <v>66</v>
      </c>
      <c r="C71" s="35">
        <v>770</v>
      </c>
      <c r="D71" s="35">
        <v>744</v>
      </c>
      <c r="E71" s="33">
        <v>96.623376623376629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4538</v>
      </c>
      <c r="D73" s="35">
        <v>1006</v>
      </c>
      <c r="E73" s="33">
        <v>22.168356104010577</v>
      </c>
    </row>
    <row r="74" spans="2:5" s="8" customFormat="1" ht="15.75" customHeight="1" x14ac:dyDescent="0.2">
      <c r="B74" s="34" t="s">
        <v>69</v>
      </c>
      <c r="C74" s="35">
        <v>94370</v>
      </c>
      <c r="D74" s="35">
        <v>24763</v>
      </c>
      <c r="E74" s="33">
        <v>26.24033061354244</v>
      </c>
    </row>
    <row r="75" spans="2:5" s="8" customFormat="1" ht="15.75" customHeight="1" x14ac:dyDescent="0.2">
      <c r="B75" s="34" t="s">
        <v>70</v>
      </c>
      <c r="C75" s="35">
        <v>16453</v>
      </c>
      <c r="D75" s="35">
        <v>15832</v>
      </c>
      <c r="E75" s="33">
        <v>96.225612350331247</v>
      </c>
    </row>
    <row r="76" spans="2:5" s="8" customFormat="1" ht="15.75" customHeight="1" x14ac:dyDescent="0.2">
      <c r="B76" s="34" t="s">
        <v>71</v>
      </c>
      <c r="C76" s="35">
        <v>5501</v>
      </c>
      <c r="D76" s="35">
        <v>1753</v>
      </c>
      <c r="E76" s="33">
        <v>31.866933284857296</v>
      </c>
    </row>
    <row r="77" spans="2:5" s="5" customFormat="1" ht="15.75" customHeight="1" x14ac:dyDescent="0.2">
      <c r="B77" s="26" t="s">
        <v>72</v>
      </c>
      <c r="C77" s="27">
        <v>23</v>
      </c>
      <c r="D77" s="27">
        <v>4</v>
      </c>
      <c r="E77" s="28">
        <v>17.391304347826086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23</v>
      </c>
      <c r="D80" s="31">
        <v>4</v>
      </c>
      <c r="E80" s="33">
        <v>17.391304347826086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14936</v>
      </c>
      <c r="D86" s="27">
        <v>13707</v>
      </c>
      <c r="E86" s="28">
        <v>91.771558650241019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475</v>
      </c>
      <c r="D89" s="31">
        <v>475</v>
      </c>
      <c r="E89" s="33">
        <v>100</v>
      </c>
    </row>
    <row r="90" spans="2:5" ht="15.75" customHeight="1" x14ac:dyDescent="0.2">
      <c r="B90" s="30" t="s">
        <v>85</v>
      </c>
      <c r="C90" s="31">
        <v>3264</v>
      </c>
      <c r="D90" s="31">
        <v>3254</v>
      </c>
      <c r="E90" s="33">
        <v>99.693627450980387</v>
      </c>
    </row>
    <row r="91" spans="2:5" ht="15.75" customHeight="1" x14ac:dyDescent="0.2">
      <c r="B91" s="30" t="s">
        <v>86</v>
      </c>
      <c r="C91" s="31">
        <v>5123</v>
      </c>
      <c r="D91" s="31">
        <v>5123</v>
      </c>
      <c r="E91" s="33">
        <v>100</v>
      </c>
    </row>
    <row r="92" spans="2:5" ht="15.75" customHeight="1" x14ac:dyDescent="0.2">
      <c r="B92" s="30" t="s">
        <v>87</v>
      </c>
      <c r="C92" s="31">
        <v>3603</v>
      </c>
      <c r="D92" s="31">
        <v>3603</v>
      </c>
      <c r="E92" s="33">
        <v>100</v>
      </c>
    </row>
    <row r="93" spans="2:5" ht="15.75" customHeight="1" x14ac:dyDescent="0.2">
      <c r="B93" s="30" t="s">
        <v>88</v>
      </c>
      <c r="C93" s="31">
        <v>2471</v>
      </c>
      <c r="D93" s="31">
        <v>1252</v>
      </c>
      <c r="E93" s="33">
        <v>50.667745851881833</v>
      </c>
    </row>
    <row r="94" spans="2:5" s="5" customFormat="1" ht="15.75" customHeight="1" x14ac:dyDescent="0.2">
      <c r="B94" s="26" t="s">
        <v>89</v>
      </c>
      <c r="C94" s="27">
        <v>3909</v>
      </c>
      <c r="D94" s="27">
        <v>2009</v>
      </c>
      <c r="E94" s="37">
        <v>51.394218470196982</v>
      </c>
    </row>
    <row r="95" spans="2:5" s="5" customFormat="1" ht="15.75" customHeight="1" x14ac:dyDescent="0.2">
      <c r="B95" s="26" t="s">
        <v>90</v>
      </c>
      <c r="C95" s="27">
        <v>3827</v>
      </c>
      <c r="D95" s="27">
        <v>1927</v>
      </c>
      <c r="E95" s="37">
        <v>50.352756728507977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3647</v>
      </c>
      <c r="D99" s="31">
        <v>1747</v>
      </c>
      <c r="E99" s="38">
        <v>47.902385522347132</v>
      </c>
    </row>
    <row r="100" spans="2:5" ht="15.75" customHeight="1" x14ac:dyDescent="0.2">
      <c r="B100" s="30" t="s">
        <v>95</v>
      </c>
      <c r="C100" s="31">
        <v>180</v>
      </c>
      <c r="D100" s="31">
        <v>180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82</v>
      </c>
      <c r="D101" s="27">
        <v>82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2EBE5CF8-2C19-4F6F-AC32-C831FF880899}"/>
    <hyperlink ref="D4" location="Şubat!A1" display="Şubat" xr:uid="{26689056-696B-44D4-BE22-840437D2179D}"/>
    <hyperlink ref="E4" location="Mart!A1" display="Mart" xr:uid="{E2B540CA-85C0-452C-9953-EBD61F39C87E}"/>
    <hyperlink ref="C5" location="Nisan!A1" display="Nisan" xr:uid="{EEF8C841-C861-4846-A316-A7B545F43C36}"/>
    <hyperlink ref="D5" location="Mayıs!A1" display="Mayıs" xr:uid="{3F8C98B0-FBF5-4F87-BA64-9E5F949331D2}"/>
    <hyperlink ref="E5" location="Haziran!A1" display="Haziran" xr:uid="{6836595B-DC8D-40C4-89EB-CAC62835CEC1}"/>
    <hyperlink ref="C6" location="Temmuz!A1" display="Temmuz" xr:uid="{BC9DCF56-0505-44A7-96FF-7CE45FE3527A}"/>
    <hyperlink ref="D6" location="Ağustos!A1" display="Ağustos" xr:uid="{1EF2AC59-C145-43EB-B6C1-CEEFE90BBC24}"/>
    <hyperlink ref="E6" location="Eylül!A1" display="Eylül" xr:uid="{9EF58214-90A3-4001-A067-A770291588FF}"/>
    <hyperlink ref="C7" location="Ekim!A1" display="Ekim" xr:uid="{AF513998-4764-43B5-BAC3-AD4129F35E1C}"/>
    <hyperlink ref="D7" location="Kasım!A1" display="Kasım" xr:uid="{D31F5AC7-C8F3-4071-944F-D438EC70384A}"/>
    <hyperlink ref="E7" location="Aralık!A1" display="Aralık" xr:uid="{9438C09C-DEE2-4AD3-A787-15771E6989C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E706E-488B-45F6-9E34-BA721A9E28C6}">
  <dimension ref="B1:G111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201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977506</v>
      </c>
      <c r="D10" s="27">
        <v>719924</v>
      </c>
      <c r="E10" s="28">
        <v>73.649062000642445</v>
      </c>
    </row>
    <row r="11" spans="2:7" s="5" customFormat="1" ht="15.75" customHeight="1" x14ac:dyDescent="0.2">
      <c r="B11" s="26" t="s">
        <v>5</v>
      </c>
      <c r="C11" s="27">
        <v>789475</v>
      </c>
      <c r="D11" s="27">
        <v>640449</v>
      </c>
      <c r="E11" s="29">
        <v>81.123404794325339</v>
      </c>
    </row>
    <row r="12" spans="2:7" s="5" customFormat="1" ht="15.75" customHeight="1" x14ac:dyDescent="0.2">
      <c r="B12" s="26" t="s">
        <v>6</v>
      </c>
      <c r="C12" s="27">
        <v>309920</v>
      </c>
      <c r="D12" s="27">
        <v>246275</v>
      </c>
      <c r="E12" s="29">
        <v>79.464055240061953</v>
      </c>
      <c r="G12" s="6"/>
    </row>
    <row r="13" spans="2:7" s="5" customFormat="1" ht="15.75" customHeight="1" x14ac:dyDescent="0.2">
      <c r="B13" s="26" t="s">
        <v>7</v>
      </c>
      <c r="C13" s="27">
        <v>268869</v>
      </c>
      <c r="D13" s="27">
        <v>210398</v>
      </c>
      <c r="E13" s="29">
        <v>78.252978216157317</v>
      </c>
    </row>
    <row r="14" spans="2:7" ht="15.75" customHeight="1" x14ac:dyDescent="0.2">
      <c r="B14" s="30" t="s">
        <v>8</v>
      </c>
      <c r="C14" s="31">
        <v>18319</v>
      </c>
      <c r="D14" s="31">
        <v>10797</v>
      </c>
      <c r="E14" s="32">
        <v>58.938806703422678</v>
      </c>
    </row>
    <row r="15" spans="2:7" ht="15.75" customHeight="1" x14ac:dyDescent="0.2">
      <c r="B15" s="30" t="s">
        <v>9</v>
      </c>
      <c r="C15" s="31">
        <v>3088</v>
      </c>
      <c r="D15" s="31">
        <v>2241</v>
      </c>
      <c r="E15" s="32">
        <v>72.57124352331607</v>
      </c>
    </row>
    <row r="16" spans="2:7" ht="15.75" customHeight="1" x14ac:dyDescent="0.2">
      <c r="B16" s="30" t="s">
        <v>10</v>
      </c>
      <c r="C16" s="31">
        <v>238184</v>
      </c>
      <c r="D16" s="31">
        <v>189504</v>
      </c>
      <c r="E16" s="32">
        <v>79.56201927921272</v>
      </c>
    </row>
    <row r="17" spans="2:5" ht="15.75" customHeight="1" x14ac:dyDescent="0.2">
      <c r="B17" s="30" t="s">
        <v>11</v>
      </c>
      <c r="C17" s="31">
        <v>9278</v>
      </c>
      <c r="D17" s="31">
        <v>7856</v>
      </c>
      <c r="E17" s="32">
        <v>84.673420995904294</v>
      </c>
    </row>
    <row r="18" spans="2:5" s="5" customFormat="1" ht="15.75" customHeight="1" x14ac:dyDescent="0.2">
      <c r="B18" s="26" t="s">
        <v>12</v>
      </c>
      <c r="C18" s="27">
        <v>41051</v>
      </c>
      <c r="D18" s="27">
        <v>35877</v>
      </c>
      <c r="E18" s="29">
        <v>87.396165745048833</v>
      </c>
    </row>
    <row r="19" spans="2:5" ht="15.75" customHeight="1" x14ac:dyDescent="0.2">
      <c r="B19" s="30" t="s">
        <v>13</v>
      </c>
      <c r="C19" s="31">
        <v>5308</v>
      </c>
      <c r="D19" s="31">
        <v>1724</v>
      </c>
      <c r="E19" s="32">
        <v>32.479276563677466</v>
      </c>
    </row>
    <row r="20" spans="2:5" ht="15.75" customHeight="1" x14ac:dyDescent="0.2">
      <c r="B20" s="30" t="s">
        <v>14</v>
      </c>
      <c r="C20" s="31">
        <v>1009</v>
      </c>
      <c r="D20" s="31">
        <v>755</v>
      </c>
      <c r="E20" s="32">
        <v>74.826560951437074</v>
      </c>
    </row>
    <row r="21" spans="2:5" ht="15.75" customHeight="1" x14ac:dyDescent="0.2">
      <c r="B21" s="30" t="s">
        <v>15</v>
      </c>
      <c r="C21" s="31">
        <v>34734</v>
      </c>
      <c r="D21" s="31">
        <v>33398</v>
      </c>
      <c r="E21" s="32">
        <v>96.153624690504984</v>
      </c>
    </row>
    <row r="22" spans="2:5" s="4" customFormat="1" ht="15.75" customHeight="1" x14ac:dyDescent="0.2">
      <c r="B22" s="26" t="s">
        <v>16</v>
      </c>
      <c r="C22" s="27">
        <v>35038</v>
      </c>
      <c r="D22" s="27">
        <v>21629</v>
      </c>
      <c r="E22" s="28">
        <v>61.730121582282095</v>
      </c>
    </row>
    <row r="23" spans="2:5" s="8" customFormat="1" ht="15.75" customHeight="1" x14ac:dyDescent="0.2">
      <c r="B23" s="30" t="s">
        <v>17</v>
      </c>
      <c r="C23" s="31">
        <v>213</v>
      </c>
      <c r="D23" s="31">
        <v>91</v>
      </c>
      <c r="E23" s="33">
        <v>42.72300469483568</v>
      </c>
    </row>
    <row r="24" spans="2:5" s="8" customFormat="1" ht="15.75" customHeight="1" x14ac:dyDescent="0.2">
      <c r="B24" s="30" t="s">
        <v>18</v>
      </c>
      <c r="C24" s="31">
        <v>34825</v>
      </c>
      <c r="D24" s="31">
        <v>21538</v>
      </c>
      <c r="E24" s="33">
        <v>61.846374730796839</v>
      </c>
    </row>
    <row r="25" spans="2:5" s="4" customFormat="1" ht="15.75" customHeight="1" x14ac:dyDescent="0.2">
      <c r="B25" s="26" t="s">
        <v>19</v>
      </c>
      <c r="C25" s="27">
        <v>164133</v>
      </c>
      <c r="D25" s="27">
        <v>100133</v>
      </c>
      <c r="E25" s="28">
        <v>61.007231939951133</v>
      </c>
    </row>
    <row r="26" spans="2:5" s="4" customFormat="1" ht="15.75" customHeight="1" x14ac:dyDescent="0.2">
      <c r="B26" s="26" t="s">
        <v>20</v>
      </c>
      <c r="C26" s="27">
        <v>136400</v>
      </c>
      <c r="D26" s="27">
        <v>72924</v>
      </c>
      <c r="E26" s="28">
        <v>53.463343108504404</v>
      </c>
    </row>
    <row r="27" spans="2:5" s="8" customFormat="1" ht="15.75" customHeight="1" x14ac:dyDescent="0.2">
      <c r="B27" s="30" t="s">
        <v>21</v>
      </c>
      <c r="C27" s="31">
        <v>127350</v>
      </c>
      <c r="D27" s="31">
        <v>64568</v>
      </c>
      <c r="E27" s="33">
        <v>50.701217118178242</v>
      </c>
    </row>
    <row r="28" spans="2:5" s="8" customFormat="1" ht="15.75" customHeight="1" x14ac:dyDescent="0.2">
      <c r="B28" s="30" t="s">
        <v>22</v>
      </c>
      <c r="C28" s="31">
        <v>9050</v>
      </c>
      <c r="D28" s="31">
        <v>8356</v>
      </c>
      <c r="E28" s="33">
        <v>92.331491712707177</v>
      </c>
    </row>
    <row r="29" spans="2:5" s="4" customFormat="1" ht="15.75" customHeight="1" x14ac:dyDescent="0.2">
      <c r="B29" s="26" t="s">
        <v>23</v>
      </c>
      <c r="C29" s="27">
        <v>19268</v>
      </c>
      <c r="D29" s="27">
        <v>19142</v>
      </c>
      <c r="E29" s="28">
        <v>99.346066016192651</v>
      </c>
    </row>
    <row r="30" spans="2:5" s="8" customFormat="1" ht="15.75" customHeight="1" x14ac:dyDescent="0.2">
      <c r="B30" s="30" t="s">
        <v>24</v>
      </c>
      <c r="C30" s="31">
        <v>138</v>
      </c>
      <c r="D30" s="31">
        <v>14</v>
      </c>
      <c r="E30" s="33">
        <v>10.144927536231885</v>
      </c>
    </row>
    <row r="31" spans="2:5" s="8" customFormat="1" ht="15.75" customHeight="1" x14ac:dyDescent="0.2">
      <c r="B31" s="30" t="s">
        <v>203</v>
      </c>
      <c r="C31" s="31">
        <v>19063</v>
      </c>
      <c r="D31" s="31">
        <v>19061</v>
      </c>
      <c r="E31" s="33">
        <v>99.989508471908934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67</v>
      </c>
      <c r="D35" s="31">
        <v>67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8465</v>
      </c>
      <c r="D36" s="27">
        <v>8067</v>
      </c>
      <c r="E36" s="29">
        <v>95.298287064382748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>
        <v>0</v>
      </c>
      <c r="D38" s="27">
        <v>0</v>
      </c>
      <c r="E38" s="28"/>
    </row>
    <row r="39" spans="2:5" s="4" customFormat="1" ht="15.75" customHeight="1" x14ac:dyDescent="0.2">
      <c r="B39" s="26" t="s">
        <v>33</v>
      </c>
      <c r="C39" s="27">
        <v>237606</v>
      </c>
      <c r="D39" s="27">
        <v>237606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12085</v>
      </c>
      <c r="D40" s="31">
        <v>12085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225942</v>
      </c>
      <c r="D41" s="31">
        <v>225942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-421</v>
      </c>
      <c r="D42" s="31">
        <v>-421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25809</v>
      </c>
      <c r="D43" s="27">
        <v>19971</v>
      </c>
      <c r="E43" s="28">
        <v>77.379983726606994</v>
      </c>
    </row>
    <row r="44" spans="2:5" s="4" customFormat="1" ht="15.75" customHeight="1" x14ac:dyDescent="0.2">
      <c r="B44" s="26" t="s">
        <v>38</v>
      </c>
      <c r="C44" s="27">
        <v>16430</v>
      </c>
      <c r="D44" s="27">
        <v>14739</v>
      </c>
      <c r="E44" s="28">
        <v>89.707851491174679</v>
      </c>
    </row>
    <row r="45" spans="2:5" s="4" customFormat="1" ht="15.75" customHeight="1" x14ac:dyDescent="0.2">
      <c r="B45" s="26" t="s">
        <v>39</v>
      </c>
      <c r="C45" s="27">
        <v>539</v>
      </c>
      <c r="D45" s="27">
        <v>96</v>
      </c>
      <c r="E45" s="28">
        <v>17.810760667903523</v>
      </c>
    </row>
    <row r="46" spans="2:5" s="4" customFormat="1" ht="15.75" customHeight="1" x14ac:dyDescent="0.2">
      <c r="B46" s="26" t="s">
        <v>40</v>
      </c>
      <c r="C46" s="27">
        <v>184145</v>
      </c>
      <c r="D46" s="27">
        <v>77562</v>
      </c>
      <c r="E46" s="28">
        <v>42.120068424339514</v>
      </c>
    </row>
    <row r="47" spans="2:5" s="4" customFormat="1" ht="15.75" customHeight="1" x14ac:dyDescent="0.2">
      <c r="B47" s="26" t="s">
        <v>41</v>
      </c>
      <c r="C47" s="27">
        <v>14110</v>
      </c>
      <c r="D47" s="27">
        <v>14110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14099</v>
      </c>
      <c r="D48" s="31">
        <v>14099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10</v>
      </c>
      <c r="D50" s="31">
        <v>10</v>
      </c>
      <c r="E50" s="33">
        <v>100</v>
      </c>
    </row>
    <row r="51" spans="2:5" s="4" customFormat="1" ht="15.75" customHeight="1" x14ac:dyDescent="0.2">
      <c r="B51" s="26" t="s">
        <v>45</v>
      </c>
      <c r="C51" s="27">
        <v>109</v>
      </c>
      <c r="D51" s="27">
        <v>106</v>
      </c>
      <c r="E51" s="28">
        <v>97.247706422018354</v>
      </c>
    </row>
    <row r="52" spans="2:5" s="4" customFormat="1" ht="15.75" customHeight="1" x14ac:dyDescent="0.2">
      <c r="B52" s="26" t="s">
        <v>46</v>
      </c>
      <c r="C52" s="27">
        <v>109</v>
      </c>
      <c r="D52" s="27">
        <v>106</v>
      </c>
      <c r="E52" s="28">
        <v>97.247706422018354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51</v>
      </c>
      <c r="C56" s="31"/>
      <c r="D56" s="31"/>
      <c r="E56" s="33"/>
    </row>
    <row r="57" spans="2:5" s="8" customFormat="1" ht="15.75" customHeight="1" x14ac:dyDescent="0.2">
      <c r="B57" s="30" t="s">
        <v>52</v>
      </c>
      <c r="C57" s="31"/>
      <c r="D57" s="31"/>
      <c r="E57" s="33"/>
    </row>
    <row r="58" spans="2:5" s="8" customFormat="1" ht="15.75" customHeight="1" x14ac:dyDescent="0.2">
      <c r="B58" s="30" t="s">
        <v>53</v>
      </c>
      <c r="C58" s="31"/>
      <c r="D58" s="31"/>
      <c r="E58" s="33"/>
    </row>
    <row r="59" spans="2:5" s="8" customFormat="1" ht="15.75" customHeight="1" x14ac:dyDescent="0.2">
      <c r="B59" s="30" t="s">
        <v>54</v>
      </c>
      <c r="C59" s="31"/>
      <c r="D59" s="31"/>
      <c r="E59" s="33"/>
    </row>
    <row r="60" spans="2:5" s="4" customFormat="1" ht="15.75" customHeight="1" x14ac:dyDescent="0.2">
      <c r="B60" s="26" t="s">
        <v>55</v>
      </c>
      <c r="C60" s="27">
        <v>36274</v>
      </c>
      <c r="D60" s="27">
        <v>8295</v>
      </c>
      <c r="E60" s="28">
        <v>22.867618680046313</v>
      </c>
    </row>
    <row r="61" spans="2:5" s="4" customFormat="1" ht="15.75" customHeight="1" x14ac:dyDescent="0.2">
      <c r="B61" s="26" t="s">
        <v>56</v>
      </c>
      <c r="C61" s="27">
        <v>2656</v>
      </c>
      <c r="D61" s="27">
        <v>1935</v>
      </c>
      <c r="E61" s="28">
        <v>72.853915662650607</v>
      </c>
    </row>
    <row r="62" spans="2:5" s="8" customFormat="1" ht="15.75" customHeight="1" x14ac:dyDescent="0.2">
      <c r="B62" s="30" t="s">
        <v>57</v>
      </c>
      <c r="C62" s="31">
        <v>763</v>
      </c>
      <c r="D62" s="31">
        <v>763</v>
      </c>
      <c r="E62" s="33">
        <v>100</v>
      </c>
    </row>
    <row r="63" spans="2:5" s="8" customFormat="1" ht="15.75" customHeight="1" x14ac:dyDescent="0.2">
      <c r="B63" s="30" t="s">
        <v>58</v>
      </c>
      <c r="C63" s="31">
        <v>1308</v>
      </c>
      <c r="D63" s="31">
        <v>587</v>
      </c>
      <c r="E63" s="33">
        <v>44.87767584097859</v>
      </c>
    </row>
    <row r="64" spans="2:5" s="8" customFormat="1" ht="15.75" customHeight="1" x14ac:dyDescent="0.2">
      <c r="B64" s="30" t="s">
        <v>59</v>
      </c>
      <c r="C64" s="31">
        <v>585</v>
      </c>
      <c r="D64" s="31">
        <v>585</v>
      </c>
      <c r="E64" s="33">
        <v>100</v>
      </c>
    </row>
    <row r="65" spans="2:5" s="4" customFormat="1" ht="15.75" customHeight="1" x14ac:dyDescent="0.2">
      <c r="B65" s="26" t="s">
        <v>60</v>
      </c>
      <c r="C65" s="27">
        <v>33618</v>
      </c>
      <c r="D65" s="27">
        <v>6360</v>
      </c>
      <c r="E65" s="28">
        <v>18.918436551847226</v>
      </c>
    </row>
    <row r="66" spans="2:5" s="8" customFormat="1" ht="15.75" customHeight="1" x14ac:dyDescent="0.2">
      <c r="B66" s="30" t="s">
        <v>61</v>
      </c>
      <c r="C66" s="31"/>
      <c r="D66" s="31"/>
      <c r="E66" s="33"/>
    </row>
    <row r="67" spans="2:5" s="8" customFormat="1" ht="15.75" customHeight="1" x14ac:dyDescent="0.2">
      <c r="B67" s="30" t="s">
        <v>62</v>
      </c>
      <c r="C67" s="31">
        <v>33226</v>
      </c>
      <c r="D67" s="31">
        <v>5968</v>
      </c>
      <c r="E67" s="33">
        <v>17.961837115511948</v>
      </c>
    </row>
    <row r="68" spans="2:5" s="8" customFormat="1" ht="15.75" customHeight="1" x14ac:dyDescent="0.2">
      <c r="B68" s="30" t="s">
        <v>63</v>
      </c>
      <c r="C68" s="31">
        <v>392</v>
      </c>
      <c r="D68" s="31">
        <v>392</v>
      </c>
      <c r="E68" s="33">
        <v>100</v>
      </c>
    </row>
    <row r="69" spans="2:5" s="4" customFormat="1" ht="15.75" customHeight="1" x14ac:dyDescent="0.2">
      <c r="B69" s="26" t="s">
        <v>64</v>
      </c>
      <c r="C69" s="27"/>
      <c r="D69" s="27"/>
      <c r="E69" s="28"/>
    </row>
    <row r="70" spans="2:5" s="4" customFormat="1" ht="15.75" customHeight="1" x14ac:dyDescent="0.2">
      <c r="B70" s="26" t="s">
        <v>65</v>
      </c>
      <c r="C70" s="27">
        <v>120434</v>
      </c>
      <c r="D70" s="27">
        <v>43078</v>
      </c>
      <c r="E70" s="28">
        <v>35.76896889582676</v>
      </c>
    </row>
    <row r="71" spans="2:5" s="8" customFormat="1" ht="15.75" customHeight="1" x14ac:dyDescent="0.2">
      <c r="B71" s="34" t="s">
        <v>66</v>
      </c>
      <c r="C71" s="35">
        <v>671</v>
      </c>
      <c r="D71" s="35">
        <v>645</v>
      </c>
      <c r="E71" s="33">
        <v>96.125186289120705</v>
      </c>
    </row>
    <row r="72" spans="2:5" s="8" customFormat="1" ht="15.75" customHeight="1" x14ac:dyDescent="0.2">
      <c r="B72" s="34" t="s">
        <v>67</v>
      </c>
      <c r="C72" s="35">
        <v>0</v>
      </c>
      <c r="D72" s="35">
        <v>0</v>
      </c>
      <c r="E72" s="33" t="e">
        <v>#DIV/0!</v>
      </c>
    </row>
    <row r="73" spans="2:5" s="8" customFormat="1" ht="15.75" customHeight="1" x14ac:dyDescent="0.2">
      <c r="B73" s="34" t="s">
        <v>68</v>
      </c>
      <c r="C73" s="35">
        <v>4508</v>
      </c>
      <c r="D73" s="35">
        <v>942</v>
      </c>
      <c r="E73" s="33">
        <v>20.896184560780835</v>
      </c>
    </row>
    <row r="74" spans="2:5" s="8" customFormat="1" ht="15.75" customHeight="1" x14ac:dyDescent="0.2">
      <c r="B74" s="34" t="s">
        <v>69</v>
      </c>
      <c r="C74" s="35">
        <v>94096</v>
      </c>
      <c r="D74" s="35">
        <v>24642</v>
      </c>
      <c r="E74" s="33">
        <v>26.188148274103046</v>
      </c>
    </row>
    <row r="75" spans="2:5" s="8" customFormat="1" ht="15.75" customHeight="1" x14ac:dyDescent="0.2">
      <c r="B75" s="34" t="s">
        <v>70</v>
      </c>
      <c r="C75" s="35">
        <v>15945</v>
      </c>
      <c r="D75" s="35">
        <v>15313</v>
      </c>
      <c r="E75" s="33">
        <v>96.036375039197239</v>
      </c>
    </row>
    <row r="76" spans="2:5" s="8" customFormat="1" ht="15.75" customHeight="1" x14ac:dyDescent="0.2">
      <c r="B76" s="34" t="s">
        <v>71</v>
      </c>
      <c r="C76" s="35">
        <v>5214</v>
      </c>
      <c r="D76" s="35">
        <v>1536</v>
      </c>
      <c r="E76" s="33">
        <v>29.459148446490218</v>
      </c>
    </row>
    <row r="77" spans="2:5" s="5" customFormat="1" ht="15.75" customHeight="1" x14ac:dyDescent="0.2">
      <c r="B77" s="26" t="s">
        <v>72</v>
      </c>
      <c r="C77" s="27">
        <v>23</v>
      </c>
      <c r="D77" s="27">
        <v>4</v>
      </c>
      <c r="E77" s="28">
        <v>17.391304347826086</v>
      </c>
    </row>
    <row r="78" spans="2:5" ht="15.75" customHeight="1" x14ac:dyDescent="0.2">
      <c r="B78" s="30" t="s">
        <v>73</v>
      </c>
      <c r="C78" s="31"/>
      <c r="D78" s="31"/>
      <c r="E78" s="33"/>
    </row>
    <row r="79" spans="2:5" ht="15.75" customHeight="1" x14ac:dyDescent="0.2">
      <c r="B79" s="30" t="s">
        <v>74</v>
      </c>
      <c r="C79" s="31"/>
      <c r="D79" s="31"/>
      <c r="E79" s="33"/>
    </row>
    <row r="80" spans="2:5" ht="15.75" customHeight="1" x14ac:dyDescent="0.2">
      <c r="B80" s="30" t="s">
        <v>75</v>
      </c>
      <c r="C80" s="31">
        <v>23</v>
      </c>
      <c r="D80" s="31">
        <v>4</v>
      </c>
      <c r="E80" s="33">
        <v>17.391304347826086</v>
      </c>
    </row>
    <row r="81" spans="2:5" ht="15.75" customHeight="1" x14ac:dyDescent="0.2">
      <c r="B81" s="30" t="s">
        <v>76</v>
      </c>
      <c r="C81" s="31"/>
      <c r="D81" s="31"/>
      <c r="E81" s="33"/>
    </row>
    <row r="82" spans="2:5" ht="15.75" customHeight="1" x14ac:dyDescent="0.2">
      <c r="B82" s="30" t="s">
        <v>77</v>
      </c>
      <c r="C82" s="31"/>
      <c r="D82" s="31"/>
      <c r="E82" s="33"/>
    </row>
    <row r="83" spans="2:5" ht="15.75" customHeight="1" x14ac:dyDescent="0.2">
      <c r="B83" s="30" t="s">
        <v>78</v>
      </c>
      <c r="C83" s="31"/>
      <c r="D83" s="31"/>
      <c r="E83" s="33"/>
    </row>
    <row r="84" spans="2:5" ht="15.75" customHeight="1" x14ac:dyDescent="0.2">
      <c r="B84" s="30" t="s">
        <v>79</v>
      </c>
      <c r="C84" s="31">
        <v>0</v>
      </c>
      <c r="D84" s="31">
        <v>0</v>
      </c>
      <c r="E84" s="33"/>
    </row>
    <row r="85" spans="2:5" ht="15.75" customHeight="1" x14ac:dyDescent="0.2">
      <c r="B85" s="30" t="s">
        <v>80</v>
      </c>
      <c r="C85" s="31"/>
      <c r="D85" s="31"/>
      <c r="E85" s="33"/>
    </row>
    <row r="86" spans="2:5" s="5" customFormat="1" ht="15.75" customHeight="1" x14ac:dyDescent="0.2">
      <c r="B86" s="26" t="s">
        <v>81</v>
      </c>
      <c r="C86" s="27">
        <v>13195</v>
      </c>
      <c r="D86" s="27">
        <v>11969</v>
      </c>
      <c r="E86" s="28">
        <v>90.7086017430845</v>
      </c>
    </row>
    <row r="87" spans="2:5" ht="15.75" customHeight="1" x14ac:dyDescent="0.2">
      <c r="B87" s="36" t="s">
        <v>82</v>
      </c>
      <c r="C87" s="31"/>
      <c r="D87" s="31"/>
      <c r="E87" s="33"/>
    </row>
    <row r="88" spans="2:5" ht="15.75" customHeight="1" x14ac:dyDescent="0.2">
      <c r="B88" s="36" t="s">
        <v>83</v>
      </c>
      <c r="C88" s="31"/>
      <c r="D88" s="31"/>
      <c r="E88" s="33"/>
    </row>
    <row r="89" spans="2:5" ht="15.75" customHeight="1" x14ac:dyDescent="0.2">
      <c r="B89" s="30" t="s">
        <v>84</v>
      </c>
      <c r="C89" s="31">
        <v>426</v>
      </c>
      <c r="D89" s="31">
        <v>426</v>
      </c>
      <c r="E89" s="33">
        <v>100</v>
      </c>
    </row>
    <row r="90" spans="2:5" ht="15.75" customHeight="1" x14ac:dyDescent="0.2">
      <c r="B90" s="30" t="s">
        <v>85</v>
      </c>
      <c r="C90" s="31">
        <v>2971</v>
      </c>
      <c r="D90" s="31">
        <v>2963</v>
      </c>
      <c r="E90" s="33">
        <v>99.730730393806795</v>
      </c>
    </row>
    <row r="91" spans="2:5" ht="15.75" customHeight="1" x14ac:dyDescent="0.2">
      <c r="B91" s="30" t="s">
        <v>86</v>
      </c>
      <c r="C91" s="31">
        <v>4302</v>
      </c>
      <c r="D91" s="31">
        <v>4302</v>
      </c>
      <c r="E91" s="33">
        <v>100</v>
      </c>
    </row>
    <row r="92" spans="2:5" ht="15.75" customHeight="1" x14ac:dyDescent="0.2">
      <c r="B92" s="30" t="s">
        <v>87</v>
      </c>
      <c r="C92" s="31">
        <v>3164</v>
      </c>
      <c r="D92" s="31">
        <v>3164</v>
      </c>
      <c r="E92" s="33">
        <v>100</v>
      </c>
    </row>
    <row r="93" spans="2:5" ht="15.75" customHeight="1" x14ac:dyDescent="0.2">
      <c r="B93" s="30" t="s">
        <v>88</v>
      </c>
      <c r="C93" s="31">
        <v>2332</v>
      </c>
      <c r="D93" s="31">
        <v>1114</v>
      </c>
      <c r="E93" s="33">
        <v>47.770154373927959</v>
      </c>
    </row>
    <row r="94" spans="2:5" s="5" customFormat="1" ht="15.75" customHeight="1" x14ac:dyDescent="0.2">
      <c r="B94" s="26" t="s">
        <v>89</v>
      </c>
      <c r="C94" s="27">
        <v>3886</v>
      </c>
      <c r="D94" s="27">
        <v>1913</v>
      </c>
      <c r="E94" s="37">
        <v>49.227997941327843</v>
      </c>
    </row>
    <row r="95" spans="2:5" s="5" customFormat="1" ht="15.75" customHeight="1" x14ac:dyDescent="0.2">
      <c r="B95" s="26" t="s">
        <v>90</v>
      </c>
      <c r="C95" s="27">
        <v>3811</v>
      </c>
      <c r="D95" s="27">
        <v>1838</v>
      </c>
      <c r="E95" s="37">
        <v>48.228811335607453</v>
      </c>
    </row>
    <row r="96" spans="2:5" ht="15.75" customHeight="1" x14ac:dyDescent="0.2">
      <c r="B96" s="30" t="s">
        <v>91</v>
      </c>
      <c r="C96" s="31"/>
      <c r="D96" s="31"/>
      <c r="E96" s="38"/>
    </row>
    <row r="97" spans="2:5" ht="15.75" customHeight="1" x14ac:dyDescent="0.2">
      <c r="B97" s="30" t="s">
        <v>92</v>
      </c>
      <c r="C97" s="31"/>
      <c r="D97" s="31"/>
      <c r="E97" s="38"/>
    </row>
    <row r="98" spans="2:5" ht="15.75" customHeight="1" x14ac:dyDescent="0.2">
      <c r="B98" s="30" t="s">
        <v>93</v>
      </c>
      <c r="C98" s="31"/>
      <c r="D98" s="31"/>
      <c r="E98" s="38"/>
    </row>
    <row r="99" spans="2:5" ht="15.75" customHeight="1" x14ac:dyDescent="0.2">
      <c r="B99" s="30" t="s">
        <v>94</v>
      </c>
      <c r="C99" s="31">
        <v>3631</v>
      </c>
      <c r="D99" s="31">
        <v>1658</v>
      </c>
      <c r="E99" s="38">
        <v>45.6623519691545</v>
      </c>
    </row>
    <row r="100" spans="2:5" ht="15.75" customHeight="1" x14ac:dyDescent="0.2">
      <c r="B100" s="30" t="s">
        <v>95</v>
      </c>
      <c r="C100" s="31">
        <v>180</v>
      </c>
      <c r="D100" s="31">
        <v>180</v>
      </c>
      <c r="E100" s="38">
        <v>100</v>
      </c>
    </row>
    <row r="101" spans="2:5" s="5" customFormat="1" ht="15.75" customHeight="1" x14ac:dyDescent="0.2">
      <c r="B101" s="26" t="s">
        <v>96</v>
      </c>
      <c r="C101" s="27">
        <v>75</v>
      </c>
      <c r="D101" s="27">
        <v>75</v>
      </c>
      <c r="E101" s="37">
        <v>100</v>
      </c>
    </row>
    <row r="102" spans="2:5" s="5" customFormat="1" ht="15.75" customHeight="1" x14ac:dyDescent="0.2">
      <c r="B102" s="26" t="s">
        <v>97</v>
      </c>
      <c r="C102" s="27">
        <v>0</v>
      </c>
      <c r="D102" s="27">
        <v>0</v>
      </c>
      <c r="E102" s="37"/>
    </row>
    <row r="103" spans="2:5" ht="15.75" customHeight="1" x14ac:dyDescent="0.2">
      <c r="B103" s="30" t="s">
        <v>98</v>
      </c>
      <c r="C103" s="31">
        <v>0</v>
      </c>
      <c r="D103" s="31">
        <v>0</v>
      </c>
      <c r="E103" s="38"/>
    </row>
    <row r="104" spans="2:5" ht="15.75" customHeight="1" x14ac:dyDescent="0.2">
      <c r="B104" s="30" t="s">
        <v>99</v>
      </c>
      <c r="C104" s="31"/>
      <c r="D104" s="31"/>
      <c r="E104" s="38"/>
    </row>
    <row r="105" spans="2:5" s="5" customFormat="1" ht="15.75" customHeight="1" x14ac:dyDescent="0.2">
      <c r="B105" s="26" t="s">
        <v>100</v>
      </c>
      <c r="C105" s="27">
        <v>0</v>
      </c>
      <c r="D105" s="27">
        <v>0</v>
      </c>
      <c r="E105" s="37"/>
    </row>
    <row r="106" spans="2:5" s="5" customFormat="1" ht="15.75" customHeight="1" x14ac:dyDescent="0.2">
      <c r="B106" s="26" t="s">
        <v>101</v>
      </c>
      <c r="C106" s="27">
        <v>0</v>
      </c>
      <c r="D106" s="27">
        <v>0</v>
      </c>
      <c r="E106" s="37"/>
    </row>
    <row r="107" spans="2:5" ht="15.75" customHeight="1" x14ac:dyDescent="0.2">
      <c r="B107" s="30" t="s">
        <v>102</v>
      </c>
      <c r="C107" s="31">
        <v>0</v>
      </c>
      <c r="D107" s="31">
        <v>0</v>
      </c>
      <c r="E107" s="38"/>
    </row>
    <row r="108" spans="2:5" ht="15.75" customHeight="1" x14ac:dyDescent="0.2">
      <c r="B108" s="30" t="s">
        <v>103</v>
      </c>
      <c r="C108" s="31"/>
      <c r="D108" s="31"/>
      <c r="E108" s="38"/>
    </row>
    <row r="109" spans="2:5" ht="15.75" customHeight="1" x14ac:dyDescent="0.2">
      <c r="B109" s="30" t="s">
        <v>104</v>
      </c>
      <c r="C109" s="31"/>
      <c r="D109" s="31"/>
      <c r="E109" s="38"/>
    </row>
    <row r="110" spans="2:5" ht="15.75" customHeight="1" x14ac:dyDescent="0.2">
      <c r="B110" s="30" t="s">
        <v>105</v>
      </c>
      <c r="C110" s="31"/>
      <c r="D110" s="31"/>
      <c r="E110" s="38"/>
    </row>
    <row r="111" spans="2:5" s="5" customFormat="1" ht="15.75" customHeight="1" x14ac:dyDescent="0.2">
      <c r="B111" s="26" t="s">
        <v>106</v>
      </c>
      <c r="C111" s="27"/>
      <c r="D111" s="27"/>
      <c r="E111" s="37"/>
    </row>
  </sheetData>
  <phoneticPr fontId="0" type="noConversion"/>
  <hyperlinks>
    <hyperlink ref="C4" location="Ocak!A1" display="Ocak" xr:uid="{97F6FC4C-27A1-4BF7-B659-0B1894AA3C87}"/>
    <hyperlink ref="D4" location="Şubat!A1" display="Şubat" xr:uid="{60476D0F-4DD6-4CF1-ADBC-6B900E4C467D}"/>
    <hyperlink ref="E4" location="Mart!A1" display="Mart" xr:uid="{97A345B6-0234-46C3-A409-787BC30A58E9}"/>
    <hyperlink ref="C5" location="Nisan!A1" display="Nisan" xr:uid="{7A902CDF-B0B8-43B8-91C2-E63B24B171B0}"/>
    <hyperlink ref="D5" location="Mayıs!A1" display="Mayıs" xr:uid="{6AAF3388-7C5D-443E-A41C-FD8D4CABD244}"/>
    <hyperlink ref="E5" location="Haziran!A1" display="Haziran" xr:uid="{C8CA3092-42F0-4D15-AE7C-84BA76A510F6}"/>
    <hyperlink ref="C6" location="Temmuz!A1" display="Temmuz" xr:uid="{D4A9CA65-5E94-4BFB-B3C1-03FFDFF3F7F9}"/>
    <hyperlink ref="D6" location="Ağustos!A1" display="Ağustos" xr:uid="{55A28DC2-EC2A-4E20-92F2-DBEFEC52B9E2}"/>
    <hyperlink ref="E6" location="Eylül!A1" display="Eylül" xr:uid="{361095F7-BC3B-496B-BADC-3BB22E82E753}"/>
    <hyperlink ref="C7" location="Ekim!A1" display="Ekim" xr:uid="{73A27B2D-1CF7-4C21-B68D-584BA7BC2CB7}"/>
    <hyperlink ref="D7" location="Kasım!A1" display="Kasım" xr:uid="{9F85AAD9-7298-4D37-AAC5-9FD133ECAC0F}"/>
    <hyperlink ref="E7" location="Aralık!A1" display="Aralık" xr:uid="{B75FEEC9-1663-4471-A9EC-55FC641E5FA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8551E-3464-4BAE-A86B-C86B69B009F7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199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f>+C11+C46+C95+C106</f>
        <v>921953</v>
      </c>
      <c r="D10" s="27">
        <f>+D11+D46+D95+D106</f>
        <v>639313</v>
      </c>
      <c r="E10" s="28">
        <f t="shared" ref="E10:E73" si="0">+D10/C10*100</f>
        <v>69.343339627941987</v>
      </c>
    </row>
    <row r="11" spans="2:7" s="5" customFormat="1" ht="15.75" customHeight="1" x14ac:dyDescent="0.2">
      <c r="B11" s="26" t="s">
        <v>5</v>
      </c>
      <c r="C11" s="27">
        <f>+C12+C22+C25+C39+C43+C44+C45</f>
        <v>738654</v>
      </c>
      <c r="D11" s="27">
        <f>+D12+D22+D25+D39+D43+D44+D45</f>
        <v>564352</v>
      </c>
      <c r="E11" s="29">
        <f t="shared" si="0"/>
        <v>76.4027541988536</v>
      </c>
    </row>
    <row r="12" spans="2:7" s="5" customFormat="1" ht="15.75" customHeight="1" x14ac:dyDescent="0.2">
      <c r="B12" s="26" t="s">
        <v>6</v>
      </c>
      <c r="C12" s="27">
        <f>+C13+C18</f>
        <v>292059</v>
      </c>
      <c r="D12" s="27">
        <f>+D13+D18</f>
        <v>220959</v>
      </c>
      <c r="E12" s="29">
        <f t="shared" si="0"/>
        <v>75.655603833472014</v>
      </c>
      <c r="G12" s="6"/>
    </row>
    <row r="13" spans="2:7" s="5" customFormat="1" ht="15.75" customHeight="1" x14ac:dyDescent="0.2">
      <c r="B13" s="26" t="s">
        <v>7</v>
      </c>
      <c r="C13" s="27">
        <f>SUM(C14:C17)</f>
        <v>250887</v>
      </c>
      <c r="D13" s="27">
        <f>SUM(D14:D17)</f>
        <v>186270</v>
      </c>
      <c r="E13" s="29">
        <f t="shared" si="0"/>
        <v>74.244580229346283</v>
      </c>
    </row>
    <row r="14" spans="2:7" ht="15.75" customHeight="1" x14ac:dyDescent="0.2">
      <c r="B14" s="30" t="s">
        <v>8</v>
      </c>
      <c r="C14" s="31">
        <v>18218</v>
      </c>
      <c r="D14" s="31">
        <v>10237</v>
      </c>
      <c r="E14" s="32">
        <f t="shared" si="0"/>
        <v>56.191678559666272</v>
      </c>
    </row>
    <row r="15" spans="2:7" ht="15.75" customHeight="1" x14ac:dyDescent="0.2">
      <c r="B15" s="30" t="s">
        <v>9</v>
      </c>
      <c r="C15" s="31">
        <v>3074</v>
      </c>
      <c r="D15" s="31">
        <v>2195</v>
      </c>
      <c r="E15" s="32">
        <f t="shared" si="0"/>
        <v>71.405335068314898</v>
      </c>
    </row>
    <row r="16" spans="2:7" ht="15.75" customHeight="1" x14ac:dyDescent="0.2">
      <c r="B16" s="30" t="s">
        <v>10</v>
      </c>
      <c r="C16" s="31">
        <v>220248</v>
      </c>
      <c r="D16" s="31">
        <v>166082</v>
      </c>
      <c r="E16" s="32">
        <f t="shared" si="0"/>
        <v>75.406814136791255</v>
      </c>
    </row>
    <row r="17" spans="2:5" ht="15.75" customHeight="1" x14ac:dyDescent="0.2">
      <c r="B17" s="30" t="s">
        <v>11</v>
      </c>
      <c r="C17" s="31">
        <v>9347</v>
      </c>
      <c r="D17" s="31">
        <v>7756</v>
      </c>
      <c r="E17" s="32">
        <f t="shared" si="0"/>
        <v>82.978495774045143</v>
      </c>
    </row>
    <row r="18" spans="2:5" s="5" customFormat="1" ht="15.75" customHeight="1" x14ac:dyDescent="0.2">
      <c r="B18" s="26" t="s">
        <v>12</v>
      </c>
      <c r="C18" s="27">
        <f>SUM(C19:C21)</f>
        <v>41172</v>
      </c>
      <c r="D18" s="27">
        <f>SUM(D19:D21)</f>
        <v>34689</v>
      </c>
      <c r="E18" s="29">
        <f t="shared" si="0"/>
        <v>84.253861847857763</v>
      </c>
    </row>
    <row r="19" spans="2:5" ht="15.75" customHeight="1" x14ac:dyDescent="0.2">
      <c r="B19" s="30" t="s">
        <v>13</v>
      </c>
      <c r="C19" s="31">
        <v>5440</v>
      </c>
      <c r="D19" s="31">
        <v>1759</v>
      </c>
      <c r="E19" s="32">
        <f t="shared" si="0"/>
        <v>32.334558823529413</v>
      </c>
    </row>
    <row r="20" spans="2:5" ht="15.75" customHeight="1" x14ac:dyDescent="0.2">
      <c r="B20" s="30" t="s">
        <v>14</v>
      </c>
      <c r="C20" s="31">
        <v>959</v>
      </c>
      <c r="D20" s="31">
        <v>705</v>
      </c>
      <c r="E20" s="32">
        <f t="shared" si="0"/>
        <v>73.514077163712201</v>
      </c>
    </row>
    <row r="21" spans="2:5" ht="15.75" customHeight="1" x14ac:dyDescent="0.2">
      <c r="B21" s="30" t="s">
        <v>15</v>
      </c>
      <c r="C21" s="31">
        <v>34773</v>
      </c>
      <c r="D21" s="31">
        <v>32225</v>
      </c>
      <c r="E21" s="32">
        <f t="shared" si="0"/>
        <v>92.672475771431863</v>
      </c>
    </row>
    <row r="22" spans="2:5" s="4" customFormat="1" ht="15.75" customHeight="1" x14ac:dyDescent="0.2">
      <c r="B22" s="26" t="s">
        <v>16</v>
      </c>
      <c r="C22" s="27">
        <f>SUM(C23:C24)</f>
        <v>35012</v>
      </c>
      <c r="D22" s="27">
        <f>SUM(D23:D24)</f>
        <v>20996</v>
      </c>
      <c r="E22" s="28">
        <f t="shared" si="0"/>
        <v>59.968010967668228</v>
      </c>
    </row>
    <row r="23" spans="2:5" s="8" customFormat="1" ht="15.75" customHeight="1" x14ac:dyDescent="0.2">
      <c r="B23" s="30" t="s">
        <v>17</v>
      </c>
      <c r="C23" s="31">
        <v>178</v>
      </c>
      <c r="D23" s="31">
        <v>82</v>
      </c>
      <c r="E23" s="33">
        <f t="shared" si="0"/>
        <v>46.067415730337082</v>
      </c>
    </row>
    <row r="24" spans="2:5" s="8" customFormat="1" ht="15.75" customHeight="1" x14ac:dyDescent="0.2">
      <c r="B24" s="30" t="s">
        <v>18</v>
      </c>
      <c r="C24" s="31">
        <v>34834</v>
      </c>
      <c r="D24" s="31">
        <v>20914</v>
      </c>
      <c r="E24" s="33">
        <f t="shared" si="0"/>
        <v>60.039042314979618</v>
      </c>
    </row>
    <row r="25" spans="2:5" s="4" customFormat="1" ht="15.75" customHeight="1" x14ac:dyDescent="0.2">
      <c r="B25" s="26" t="s">
        <v>19</v>
      </c>
      <c r="C25" s="27">
        <f>+C26+C29+C36+C37+C38</f>
        <v>158392</v>
      </c>
      <c r="D25" s="27">
        <f>+D26+D29+D36+D37+D38</f>
        <v>77242</v>
      </c>
      <c r="E25" s="28">
        <f t="shared" si="0"/>
        <v>48.766351835951312</v>
      </c>
    </row>
    <row r="26" spans="2:5" s="4" customFormat="1" ht="15.75" customHeight="1" x14ac:dyDescent="0.2">
      <c r="B26" s="26" t="s">
        <v>20</v>
      </c>
      <c r="C26" s="27">
        <f>SUM(C27:C28)</f>
        <v>133157</v>
      </c>
      <c r="D26" s="27">
        <f>SUM(D27:D28)</f>
        <v>52516</v>
      </c>
      <c r="E26" s="28">
        <f t="shared" si="0"/>
        <v>39.439158286834335</v>
      </c>
    </row>
    <row r="27" spans="2:5" s="8" customFormat="1" ht="15.75" customHeight="1" x14ac:dyDescent="0.2">
      <c r="B27" s="30" t="s">
        <v>21</v>
      </c>
      <c r="C27" s="31">
        <v>124600</v>
      </c>
      <c r="D27" s="31">
        <v>44595</v>
      </c>
      <c r="E27" s="33">
        <f t="shared" si="0"/>
        <v>35.790529695024077</v>
      </c>
    </row>
    <row r="28" spans="2:5" s="8" customFormat="1" ht="15.75" customHeight="1" x14ac:dyDescent="0.2">
      <c r="B28" s="30" t="s">
        <v>22</v>
      </c>
      <c r="C28" s="31">
        <v>8557</v>
      </c>
      <c r="D28" s="31">
        <v>7921</v>
      </c>
      <c r="E28" s="33">
        <f t="shared" si="0"/>
        <v>92.56748860581979</v>
      </c>
    </row>
    <row r="29" spans="2:5" s="4" customFormat="1" ht="15.75" customHeight="1" x14ac:dyDescent="0.2">
      <c r="B29" s="26" t="s">
        <v>23</v>
      </c>
      <c r="C29" s="27">
        <f>SUM(C30:C35)</f>
        <v>17689</v>
      </c>
      <c r="D29" s="27">
        <f>SUM(D30:D35)</f>
        <v>17560</v>
      </c>
      <c r="E29" s="28">
        <f t="shared" si="0"/>
        <v>99.270733224037528</v>
      </c>
    </row>
    <row r="30" spans="2:5" s="8" customFormat="1" ht="15.75" customHeight="1" x14ac:dyDescent="0.2">
      <c r="B30" s="30" t="s">
        <v>24</v>
      </c>
      <c r="C30" s="31">
        <v>137</v>
      </c>
      <c r="D30" s="31">
        <v>12</v>
      </c>
      <c r="E30" s="33">
        <f t="shared" si="0"/>
        <v>8.7591240875912408</v>
      </c>
    </row>
    <row r="31" spans="2:5" s="8" customFormat="1" ht="15.75" customHeight="1" x14ac:dyDescent="0.2">
      <c r="B31" s="30" t="s">
        <v>25</v>
      </c>
      <c r="C31" s="31">
        <v>17485</v>
      </c>
      <c r="D31" s="31">
        <v>17481</v>
      </c>
      <c r="E31" s="33">
        <f t="shared" si="0"/>
        <v>99.977123248498714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67</v>
      </c>
      <c r="D35" s="31">
        <v>67</v>
      </c>
      <c r="E35" s="32">
        <f t="shared" si="0"/>
        <v>100</v>
      </c>
    </row>
    <row r="36" spans="2:5" s="5" customFormat="1" ht="15.75" customHeight="1" x14ac:dyDescent="0.2">
      <c r="B36" s="26" t="s">
        <v>30</v>
      </c>
      <c r="C36" s="27">
        <v>7546</v>
      </c>
      <c r="D36" s="27">
        <v>7166</v>
      </c>
      <c r="E36" s="29">
        <f t="shared" si="0"/>
        <v>94.964219454015378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f>SUM(C40:C42)</f>
        <v>214139</v>
      </c>
      <c r="D39" s="27">
        <f>SUM(D40:D42)</f>
        <v>214139</v>
      </c>
      <c r="E39" s="28">
        <f t="shared" si="0"/>
        <v>100</v>
      </c>
    </row>
    <row r="40" spans="2:5" s="8" customFormat="1" ht="15.75" customHeight="1" x14ac:dyDescent="0.2">
      <c r="B40" s="30" t="s">
        <v>34</v>
      </c>
      <c r="C40" s="31">
        <v>10891</v>
      </c>
      <c r="D40" s="31">
        <v>10891</v>
      </c>
      <c r="E40" s="33">
        <f t="shared" si="0"/>
        <v>100</v>
      </c>
    </row>
    <row r="41" spans="2:5" s="8" customFormat="1" ht="15.75" customHeight="1" x14ac:dyDescent="0.2">
      <c r="B41" s="30" t="s">
        <v>35</v>
      </c>
      <c r="C41" s="31">
        <v>203645</v>
      </c>
      <c r="D41" s="31">
        <v>203645</v>
      </c>
      <c r="E41" s="33">
        <f t="shared" si="0"/>
        <v>100</v>
      </c>
    </row>
    <row r="42" spans="2:5" s="8" customFormat="1" ht="15.75" customHeight="1" x14ac:dyDescent="0.2">
      <c r="B42" s="30" t="s">
        <v>36</v>
      </c>
      <c r="C42" s="31">
        <v>-397</v>
      </c>
      <c r="D42" s="31">
        <v>-397</v>
      </c>
      <c r="E42" s="33">
        <f t="shared" si="0"/>
        <v>100</v>
      </c>
    </row>
    <row r="43" spans="2:5" s="4" customFormat="1" ht="15.75" customHeight="1" x14ac:dyDescent="0.2">
      <c r="B43" s="26" t="s">
        <v>37</v>
      </c>
      <c r="C43" s="27">
        <v>23538</v>
      </c>
      <c r="D43" s="27">
        <v>17641</v>
      </c>
      <c r="E43" s="28">
        <f t="shared" si="0"/>
        <v>74.946894383550003</v>
      </c>
    </row>
    <row r="44" spans="2:5" s="4" customFormat="1" ht="15.75" customHeight="1" x14ac:dyDescent="0.2">
      <c r="B44" s="26" t="s">
        <v>38</v>
      </c>
      <c r="C44" s="27">
        <v>14975</v>
      </c>
      <c r="D44" s="27">
        <v>13280</v>
      </c>
      <c r="E44" s="28">
        <f t="shared" si="0"/>
        <v>88.681135225375627</v>
      </c>
    </row>
    <row r="45" spans="2:5" s="4" customFormat="1" ht="15.75" customHeight="1" x14ac:dyDescent="0.2">
      <c r="B45" s="26" t="s">
        <v>39</v>
      </c>
      <c r="C45" s="27">
        <v>539</v>
      </c>
      <c r="D45" s="27">
        <v>95</v>
      </c>
      <c r="E45" s="28">
        <f t="shared" si="0"/>
        <v>17.625231910946194</v>
      </c>
    </row>
    <row r="46" spans="2:5" s="4" customFormat="1" ht="15.75" customHeight="1" x14ac:dyDescent="0.2">
      <c r="B46" s="26" t="s">
        <v>40</v>
      </c>
      <c r="C46" s="27">
        <f>+C47+C51+C61+C71+C78+C87</f>
        <v>179493</v>
      </c>
      <c r="D46" s="27">
        <f>+D47+D51+D61+D71+D78+D87</f>
        <v>73350</v>
      </c>
      <c r="E46" s="28">
        <f t="shared" si="0"/>
        <v>40.865103374504855</v>
      </c>
    </row>
    <row r="47" spans="2:5" s="4" customFormat="1" ht="15.75" customHeight="1" x14ac:dyDescent="0.2">
      <c r="B47" s="26" t="s">
        <v>41</v>
      </c>
      <c r="C47" s="27">
        <f>SUM(C48:C50)</f>
        <v>12647</v>
      </c>
      <c r="D47" s="27">
        <f>SUM(D48:D50)</f>
        <v>12647</v>
      </c>
      <c r="E47" s="28">
        <f t="shared" si="0"/>
        <v>100</v>
      </c>
    </row>
    <row r="48" spans="2:5" s="8" customFormat="1" ht="15.75" customHeight="1" x14ac:dyDescent="0.2">
      <c r="B48" s="30" t="s">
        <v>42</v>
      </c>
      <c r="C48" s="31">
        <v>12642</v>
      </c>
      <c r="D48" s="31">
        <v>12642</v>
      </c>
      <c r="E48" s="33">
        <f t="shared" si="0"/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f t="shared" si="0"/>
        <v>100</v>
      </c>
    </row>
    <row r="50" spans="2:5" s="8" customFormat="1" ht="15.75" customHeight="1" x14ac:dyDescent="0.2">
      <c r="B50" s="30" t="s">
        <v>44</v>
      </c>
      <c r="C50" s="31">
        <v>4</v>
      </c>
      <c r="D50" s="31">
        <v>4</v>
      </c>
      <c r="E50" s="33">
        <f t="shared" si="0"/>
        <v>100</v>
      </c>
    </row>
    <row r="51" spans="2:5" s="4" customFormat="1" ht="15.75" customHeight="1" x14ac:dyDescent="0.2">
      <c r="B51" s="26" t="s">
        <v>45</v>
      </c>
      <c r="C51" s="27">
        <f>+C52+C53+C54</f>
        <v>107</v>
      </c>
      <c r="D51" s="27">
        <f>+D52+D53+D54</f>
        <v>104</v>
      </c>
      <c r="E51" s="28">
        <f t="shared" si="0"/>
        <v>97.196261682242991</v>
      </c>
    </row>
    <row r="52" spans="2:5" s="4" customFormat="1" ht="15.75" customHeight="1" x14ac:dyDescent="0.2">
      <c r="B52" s="26" t="s">
        <v>46</v>
      </c>
      <c r="C52" s="27">
        <v>107</v>
      </c>
      <c r="D52" s="27">
        <v>104</v>
      </c>
      <c r="E52" s="28">
        <f t="shared" si="0"/>
        <v>97.196261682242991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f>SUM(C55:C60)</f>
        <v>0</v>
      </c>
      <c r="D54" s="27">
        <f>SUM(D55:D60)</f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f>+C62+C66+C70</f>
        <v>35760</v>
      </c>
      <c r="D61" s="27">
        <f>+D62+D66+D70</f>
        <v>7933</v>
      </c>
      <c r="E61" s="28">
        <f t="shared" si="0"/>
        <v>22.184004474272932</v>
      </c>
    </row>
    <row r="62" spans="2:5" s="4" customFormat="1" ht="15.75" customHeight="1" x14ac:dyDescent="0.2">
      <c r="B62" s="26" t="s">
        <v>56</v>
      </c>
      <c r="C62" s="27">
        <f>SUM(C63:C65)</f>
        <v>2455</v>
      </c>
      <c r="D62" s="27">
        <f>SUM(D63:D65)</f>
        <v>1728</v>
      </c>
      <c r="E62" s="28">
        <f t="shared" si="0"/>
        <v>70.386965376782072</v>
      </c>
    </row>
    <row r="63" spans="2:5" s="8" customFormat="1" ht="15.75" customHeight="1" x14ac:dyDescent="0.2">
      <c r="B63" s="30" t="s">
        <v>57</v>
      </c>
      <c r="C63" s="31">
        <v>674</v>
      </c>
      <c r="D63" s="31">
        <v>674</v>
      </c>
      <c r="E63" s="33">
        <f t="shared" si="0"/>
        <v>100</v>
      </c>
    </row>
    <row r="64" spans="2:5" s="8" customFormat="1" ht="15.75" customHeight="1" x14ac:dyDescent="0.2">
      <c r="B64" s="30" t="s">
        <v>58</v>
      </c>
      <c r="C64" s="31">
        <v>1257</v>
      </c>
      <c r="D64" s="31">
        <v>530</v>
      </c>
      <c r="E64" s="33">
        <f t="shared" si="0"/>
        <v>42.163882259347652</v>
      </c>
    </row>
    <row r="65" spans="2:5" s="8" customFormat="1" ht="15.75" customHeight="1" x14ac:dyDescent="0.2">
      <c r="B65" s="30" t="s">
        <v>59</v>
      </c>
      <c r="C65" s="31">
        <v>524</v>
      </c>
      <c r="D65" s="31">
        <v>524</v>
      </c>
      <c r="E65" s="33">
        <f t="shared" si="0"/>
        <v>100</v>
      </c>
    </row>
    <row r="66" spans="2:5" s="4" customFormat="1" ht="15.75" customHeight="1" x14ac:dyDescent="0.2">
      <c r="B66" s="26" t="s">
        <v>60</v>
      </c>
      <c r="C66" s="27">
        <f>SUM(C67:C69)</f>
        <v>33305</v>
      </c>
      <c r="D66" s="27">
        <f>SUM(D67:D69)</f>
        <v>6205</v>
      </c>
      <c r="E66" s="28">
        <f t="shared" si="0"/>
        <v>18.630836210779162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33006</v>
      </c>
      <c r="D68" s="31">
        <v>5906</v>
      </c>
      <c r="E68" s="33">
        <f t="shared" si="0"/>
        <v>17.893716294007149</v>
      </c>
    </row>
    <row r="69" spans="2:5" s="8" customFormat="1" ht="15.75" customHeight="1" x14ac:dyDescent="0.2">
      <c r="B69" s="30" t="s">
        <v>63</v>
      </c>
      <c r="C69" s="31">
        <v>299</v>
      </c>
      <c r="D69" s="31">
        <v>299</v>
      </c>
      <c r="E69" s="33">
        <f t="shared" si="0"/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f>SUM(C72:C77)</f>
        <v>119039</v>
      </c>
      <c r="D71" s="27">
        <f>SUM(D72:D77)</f>
        <v>41971</v>
      </c>
      <c r="E71" s="28">
        <f t="shared" si="0"/>
        <v>35.258192693150988</v>
      </c>
    </row>
    <row r="72" spans="2:5" s="8" customFormat="1" ht="15.75" customHeight="1" x14ac:dyDescent="0.2">
      <c r="B72" s="34" t="s">
        <v>66</v>
      </c>
      <c r="C72" s="35">
        <v>592</v>
      </c>
      <c r="D72" s="35">
        <v>566</v>
      </c>
      <c r="E72" s="33">
        <f t="shared" si="0"/>
        <v>95.608108108108098</v>
      </c>
    </row>
    <row r="73" spans="2:5" s="8" customFormat="1" ht="15.75" customHeight="1" x14ac:dyDescent="0.2">
      <c r="B73" s="34" t="s">
        <v>67</v>
      </c>
      <c r="C73" s="35">
        <v>53</v>
      </c>
      <c r="D73" s="35">
        <v>53</v>
      </c>
      <c r="E73" s="33">
        <f t="shared" si="0"/>
        <v>100</v>
      </c>
    </row>
    <row r="74" spans="2:5" s="8" customFormat="1" ht="15.75" customHeight="1" x14ac:dyDescent="0.2">
      <c r="B74" s="34" t="s">
        <v>68</v>
      </c>
      <c r="C74" s="35">
        <v>4473</v>
      </c>
      <c r="D74" s="35">
        <v>864</v>
      </c>
      <c r="E74" s="33">
        <f>+D74/C74*100</f>
        <v>19.315895372233399</v>
      </c>
    </row>
    <row r="75" spans="2:5" s="8" customFormat="1" ht="15.75" customHeight="1" x14ac:dyDescent="0.2">
      <c r="B75" s="34" t="s">
        <v>69</v>
      </c>
      <c r="C75" s="35">
        <v>93730</v>
      </c>
      <c r="D75" s="35">
        <v>24473</v>
      </c>
      <c r="E75" s="33">
        <f>+D75/C75*100</f>
        <v>26.110103488744262</v>
      </c>
    </row>
    <row r="76" spans="2:5" s="8" customFormat="1" ht="15.75" customHeight="1" x14ac:dyDescent="0.2">
      <c r="B76" s="34" t="s">
        <v>70</v>
      </c>
      <c r="C76" s="35">
        <v>15411</v>
      </c>
      <c r="D76" s="35">
        <v>14756</v>
      </c>
      <c r="E76" s="33">
        <f>+D76/C76*100</f>
        <v>95.749789111673479</v>
      </c>
    </row>
    <row r="77" spans="2:5" s="8" customFormat="1" ht="15.75" customHeight="1" x14ac:dyDescent="0.2">
      <c r="B77" s="34" t="s">
        <v>71</v>
      </c>
      <c r="C77" s="35">
        <v>4780</v>
      </c>
      <c r="D77" s="35">
        <v>1259</v>
      </c>
      <c r="E77" s="33">
        <f>+D77/C77*100</f>
        <v>26.338912133891213</v>
      </c>
    </row>
    <row r="78" spans="2:5" s="5" customFormat="1" ht="15.75" customHeight="1" x14ac:dyDescent="0.2">
      <c r="B78" s="26" t="s">
        <v>72</v>
      </c>
      <c r="C78" s="27">
        <f>SUM(C79:C86)</f>
        <v>23</v>
      </c>
      <c r="D78" s="27">
        <f>SUM(D79:D86)</f>
        <v>4</v>
      </c>
      <c r="E78" s="28">
        <f>+D78/C78*100</f>
        <v>17.391304347826086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23</v>
      </c>
      <c r="D81" s="31">
        <v>4</v>
      </c>
      <c r="E81" s="33">
        <f>+D81/C81*100</f>
        <v>17.391304347826086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f>SUM(C88:C94)</f>
        <v>11917</v>
      </c>
      <c r="D87" s="27">
        <f>SUM(D88:D94)</f>
        <v>10691</v>
      </c>
      <c r="E87" s="28">
        <f>+D87/C87*100</f>
        <v>89.712175883192074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377</v>
      </c>
      <c r="D90" s="31">
        <v>377</v>
      </c>
      <c r="E90" s="33">
        <f t="shared" ref="E90:E96" si="1">+D90/C90*100</f>
        <v>100</v>
      </c>
    </row>
    <row r="91" spans="2:5" ht="15.75" customHeight="1" x14ac:dyDescent="0.2">
      <c r="B91" s="30" t="s">
        <v>85</v>
      </c>
      <c r="C91" s="31">
        <v>2634</v>
      </c>
      <c r="D91" s="31">
        <v>2624</v>
      </c>
      <c r="E91" s="33">
        <f t="shared" si="1"/>
        <v>99.620349278663639</v>
      </c>
    </row>
    <row r="92" spans="2:5" ht="15.75" customHeight="1" x14ac:dyDescent="0.2">
      <c r="B92" s="30" t="s">
        <v>86</v>
      </c>
      <c r="C92" s="31">
        <v>4193</v>
      </c>
      <c r="D92" s="31">
        <v>4193</v>
      </c>
      <c r="E92" s="33">
        <f t="shared" si="1"/>
        <v>100</v>
      </c>
    </row>
    <row r="93" spans="2:5" ht="15.75" customHeight="1" x14ac:dyDescent="0.2">
      <c r="B93" s="30" t="s">
        <v>87</v>
      </c>
      <c r="C93" s="31">
        <v>2472</v>
      </c>
      <c r="D93" s="31">
        <v>2472</v>
      </c>
      <c r="E93" s="33">
        <f t="shared" si="1"/>
        <v>100</v>
      </c>
    </row>
    <row r="94" spans="2:5" ht="15.75" customHeight="1" x14ac:dyDescent="0.2">
      <c r="B94" s="30" t="s">
        <v>88</v>
      </c>
      <c r="C94" s="31">
        <v>2241</v>
      </c>
      <c r="D94" s="31">
        <v>1025</v>
      </c>
      <c r="E94" s="33">
        <f t="shared" si="1"/>
        <v>45.738509593931283</v>
      </c>
    </row>
    <row r="95" spans="2:5" s="5" customFormat="1" ht="15.75" customHeight="1" x14ac:dyDescent="0.2">
      <c r="B95" s="26" t="s">
        <v>89</v>
      </c>
      <c r="C95" s="27">
        <f>+C96+C102+C103</f>
        <v>3806</v>
      </c>
      <c r="D95" s="27">
        <f>+D96+D102+D103</f>
        <v>1611</v>
      </c>
      <c r="E95" s="37">
        <f t="shared" si="1"/>
        <v>42.32790331056227</v>
      </c>
    </row>
    <row r="96" spans="2:5" s="5" customFormat="1" ht="15.75" customHeight="1" x14ac:dyDescent="0.2">
      <c r="B96" s="26" t="s">
        <v>90</v>
      </c>
      <c r="C96" s="27">
        <f>SUM(C97:C101)</f>
        <v>3757</v>
      </c>
      <c r="D96" s="27">
        <f>SUM(D97:D101)</f>
        <v>1562</v>
      </c>
      <c r="E96" s="37">
        <f t="shared" si="1"/>
        <v>41.575725312749533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3579</v>
      </c>
      <c r="D100" s="31">
        <v>1386</v>
      </c>
      <c r="E100" s="38">
        <f>+D100/C100*100</f>
        <v>38.725901089689856</v>
      </c>
    </row>
    <row r="101" spans="2:5" ht="15.75" customHeight="1" x14ac:dyDescent="0.2">
      <c r="B101" s="30" t="s">
        <v>95</v>
      </c>
      <c r="C101" s="31">
        <v>178</v>
      </c>
      <c r="D101" s="31">
        <v>176</v>
      </c>
      <c r="E101" s="38">
        <f>+D101/C101*100</f>
        <v>98.876404494382015</v>
      </c>
    </row>
    <row r="102" spans="2:5" s="5" customFormat="1" ht="15.75" customHeight="1" x14ac:dyDescent="0.2">
      <c r="B102" s="26" t="s">
        <v>96</v>
      </c>
      <c r="C102" s="27">
        <v>49</v>
      </c>
      <c r="D102" s="27">
        <v>49</v>
      </c>
      <c r="E102" s="37">
        <f>+D102/C102*100</f>
        <v>100</v>
      </c>
    </row>
    <row r="103" spans="2:5" s="5" customFormat="1" ht="15.75" customHeight="1" x14ac:dyDescent="0.2">
      <c r="B103" s="26" t="s">
        <v>97</v>
      </c>
      <c r="C103" s="27">
        <f>SUM(C104:C105)</f>
        <v>0</v>
      </c>
      <c r="D103" s="27">
        <f>SUM(D104:D105)</f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f>+C107+C112</f>
        <v>0</v>
      </c>
      <c r="D106" s="27">
        <f>+D107+D112</f>
        <v>0</v>
      </c>
      <c r="E106" s="37"/>
    </row>
    <row r="107" spans="2:5" s="5" customFormat="1" ht="15.75" customHeight="1" x14ac:dyDescent="0.2">
      <c r="B107" s="26" t="s">
        <v>101</v>
      </c>
      <c r="C107" s="27">
        <f>SUM(C108:C111)</f>
        <v>0</v>
      </c>
      <c r="D107" s="27">
        <f>SUM(D108:D111)</f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EB3B72A5-80F6-484E-8775-034A20603B8C}"/>
    <hyperlink ref="D4" location="Şubat!A1" display="Şubat" xr:uid="{CE5BB776-CAD9-418C-ADAA-58E59DDBC18D}"/>
    <hyperlink ref="E4" location="Mart!A1" display="Mart" xr:uid="{39CE6CC2-3BDB-4959-ABD3-D6612E3D39A1}"/>
    <hyperlink ref="C5" location="Nisan!A1" display="Nisan" xr:uid="{C2B1FD2A-CDE0-48DD-97EB-55A555F6CB92}"/>
    <hyperlink ref="D5" location="Mayıs!A1" display="Mayıs" xr:uid="{BD714C09-A3AB-4486-B42B-DFEAF365A836}"/>
    <hyperlink ref="E5" location="Haziran!A1" display="Haziran" xr:uid="{9D92B289-0B98-4B94-82AB-83C8CC87126F}"/>
    <hyperlink ref="C6" location="Temmuz!A1" display="Temmuz" xr:uid="{C876FED4-BEDD-4F0C-B61B-805D800A1E8B}"/>
    <hyperlink ref="D6" location="Ağustos!A1" display="Ağustos" xr:uid="{EDEC59BB-6FCC-4F4E-A78D-81632F1D0BEC}"/>
    <hyperlink ref="E6" location="Eylül!A1" display="Eylül" xr:uid="{C91A6C9E-1CEA-40EE-BE79-6231196D3CE3}"/>
    <hyperlink ref="C7" location="Ekim!A1" display="Ekim" xr:uid="{26EE3E1F-A12C-4BD4-97CD-082C791E83D5}"/>
    <hyperlink ref="D7" location="Kasım!A1" display="Kasım" xr:uid="{813F394D-20F3-4274-B38E-C3B1C882D5CA}"/>
    <hyperlink ref="E7" location="Aralık!A1" display="Aralık" xr:uid="{90ED6626-A778-4C21-9ACE-0864C06B453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961F-7632-41B6-99B1-BFBC6A84EB95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197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771923</v>
      </c>
      <c r="D10" s="27">
        <v>474315</v>
      </c>
      <c r="E10" s="28">
        <v>61.445895510303494</v>
      </c>
    </row>
    <row r="11" spans="2:7" s="5" customFormat="1" ht="15.75" customHeight="1" x14ac:dyDescent="0.2">
      <c r="B11" s="26" t="s">
        <v>5</v>
      </c>
      <c r="C11" s="27">
        <v>603445</v>
      </c>
      <c r="D11" s="27">
        <v>440755</v>
      </c>
      <c r="E11" s="29">
        <v>73.039796501752434</v>
      </c>
    </row>
    <row r="12" spans="2:7" s="5" customFormat="1" ht="15.75" customHeight="1" x14ac:dyDescent="0.2">
      <c r="B12" s="26" t="s">
        <v>6</v>
      </c>
      <c r="C12" s="27">
        <v>230487</v>
      </c>
      <c r="D12" s="27">
        <v>155895</v>
      </c>
      <c r="E12" s="29">
        <v>67.637220320451902</v>
      </c>
      <c r="G12" s="6"/>
    </row>
    <row r="13" spans="2:7" s="5" customFormat="1" ht="15.75" customHeight="1" x14ac:dyDescent="0.2">
      <c r="B13" s="26" t="s">
        <v>7</v>
      </c>
      <c r="C13" s="27">
        <v>228970</v>
      </c>
      <c r="D13" s="27">
        <v>160589</v>
      </c>
      <c r="E13" s="29">
        <v>70.13538891557846</v>
      </c>
    </row>
    <row r="14" spans="2:7" ht="15.75" customHeight="1" x14ac:dyDescent="0.2">
      <c r="B14" s="30" t="s">
        <v>8</v>
      </c>
      <c r="C14" s="31">
        <v>18176</v>
      </c>
      <c r="D14" s="31">
        <v>7139</v>
      </c>
      <c r="E14" s="32">
        <v>39.277068661971832</v>
      </c>
    </row>
    <row r="15" spans="2:7" ht="15.75" customHeight="1" x14ac:dyDescent="0.2">
      <c r="B15" s="30" t="s">
        <v>9</v>
      </c>
      <c r="C15" s="31">
        <v>3057</v>
      </c>
      <c r="D15" s="31">
        <v>2114</v>
      </c>
      <c r="E15" s="32">
        <v>69.152764147857383</v>
      </c>
    </row>
    <row r="16" spans="2:7" ht="15.75" customHeight="1" x14ac:dyDescent="0.2">
      <c r="B16" s="30" t="s">
        <v>10</v>
      </c>
      <c r="C16" s="31">
        <v>200971</v>
      </c>
      <c r="D16" s="31">
        <v>145797</v>
      </c>
      <c r="E16" s="32">
        <v>72.546287772862755</v>
      </c>
    </row>
    <row r="17" spans="2:5" ht="15.75" customHeight="1" x14ac:dyDescent="0.2">
      <c r="B17" s="30" t="s">
        <v>11</v>
      </c>
      <c r="C17" s="31">
        <v>6766</v>
      </c>
      <c r="D17" s="31">
        <v>5539</v>
      </c>
      <c r="E17" s="32">
        <v>81.865208394915754</v>
      </c>
    </row>
    <row r="18" spans="2:5" s="5" customFormat="1" ht="15.75" customHeight="1" x14ac:dyDescent="0.2">
      <c r="B18" s="26" t="s">
        <v>12</v>
      </c>
      <c r="C18" s="27">
        <v>1517</v>
      </c>
      <c r="D18" s="27">
        <v>-4694</v>
      </c>
      <c r="E18" s="29">
        <v>-309.42649967040211</v>
      </c>
    </row>
    <row r="19" spans="2:5" ht="15.75" customHeight="1" x14ac:dyDescent="0.2">
      <c r="B19" s="30" t="s">
        <v>13</v>
      </c>
      <c r="C19" s="31">
        <v>5395</v>
      </c>
      <c r="D19" s="31">
        <v>1076</v>
      </c>
      <c r="E19" s="32">
        <v>19.944392956441149</v>
      </c>
    </row>
    <row r="20" spans="2:5" ht="15.75" customHeight="1" x14ac:dyDescent="0.2">
      <c r="B20" s="30" t="s">
        <v>14</v>
      </c>
      <c r="C20" s="31">
        <v>573</v>
      </c>
      <c r="D20" s="31">
        <v>320</v>
      </c>
      <c r="E20" s="32">
        <v>55.846422338568935</v>
      </c>
    </row>
    <row r="21" spans="2:5" ht="15.75" customHeight="1" x14ac:dyDescent="0.2">
      <c r="B21" s="30" t="s">
        <v>15</v>
      </c>
      <c r="C21" s="31">
        <v>-4451</v>
      </c>
      <c r="D21" s="31">
        <v>-6090</v>
      </c>
      <c r="E21" s="32">
        <v>136.82318580094361</v>
      </c>
    </row>
    <row r="22" spans="2:5" s="4" customFormat="1" ht="15.75" customHeight="1" x14ac:dyDescent="0.2">
      <c r="B22" s="26" t="s">
        <v>16</v>
      </c>
      <c r="C22" s="27">
        <v>34891</v>
      </c>
      <c r="D22" s="27">
        <v>17006</v>
      </c>
      <c r="E22" s="28">
        <v>48.740362844286494</v>
      </c>
    </row>
    <row r="23" spans="2:5" s="8" customFormat="1" ht="15.75" customHeight="1" x14ac:dyDescent="0.2">
      <c r="B23" s="30" t="s">
        <v>17</v>
      </c>
      <c r="C23" s="31">
        <v>167</v>
      </c>
      <c r="D23" s="31">
        <v>73</v>
      </c>
      <c r="E23" s="33">
        <v>43.712574850299404</v>
      </c>
    </row>
    <row r="24" spans="2:5" s="8" customFormat="1" ht="15.75" customHeight="1" x14ac:dyDescent="0.2">
      <c r="B24" s="30" t="s">
        <v>18</v>
      </c>
      <c r="C24" s="31">
        <v>34724</v>
      </c>
      <c r="D24" s="31">
        <v>16933</v>
      </c>
      <c r="E24" s="33">
        <v>48.76454325538532</v>
      </c>
    </row>
    <row r="25" spans="2:5" s="4" customFormat="1" ht="15.75" customHeight="1" x14ac:dyDescent="0.2">
      <c r="B25" s="26" t="s">
        <v>19</v>
      </c>
      <c r="C25" s="27">
        <v>119792</v>
      </c>
      <c r="D25" s="27">
        <v>57832</v>
      </c>
      <c r="E25" s="28">
        <v>48.27701349004942</v>
      </c>
    </row>
    <row r="26" spans="2:5" s="4" customFormat="1" ht="15.75" customHeight="1" x14ac:dyDescent="0.2">
      <c r="B26" s="26" t="s">
        <v>20</v>
      </c>
      <c r="C26" s="27">
        <v>97239</v>
      </c>
      <c r="D26" s="27">
        <v>35815</v>
      </c>
      <c r="E26" s="28">
        <v>36.83192957558181</v>
      </c>
    </row>
    <row r="27" spans="2:5" s="8" customFormat="1" ht="15.75" customHeight="1" x14ac:dyDescent="0.2">
      <c r="B27" s="30" t="s">
        <v>21</v>
      </c>
      <c r="C27" s="31">
        <v>89534</v>
      </c>
      <c r="D27" s="31">
        <v>28742</v>
      </c>
      <c r="E27" s="33">
        <v>32.101771394107267</v>
      </c>
    </row>
    <row r="28" spans="2:5" s="8" customFormat="1" ht="15.75" customHeight="1" x14ac:dyDescent="0.2">
      <c r="B28" s="30" t="s">
        <v>22</v>
      </c>
      <c r="C28" s="31">
        <v>7705</v>
      </c>
      <c r="D28" s="31">
        <v>7073</v>
      </c>
      <c r="E28" s="33">
        <v>91.797534068786504</v>
      </c>
    </row>
    <row r="29" spans="2:5" s="4" customFormat="1" ht="15.75" customHeight="1" x14ac:dyDescent="0.2">
      <c r="B29" s="26" t="s">
        <v>23</v>
      </c>
      <c r="C29" s="27">
        <v>15973</v>
      </c>
      <c r="D29" s="27">
        <v>15847</v>
      </c>
      <c r="E29" s="28">
        <v>99.211168847430045</v>
      </c>
    </row>
    <row r="30" spans="2:5" s="8" customFormat="1" ht="15.75" customHeight="1" x14ac:dyDescent="0.2">
      <c r="B30" s="30" t="s">
        <v>24</v>
      </c>
      <c r="C30" s="31">
        <v>137</v>
      </c>
      <c r="D30" s="31">
        <v>12</v>
      </c>
      <c r="E30" s="33">
        <v>8.7591240875912408</v>
      </c>
    </row>
    <row r="31" spans="2:5" s="8" customFormat="1" ht="15.75" customHeight="1" x14ac:dyDescent="0.2">
      <c r="B31" s="30" t="s">
        <v>25</v>
      </c>
      <c r="C31" s="31">
        <v>15770</v>
      </c>
      <c r="D31" s="31">
        <v>15769</v>
      </c>
      <c r="E31" s="33">
        <v>99.993658845909962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66</v>
      </c>
      <c r="D35" s="31">
        <v>66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6580</v>
      </c>
      <c r="D36" s="27">
        <v>6170</v>
      </c>
      <c r="E36" s="29">
        <v>93.768996960486319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183227</v>
      </c>
      <c r="D39" s="27">
        <v>183227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9552</v>
      </c>
      <c r="D40" s="31">
        <v>9552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173957</v>
      </c>
      <c r="D41" s="31">
        <v>173957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-282</v>
      </c>
      <c r="D42" s="31">
        <v>-282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21207</v>
      </c>
      <c r="D43" s="27">
        <v>15205</v>
      </c>
      <c r="E43" s="28">
        <v>71.698024237280151</v>
      </c>
    </row>
    <row r="44" spans="2:5" s="4" customFormat="1" ht="15.75" customHeight="1" x14ac:dyDescent="0.2">
      <c r="B44" s="26" t="s">
        <v>38</v>
      </c>
      <c r="C44" s="27">
        <v>13302</v>
      </c>
      <c r="D44" s="27">
        <v>11552</v>
      </c>
      <c r="E44" s="28">
        <v>86.844083596451654</v>
      </c>
    </row>
    <row r="45" spans="2:5" s="4" customFormat="1" ht="15.75" customHeight="1" x14ac:dyDescent="0.2">
      <c r="B45" s="26" t="s">
        <v>39</v>
      </c>
      <c r="C45" s="27">
        <v>539</v>
      </c>
      <c r="D45" s="27">
        <v>38</v>
      </c>
      <c r="E45" s="28">
        <v>7.0500927643784781</v>
      </c>
    </row>
    <row r="46" spans="2:5" s="4" customFormat="1" ht="15.75" customHeight="1" x14ac:dyDescent="0.2">
      <c r="B46" s="26" t="s">
        <v>40</v>
      </c>
      <c r="C46" s="27">
        <v>164772</v>
      </c>
      <c r="D46" s="27">
        <v>32037</v>
      </c>
      <c r="E46" s="28">
        <v>19.44323064598354</v>
      </c>
    </row>
    <row r="47" spans="2:5" s="4" customFormat="1" ht="15.75" customHeight="1" x14ac:dyDescent="0.2">
      <c r="B47" s="26" t="s">
        <v>41</v>
      </c>
      <c r="C47" s="27">
        <v>10732</v>
      </c>
      <c r="D47" s="27">
        <v>10732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10731</v>
      </c>
      <c r="D48" s="31">
        <v>10731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101</v>
      </c>
      <c r="D51" s="27">
        <v>97</v>
      </c>
      <c r="E51" s="28">
        <v>96.039603960396036</v>
      </c>
    </row>
    <row r="52" spans="2:5" s="4" customFormat="1" ht="15.75" customHeight="1" x14ac:dyDescent="0.2">
      <c r="B52" s="26" t="s">
        <v>46</v>
      </c>
      <c r="C52" s="27">
        <v>101</v>
      </c>
      <c r="D52" s="27">
        <v>97</v>
      </c>
      <c r="E52" s="28">
        <v>96.039603960396036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35263</v>
      </c>
      <c r="D61" s="27">
        <v>2489</v>
      </c>
      <c r="E61" s="28">
        <v>7.0583898136857322</v>
      </c>
    </row>
    <row r="62" spans="2:5" s="4" customFormat="1" ht="15.75" customHeight="1" x14ac:dyDescent="0.2">
      <c r="B62" s="26" t="s">
        <v>56</v>
      </c>
      <c r="C62" s="27">
        <v>2197</v>
      </c>
      <c r="D62" s="27">
        <v>1523</v>
      </c>
      <c r="E62" s="28">
        <v>69.321802457897135</v>
      </c>
    </row>
    <row r="63" spans="2:5" s="8" customFormat="1" ht="15.75" customHeight="1" x14ac:dyDescent="0.2">
      <c r="B63" s="30" t="s">
        <v>57</v>
      </c>
      <c r="C63" s="31">
        <v>594</v>
      </c>
      <c r="D63" s="31">
        <v>594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1159</v>
      </c>
      <c r="D64" s="31">
        <v>485</v>
      </c>
      <c r="E64" s="33">
        <v>41.846419327006039</v>
      </c>
    </row>
    <row r="65" spans="2:5" s="8" customFormat="1" ht="15.75" customHeight="1" x14ac:dyDescent="0.2">
      <c r="B65" s="30" t="s">
        <v>59</v>
      </c>
      <c r="C65" s="31">
        <v>444</v>
      </c>
      <c r="D65" s="31">
        <v>444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33066</v>
      </c>
      <c r="D66" s="27">
        <v>966</v>
      </c>
      <c r="E66" s="28">
        <v>2.9214298675376518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32788</v>
      </c>
      <c r="D68" s="31">
        <v>688</v>
      </c>
      <c r="E68" s="33">
        <v>2.0983286568256676</v>
      </c>
    </row>
    <row r="69" spans="2:5" s="8" customFormat="1" ht="15.75" customHeight="1" x14ac:dyDescent="0.2">
      <c r="B69" s="30" t="s">
        <v>63</v>
      </c>
      <c r="C69" s="31">
        <v>278</v>
      </c>
      <c r="D69" s="31">
        <v>278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108234</v>
      </c>
      <c r="D71" s="27">
        <v>9994</v>
      </c>
      <c r="E71" s="28">
        <v>9.2336973594249496</v>
      </c>
    </row>
    <row r="72" spans="2:5" s="8" customFormat="1" ht="15.75" customHeight="1" x14ac:dyDescent="0.2">
      <c r="B72" s="34" t="s">
        <v>66</v>
      </c>
      <c r="C72" s="35">
        <v>510</v>
      </c>
      <c r="D72" s="35">
        <v>484</v>
      </c>
      <c r="E72" s="33">
        <v>94.901960784313715</v>
      </c>
    </row>
    <row r="73" spans="2:5" s="8" customFormat="1" ht="15.75" customHeight="1" x14ac:dyDescent="0.2">
      <c r="B73" s="34" t="s">
        <v>67</v>
      </c>
      <c r="C73" s="35">
        <v>967</v>
      </c>
      <c r="D73" s="35">
        <v>101</v>
      </c>
      <c r="E73" s="33">
        <v>10.444674250258531</v>
      </c>
    </row>
    <row r="74" spans="2:5" s="8" customFormat="1" ht="15.75" customHeight="1" x14ac:dyDescent="0.2">
      <c r="B74" s="34" t="s">
        <v>68</v>
      </c>
      <c r="C74" s="35">
        <v>4425</v>
      </c>
      <c r="D74" s="35">
        <v>775</v>
      </c>
      <c r="E74" s="33">
        <v>17.514124293785311</v>
      </c>
    </row>
    <row r="75" spans="2:5" s="8" customFormat="1" ht="15.75" customHeight="1" x14ac:dyDescent="0.2">
      <c r="B75" s="34" t="s">
        <v>69</v>
      </c>
      <c r="C75" s="35">
        <v>93548</v>
      </c>
      <c r="D75" s="35">
        <v>3088</v>
      </c>
      <c r="E75" s="33">
        <v>3.3009791764655581</v>
      </c>
    </row>
    <row r="76" spans="2:5" s="8" customFormat="1" ht="15.75" customHeight="1" x14ac:dyDescent="0.2">
      <c r="B76" s="34" t="s">
        <v>70</v>
      </c>
      <c r="C76" s="35">
        <v>5229</v>
      </c>
      <c r="D76" s="35">
        <v>4500</v>
      </c>
      <c r="E76" s="33">
        <v>86.058519793459553</v>
      </c>
    </row>
    <row r="77" spans="2:5" s="8" customFormat="1" ht="15.75" customHeight="1" x14ac:dyDescent="0.2">
      <c r="B77" s="34" t="s">
        <v>71</v>
      </c>
      <c r="C77" s="35">
        <v>3555</v>
      </c>
      <c r="D77" s="35">
        <v>1046</v>
      </c>
      <c r="E77" s="33">
        <v>29.423347398030941</v>
      </c>
    </row>
    <row r="78" spans="2:5" s="5" customFormat="1" ht="15.75" customHeight="1" x14ac:dyDescent="0.2">
      <c r="B78" s="26" t="s">
        <v>72</v>
      </c>
      <c r="C78" s="27">
        <v>23</v>
      </c>
      <c r="D78" s="27">
        <v>4</v>
      </c>
      <c r="E78" s="28">
        <v>17.391304347826086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23</v>
      </c>
      <c r="D81" s="31">
        <v>4</v>
      </c>
      <c r="E81" s="33">
        <v>17.391304347826086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10419</v>
      </c>
      <c r="D87" s="27">
        <v>8721</v>
      </c>
      <c r="E87" s="28">
        <v>83.702850561474236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332</v>
      </c>
      <c r="D90" s="31">
        <v>332</v>
      </c>
      <c r="E90" s="33">
        <v>100</v>
      </c>
    </row>
    <row r="91" spans="2:5" ht="15.75" customHeight="1" x14ac:dyDescent="0.2">
      <c r="B91" s="30" t="s">
        <v>85</v>
      </c>
      <c r="C91" s="31">
        <v>2244</v>
      </c>
      <c r="D91" s="31">
        <v>2238</v>
      </c>
      <c r="E91" s="33">
        <v>99.732620320855617</v>
      </c>
    </row>
    <row r="92" spans="2:5" ht="15.75" customHeight="1" x14ac:dyDescent="0.2">
      <c r="B92" s="30" t="s">
        <v>86</v>
      </c>
      <c r="C92" s="31">
        <v>3995</v>
      </c>
      <c r="D92" s="31">
        <v>3995</v>
      </c>
      <c r="E92" s="33">
        <v>100</v>
      </c>
    </row>
    <row r="93" spans="2:5" ht="15.75" customHeight="1" x14ac:dyDescent="0.2">
      <c r="B93" s="30" t="s">
        <v>87</v>
      </c>
      <c r="C93" s="31">
        <v>1675</v>
      </c>
      <c r="D93" s="31">
        <v>1675</v>
      </c>
      <c r="E93" s="33">
        <v>100</v>
      </c>
    </row>
    <row r="94" spans="2:5" ht="15.75" customHeight="1" x14ac:dyDescent="0.2">
      <c r="B94" s="30" t="s">
        <v>88</v>
      </c>
      <c r="C94" s="31">
        <v>2173</v>
      </c>
      <c r="D94" s="31">
        <v>481</v>
      </c>
      <c r="E94" s="33">
        <v>22.135296824666359</v>
      </c>
    </row>
    <row r="95" spans="2:5" s="5" customFormat="1" ht="15.75" customHeight="1" x14ac:dyDescent="0.2">
      <c r="B95" s="26" t="s">
        <v>89</v>
      </c>
      <c r="C95" s="27">
        <v>3706</v>
      </c>
      <c r="D95" s="27">
        <v>1523</v>
      </c>
      <c r="E95" s="37">
        <v>41.095520777118189</v>
      </c>
    </row>
    <row r="96" spans="2:5" s="5" customFormat="1" ht="15.75" customHeight="1" x14ac:dyDescent="0.2">
      <c r="B96" s="26" t="s">
        <v>90</v>
      </c>
      <c r="C96" s="27">
        <v>3671</v>
      </c>
      <c r="D96" s="27">
        <v>1488</v>
      </c>
      <c r="E96" s="37">
        <v>40.533914464723509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3502</v>
      </c>
      <c r="D100" s="31">
        <v>1319</v>
      </c>
      <c r="E100" s="38">
        <v>37.66419189034837</v>
      </c>
    </row>
    <row r="101" spans="2:5" ht="15.75" customHeight="1" x14ac:dyDescent="0.2">
      <c r="B101" s="30" t="s">
        <v>95</v>
      </c>
      <c r="C101" s="31">
        <v>169</v>
      </c>
      <c r="D101" s="31">
        <v>169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35</v>
      </c>
      <c r="D102" s="27">
        <v>35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609E00B6-753C-4304-8C1C-4D326667687D}"/>
    <hyperlink ref="D4" location="Şubat!A1" display="Şubat" xr:uid="{7EB709D5-703F-418C-AA38-0F2574E8F107}"/>
    <hyperlink ref="E4" location="Mart!A1" display="Mart" xr:uid="{F2AEDC97-FC97-4FD2-9966-F5C49B7B9531}"/>
    <hyperlink ref="C5" location="Nisan!A1" display="Nisan" xr:uid="{5D22CB0B-609F-402A-B34B-0243F8911931}"/>
    <hyperlink ref="D5" location="Mayıs!A1" display="Mayıs" xr:uid="{FE3BE488-8335-4514-8607-B7EFDE75F2EE}"/>
    <hyperlink ref="E5" location="Haziran!A1" display="Haziran" xr:uid="{305D18CB-55CF-466B-9505-5D0BF18409BB}"/>
    <hyperlink ref="C6" location="Temmuz!A1" display="Temmuz" xr:uid="{AB7DAED4-25E8-4FB1-9E42-DFF51F32EB1F}"/>
    <hyperlink ref="D6" location="Ağustos!A1" display="Ağustos" xr:uid="{A28711B4-AD83-4982-8B4A-AEEA45FDC2AC}"/>
    <hyperlink ref="E6" location="Eylül!A1" display="Eylül" xr:uid="{8083654D-B4EE-495E-B137-6E3832C3EB10}"/>
    <hyperlink ref="C7" location="Ekim!A1" display="Ekim" xr:uid="{B2133A71-F28F-4CEC-8198-97F8AAAF00F4}"/>
    <hyperlink ref="D7" location="Kasım!A1" display="Kasım" xr:uid="{1F346028-B407-4F54-A282-814391937EFA}"/>
    <hyperlink ref="E7" location="Aralık!A1" display="Aralık" xr:uid="{FB3BD3B5-2D62-4C5B-9C3D-55056DC1E0C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9A3D6-E40A-43C2-9666-7EE27FB081E1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107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681081</v>
      </c>
      <c r="D10" s="27">
        <v>371385</v>
      </c>
      <c r="E10" s="28">
        <v>54.528756491518628</v>
      </c>
    </row>
    <row r="11" spans="2:7" s="5" customFormat="1" ht="15.75" customHeight="1" x14ac:dyDescent="0.2">
      <c r="B11" s="26" t="s">
        <v>5</v>
      </c>
      <c r="C11" s="27">
        <v>520120</v>
      </c>
      <c r="D11" s="27">
        <v>345138</v>
      </c>
      <c r="E11" s="29">
        <v>66.357379066369305</v>
      </c>
    </row>
    <row r="12" spans="2:7" s="5" customFormat="1" ht="15.75" customHeight="1" x14ac:dyDescent="0.2">
      <c r="B12" s="26" t="s">
        <v>6</v>
      </c>
      <c r="C12" s="27">
        <v>205818</v>
      </c>
      <c r="D12" s="27">
        <v>134244</v>
      </c>
      <c r="E12" s="29">
        <v>65.224615922805583</v>
      </c>
      <c r="G12" s="6"/>
    </row>
    <row r="13" spans="2:7" s="5" customFormat="1" ht="15.75" customHeight="1" x14ac:dyDescent="0.2">
      <c r="B13" s="26" t="s">
        <v>7</v>
      </c>
      <c r="C13" s="27">
        <v>204768</v>
      </c>
      <c r="D13" s="27">
        <v>139558</v>
      </c>
      <c r="E13" s="29">
        <v>68.15420378184092</v>
      </c>
    </row>
    <row r="14" spans="2:7" ht="15.75" customHeight="1" x14ac:dyDescent="0.2">
      <c r="B14" s="30" t="s">
        <v>8</v>
      </c>
      <c r="C14" s="31">
        <v>18286</v>
      </c>
      <c r="D14" s="31">
        <v>5928</v>
      </c>
      <c r="E14" s="32">
        <v>32.41824346494586</v>
      </c>
    </row>
    <row r="15" spans="2:7" ht="15.75" customHeight="1" x14ac:dyDescent="0.2">
      <c r="B15" s="30" t="s">
        <v>9</v>
      </c>
      <c r="C15" s="31">
        <v>3047</v>
      </c>
      <c r="D15" s="31">
        <v>1895</v>
      </c>
      <c r="E15" s="32">
        <v>62.192320315063995</v>
      </c>
    </row>
    <row r="16" spans="2:7" ht="15.75" customHeight="1" x14ac:dyDescent="0.2">
      <c r="B16" s="30" t="s">
        <v>10</v>
      </c>
      <c r="C16" s="31">
        <v>176715</v>
      </c>
      <c r="D16" s="31">
        <v>126226</v>
      </c>
      <c r="E16" s="32">
        <v>71.429137311490251</v>
      </c>
    </row>
    <row r="17" spans="2:5" ht="15.75" customHeight="1" x14ac:dyDescent="0.2">
      <c r="B17" s="30" t="s">
        <v>11</v>
      </c>
      <c r="C17" s="31">
        <v>6720</v>
      </c>
      <c r="D17" s="31">
        <v>5509</v>
      </c>
      <c r="E17" s="32">
        <v>81.979166666666671</v>
      </c>
    </row>
    <row r="18" spans="2:5" s="5" customFormat="1" ht="15.75" customHeight="1" x14ac:dyDescent="0.2">
      <c r="B18" s="26" t="s">
        <v>12</v>
      </c>
      <c r="C18" s="27">
        <v>1050</v>
      </c>
      <c r="D18" s="27">
        <v>-5314</v>
      </c>
      <c r="E18" s="29">
        <v>-506.09523809523813</v>
      </c>
    </row>
    <row r="19" spans="2:5" ht="15.75" customHeight="1" x14ac:dyDescent="0.2">
      <c r="B19" s="30" t="s">
        <v>13</v>
      </c>
      <c r="C19" s="31">
        <v>4900</v>
      </c>
      <c r="D19" s="31">
        <v>534</v>
      </c>
      <c r="E19" s="32">
        <v>10.897959183673469</v>
      </c>
    </row>
    <row r="20" spans="2:5" ht="15.75" customHeight="1" x14ac:dyDescent="0.2">
      <c r="B20" s="30" t="s">
        <v>14</v>
      </c>
      <c r="C20" s="31">
        <v>518</v>
      </c>
      <c r="D20" s="31">
        <v>264</v>
      </c>
      <c r="E20" s="32">
        <v>50.965250965250966</v>
      </c>
    </row>
    <row r="21" spans="2:5" ht="15.75" customHeight="1" x14ac:dyDescent="0.2">
      <c r="B21" s="30" t="s">
        <v>15</v>
      </c>
      <c r="C21" s="31">
        <v>-4368</v>
      </c>
      <c r="D21" s="31">
        <v>-6112</v>
      </c>
      <c r="E21" s="32">
        <v>139.92673992673991</v>
      </c>
    </row>
    <row r="22" spans="2:5" s="4" customFormat="1" ht="15.75" customHeight="1" x14ac:dyDescent="0.2">
      <c r="B22" s="26" t="s">
        <v>16</v>
      </c>
      <c r="C22" s="27">
        <v>34928</v>
      </c>
      <c r="D22" s="27">
        <v>11549</v>
      </c>
      <c r="E22" s="28">
        <v>33.065162620247371</v>
      </c>
    </row>
    <row r="23" spans="2:5" s="8" customFormat="1" ht="15.75" customHeight="1" x14ac:dyDescent="0.2">
      <c r="B23" s="30" t="s">
        <v>17</v>
      </c>
      <c r="C23" s="31">
        <v>166</v>
      </c>
      <c r="D23" s="31">
        <v>70</v>
      </c>
      <c r="E23" s="33">
        <v>42.168674698795186</v>
      </c>
    </row>
    <row r="24" spans="2:5" s="8" customFormat="1" ht="15.75" customHeight="1" x14ac:dyDescent="0.2">
      <c r="B24" s="30" t="s">
        <v>18</v>
      </c>
      <c r="C24" s="31">
        <v>34762</v>
      </c>
      <c r="D24" s="31">
        <v>11479</v>
      </c>
      <c r="E24" s="33">
        <v>33.02169035153328</v>
      </c>
    </row>
    <row r="25" spans="2:5" s="4" customFormat="1" ht="15.75" customHeight="1" x14ac:dyDescent="0.2">
      <c r="B25" s="26" t="s">
        <v>19</v>
      </c>
      <c r="C25" s="27">
        <v>98072</v>
      </c>
      <c r="D25" s="27">
        <v>27472</v>
      </c>
      <c r="E25" s="28">
        <v>28.012072762868094</v>
      </c>
    </row>
    <row r="26" spans="2:5" s="4" customFormat="1" ht="15.75" customHeight="1" x14ac:dyDescent="0.2">
      <c r="B26" s="26" t="s">
        <v>20</v>
      </c>
      <c r="C26" s="27">
        <v>78409</v>
      </c>
      <c r="D26" s="27">
        <v>8313</v>
      </c>
      <c r="E26" s="28">
        <v>10.602099248810722</v>
      </c>
    </row>
    <row r="27" spans="2:5" s="8" customFormat="1" ht="15.75" customHeight="1" x14ac:dyDescent="0.2">
      <c r="B27" s="30" t="s">
        <v>21</v>
      </c>
      <c r="C27" s="31">
        <v>71296</v>
      </c>
      <c r="D27" s="31">
        <v>1815</v>
      </c>
      <c r="E27" s="33">
        <v>2.5457248653500897</v>
      </c>
    </row>
    <row r="28" spans="2:5" s="8" customFormat="1" ht="15.75" customHeight="1" x14ac:dyDescent="0.2">
      <c r="B28" s="30" t="s">
        <v>22</v>
      </c>
      <c r="C28" s="31">
        <v>7113</v>
      </c>
      <c r="D28" s="31">
        <v>6498</v>
      </c>
      <c r="E28" s="33">
        <v>91.353859131168278</v>
      </c>
    </row>
    <row r="29" spans="2:5" s="4" customFormat="1" ht="15.75" customHeight="1" x14ac:dyDescent="0.2">
      <c r="B29" s="26" t="s">
        <v>23</v>
      </c>
      <c r="C29" s="27">
        <v>14311</v>
      </c>
      <c r="D29" s="27">
        <v>14184</v>
      </c>
      <c r="E29" s="28">
        <v>99.1125707497729</v>
      </c>
    </row>
    <row r="30" spans="2:5" s="8" customFormat="1" ht="15.75" customHeight="1" x14ac:dyDescent="0.2">
      <c r="B30" s="30" t="s">
        <v>24</v>
      </c>
      <c r="C30" s="31">
        <v>135</v>
      </c>
      <c r="D30" s="31">
        <v>11</v>
      </c>
      <c r="E30" s="33">
        <v>8.1481481481481488</v>
      </c>
    </row>
    <row r="31" spans="2:5" s="8" customFormat="1" ht="15.75" customHeight="1" x14ac:dyDescent="0.2">
      <c r="B31" s="30" t="s">
        <v>25</v>
      </c>
      <c r="C31" s="31">
        <v>14124</v>
      </c>
      <c r="D31" s="31">
        <v>14121</v>
      </c>
      <c r="E31" s="33">
        <v>99.978759558198817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52</v>
      </c>
      <c r="D35" s="31">
        <v>52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5352</v>
      </c>
      <c r="D36" s="27">
        <v>4975</v>
      </c>
      <c r="E36" s="29">
        <v>92.955904334828105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150298</v>
      </c>
      <c r="D39" s="27">
        <v>150298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8508</v>
      </c>
      <c r="D40" s="31">
        <v>8508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142030</v>
      </c>
      <c r="D41" s="31">
        <v>142030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-240</v>
      </c>
      <c r="D42" s="31">
        <v>-240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19127</v>
      </c>
      <c r="D43" s="27">
        <v>11954</v>
      </c>
      <c r="E43" s="28">
        <v>62.498039420714171</v>
      </c>
    </row>
    <row r="44" spans="2:5" s="4" customFormat="1" ht="15.75" customHeight="1" x14ac:dyDescent="0.2">
      <c r="B44" s="26" t="s">
        <v>38</v>
      </c>
      <c r="C44" s="27">
        <v>11339</v>
      </c>
      <c r="D44" s="27">
        <v>9586</v>
      </c>
      <c r="E44" s="28">
        <v>84.540082899726613</v>
      </c>
    </row>
    <row r="45" spans="2:5" s="4" customFormat="1" ht="15.75" customHeight="1" x14ac:dyDescent="0.2">
      <c r="B45" s="26" t="s">
        <v>39</v>
      </c>
      <c r="C45" s="27">
        <v>538</v>
      </c>
      <c r="D45" s="27">
        <v>35</v>
      </c>
      <c r="E45" s="28">
        <v>6.5055762081784385</v>
      </c>
    </row>
    <row r="46" spans="2:5" s="4" customFormat="1" ht="15.75" customHeight="1" x14ac:dyDescent="0.2">
      <c r="B46" s="26" t="s">
        <v>40</v>
      </c>
      <c r="C46" s="27">
        <v>157276</v>
      </c>
      <c r="D46" s="27">
        <v>24935</v>
      </c>
      <c r="E46" s="28">
        <v>15.854294361504618</v>
      </c>
    </row>
    <row r="47" spans="2:5" s="4" customFormat="1" ht="15.75" customHeight="1" x14ac:dyDescent="0.2">
      <c r="B47" s="26" t="s">
        <v>41</v>
      </c>
      <c r="C47" s="27">
        <v>8747</v>
      </c>
      <c r="D47" s="27">
        <v>8747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8746</v>
      </c>
      <c r="D48" s="31">
        <v>8746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101</v>
      </c>
      <c r="D51" s="27">
        <v>76</v>
      </c>
      <c r="E51" s="28">
        <v>75.247524752475243</v>
      </c>
    </row>
    <row r="52" spans="2:5" s="4" customFormat="1" ht="15.75" customHeight="1" x14ac:dyDescent="0.2">
      <c r="B52" s="26" t="s">
        <v>46</v>
      </c>
      <c r="C52" s="27">
        <v>101</v>
      </c>
      <c r="D52" s="27">
        <v>76</v>
      </c>
      <c r="E52" s="28">
        <v>75.247524752475243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34773</v>
      </c>
      <c r="D61" s="27">
        <v>2044</v>
      </c>
      <c r="E61" s="28">
        <v>5.8781238317085096</v>
      </c>
    </row>
    <row r="62" spans="2:5" s="4" customFormat="1" ht="15.75" customHeight="1" x14ac:dyDescent="0.2">
      <c r="B62" s="26" t="s">
        <v>56</v>
      </c>
      <c r="C62" s="27">
        <v>1929</v>
      </c>
      <c r="D62" s="27">
        <v>1248</v>
      </c>
      <c r="E62" s="28">
        <v>64.696734059097977</v>
      </c>
    </row>
    <row r="63" spans="2:5" s="8" customFormat="1" ht="15.75" customHeight="1" x14ac:dyDescent="0.2">
      <c r="B63" s="30" t="s">
        <v>57</v>
      </c>
      <c r="C63" s="31">
        <v>511</v>
      </c>
      <c r="D63" s="31">
        <v>511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1093</v>
      </c>
      <c r="D64" s="31">
        <v>412</v>
      </c>
      <c r="E64" s="33">
        <v>37.694419030192137</v>
      </c>
    </row>
    <row r="65" spans="2:5" s="8" customFormat="1" ht="15.75" customHeight="1" x14ac:dyDescent="0.2">
      <c r="B65" s="30" t="s">
        <v>59</v>
      </c>
      <c r="C65" s="31">
        <v>325</v>
      </c>
      <c r="D65" s="31">
        <v>325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32844</v>
      </c>
      <c r="D66" s="27">
        <v>796</v>
      </c>
      <c r="E66" s="28">
        <v>2.4235781269029353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32669</v>
      </c>
      <c r="D68" s="31">
        <v>621</v>
      </c>
      <c r="E68" s="33">
        <v>1.9008846306896445</v>
      </c>
    </row>
    <row r="69" spans="2:5" s="8" customFormat="1" ht="15.75" customHeight="1" x14ac:dyDescent="0.2">
      <c r="B69" s="30" t="s">
        <v>63</v>
      </c>
      <c r="C69" s="31">
        <v>175</v>
      </c>
      <c r="D69" s="31">
        <v>175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104572</v>
      </c>
      <c r="D71" s="27">
        <v>6707</v>
      </c>
      <c r="E71" s="28">
        <v>6.4137627663236811</v>
      </c>
    </row>
    <row r="72" spans="2:5" s="8" customFormat="1" ht="15.75" customHeight="1" x14ac:dyDescent="0.2">
      <c r="B72" s="34" t="s">
        <v>66</v>
      </c>
      <c r="C72" s="35">
        <v>460</v>
      </c>
      <c r="D72" s="35">
        <v>431</v>
      </c>
      <c r="E72" s="33">
        <v>93.695652173913047</v>
      </c>
    </row>
    <row r="73" spans="2:5" s="8" customFormat="1" ht="15.75" customHeight="1" x14ac:dyDescent="0.2">
      <c r="B73" s="34" t="s">
        <v>67</v>
      </c>
      <c r="C73" s="35">
        <v>1197</v>
      </c>
      <c r="D73" s="35">
        <v>182</v>
      </c>
      <c r="E73" s="33">
        <v>15.204678362573098</v>
      </c>
    </row>
    <row r="74" spans="2:5" s="8" customFormat="1" ht="15.75" customHeight="1" x14ac:dyDescent="0.2">
      <c r="B74" s="34" t="s">
        <v>68</v>
      </c>
      <c r="C74" s="35">
        <v>4322</v>
      </c>
      <c r="D74" s="35">
        <v>682</v>
      </c>
      <c r="E74" s="33">
        <v>15.779731605738084</v>
      </c>
    </row>
    <row r="75" spans="2:5" s="8" customFormat="1" ht="15.75" customHeight="1" x14ac:dyDescent="0.2">
      <c r="B75" s="34" t="s">
        <v>69</v>
      </c>
      <c r="C75" s="35">
        <v>90993</v>
      </c>
      <c r="D75" s="35">
        <v>704</v>
      </c>
      <c r="E75" s="33">
        <v>0.77368588792544479</v>
      </c>
    </row>
    <row r="76" spans="2:5" s="8" customFormat="1" ht="15.75" customHeight="1" x14ac:dyDescent="0.2">
      <c r="B76" s="34" t="s">
        <v>70</v>
      </c>
      <c r="C76" s="35">
        <v>4679</v>
      </c>
      <c r="D76" s="35">
        <v>3912</v>
      </c>
      <c r="E76" s="33">
        <v>83.607608463346878</v>
      </c>
    </row>
    <row r="77" spans="2:5" s="8" customFormat="1" ht="15.75" customHeight="1" x14ac:dyDescent="0.2">
      <c r="B77" s="34" t="s">
        <v>71</v>
      </c>
      <c r="C77" s="35">
        <v>2921</v>
      </c>
      <c r="D77" s="35">
        <v>796</v>
      </c>
      <c r="E77" s="33">
        <v>27.250941458404654</v>
      </c>
    </row>
    <row r="78" spans="2:5" s="5" customFormat="1" ht="15.75" customHeight="1" x14ac:dyDescent="0.2">
      <c r="B78" s="26" t="s">
        <v>72</v>
      </c>
      <c r="C78" s="27">
        <v>23</v>
      </c>
      <c r="D78" s="27">
        <v>4</v>
      </c>
      <c r="E78" s="28">
        <v>17.391304347826086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23</v>
      </c>
      <c r="D81" s="31">
        <v>4</v>
      </c>
      <c r="E81" s="33">
        <v>17.391304347826086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9060</v>
      </c>
      <c r="D87" s="27">
        <v>7357</v>
      </c>
      <c r="E87" s="28">
        <v>81.203090507726273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278</v>
      </c>
      <c r="D90" s="31">
        <v>278</v>
      </c>
      <c r="E90" s="33">
        <v>100</v>
      </c>
    </row>
    <row r="91" spans="2:5" ht="15.75" customHeight="1" x14ac:dyDescent="0.2">
      <c r="B91" s="30" t="s">
        <v>85</v>
      </c>
      <c r="C91" s="31">
        <v>1910</v>
      </c>
      <c r="D91" s="31">
        <v>1904</v>
      </c>
      <c r="E91" s="33">
        <v>99.685863874345543</v>
      </c>
    </row>
    <row r="92" spans="2:5" ht="15.75" customHeight="1" x14ac:dyDescent="0.2">
      <c r="B92" s="30" t="s">
        <v>86</v>
      </c>
      <c r="C92" s="31">
        <v>3506</v>
      </c>
      <c r="D92" s="31">
        <v>3506</v>
      </c>
      <c r="E92" s="33">
        <v>100</v>
      </c>
    </row>
    <row r="93" spans="2:5" ht="15.75" customHeight="1" x14ac:dyDescent="0.2">
      <c r="B93" s="30" t="s">
        <v>87</v>
      </c>
      <c r="C93" s="31">
        <v>1232</v>
      </c>
      <c r="D93" s="31">
        <v>1232</v>
      </c>
      <c r="E93" s="33">
        <v>100</v>
      </c>
    </row>
    <row r="94" spans="2:5" ht="15.75" customHeight="1" x14ac:dyDescent="0.2">
      <c r="B94" s="30" t="s">
        <v>88</v>
      </c>
      <c r="C94" s="31">
        <v>2134</v>
      </c>
      <c r="D94" s="31">
        <v>437</v>
      </c>
      <c r="E94" s="33">
        <v>20.477975632614807</v>
      </c>
    </row>
    <row r="95" spans="2:5" s="5" customFormat="1" ht="15.75" customHeight="1" x14ac:dyDescent="0.2">
      <c r="B95" s="26" t="s">
        <v>89</v>
      </c>
      <c r="C95" s="27">
        <v>3685</v>
      </c>
      <c r="D95" s="27">
        <v>1312</v>
      </c>
      <c r="E95" s="37">
        <v>35.603799185888739</v>
      </c>
    </row>
    <row r="96" spans="2:5" s="5" customFormat="1" ht="15.75" customHeight="1" x14ac:dyDescent="0.2">
      <c r="B96" s="26" t="s">
        <v>90</v>
      </c>
      <c r="C96" s="27">
        <v>3657</v>
      </c>
      <c r="D96" s="27">
        <v>1284</v>
      </c>
      <c r="E96" s="37">
        <v>35.110746513535688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3488</v>
      </c>
      <c r="D100" s="31">
        <v>1115</v>
      </c>
      <c r="E100" s="38">
        <v>31.966743119266056</v>
      </c>
    </row>
    <row r="101" spans="2:5" ht="15.75" customHeight="1" x14ac:dyDescent="0.2">
      <c r="B101" s="30" t="s">
        <v>95</v>
      </c>
      <c r="C101" s="31">
        <v>169</v>
      </c>
      <c r="D101" s="31">
        <v>169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28</v>
      </c>
      <c r="D102" s="27">
        <v>28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B726F331-8802-4FED-9DB3-BF6C19EFA436}"/>
    <hyperlink ref="D4" location="Şubat!A1" display="Şubat" xr:uid="{D4753422-3C65-4697-944E-0E4127F5AEA9}"/>
    <hyperlink ref="E4" location="Mart!A1" display="Mart" xr:uid="{48F81B81-BBB8-43F4-B5B6-458936BE7653}"/>
    <hyperlink ref="C5" location="Nisan!A1" display="Nisan" xr:uid="{3E46D2CE-5D36-474C-B0FE-81F2731D779D}"/>
    <hyperlink ref="D5" location="Mayıs!A1" display="Mayıs" xr:uid="{0ED398DB-ED04-4B6D-910A-E7C7A106732F}"/>
    <hyperlink ref="E5" location="Haziran!A1" display="Haziran" xr:uid="{33952DC1-5209-4DA4-8CC0-17DF43D977AF}"/>
    <hyperlink ref="C6" location="Temmuz!A1" display="Temmuz" xr:uid="{D213FAD6-F357-4A8B-BFCE-1934D0065279}"/>
    <hyperlink ref="D6" location="Ağustos!A1" display="Ağustos" xr:uid="{2E5554DC-065A-42D4-A469-4A9D0E3C7B47}"/>
    <hyperlink ref="E6" location="Eylül!A1" display="Eylül" xr:uid="{D337D06B-C735-42C0-B294-0F0B52218F3D}"/>
    <hyperlink ref="C7" location="Ekim!A1" display="Ekim" xr:uid="{AD7F63BD-7D24-4EEB-BC92-33A083CC5179}"/>
    <hyperlink ref="D7" location="Kasım!A1" display="Kasım" xr:uid="{C76FDD1F-DE4A-489A-8497-5DF69922C082}"/>
    <hyperlink ref="E7" location="Aralık!A1" display="Aralık" xr:uid="{FE9D2186-A8DE-4A35-96AD-53C9754FB65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8E043-7B77-453B-BC6D-9006409C6F0D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190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619626</v>
      </c>
      <c r="D10" s="27">
        <v>276117</v>
      </c>
      <c r="E10" s="28">
        <v>44.56188087652874</v>
      </c>
    </row>
    <row r="11" spans="2:7" s="5" customFormat="1" ht="15.75" customHeight="1" x14ac:dyDescent="0.2">
      <c r="B11" s="26" t="s">
        <v>5</v>
      </c>
      <c r="C11" s="27">
        <v>465109</v>
      </c>
      <c r="D11" s="27">
        <v>255456</v>
      </c>
      <c r="E11" s="29">
        <v>54.923899559028101</v>
      </c>
    </row>
    <row r="12" spans="2:7" s="5" customFormat="1" ht="15.75" customHeight="1" x14ac:dyDescent="0.2">
      <c r="B12" s="26" t="s">
        <v>6</v>
      </c>
      <c r="C12" s="27">
        <v>207503</v>
      </c>
      <c r="D12" s="27">
        <v>89314</v>
      </c>
      <c r="E12" s="29">
        <v>43.042269268396119</v>
      </c>
      <c r="G12" s="6"/>
    </row>
    <row r="13" spans="2:7" s="5" customFormat="1" ht="15.75" customHeight="1" x14ac:dyDescent="0.2">
      <c r="B13" s="26" t="s">
        <v>7</v>
      </c>
      <c r="C13" s="27">
        <v>190733</v>
      </c>
      <c r="D13" s="27">
        <v>79665</v>
      </c>
      <c r="E13" s="29">
        <v>41.767811548080303</v>
      </c>
    </row>
    <row r="14" spans="2:7" ht="15.75" customHeight="1" x14ac:dyDescent="0.2">
      <c r="B14" s="30" t="s">
        <v>8</v>
      </c>
      <c r="C14" s="31">
        <v>18515</v>
      </c>
      <c r="D14" s="31">
        <v>5922</v>
      </c>
      <c r="E14" s="32">
        <v>31.984877126654066</v>
      </c>
    </row>
    <row r="15" spans="2:7" ht="15.75" customHeight="1" x14ac:dyDescent="0.2">
      <c r="B15" s="30" t="s">
        <v>9</v>
      </c>
      <c r="C15" s="31">
        <v>3327</v>
      </c>
      <c r="D15" s="31">
        <v>1593</v>
      </c>
      <c r="E15" s="32">
        <v>47.880973850315598</v>
      </c>
    </row>
    <row r="16" spans="2:7" ht="15.75" customHeight="1" x14ac:dyDescent="0.2">
      <c r="B16" s="30" t="s">
        <v>10</v>
      </c>
      <c r="C16" s="31">
        <v>162020</v>
      </c>
      <c r="D16" s="31">
        <v>66737</v>
      </c>
      <c r="E16" s="32">
        <v>41.190593753857549</v>
      </c>
    </row>
    <row r="17" spans="2:5" ht="15.75" customHeight="1" x14ac:dyDescent="0.2">
      <c r="B17" s="30" t="s">
        <v>11</v>
      </c>
      <c r="C17" s="31">
        <v>6871</v>
      </c>
      <c r="D17" s="31">
        <v>5413</v>
      </c>
      <c r="E17" s="32">
        <v>78.780381312763794</v>
      </c>
    </row>
    <row r="18" spans="2:5" s="5" customFormat="1" ht="15.75" customHeight="1" x14ac:dyDescent="0.2">
      <c r="B18" s="26" t="s">
        <v>12</v>
      </c>
      <c r="C18" s="27">
        <v>16770</v>
      </c>
      <c r="D18" s="27">
        <v>9649</v>
      </c>
      <c r="E18" s="29">
        <v>57.537268932617771</v>
      </c>
    </row>
    <row r="19" spans="2:5" ht="15.75" customHeight="1" x14ac:dyDescent="0.2">
      <c r="B19" s="30" t="s">
        <v>13</v>
      </c>
      <c r="C19" s="31">
        <v>5474</v>
      </c>
      <c r="D19" s="31">
        <v>1050</v>
      </c>
      <c r="E19" s="32">
        <v>19.181585677749361</v>
      </c>
    </row>
    <row r="20" spans="2:5" ht="15.75" customHeight="1" x14ac:dyDescent="0.2">
      <c r="B20" s="30" t="s">
        <v>14</v>
      </c>
      <c r="C20" s="31">
        <v>494</v>
      </c>
      <c r="D20" s="31">
        <v>218</v>
      </c>
      <c r="E20" s="32">
        <v>44.129554655870443</v>
      </c>
    </row>
    <row r="21" spans="2:5" ht="15.75" customHeight="1" x14ac:dyDescent="0.2">
      <c r="B21" s="30" t="s">
        <v>15</v>
      </c>
      <c r="C21" s="31">
        <v>10802</v>
      </c>
      <c r="D21" s="31">
        <v>8381</v>
      </c>
      <c r="E21" s="32">
        <v>77.587483799296436</v>
      </c>
    </row>
    <row r="22" spans="2:5" s="4" customFormat="1" ht="15.75" customHeight="1" x14ac:dyDescent="0.2">
      <c r="B22" s="26" t="s">
        <v>16</v>
      </c>
      <c r="C22" s="27">
        <v>34640</v>
      </c>
      <c r="D22" s="27">
        <v>11010</v>
      </c>
      <c r="E22" s="28">
        <v>31.784064665127019</v>
      </c>
    </row>
    <row r="23" spans="2:5" s="8" customFormat="1" ht="15.75" customHeight="1" x14ac:dyDescent="0.2">
      <c r="B23" s="30" t="s">
        <v>17</v>
      </c>
      <c r="C23" s="31">
        <v>163</v>
      </c>
      <c r="D23" s="31">
        <v>68</v>
      </c>
      <c r="E23" s="33">
        <v>41.717791411042946</v>
      </c>
    </row>
    <row r="24" spans="2:5" s="8" customFormat="1" ht="15.75" customHeight="1" x14ac:dyDescent="0.2">
      <c r="B24" s="30" t="s">
        <v>18</v>
      </c>
      <c r="C24" s="31">
        <v>34477</v>
      </c>
      <c r="D24" s="31">
        <v>10942</v>
      </c>
      <c r="E24" s="33">
        <v>31.737100095715988</v>
      </c>
    </row>
    <row r="25" spans="2:5" s="4" customFormat="1" ht="15.75" customHeight="1" x14ac:dyDescent="0.2">
      <c r="B25" s="26" t="s">
        <v>19</v>
      </c>
      <c r="C25" s="27">
        <v>67797</v>
      </c>
      <c r="D25" s="27">
        <v>9608</v>
      </c>
      <c r="E25" s="28">
        <v>14.171718512618552</v>
      </c>
    </row>
    <row r="26" spans="2:5" s="4" customFormat="1" ht="15.75" customHeight="1" x14ac:dyDescent="0.2">
      <c r="B26" s="26" t="s">
        <v>20</v>
      </c>
      <c r="C26" s="27">
        <v>50983</v>
      </c>
      <c r="D26" s="27">
        <v>-6720</v>
      </c>
      <c r="E26" s="28">
        <v>-13.180864209638507</v>
      </c>
    </row>
    <row r="27" spans="2:5" s="8" customFormat="1" ht="15.75" customHeight="1" x14ac:dyDescent="0.2">
      <c r="B27" s="30" t="s">
        <v>21</v>
      </c>
      <c r="C27" s="31">
        <v>42749</v>
      </c>
      <c r="D27" s="31">
        <v>-11912</v>
      </c>
      <c r="E27" s="33">
        <v>-27.864979297761352</v>
      </c>
    </row>
    <row r="28" spans="2:5" s="8" customFormat="1" ht="15.75" customHeight="1" x14ac:dyDescent="0.2">
      <c r="B28" s="30" t="s">
        <v>22</v>
      </c>
      <c r="C28" s="31">
        <v>8234</v>
      </c>
      <c r="D28" s="31">
        <v>5192</v>
      </c>
      <c r="E28" s="33">
        <v>63.055623026475594</v>
      </c>
    </row>
    <row r="29" spans="2:5" s="4" customFormat="1" ht="15.75" customHeight="1" x14ac:dyDescent="0.2">
      <c r="B29" s="26" t="s">
        <v>23</v>
      </c>
      <c r="C29" s="27">
        <v>12367</v>
      </c>
      <c r="D29" s="27">
        <v>12240</v>
      </c>
      <c r="E29" s="28">
        <v>98.973073502061936</v>
      </c>
    </row>
    <row r="30" spans="2:5" s="8" customFormat="1" ht="15.75" customHeight="1" x14ac:dyDescent="0.2">
      <c r="B30" s="30" t="s">
        <v>24</v>
      </c>
      <c r="C30" s="31">
        <v>133</v>
      </c>
      <c r="D30" s="31">
        <v>9</v>
      </c>
      <c r="E30" s="33">
        <v>6.7669172932330826</v>
      </c>
    </row>
    <row r="31" spans="2:5" s="8" customFormat="1" ht="15.75" customHeight="1" x14ac:dyDescent="0.2">
      <c r="B31" s="30" t="s">
        <v>25</v>
      </c>
      <c r="C31" s="31">
        <v>12189</v>
      </c>
      <c r="D31" s="31">
        <v>12186</v>
      </c>
      <c r="E31" s="33">
        <v>99.975387644597589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45</v>
      </c>
      <c r="D35" s="31">
        <v>45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4447</v>
      </c>
      <c r="D36" s="27">
        <v>4088</v>
      </c>
      <c r="E36" s="29">
        <v>91.927141893411289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127745</v>
      </c>
      <c r="D39" s="27">
        <v>127745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7292</v>
      </c>
      <c r="D40" s="31">
        <v>7292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120662</v>
      </c>
      <c r="D41" s="31">
        <v>120662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-209</v>
      </c>
      <c r="D42" s="31">
        <v>-209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17333</v>
      </c>
      <c r="D43" s="27">
        <v>9969</v>
      </c>
      <c r="E43" s="28">
        <v>57.514567587838229</v>
      </c>
    </row>
    <row r="44" spans="2:5" s="4" customFormat="1" ht="15.75" customHeight="1" x14ac:dyDescent="0.2">
      <c r="B44" s="26" t="s">
        <v>38</v>
      </c>
      <c r="C44" s="27">
        <v>9552</v>
      </c>
      <c r="D44" s="27">
        <v>7781</v>
      </c>
      <c r="E44" s="28">
        <v>81.459380234505858</v>
      </c>
    </row>
    <row r="45" spans="2:5" s="4" customFormat="1" ht="15.75" customHeight="1" x14ac:dyDescent="0.2">
      <c r="B45" s="26" t="s">
        <v>39</v>
      </c>
      <c r="C45" s="27">
        <v>539</v>
      </c>
      <c r="D45" s="27">
        <v>29</v>
      </c>
      <c r="E45" s="28">
        <v>5.3803339517625233</v>
      </c>
    </row>
    <row r="46" spans="2:5" s="4" customFormat="1" ht="15.75" customHeight="1" x14ac:dyDescent="0.2">
      <c r="B46" s="26" t="s">
        <v>40</v>
      </c>
      <c r="C46" s="27">
        <v>151038</v>
      </c>
      <c r="D46" s="27">
        <v>19566</v>
      </c>
      <c r="E46" s="28">
        <v>12.954355857466332</v>
      </c>
    </row>
    <row r="47" spans="2:5" s="4" customFormat="1" ht="15.75" customHeight="1" x14ac:dyDescent="0.2">
      <c r="B47" s="26" t="s">
        <v>41</v>
      </c>
      <c r="C47" s="27">
        <v>6630</v>
      </c>
      <c r="D47" s="27">
        <v>6630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6629</v>
      </c>
      <c r="D48" s="31">
        <v>6629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28</v>
      </c>
      <c r="D51" s="27">
        <v>26</v>
      </c>
      <c r="E51" s="28">
        <v>92.857142857142861</v>
      </c>
    </row>
    <row r="52" spans="2:5" s="4" customFormat="1" ht="15.75" customHeight="1" x14ac:dyDescent="0.2">
      <c r="B52" s="26" t="s">
        <v>46</v>
      </c>
      <c r="C52" s="27">
        <v>28</v>
      </c>
      <c r="D52" s="27">
        <v>26</v>
      </c>
      <c r="E52" s="28">
        <v>92.857142857142861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34284</v>
      </c>
      <c r="D61" s="27">
        <v>1580</v>
      </c>
      <c r="E61" s="28">
        <v>4.6085637615214097</v>
      </c>
    </row>
    <row r="62" spans="2:5" s="4" customFormat="1" ht="15.75" customHeight="1" x14ac:dyDescent="0.2">
      <c r="B62" s="26" t="s">
        <v>56</v>
      </c>
      <c r="C62" s="27">
        <v>1592</v>
      </c>
      <c r="D62" s="27">
        <v>908</v>
      </c>
      <c r="E62" s="28">
        <v>57.035175879396981</v>
      </c>
    </row>
    <row r="63" spans="2:5" s="8" customFormat="1" ht="15.75" customHeight="1" x14ac:dyDescent="0.2">
      <c r="B63" s="30" t="s">
        <v>57</v>
      </c>
      <c r="C63" s="31">
        <v>423</v>
      </c>
      <c r="D63" s="31">
        <v>423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932</v>
      </c>
      <c r="D64" s="31">
        <v>248</v>
      </c>
      <c r="E64" s="33">
        <v>26.609442060085836</v>
      </c>
    </row>
    <row r="65" spans="2:5" s="8" customFormat="1" ht="15.75" customHeight="1" x14ac:dyDescent="0.2">
      <c r="B65" s="30" t="s">
        <v>59</v>
      </c>
      <c r="C65" s="31">
        <v>237</v>
      </c>
      <c r="D65" s="31">
        <v>237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32692</v>
      </c>
      <c r="D66" s="27">
        <v>672</v>
      </c>
      <c r="E66" s="28">
        <v>2.0555487581059588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32553</v>
      </c>
      <c r="D68" s="31">
        <v>533</v>
      </c>
      <c r="E68" s="33">
        <v>1.6373298927902191</v>
      </c>
    </row>
    <row r="69" spans="2:5" s="8" customFormat="1" ht="15.75" customHeight="1" x14ac:dyDescent="0.2">
      <c r="B69" s="30" t="s">
        <v>63</v>
      </c>
      <c r="C69" s="31">
        <v>139</v>
      </c>
      <c r="D69" s="31">
        <v>139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102615</v>
      </c>
      <c r="D71" s="27">
        <v>5564</v>
      </c>
      <c r="E71" s="28">
        <v>5.4222092286702726</v>
      </c>
    </row>
    <row r="72" spans="2:5" s="8" customFormat="1" ht="15.75" customHeight="1" x14ac:dyDescent="0.2">
      <c r="B72" s="34" t="s">
        <v>66</v>
      </c>
      <c r="C72" s="35">
        <v>330</v>
      </c>
      <c r="D72" s="35">
        <v>303</v>
      </c>
      <c r="E72" s="33">
        <v>91.818181818181827</v>
      </c>
    </row>
    <row r="73" spans="2:5" s="8" customFormat="1" ht="15.75" customHeight="1" x14ac:dyDescent="0.2">
      <c r="B73" s="34" t="s">
        <v>67</v>
      </c>
      <c r="C73" s="35">
        <v>1003</v>
      </c>
      <c r="D73" s="35">
        <v>153</v>
      </c>
      <c r="E73" s="33">
        <v>15.254237288135593</v>
      </c>
    </row>
    <row r="74" spans="2:5" s="8" customFormat="1" ht="15.75" customHeight="1" x14ac:dyDescent="0.2">
      <c r="B74" s="34" t="s">
        <v>68</v>
      </c>
      <c r="C74" s="35">
        <v>4266</v>
      </c>
      <c r="D74" s="35">
        <v>577</v>
      </c>
      <c r="E74" s="33">
        <v>13.52555086732302</v>
      </c>
    </row>
    <row r="75" spans="2:5" s="8" customFormat="1" ht="15.75" customHeight="1" x14ac:dyDescent="0.2">
      <c r="B75" s="34" t="s">
        <v>69</v>
      </c>
      <c r="C75" s="35">
        <v>90826</v>
      </c>
      <c r="D75" s="35">
        <v>588</v>
      </c>
      <c r="E75" s="33">
        <v>0.64739171602845003</v>
      </c>
    </row>
    <row r="76" spans="2:5" s="8" customFormat="1" ht="15.75" customHeight="1" x14ac:dyDescent="0.2">
      <c r="B76" s="34" t="s">
        <v>70</v>
      </c>
      <c r="C76" s="35">
        <v>4076</v>
      </c>
      <c r="D76" s="35">
        <v>3318</v>
      </c>
      <c r="E76" s="33">
        <v>81.403336604514237</v>
      </c>
    </row>
    <row r="77" spans="2:5" s="8" customFormat="1" ht="15.75" customHeight="1" x14ac:dyDescent="0.2">
      <c r="B77" s="34" t="s">
        <v>71</v>
      </c>
      <c r="C77" s="35">
        <v>2114</v>
      </c>
      <c r="D77" s="35">
        <v>625</v>
      </c>
      <c r="E77" s="33">
        <v>29.564806054872278</v>
      </c>
    </row>
    <row r="78" spans="2:5" s="5" customFormat="1" ht="15.75" customHeight="1" x14ac:dyDescent="0.2">
      <c r="B78" s="26" t="s">
        <v>72</v>
      </c>
      <c r="C78" s="27">
        <v>23</v>
      </c>
      <c r="D78" s="27">
        <v>4</v>
      </c>
      <c r="E78" s="28">
        <v>17.391304347826086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23</v>
      </c>
      <c r="D81" s="31">
        <v>4</v>
      </c>
      <c r="E81" s="33">
        <v>17.391304347826086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7458</v>
      </c>
      <c r="D87" s="27">
        <v>5762</v>
      </c>
      <c r="E87" s="28">
        <v>77.259318852239218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222</v>
      </c>
      <c r="D90" s="31">
        <v>222</v>
      </c>
      <c r="E90" s="33">
        <v>100</v>
      </c>
    </row>
    <row r="91" spans="2:5" ht="15.75" customHeight="1" x14ac:dyDescent="0.2">
      <c r="B91" s="30" t="s">
        <v>85</v>
      </c>
      <c r="C91" s="31">
        <v>1539</v>
      </c>
      <c r="D91" s="31">
        <v>1539</v>
      </c>
      <c r="E91" s="33">
        <v>100</v>
      </c>
    </row>
    <row r="92" spans="2:5" ht="15.75" customHeight="1" x14ac:dyDescent="0.2">
      <c r="B92" s="30" t="s">
        <v>86</v>
      </c>
      <c r="C92" s="31">
        <v>2563</v>
      </c>
      <c r="D92" s="31">
        <v>2563</v>
      </c>
      <c r="E92" s="33">
        <v>100</v>
      </c>
    </row>
    <row r="93" spans="2:5" ht="15.75" customHeight="1" x14ac:dyDescent="0.2">
      <c r="B93" s="30" t="s">
        <v>87</v>
      </c>
      <c r="C93" s="31">
        <v>1060</v>
      </c>
      <c r="D93" s="31">
        <v>1060</v>
      </c>
      <c r="E93" s="33">
        <v>100</v>
      </c>
    </row>
    <row r="94" spans="2:5" ht="15.75" customHeight="1" x14ac:dyDescent="0.2">
      <c r="B94" s="30" t="s">
        <v>88</v>
      </c>
      <c r="C94" s="31">
        <v>2074</v>
      </c>
      <c r="D94" s="31">
        <v>378</v>
      </c>
      <c r="E94" s="33">
        <v>18.225650916104147</v>
      </c>
    </row>
    <row r="95" spans="2:5" s="5" customFormat="1" ht="15.75" customHeight="1" x14ac:dyDescent="0.2">
      <c r="B95" s="26" t="s">
        <v>89</v>
      </c>
      <c r="C95" s="27">
        <v>3479</v>
      </c>
      <c r="D95" s="27">
        <v>1095</v>
      </c>
      <c r="E95" s="37">
        <v>31.474561655648177</v>
      </c>
    </row>
    <row r="96" spans="2:5" s="5" customFormat="1" ht="15.75" customHeight="1" x14ac:dyDescent="0.2">
      <c r="B96" s="26" t="s">
        <v>90</v>
      </c>
      <c r="C96" s="27">
        <v>3456</v>
      </c>
      <c r="D96" s="27">
        <v>1072</v>
      </c>
      <c r="E96" s="37">
        <v>31.018518518518519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3419</v>
      </c>
      <c r="D100" s="31">
        <v>1035</v>
      </c>
      <c r="E100" s="38">
        <v>30.272009359461833</v>
      </c>
    </row>
    <row r="101" spans="2:5" ht="15.75" customHeight="1" x14ac:dyDescent="0.2">
      <c r="B101" s="30" t="s">
        <v>95</v>
      </c>
      <c r="C101" s="31">
        <v>37</v>
      </c>
      <c r="D101" s="31">
        <v>37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23</v>
      </c>
      <c r="D102" s="27">
        <v>23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88FDD5E8-622C-49A9-A773-96FE90A42A88}"/>
    <hyperlink ref="D4" location="Şubat!A1" display="Şubat" xr:uid="{D169105A-65DE-49E8-85AD-C493867518FB}"/>
    <hyperlink ref="E4" location="Mart!A1" display="Mart" xr:uid="{6CA313B0-CDE4-4D41-B74B-2C90FA9027AD}"/>
    <hyperlink ref="C5" location="Nisan!A1" display="Nisan" xr:uid="{F390F332-0044-4082-9439-463AE06E8150}"/>
    <hyperlink ref="D5" location="Mayıs!A1" display="Mayıs" xr:uid="{4EEAF170-49EF-471E-A0B1-4D3AA57519F1}"/>
    <hyperlink ref="E5" location="Haziran!A1" display="Haziran" xr:uid="{26E07DF9-1876-4F96-8D6C-080A910741EF}"/>
    <hyperlink ref="C6" location="Temmuz!A1" display="Temmuz" xr:uid="{A3D30531-7561-42CC-86EB-FAB6F4E041B0}"/>
    <hyperlink ref="D6" location="Ağustos!A1" display="Ağustos" xr:uid="{96C02ABA-AEC8-4E3D-8939-AE34E530D517}"/>
    <hyperlink ref="E6" location="Eylül!A1" display="Eylül" xr:uid="{1BFC0B27-85F1-48AE-84F3-E770E1B5ACD5}"/>
    <hyperlink ref="C7" location="Ekim!A1" display="Ekim" xr:uid="{FB429C02-F5CF-46D9-AC74-922ADFC973DF}"/>
    <hyperlink ref="D7" location="Kasım!A1" display="Kasım" xr:uid="{BB54D4CE-51A8-476F-90F7-0D4CF13EB7B8}"/>
    <hyperlink ref="E7" location="Aralık!A1" display="Aralık" xr:uid="{4ACCDBDE-8F77-49FC-AE6E-535FE53AE0F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3D6C2-C2BB-4103-ADAC-926EC99DBA2E}">
  <dimension ref="B1:G112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7" customWidth="1"/>
    <col min="2" max="2" width="60.44140625" style="7" bestFit="1" customWidth="1"/>
    <col min="3" max="4" width="12.77734375" style="7" customWidth="1"/>
    <col min="5" max="5" width="12.77734375" style="9" customWidth="1"/>
    <col min="6" max="16384" width="10.6640625" style="7"/>
  </cols>
  <sheetData>
    <row r="1" spans="2:7" ht="34.5" customHeight="1" thickBot="1" x14ac:dyDescent="0.25"/>
    <row r="2" spans="2:7" s="2" customFormat="1" ht="24.75" customHeight="1" thickBot="1" x14ac:dyDescent="0.3">
      <c r="B2" s="15" t="s">
        <v>189</v>
      </c>
      <c r="C2" s="16"/>
      <c r="D2" s="16"/>
      <c r="E2" s="17"/>
    </row>
    <row r="3" spans="2:7" s="2" customFormat="1" ht="16.5" customHeight="1" x14ac:dyDescent="0.25">
      <c r="B3" s="1"/>
      <c r="C3" s="19"/>
      <c r="D3" s="19"/>
      <c r="E3" s="20"/>
    </row>
    <row r="4" spans="2:7" s="2" customFormat="1" ht="16.5" customHeight="1" x14ac:dyDescent="0.25">
      <c r="B4" s="1"/>
      <c r="C4" s="21" t="s">
        <v>191</v>
      </c>
      <c r="D4" s="21" t="s">
        <v>192</v>
      </c>
      <c r="E4" s="22" t="s">
        <v>193</v>
      </c>
    </row>
    <row r="5" spans="2:7" s="2" customFormat="1" ht="16.5" customHeight="1" x14ac:dyDescent="0.25">
      <c r="B5" s="1"/>
      <c r="C5" s="21" t="s">
        <v>194</v>
      </c>
      <c r="D5" s="21" t="s">
        <v>195</v>
      </c>
      <c r="E5" s="22" t="s">
        <v>196</v>
      </c>
    </row>
    <row r="6" spans="2:7" s="2" customFormat="1" ht="16.5" customHeight="1" x14ac:dyDescent="0.25">
      <c r="B6" s="1"/>
      <c r="C6" s="21" t="s">
        <v>198</v>
      </c>
      <c r="D6" s="21" t="s">
        <v>200</v>
      </c>
      <c r="E6" s="22" t="s">
        <v>202</v>
      </c>
    </row>
    <row r="7" spans="2:7" s="2" customFormat="1" ht="16.5" customHeight="1" x14ac:dyDescent="0.25">
      <c r="B7" s="1"/>
      <c r="C7" s="21" t="s">
        <v>205</v>
      </c>
      <c r="D7" s="21" t="s">
        <v>207</v>
      </c>
      <c r="E7" s="22" t="s">
        <v>209</v>
      </c>
    </row>
    <row r="8" spans="2:7" s="2" customFormat="1" ht="16.5" customHeight="1" x14ac:dyDescent="0.25">
      <c r="B8" s="1"/>
      <c r="C8" s="19"/>
      <c r="D8" s="19"/>
      <c r="E8" s="20"/>
    </row>
    <row r="9" spans="2:7" s="3" customFormat="1" ht="24.75" customHeight="1" x14ac:dyDescent="0.2">
      <c r="B9" s="23" t="s">
        <v>0</v>
      </c>
      <c r="C9" s="24" t="s">
        <v>1</v>
      </c>
      <c r="D9" s="24" t="s">
        <v>2</v>
      </c>
      <c r="E9" s="25" t="s">
        <v>3</v>
      </c>
    </row>
    <row r="10" spans="2:7" s="4" customFormat="1" ht="15.75" customHeight="1" x14ac:dyDescent="0.2">
      <c r="B10" s="26" t="s">
        <v>4</v>
      </c>
      <c r="C10" s="27">
        <v>496869</v>
      </c>
      <c r="D10" s="27">
        <v>204542</v>
      </c>
      <c r="E10" s="28">
        <v>41.166182635664534</v>
      </c>
    </row>
    <row r="11" spans="2:7" s="5" customFormat="1" ht="15.75" customHeight="1" x14ac:dyDescent="0.2">
      <c r="B11" s="26" t="s">
        <v>5</v>
      </c>
      <c r="C11" s="27">
        <v>347300</v>
      </c>
      <c r="D11" s="27">
        <v>188424</v>
      </c>
      <c r="E11" s="29">
        <v>54.253959113158658</v>
      </c>
    </row>
    <row r="12" spans="2:7" s="5" customFormat="1" ht="15.75" customHeight="1" x14ac:dyDescent="0.2">
      <c r="B12" s="26" t="s">
        <v>6</v>
      </c>
      <c r="C12" s="27">
        <v>137481</v>
      </c>
      <c r="D12" s="27">
        <v>59167</v>
      </c>
      <c r="E12" s="29">
        <v>43.03649231530175</v>
      </c>
      <c r="G12" s="6"/>
    </row>
    <row r="13" spans="2:7" s="5" customFormat="1" ht="15.75" customHeight="1" x14ac:dyDescent="0.2">
      <c r="B13" s="26" t="s">
        <v>7</v>
      </c>
      <c r="C13" s="27">
        <v>124969</v>
      </c>
      <c r="D13" s="27">
        <v>54143</v>
      </c>
      <c r="E13" s="29">
        <v>43.325144635869691</v>
      </c>
    </row>
    <row r="14" spans="2:7" ht="15.75" customHeight="1" x14ac:dyDescent="0.2">
      <c r="B14" s="30" t="s">
        <v>8</v>
      </c>
      <c r="C14" s="31">
        <v>18039</v>
      </c>
      <c r="D14" s="31">
        <v>5578</v>
      </c>
      <c r="E14" s="32">
        <v>30.921891457397859</v>
      </c>
    </row>
    <row r="15" spans="2:7" ht="15.75" customHeight="1" x14ac:dyDescent="0.2">
      <c r="B15" s="30" t="s">
        <v>9</v>
      </c>
      <c r="C15" s="31">
        <v>3297</v>
      </c>
      <c r="D15" s="31">
        <v>1529</v>
      </c>
      <c r="E15" s="32">
        <v>46.375492872308158</v>
      </c>
    </row>
    <row r="16" spans="2:7" ht="15.75" customHeight="1" x14ac:dyDescent="0.2">
      <c r="B16" s="30" t="s">
        <v>10</v>
      </c>
      <c r="C16" s="31">
        <v>98239</v>
      </c>
      <c r="D16" s="31">
        <v>43551</v>
      </c>
      <c r="E16" s="32">
        <v>44.331680900660636</v>
      </c>
    </row>
    <row r="17" spans="2:5" ht="15.75" customHeight="1" x14ac:dyDescent="0.2">
      <c r="B17" s="30" t="s">
        <v>11</v>
      </c>
      <c r="C17" s="31">
        <v>5394</v>
      </c>
      <c r="D17" s="31">
        <v>3485</v>
      </c>
      <c r="E17" s="32">
        <v>64.608824619948095</v>
      </c>
    </row>
    <row r="18" spans="2:5" s="5" customFormat="1" ht="15.75" customHeight="1" x14ac:dyDescent="0.2">
      <c r="B18" s="26" t="s">
        <v>12</v>
      </c>
      <c r="C18" s="27">
        <v>12512</v>
      </c>
      <c r="D18" s="27">
        <v>5024</v>
      </c>
      <c r="E18" s="29">
        <v>40.153452685421996</v>
      </c>
    </row>
    <row r="19" spans="2:5" ht="15.75" customHeight="1" x14ac:dyDescent="0.2">
      <c r="B19" s="30" t="s">
        <v>13</v>
      </c>
      <c r="C19" s="31">
        <v>5483</v>
      </c>
      <c r="D19" s="31">
        <v>53</v>
      </c>
      <c r="E19" s="32">
        <v>0.96662411088819999</v>
      </c>
    </row>
    <row r="20" spans="2:5" ht="15.75" customHeight="1" x14ac:dyDescent="0.2">
      <c r="B20" s="30" t="s">
        <v>14</v>
      </c>
      <c r="C20" s="31">
        <v>399</v>
      </c>
      <c r="D20" s="31">
        <v>128</v>
      </c>
      <c r="E20" s="32">
        <v>32.080200501253131</v>
      </c>
    </row>
    <row r="21" spans="2:5" ht="15.75" customHeight="1" x14ac:dyDescent="0.2">
      <c r="B21" s="30" t="s">
        <v>15</v>
      </c>
      <c r="C21" s="31">
        <v>6630</v>
      </c>
      <c r="D21" s="31">
        <v>4843</v>
      </c>
      <c r="E21" s="32">
        <v>73.046757164404212</v>
      </c>
    </row>
    <row r="22" spans="2:5" s="4" customFormat="1" ht="15.75" customHeight="1" x14ac:dyDescent="0.2">
      <c r="B22" s="26" t="s">
        <v>16</v>
      </c>
      <c r="C22" s="27">
        <v>33875</v>
      </c>
      <c r="D22" s="27">
        <v>10414</v>
      </c>
      <c r="E22" s="28">
        <v>30.742435424354241</v>
      </c>
    </row>
    <row r="23" spans="2:5" s="8" customFormat="1" ht="15.75" customHeight="1" x14ac:dyDescent="0.2">
      <c r="B23" s="30" t="s">
        <v>17</v>
      </c>
      <c r="C23" s="31">
        <v>155</v>
      </c>
      <c r="D23" s="31">
        <v>12</v>
      </c>
      <c r="E23" s="33">
        <v>7.741935483870968</v>
      </c>
    </row>
    <row r="24" spans="2:5" s="8" customFormat="1" ht="15.75" customHeight="1" x14ac:dyDescent="0.2">
      <c r="B24" s="30" t="s">
        <v>18</v>
      </c>
      <c r="C24" s="31">
        <v>33720</v>
      </c>
      <c r="D24" s="31">
        <v>10402</v>
      </c>
      <c r="E24" s="33">
        <v>30.848161328588375</v>
      </c>
    </row>
    <row r="25" spans="2:5" s="4" customFormat="1" ht="15.75" customHeight="1" x14ac:dyDescent="0.2">
      <c r="B25" s="26" t="s">
        <v>19</v>
      </c>
      <c r="C25" s="27">
        <v>47213</v>
      </c>
      <c r="D25" s="27">
        <v>373</v>
      </c>
      <c r="E25" s="28">
        <v>0.79003664245017258</v>
      </c>
    </row>
    <row r="26" spans="2:5" s="4" customFormat="1" ht="15.75" customHeight="1" x14ac:dyDescent="0.2">
      <c r="B26" s="26" t="s">
        <v>20</v>
      </c>
      <c r="C26" s="27">
        <v>34534</v>
      </c>
      <c r="D26" s="27">
        <v>-11809</v>
      </c>
      <c r="E26" s="28">
        <v>-34.195285805293338</v>
      </c>
    </row>
    <row r="27" spans="2:5" s="8" customFormat="1" ht="15.75" customHeight="1" x14ac:dyDescent="0.2">
      <c r="B27" s="30" t="s">
        <v>21</v>
      </c>
      <c r="C27" s="31">
        <v>29299</v>
      </c>
      <c r="D27" s="31">
        <v>-15865</v>
      </c>
      <c r="E27" s="33">
        <v>-54.148605754462608</v>
      </c>
    </row>
    <row r="28" spans="2:5" s="8" customFormat="1" ht="15.75" customHeight="1" x14ac:dyDescent="0.2">
      <c r="B28" s="30" t="s">
        <v>22</v>
      </c>
      <c r="C28" s="31">
        <v>5235</v>
      </c>
      <c r="D28" s="31">
        <v>4056</v>
      </c>
      <c r="E28" s="33">
        <v>77.47851002865329</v>
      </c>
    </row>
    <row r="29" spans="2:5" s="4" customFormat="1" ht="15.75" customHeight="1" x14ac:dyDescent="0.2">
      <c r="B29" s="26" t="s">
        <v>23</v>
      </c>
      <c r="C29" s="27">
        <v>9048</v>
      </c>
      <c r="D29" s="27">
        <v>8920</v>
      </c>
      <c r="E29" s="28">
        <v>98.585322723253753</v>
      </c>
    </row>
    <row r="30" spans="2:5" s="8" customFormat="1" ht="15.75" customHeight="1" x14ac:dyDescent="0.2">
      <c r="B30" s="30" t="s">
        <v>24</v>
      </c>
      <c r="C30" s="31">
        <v>133</v>
      </c>
      <c r="D30" s="31">
        <v>9</v>
      </c>
      <c r="E30" s="33">
        <v>6.7669172932330826</v>
      </c>
    </row>
    <row r="31" spans="2:5" s="8" customFormat="1" ht="15.75" customHeight="1" x14ac:dyDescent="0.2">
      <c r="B31" s="30" t="s">
        <v>25</v>
      </c>
      <c r="C31" s="31">
        <v>8872</v>
      </c>
      <c r="D31" s="31">
        <v>8868</v>
      </c>
      <c r="E31" s="33">
        <v>99.954914337240751</v>
      </c>
    </row>
    <row r="32" spans="2:5" s="8" customFormat="1" ht="15.75" customHeight="1" x14ac:dyDescent="0.2">
      <c r="B32" s="30" t="s">
        <v>26</v>
      </c>
      <c r="C32" s="31"/>
      <c r="D32" s="31"/>
      <c r="E32" s="33"/>
    </row>
    <row r="33" spans="2:5" ht="15.75" customHeight="1" x14ac:dyDescent="0.2">
      <c r="B33" s="30" t="s">
        <v>27</v>
      </c>
      <c r="C33" s="31"/>
      <c r="D33" s="31"/>
      <c r="E33" s="32"/>
    </row>
    <row r="34" spans="2:5" ht="15.75" customHeight="1" x14ac:dyDescent="0.2">
      <c r="B34" s="30" t="s">
        <v>28</v>
      </c>
      <c r="C34" s="31"/>
      <c r="D34" s="31"/>
      <c r="E34" s="32"/>
    </row>
    <row r="35" spans="2:5" ht="15.75" customHeight="1" x14ac:dyDescent="0.2">
      <c r="B35" s="30" t="s">
        <v>29</v>
      </c>
      <c r="C35" s="31">
        <v>43</v>
      </c>
      <c r="D35" s="31">
        <v>43</v>
      </c>
      <c r="E35" s="32">
        <v>100</v>
      </c>
    </row>
    <row r="36" spans="2:5" s="5" customFormat="1" ht="15.75" customHeight="1" x14ac:dyDescent="0.2">
      <c r="B36" s="26" t="s">
        <v>30</v>
      </c>
      <c r="C36" s="27">
        <v>3631</v>
      </c>
      <c r="D36" s="27">
        <v>3262</v>
      </c>
      <c r="E36" s="29">
        <v>89.837510327733412</v>
      </c>
    </row>
    <row r="37" spans="2:5" s="5" customFormat="1" ht="15.75" customHeight="1" x14ac:dyDescent="0.2">
      <c r="B37" s="26" t="s">
        <v>31</v>
      </c>
      <c r="C37" s="27"/>
      <c r="D37" s="27"/>
      <c r="E37" s="29"/>
    </row>
    <row r="38" spans="2:5" s="4" customFormat="1" ht="15.75" customHeight="1" x14ac:dyDescent="0.2">
      <c r="B38" s="26" t="s">
        <v>32</v>
      </c>
      <c r="C38" s="27"/>
      <c r="D38" s="27"/>
      <c r="E38" s="28"/>
    </row>
    <row r="39" spans="2:5" s="4" customFormat="1" ht="15.75" customHeight="1" x14ac:dyDescent="0.2">
      <c r="B39" s="26" t="s">
        <v>33</v>
      </c>
      <c r="C39" s="27">
        <v>104817</v>
      </c>
      <c r="D39" s="27">
        <v>104817</v>
      </c>
      <c r="E39" s="28">
        <v>100</v>
      </c>
    </row>
    <row r="40" spans="2:5" s="8" customFormat="1" ht="15.75" customHeight="1" x14ac:dyDescent="0.2">
      <c r="B40" s="30" t="s">
        <v>34</v>
      </c>
      <c r="C40" s="31">
        <v>6137</v>
      </c>
      <c r="D40" s="31">
        <v>6137</v>
      </c>
      <c r="E40" s="33">
        <v>100</v>
      </c>
    </row>
    <row r="41" spans="2:5" s="8" customFormat="1" ht="15.75" customHeight="1" x14ac:dyDescent="0.2">
      <c r="B41" s="30" t="s">
        <v>35</v>
      </c>
      <c r="C41" s="31">
        <v>98868</v>
      </c>
      <c r="D41" s="31">
        <v>98868</v>
      </c>
      <c r="E41" s="33">
        <v>100</v>
      </c>
    </row>
    <row r="42" spans="2:5" s="8" customFormat="1" ht="15.75" customHeight="1" x14ac:dyDescent="0.2">
      <c r="B42" s="30" t="s">
        <v>36</v>
      </c>
      <c r="C42" s="31">
        <v>-188</v>
      </c>
      <c r="D42" s="31">
        <v>-188</v>
      </c>
      <c r="E42" s="33">
        <v>100</v>
      </c>
    </row>
    <row r="43" spans="2:5" s="4" customFormat="1" ht="15.75" customHeight="1" x14ac:dyDescent="0.2">
      <c r="B43" s="26" t="s">
        <v>37</v>
      </c>
      <c r="C43" s="27">
        <v>15556</v>
      </c>
      <c r="D43" s="27">
        <v>7598</v>
      </c>
      <c r="E43" s="28">
        <v>48.842890203137053</v>
      </c>
    </row>
    <row r="44" spans="2:5" s="4" customFormat="1" ht="15.75" customHeight="1" x14ac:dyDescent="0.2">
      <c r="B44" s="26" t="s">
        <v>38</v>
      </c>
      <c r="C44" s="27">
        <v>7818</v>
      </c>
      <c r="D44" s="27">
        <v>6033</v>
      </c>
      <c r="E44" s="28">
        <v>77.168073676131996</v>
      </c>
    </row>
    <row r="45" spans="2:5" s="4" customFormat="1" ht="15.75" customHeight="1" x14ac:dyDescent="0.2">
      <c r="B45" s="26" t="s">
        <v>39</v>
      </c>
      <c r="C45" s="27">
        <v>540</v>
      </c>
      <c r="D45" s="27">
        <v>22</v>
      </c>
      <c r="E45" s="28">
        <v>4.0740740740740744</v>
      </c>
    </row>
    <row r="46" spans="2:5" s="4" customFormat="1" ht="15.75" customHeight="1" x14ac:dyDescent="0.2">
      <c r="B46" s="26" t="s">
        <v>40</v>
      </c>
      <c r="C46" s="27">
        <v>146174</v>
      </c>
      <c r="D46" s="27">
        <v>15115</v>
      </c>
      <c r="E46" s="28">
        <v>10.340416216290174</v>
      </c>
    </row>
    <row r="47" spans="2:5" s="4" customFormat="1" ht="15.75" customHeight="1" x14ac:dyDescent="0.2">
      <c r="B47" s="26" t="s">
        <v>41</v>
      </c>
      <c r="C47" s="27">
        <v>5016</v>
      </c>
      <c r="D47" s="27">
        <v>5016</v>
      </c>
      <c r="E47" s="28">
        <v>100</v>
      </c>
    </row>
    <row r="48" spans="2:5" s="8" customFormat="1" ht="15.75" customHeight="1" x14ac:dyDescent="0.2">
      <c r="B48" s="30" t="s">
        <v>42</v>
      </c>
      <c r="C48" s="31">
        <v>5015</v>
      </c>
      <c r="D48" s="31">
        <v>5015</v>
      </c>
      <c r="E48" s="33">
        <v>100</v>
      </c>
    </row>
    <row r="49" spans="2:5" s="8" customFormat="1" ht="15.75" customHeight="1" x14ac:dyDescent="0.2">
      <c r="B49" s="30" t="s">
        <v>43</v>
      </c>
      <c r="C49" s="31">
        <v>1</v>
      </c>
      <c r="D49" s="31">
        <v>1</v>
      </c>
      <c r="E49" s="33">
        <v>100</v>
      </c>
    </row>
    <row r="50" spans="2:5" s="8" customFormat="1" ht="15.75" customHeight="1" x14ac:dyDescent="0.2">
      <c r="B50" s="30" t="s">
        <v>44</v>
      </c>
      <c r="C50" s="31">
        <v>0</v>
      </c>
      <c r="D50" s="31">
        <v>0</v>
      </c>
      <c r="E50" s="33"/>
    </row>
    <row r="51" spans="2:5" s="4" customFormat="1" ht="15.75" customHeight="1" x14ac:dyDescent="0.2">
      <c r="B51" s="26" t="s">
        <v>45</v>
      </c>
      <c r="C51" s="27">
        <v>28</v>
      </c>
      <c r="D51" s="27">
        <v>26</v>
      </c>
      <c r="E51" s="28">
        <v>92.857142857142861</v>
      </c>
    </row>
    <row r="52" spans="2:5" s="4" customFormat="1" ht="15.75" customHeight="1" x14ac:dyDescent="0.2">
      <c r="B52" s="26" t="s">
        <v>46</v>
      </c>
      <c r="C52" s="27">
        <v>28</v>
      </c>
      <c r="D52" s="27">
        <v>26</v>
      </c>
      <c r="E52" s="28">
        <v>92.857142857142861</v>
      </c>
    </row>
    <row r="53" spans="2:5" s="4" customFormat="1" ht="15.75" customHeight="1" x14ac:dyDescent="0.2">
      <c r="B53" s="26" t="s">
        <v>47</v>
      </c>
      <c r="C53" s="27"/>
      <c r="D53" s="27"/>
      <c r="E53" s="28"/>
    </row>
    <row r="54" spans="2:5" s="4" customFormat="1" ht="15.75" customHeight="1" x14ac:dyDescent="0.2">
      <c r="B54" s="26" t="s">
        <v>48</v>
      </c>
      <c r="C54" s="27">
        <v>0</v>
      </c>
      <c r="D54" s="27">
        <v>0</v>
      </c>
      <c r="E54" s="28"/>
    </row>
    <row r="55" spans="2:5" s="8" customFormat="1" ht="15.75" customHeight="1" x14ac:dyDescent="0.2">
      <c r="B55" s="30" t="s">
        <v>49</v>
      </c>
      <c r="C55" s="31"/>
      <c r="D55" s="31"/>
      <c r="E55" s="33"/>
    </row>
    <row r="56" spans="2:5" s="8" customFormat="1" ht="15.75" customHeight="1" x14ac:dyDescent="0.2">
      <c r="B56" s="30" t="s">
        <v>50</v>
      </c>
      <c r="C56" s="31"/>
      <c r="D56" s="31"/>
      <c r="E56" s="33"/>
    </row>
    <row r="57" spans="2:5" s="8" customFormat="1" ht="15.75" customHeight="1" x14ac:dyDescent="0.2">
      <c r="B57" s="30" t="s">
        <v>51</v>
      </c>
      <c r="C57" s="31"/>
      <c r="D57" s="31"/>
      <c r="E57" s="33"/>
    </row>
    <row r="58" spans="2:5" s="8" customFormat="1" ht="15.75" customHeight="1" x14ac:dyDescent="0.2">
      <c r="B58" s="30" t="s">
        <v>52</v>
      </c>
      <c r="C58" s="31"/>
      <c r="D58" s="31"/>
      <c r="E58" s="33"/>
    </row>
    <row r="59" spans="2:5" s="8" customFormat="1" ht="15.75" customHeight="1" x14ac:dyDescent="0.2">
      <c r="B59" s="30" t="s">
        <v>53</v>
      </c>
      <c r="C59" s="31"/>
      <c r="D59" s="31"/>
      <c r="E59" s="33"/>
    </row>
    <row r="60" spans="2:5" s="8" customFormat="1" ht="15.75" customHeight="1" x14ac:dyDescent="0.2">
      <c r="B60" s="30" t="s">
        <v>54</v>
      </c>
      <c r="C60" s="31"/>
      <c r="D60" s="31"/>
      <c r="E60" s="33"/>
    </row>
    <row r="61" spans="2:5" s="4" customFormat="1" ht="15.75" customHeight="1" x14ac:dyDescent="0.2">
      <c r="B61" s="26" t="s">
        <v>55</v>
      </c>
      <c r="C61" s="27">
        <v>33796</v>
      </c>
      <c r="D61" s="27">
        <v>1131</v>
      </c>
      <c r="E61" s="28">
        <v>3.3465498875606583</v>
      </c>
    </row>
    <row r="62" spans="2:5" s="4" customFormat="1" ht="15.75" customHeight="1" x14ac:dyDescent="0.2">
      <c r="B62" s="26" t="s">
        <v>56</v>
      </c>
      <c r="C62" s="27">
        <v>1332</v>
      </c>
      <c r="D62" s="27">
        <v>641</v>
      </c>
      <c r="E62" s="28">
        <v>48.123123123123122</v>
      </c>
    </row>
    <row r="63" spans="2:5" s="8" customFormat="1" ht="15.75" customHeight="1" x14ac:dyDescent="0.2">
      <c r="B63" s="30" t="s">
        <v>57</v>
      </c>
      <c r="C63" s="31">
        <v>335</v>
      </c>
      <c r="D63" s="31">
        <v>335</v>
      </c>
      <c r="E63" s="33">
        <v>100</v>
      </c>
    </row>
    <row r="64" spans="2:5" s="8" customFormat="1" ht="15.75" customHeight="1" x14ac:dyDescent="0.2">
      <c r="B64" s="30" t="s">
        <v>58</v>
      </c>
      <c r="C64" s="31">
        <v>831</v>
      </c>
      <c r="D64" s="31">
        <v>140</v>
      </c>
      <c r="E64" s="33">
        <v>16.847172081829122</v>
      </c>
    </row>
    <row r="65" spans="2:5" s="8" customFormat="1" ht="15.75" customHeight="1" x14ac:dyDescent="0.2">
      <c r="B65" s="30" t="s">
        <v>59</v>
      </c>
      <c r="C65" s="31">
        <v>166</v>
      </c>
      <c r="D65" s="31">
        <v>166</v>
      </c>
      <c r="E65" s="33">
        <v>100</v>
      </c>
    </row>
    <row r="66" spans="2:5" s="4" customFormat="1" ht="15.75" customHeight="1" x14ac:dyDescent="0.2">
      <c r="B66" s="26" t="s">
        <v>60</v>
      </c>
      <c r="C66" s="27">
        <v>32464</v>
      </c>
      <c r="D66" s="27">
        <v>490</v>
      </c>
      <c r="E66" s="28">
        <v>1.5093642188270084</v>
      </c>
    </row>
    <row r="67" spans="2:5" s="8" customFormat="1" ht="15.75" customHeight="1" x14ac:dyDescent="0.2">
      <c r="B67" s="30" t="s">
        <v>61</v>
      </c>
      <c r="C67" s="31"/>
      <c r="D67" s="31"/>
      <c r="E67" s="33"/>
    </row>
    <row r="68" spans="2:5" s="8" customFormat="1" ht="15.75" customHeight="1" x14ac:dyDescent="0.2">
      <c r="B68" s="30" t="s">
        <v>62</v>
      </c>
      <c r="C68" s="31">
        <v>32347</v>
      </c>
      <c r="D68" s="31">
        <v>373</v>
      </c>
      <c r="E68" s="33">
        <v>1.153120845828052</v>
      </c>
    </row>
    <row r="69" spans="2:5" s="8" customFormat="1" ht="15.75" customHeight="1" x14ac:dyDescent="0.2">
      <c r="B69" s="30" t="s">
        <v>63</v>
      </c>
      <c r="C69" s="31">
        <v>117</v>
      </c>
      <c r="D69" s="31">
        <v>117</v>
      </c>
      <c r="E69" s="33">
        <v>100</v>
      </c>
    </row>
    <row r="70" spans="2:5" s="4" customFormat="1" ht="15.75" customHeight="1" x14ac:dyDescent="0.2">
      <c r="B70" s="26" t="s">
        <v>64</v>
      </c>
      <c r="C70" s="27"/>
      <c r="D70" s="27"/>
      <c r="E70" s="28"/>
    </row>
    <row r="71" spans="2:5" s="4" customFormat="1" ht="15.75" customHeight="1" x14ac:dyDescent="0.2">
      <c r="B71" s="26" t="s">
        <v>65</v>
      </c>
      <c r="C71" s="27">
        <v>101031</v>
      </c>
      <c r="D71" s="27">
        <v>4397</v>
      </c>
      <c r="E71" s="28">
        <v>4.3521295443972647</v>
      </c>
    </row>
    <row r="72" spans="2:5" s="8" customFormat="1" ht="15.75" customHeight="1" x14ac:dyDescent="0.2">
      <c r="B72" s="34" t="s">
        <v>66</v>
      </c>
      <c r="C72" s="35">
        <v>262</v>
      </c>
      <c r="D72" s="35">
        <v>237</v>
      </c>
      <c r="E72" s="33">
        <v>90.458015267175568</v>
      </c>
    </row>
    <row r="73" spans="2:5" s="8" customFormat="1" ht="15.75" customHeight="1" x14ac:dyDescent="0.2">
      <c r="B73" s="34" t="s">
        <v>67</v>
      </c>
      <c r="C73" s="35">
        <v>905</v>
      </c>
      <c r="D73" s="35">
        <v>127</v>
      </c>
      <c r="E73" s="33">
        <v>14.033149171270717</v>
      </c>
    </row>
    <row r="74" spans="2:5" s="8" customFormat="1" ht="15.75" customHeight="1" x14ac:dyDescent="0.2">
      <c r="B74" s="34" t="s">
        <v>68</v>
      </c>
      <c r="C74" s="35">
        <v>4214</v>
      </c>
      <c r="D74" s="35">
        <v>474</v>
      </c>
      <c r="E74" s="33">
        <v>11.248220218319886</v>
      </c>
    </row>
    <row r="75" spans="2:5" s="8" customFormat="1" ht="15.75" customHeight="1" x14ac:dyDescent="0.2">
      <c r="B75" s="34" t="s">
        <v>69</v>
      </c>
      <c r="C75" s="35">
        <v>90414</v>
      </c>
      <c r="D75" s="35">
        <v>446</v>
      </c>
      <c r="E75" s="33">
        <v>0.49328643794102683</v>
      </c>
    </row>
    <row r="76" spans="2:5" s="8" customFormat="1" ht="15.75" customHeight="1" x14ac:dyDescent="0.2">
      <c r="B76" s="34" t="s">
        <v>70</v>
      </c>
      <c r="C76" s="35">
        <v>3359</v>
      </c>
      <c r="D76" s="35">
        <v>2655</v>
      </c>
      <c r="E76" s="33">
        <v>79.041381363501046</v>
      </c>
    </row>
    <row r="77" spans="2:5" s="8" customFormat="1" ht="15.75" customHeight="1" x14ac:dyDescent="0.2">
      <c r="B77" s="34" t="s">
        <v>71</v>
      </c>
      <c r="C77" s="35">
        <v>1877</v>
      </c>
      <c r="D77" s="35">
        <v>458</v>
      </c>
      <c r="E77" s="33">
        <v>24.400639318060733</v>
      </c>
    </row>
    <row r="78" spans="2:5" s="5" customFormat="1" ht="15.75" customHeight="1" x14ac:dyDescent="0.2">
      <c r="B78" s="26" t="s">
        <v>72</v>
      </c>
      <c r="C78" s="27">
        <v>19</v>
      </c>
      <c r="D78" s="27">
        <v>0</v>
      </c>
      <c r="E78" s="28">
        <v>0</v>
      </c>
    </row>
    <row r="79" spans="2:5" ht="15.75" customHeight="1" x14ac:dyDescent="0.2">
      <c r="B79" s="30" t="s">
        <v>73</v>
      </c>
      <c r="C79" s="31"/>
      <c r="D79" s="31"/>
      <c r="E79" s="33"/>
    </row>
    <row r="80" spans="2:5" ht="15.75" customHeight="1" x14ac:dyDescent="0.2">
      <c r="B80" s="30" t="s">
        <v>74</v>
      </c>
      <c r="C80" s="31"/>
      <c r="D80" s="31"/>
      <c r="E80" s="33"/>
    </row>
    <row r="81" spans="2:5" ht="15.75" customHeight="1" x14ac:dyDescent="0.2">
      <c r="B81" s="30" t="s">
        <v>75</v>
      </c>
      <c r="C81" s="31">
        <v>19</v>
      </c>
      <c r="D81" s="31">
        <v>0</v>
      </c>
      <c r="E81" s="33">
        <v>0</v>
      </c>
    </row>
    <row r="82" spans="2:5" ht="15.75" customHeight="1" x14ac:dyDescent="0.2">
      <c r="B82" s="30" t="s">
        <v>76</v>
      </c>
      <c r="C82" s="31"/>
      <c r="D82" s="31"/>
      <c r="E82" s="33"/>
    </row>
    <row r="83" spans="2:5" ht="15.75" customHeight="1" x14ac:dyDescent="0.2">
      <c r="B83" s="30" t="s">
        <v>77</v>
      </c>
      <c r="C83" s="31"/>
      <c r="D83" s="31"/>
      <c r="E83" s="33"/>
    </row>
    <row r="84" spans="2:5" ht="15.75" customHeight="1" x14ac:dyDescent="0.2">
      <c r="B84" s="30" t="s">
        <v>78</v>
      </c>
      <c r="C84" s="31"/>
      <c r="D84" s="31"/>
      <c r="E84" s="33"/>
    </row>
    <row r="85" spans="2:5" ht="15.75" customHeight="1" x14ac:dyDescent="0.2">
      <c r="B85" s="30" t="s">
        <v>79</v>
      </c>
      <c r="C85" s="31">
        <v>0</v>
      </c>
      <c r="D85" s="31">
        <v>0</v>
      </c>
      <c r="E85" s="33"/>
    </row>
    <row r="86" spans="2:5" ht="15.75" customHeight="1" x14ac:dyDescent="0.2">
      <c r="B86" s="30" t="s">
        <v>80</v>
      </c>
      <c r="C86" s="31"/>
      <c r="D86" s="31"/>
      <c r="E86" s="33"/>
    </row>
    <row r="87" spans="2:5" s="5" customFormat="1" ht="15.75" customHeight="1" x14ac:dyDescent="0.2">
      <c r="B87" s="26" t="s">
        <v>81</v>
      </c>
      <c r="C87" s="27">
        <v>6284</v>
      </c>
      <c r="D87" s="27">
        <v>4545</v>
      </c>
      <c r="E87" s="28">
        <v>72.326543602800768</v>
      </c>
    </row>
    <row r="88" spans="2:5" ht="15.75" customHeight="1" x14ac:dyDescent="0.2">
      <c r="B88" s="36" t="s">
        <v>82</v>
      </c>
      <c r="C88" s="31"/>
      <c r="D88" s="31"/>
      <c r="E88" s="33"/>
    </row>
    <row r="89" spans="2:5" ht="15.75" customHeight="1" x14ac:dyDescent="0.2">
      <c r="B89" s="36" t="s">
        <v>83</v>
      </c>
      <c r="C89" s="31"/>
      <c r="D89" s="31"/>
      <c r="E89" s="33"/>
    </row>
    <row r="90" spans="2:5" ht="15.75" customHeight="1" x14ac:dyDescent="0.2">
      <c r="B90" s="30" t="s">
        <v>84</v>
      </c>
      <c r="C90" s="31">
        <v>179</v>
      </c>
      <c r="D90" s="31">
        <v>176</v>
      </c>
      <c r="E90" s="33">
        <v>98.324022346368707</v>
      </c>
    </row>
    <row r="91" spans="2:5" ht="15.75" customHeight="1" x14ac:dyDescent="0.2">
      <c r="B91" s="30" t="s">
        <v>85</v>
      </c>
      <c r="C91" s="31">
        <v>1201</v>
      </c>
      <c r="D91" s="31">
        <v>1166</v>
      </c>
      <c r="E91" s="33">
        <v>97.085761865112403</v>
      </c>
    </row>
    <row r="92" spans="2:5" ht="15.75" customHeight="1" x14ac:dyDescent="0.2">
      <c r="B92" s="30" t="s">
        <v>86</v>
      </c>
      <c r="C92" s="31">
        <v>2012</v>
      </c>
      <c r="D92" s="31">
        <v>2012</v>
      </c>
      <c r="E92" s="33">
        <v>100</v>
      </c>
    </row>
    <row r="93" spans="2:5" ht="15.75" customHeight="1" x14ac:dyDescent="0.2">
      <c r="B93" s="30" t="s">
        <v>87</v>
      </c>
      <c r="C93" s="31">
        <v>947</v>
      </c>
      <c r="D93" s="31">
        <v>947</v>
      </c>
      <c r="E93" s="33">
        <v>100</v>
      </c>
    </row>
    <row r="94" spans="2:5" ht="15.75" customHeight="1" x14ac:dyDescent="0.2">
      <c r="B94" s="30" t="s">
        <v>88</v>
      </c>
      <c r="C94" s="31">
        <v>1945</v>
      </c>
      <c r="D94" s="31">
        <v>244</v>
      </c>
      <c r="E94" s="33">
        <v>12.544987146529563</v>
      </c>
    </row>
    <row r="95" spans="2:5" s="5" customFormat="1" ht="15.75" customHeight="1" x14ac:dyDescent="0.2">
      <c r="B95" s="26" t="s">
        <v>89</v>
      </c>
      <c r="C95" s="27">
        <v>3395</v>
      </c>
      <c r="D95" s="27">
        <v>1003</v>
      </c>
      <c r="E95" s="37">
        <v>29.543446244477174</v>
      </c>
    </row>
    <row r="96" spans="2:5" s="5" customFormat="1" ht="15.75" customHeight="1" x14ac:dyDescent="0.2">
      <c r="B96" s="26" t="s">
        <v>90</v>
      </c>
      <c r="C96" s="27">
        <v>3376</v>
      </c>
      <c r="D96" s="27">
        <v>984</v>
      </c>
      <c r="E96" s="37">
        <v>29.14691943127962</v>
      </c>
    </row>
    <row r="97" spans="2:5" ht="15.75" customHeight="1" x14ac:dyDescent="0.2">
      <c r="B97" s="30" t="s">
        <v>91</v>
      </c>
      <c r="C97" s="31"/>
      <c r="D97" s="31"/>
      <c r="E97" s="38"/>
    </row>
    <row r="98" spans="2:5" ht="15.75" customHeight="1" x14ac:dyDescent="0.2">
      <c r="B98" s="30" t="s">
        <v>92</v>
      </c>
      <c r="C98" s="31"/>
      <c r="D98" s="31"/>
      <c r="E98" s="38"/>
    </row>
    <row r="99" spans="2:5" ht="15.75" customHeight="1" x14ac:dyDescent="0.2">
      <c r="B99" s="30" t="s">
        <v>93</v>
      </c>
      <c r="C99" s="31"/>
      <c r="D99" s="31"/>
      <c r="E99" s="38"/>
    </row>
    <row r="100" spans="2:5" ht="15.75" customHeight="1" x14ac:dyDescent="0.2">
      <c r="B100" s="30" t="s">
        <v>94</v>
      </c>
      <c r="C100" s="31">
        <v>3347</v>
      </c>
      <c r="D100" s="31">
        <v>955</v>
      </c>
      <c r="E100" s="38">
        <v>28.533014639976095</v>
      </c>
    </row>
    <row r="101" spans="2:5" ht="15.75" customHeight="1" x14ac:dyDescent="0.2">
      <c r="B101" s="30" t="s">
        <v>95</v>
      </c>
      <c r="C101" s="31">
        <v>29</v>
      </c>
      <c r="D101" s="31">
        <v>29</v>
      </c>
      <c r="E101" s="38">
        <v>100</v>
      </c>
    </row>
    <row r="102" spans="2:5" s="5" customFormat="1" ht="15.75" customHeight="1" x14ac:dyDescent="0.2">
      <c r="B102" s="26" t="s">
        <v>96</v>
      </c>
      <c r="C102" s="27">
        <v>19</v>
      </c>
      <c r="D102" s="27">
        <v>19</v>
      </c>
      <c r="E102" s="37">
        <v>100</v>
      </c>
    </row>
    <row r="103" spans="2:5" s="5" customFormat="1" ht="15.75" customHeight="1" x14ac:dyDescent="0.2">
      <c r="B103" s="26" t="s">
        <v>97</v>
      </c>
      <c r="C103" s="27">
        <v>0</v>
      </c>
      <c r="D103" s="27">
        <v>0</v>
      </c>
      <c r="E103" s="37"/>
    </row>
    <row r="104" spans="2:5" ht="15.75" customHeight="1" x14ac:dyDescent="0.2">
      <c r="B104" s="30" t="s">
        <v>98</v>
      </c>
      <c r="C104" s="31"/>
      <c r="D104" s="31"/>
      <c r="E104" s="38"/>
    </row>
    <row r="105" spans="2:5" ht="15.75" customHeight="1" x14ac:dyDescent="0.2">
      <c r="B105" s="30" t="s">
        <v>99</v>
      </c>
      <c r="C105" s="31"/>
      <c r="D105" s="31"/>
      <c r="E105" s="38"/>
    </row>
    <row r="106" spans="2:5" s="5" customFormat="1" ht="15.75" customHeight="1" x14ac:dyDescent="0.2">
      <c r="B106" s="26" t="s">
        <v>100</v>
      </c>
      <c r="C106" s="27">
        <v>0</v>
      </c>
      <c r="D106" s="27">
        <v>0</v>
      </c>
      <c r="E106" s="37"/>
    </row>
    <row r="107" spans="2:5" s="5" customFormat="1" ht="15.75" customHeight="1" x14ac:dyDescent="0.2">
      <c r="B107" s="26" t="s">
        <v>101</v>
      </c>
      <c r="C107" s="27">
        <v>0</v>
      </c>
      <c r="D107" s="27">
        <v>0</v>
      </c>
      <c r="E107" s="37"/>
    </row>
    <row r="108" spans="2:5" ht="15.75" customHeight="1" x14ac:dyDescent="0.2">
      <c r="B108" s="30" t="s">
        <v>102</v>
      </c>
      <c r="C108" s="31">
        <v>0</v>
      </c>
      <c r="D108" s="31">
        <v>0</v>
      </c>
      <c r="E108" s="38"/>
    </row>
    <row r="109" spans="2:5" ht="15.75" customHeight="1" x14ac:dyDescent="0.2">
      <c r="B109" s="30" t="s">
        <v>103</v>
      </c>
      <c r="C109" s="31"/>
      <c r="D109" s="31"/>
      <c r="E109" s="38"/>
    </row>
    <row r="110" spans="2:5" ht="15.75" customHeight="1" x14ac:dyDescent="0.2">
      <c r="B110" s="30" t="s">
        <v>104</v>
      </c>
      <c r="C110" s="31"/>
      <c r="D110" s="31"/>
      <c r="E110" s="38"/>
    </row>
    <row r="111" spans="2:5" ht="15.75" customHeight="1" x14ac:dyDescent="0.2">
      <c r="B111" s="30" t="s">
        <v>105</v>
      </c>
      <c r="C111" s="31"/>
      <c r="D111" s="31"/>
      <c r="E111" s="38"/>
    </row>
    <row r="112" spans="2:5" s="5" customFormat="1" ht="15.75" customHeight="1" x14ac:dyDescent="0.2">
      <c r="B112" s="26" t="s">
        <v>106</v>
      </c>
      <c r="C112" s="27"/>
      <c r="D112" s="27"/>
      <c r="E112" s="37"/>
    </row>
  </sheetData>
  <phoneticPr fontId="0" type="noConversion"/>
  <hyperlinks>
    <hyperlink ref="C4" location="Ocak!A1" display="Ocak" xr:uid="{C718D80D-7DA8-42CE-AE99-28906C4D1286}"/>
    <hyperlink ref="D4" location="Şubat!A1" display="Şubat" xr:uid="{BBB93346-2773-4120-A4A1-AEB11B6B8223}"/>
    <hyperlink ref="E4" location="Mart!A1" display="Mart" xr:uid="{50F4FFB1-F7F5-4BCF-93CB-9A72E65DF3DB}"/>
    <hyperlink ref="C5" location="Nisan!A1" display="Nisan" xr:uid="{83E0F67C-3F29-4F3C-81BA-7CBC282CD9A5}"/>
    <hyperlink ref="D5" location="Mayıs!A1" display="Mayıs" xr:uid="{987EB14D-F620-4E4C-8B5C-135F901DE291}"/>
    <hyperlink ref="E5" location="Haziran!A1" display="Haziran" xr:uid="{4FBF1910-BA1A-4652-BF69-3BD644BFED0B}"/>
    <hyperlink ref="C6" location="Temmuz!A1" display="Temmuz" xr:uid="{32AE3558-1471-4D8F-B369-4A51BEEF6339}"/>
    <hyperlink ref="D6" location="Ağustos!A1" display="Ağustos" xr:uid="{4F767010-14DB-4BC3-9534-E20F72C655A0}"/>
    <hyperlink ref="E6" location="Eylül!A1" display="Eylül" xr:uid="{1CC4D08C-0EF5-4967-BA4F-899D048BE985}"/>
    <hyperlink ref="C7" location="Ekim!A1" display="Ekim" xr:uid="{BDA1FA3C-5BEC-47DB-B6C1-4A20E18C2941}"/>
    <hyperlink ref="D7" location="Kasım!A1" display="Kasım" xr:uid="{E4899D09-EA79-451F-83B3-7AD9240807A0}"/>
    <hyperlink ref="E7" location="Aralık!A1" display="Aralık" xr:uid="{5397EF2E-4843-45E8-876E-FCE6A12C0E9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Aralık</vt:lpstr>
      <vt:lpstr>Kasım</vt:lpstr>
      <vt:lpstr>Ekim</vt:lpstr>
      <vt:lpstr>Eylül</vt:lpstr>
      <vt:lpstr>Ağustos</vt:lpstr>
      <vt:lpstr>Temmuz</vt:lpstr>
      <vt:lpstr>Haziran</vt:lpstr>
      <vt:lpstr>Mayıs</vt:lpstr>
      <vt:lpstr>Nisan</vt:lpstr>
      <vt:lpstr>Mart</vt:lpstr>
      <vt:lpstr>Şubat</vt:lpstr>
      <vt:lpstr>Ocak</vt:lpstr>
    </vt:vector>
  </TitlesOfParts>
  <Company>Maliye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</dc:creator>
  <cp:lastModifiedBy>Hüseyin Berat Özen</cp:lastModifiedBy>
  <dcterms:created xsi:type="dcterms:W3CDTF">2006-04-21T07:20:00Z</dcterms:created>
  <dcterms:modified xsi:type="dcterms:W3CDTF">2025-07-29T13:14:15Z</dcterms:modified>
</cp:coreProperties>
</file>