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8EB6F1DC-2651-4A40-8ED8-E110C0F0BB3B}" xr6:coauthVersionLast="47" xr6:coauthVersionMax="47" xr10:uidLastSave="{00000000-0000-0000-0000-000000000000}"/>
  <bookViews>
    <workbookView xWindow="-108" yWindow="-108" windowWidth="23256" windowHeight="12456" xr2:uid="{D240D7E5-C7BB-4A08-A958-00424961F2FE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{"'07 Antalya'!$B$3:$D$105"}</definedName>
    <definedName name="HTML_Control" localSheetId="0" hidden="1">{"'07 Antalya'!$B$3:$D$105"}</definedName>
    <definedName name="HTML_Control" localSheetId="2" hidden="1">{"'07 Antalya'!$B$3:$D$105"}</definedName>
    <definedName name="HTML_Control" localSheetId="3" hidden="1">{"'07 Antalya'!$B$3:$D$105"}</definedName>
    <definedName name="HTML_Control" localSheetId="6" hidden="1">{"'07 Antalya'!$B$3:$D$105"}</definedName>
    <definedName name="HTML_Control" localSheetId="1" hidden="1">{"'07 Antalya'!$B$3:$D$105"}</definedName>
    <definedName name="HTML_Control" localSheetId="9" hidden="1">{"'07 Antalya'!$B$3:$D$105"}</definedName>
    <definedName name="HTML_Control" localSheetId="7" hidden="1">{"'07 Antalya'!$B$3:$D$105"}</definedName>
    <definedName name="HTML_Control" localSheetId="8" hidden="1">{"'07 Antalya'!$B$3:$D$105"}</definedName>
    <definedName name="HTML_Control" localSheetId="11" hidden="1">{"'07 Antalya'!$B$3:$D$90"}</definedName>
    <definedName name="HTML_Control" localSheetId="10" hidden="1">{"'07 Antalya'!$B$3:$D$90"}</definedName>
    <definedName name="HTML_Control" localSheetId="5" hidden="1">{"'07 Antalya'!$B$3:$D$105"}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Settings\hersan.MUHASEBAT\Desktop\htm\07.htm"</definedName>
    <definedName name="HTML_PathFile" localSheetId="0" hidden="1">"C:\Documents and Settings\hersan.MUHASEBAT\Desktop\htm\07.htm"</definedName>
    <definedName name="HTML_PathFile" localSheetId="2" hidden="1">"C:\Documents and Settings\hersan.MUHASEBAT\Desktop\htm\07.htm"</definedName>
    <definedName name="HTML_PathFile" localSheetId="3" hidden="1">"C:\Documents and Settings\hersan.MUHASEBAT\Desktop\htm\07.htm"</definedName>
    <definedName name="HTML_PathFile" localSheetId="6" hidden="1">"C:\Documents and Settings\hersan.MUHASEBAT\Desktop\htm\07.htm"</definedName>
    <definedName name="HTML_PathFile" localSheetId="1" hidden="1">"C:\Documents and Settings\hersan.MUHASEBAT\Desktop\htm\07.htm"</definedName>
    <definedName name="HTML_PathFile" localSheetId="9" hidden="1">"\\M-pc-00000-20\il_2005_2006hazırlık\docs\07.htm"</definedName>
    <definedName name="HTML_PathFile" localSheetId="7" hidden="1">"C:\Documents and Settings\eakgonullu\Belgelerim\internet\docs\il_81\htm\07.htm"</definedName>
    <definedName name="HTML_PathFile" localSheetId="8" hidden="1">"C:\Documents and Settings\hersan\Belgelerim\int-hazırlık\htm\07.htm"</definedName>
    <definedName name="HTML_PathFile" localSheetId="11" hidden="1">"C:\Documents and Settings\hersan\Belgelerim\int-hazırlık\htm\07.htm"</definedName>
    <definedName name="HTML_PathFile" localSheetId="10" hidden="1">"\\M-pc-00000-20\il_2005_2006hazırlık\docs\htm\07.htm"</definedName>
    <definedName name="HTML_PathFile" localSheetId="5" hidden="1">"C:\Documents and Settings\hersan.MUHASEBAT\Desktop\htm\07.htm"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E29" i="8" s="1"/>
  <c r="D29" i="8"/>
  <c r="E30" i="8"/>
  <c r="E31" i="8"/>
  <c r="E32" i="8"/>
  <c r="E34" i="8"/>
  <c r="E35" i="8"/>
  <c r="E36" i="8"/>
  <c r="E38" i="8"/>
  <c r="C39" i="8"/>
  <c r="D39" i="8"/>
  <c r="E39" i="8"/>
  <c r="E40" i="8"/>
  <c r="E41" i="8"/>
  <c r="E43" i="8"/>
  <c r="E44" i="8"/>
  <c r="E45" i="8"/>
  <c r="C47" i="8"/>
  <c r="D47" i="8"/>
  <c r="E48" i="8"/>
  <c r="E49" i="8"/>
  <c r="E50" i="8"/>
  <c r="E52" i="8"/>
  <c r="C54" i="8"/>
  <c r="C51" i="8" s="1"/>
  <c r="D54" i="8"/>
  <c r="D51" i="8" s="1"/>
  <c r="E51" i="8" s="1"/>
  <c r="D61" i="8"/>
  <c r="C62" i="8"/>
  <c r="E62" i="8" s="1"/>
  <c r="D62" i="8"/>
  <c r="E63" i="8"/>
  <c r="E64" i="8"/>
  <c r="E65" i="8"/>
  <c r="C66" i="8"/>
  <c r="D66" i="8"/>
  <c r="E66" i="8"/>
  <c r="E68" i="8"/>
  <c r="E69" i="8"/>
  <c r="C71" i="8"/>
  <c r="D71" i="8"/>
  <c r="E71" i="8" s="1"/>
  <c r="E72" i="8"/>
  <c r="E74" i="8"/>
  <c r="E75" i="8"/>
  <c r="E76" i="8"/>
  <c r="E77" i="8"/>
  <c r="C78" i="8"/>
  <c r="D78" i="8"/>
  <c r="E78" i="8"/>
  <c r="E81" i="8"/>
  <c r="C87" i="8"/>
  <c r="D87" i="8"/>
  <c r="E87" i="8" s="1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C13" i="2"/>
  <c r="C12" i="2" s="1"/>
  <c r="D13" i="2"/>
  <c r="D12" i="2" s="1"/>
  <c r="E13" i="2"/>
  <c r="E14" i="2"/>
  <c r="E15" i="2"/>
  <c r="E16" i="2"/>
  <c r="E17" i="2"/>
  <c r="C18" i="2"/>
  <c r="D18" i="2"/>
  <c r="E18" i="2"/>
  <c r="E19" i="2"/>
  <c r="E20" i="2"/>
  <c r="E21" i="2"/>
  <c r="E22" i="2"/>
  <c r="C23" i="2"/>
  <c r="D23" i="2"/>
  <c r="E23" i="2" s="1"/>
  <c r="E25" i="2"/>
  <c r="E26" i="2"/>
  <c r="E28" i="2"/>
  <c r="E30" i="2"/>
  <c r="C31" i="2"/>
  <c r="C29" i="2" s="1"/>
  <c r="D31" i="2"/>
  <c r="D29" i="2" s="1"/>
  <c r="E29" i="2" s="1"/>
  <c r="E31" i="2"/>
  <c r="E32" i="2"/>
  <c r="E33" i="2"/>
  <c r="E35" i="2"/>
  <c r="E36" i="2"/>
  <c r="E39" i="2"/>
  <c r="E40" i="2"/>
  <c r="C41" i="2"/>
  <c r="D41" i="2"/>
  <c r="E41" i="2"/>
  <c r="E42" i="2"/>
  <c r="E43" i="2"/>
  <c r="C46" i="2"/>
  <c r="D46" i="2"/>
  <c r="E46" i="2" s="1"/>
  <c r="E47" i="2"/>
  <c r="E48" i="2"/>
  <c r="E49" i="2"/>
  <c r="E50" i="2"/>
  <c r="C52" i="2"/>
  <c r="D52" i="2"/>
  <c r="D51" i="2" s="1"/>
  <c r="E52" i="2"/>
  <c r="E54" i="2"/>
  <c r="E55" i="2"/>
  <c r="E57" i="2"/>
  <c r="C58" i="2"/>
  <c r="D58" i="2"/>
  <c r="E58" i="2"/>
  <c r="E59" i="2"/>
  <c r="C62" i="2"/>
  <c r="D62" i="2"/>
  <c r="E62" i="2" s="1"/>
  <c r="E63" i="2"/>
  <c r="E64" i="2"/>
  <c r="C66" i="2"/>
  <c r="D66" i="2"/>
  <c r="E66" i="2"/>
  <c r="E67" i="2"/>
  <c r="C68" i="2"/>
  <c r="D68" i="2"/>
  <c r="E68" i="2"/>
  <c r="E69" i="2"/>
  <c r="E70" i="2"/>
  <c r="E71" i="2"/>
  <c r="E72" i="2"/>
  <c r="D73" i="2"/>
  <c r="C74" i="2"/>
  <c r="E74" i="2" s="1"/>
  <c r="D74" i="2"/>
  <c r="E77" i="2"/>
  <c r="C78" i="2"/>
  <c r="D78" i="2"/>
  <c r="E78" i="2" s="1"/>
  <c r="E79" i="2"/>
  <c r="C81" i="2"/>
  <c r="D81" i="2"/>
  <c r="E81" i="2" s="1"/>
  <c r="E83" i="2"/>
  <c r="C84" i="2"/>
  <c r="D84" i="2"/>
  <c r="E87" i="2"/>
  <c r="C88" i="2"/>
  <c r="C86" i="2" s="1"/>
  <c r="D88" i="2"/>
  <c r="D86" i="2" s="1"/>
  <c r="E86" i="2" s="1"/>
  <c r="C91" i="2"/>
  <c r="D91" i="2"/>
  <c r="C92" i="2"/>
  <c r="D92" i="2"/>
  <c r="C94" i="2"/>
  <c r="D94" i="2"/>
  <c r="C96" i="2"/>
  <c r="D96" i="2"/>
  <c r="D46" i="8" l="1"/>
  <c r="C46" i="8"/>
  <c r="D11" i="2"/>
  <c r="E12" i="2"/>
  <c r="C80" i="2"/>
  <c r="C11" i="2"/>
  <c r="D11" i="8"/>
  <c r="E12" i="8"/>
  <c r="C11" i="8"/>
  <c r="C10" i="8" s="1"/>
  <c r="E47" i="8"/>
  <c r="C73" i="2"/>
  <c r="E73" i="2" s="1"/>
  <c r="C61" i="8"/>
  <c r="E61" i="8" s="1"/>
  <c r="D80" i="2"/>
  <c r="E80" i="2" s="1"/>
  <c r="E11" i="2" l="1"/>
  <c r="D10" i="2"/>
  <c r="D10" i="8"/>
  <c r="E10" i="8" s="1"/>
  <c r="E11" i="8"/>
  <c r="C51" i="2"/>
  <c r="E51" i="2" s="1"/>
  <c r="E46" i="8"/>
  <c r="C10" i="2" l="1"/>
  <c r="E10" i="2" s="1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<sst xmlns="http://schemas.openxmlformats.org/spreadsheetml/2006/main" count="1413" uniqueCount="211">
  <si>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</si>
  <si>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</si>
  <si>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</si>
  <si>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</si>
  <si>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</si>
  <si>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</si>
  <si>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</si>
  <si>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</si>
  <si>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</si>
  <si>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</si>
  <si>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</si>
  <si>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</si>
  <si>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</si>
  <si>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</si>
  <si>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</si>
  <si>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</si>
  <si>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</si>
  <si>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</si>
  <si>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</si>
  <si>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</si>
  <si>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</si>
  <si>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</si>
  <si>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</si>
  <si>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</si>
  <si>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</si>
  <si>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</si>
  <si>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</si>
  <si>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</si>
  <si>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</si>
  <si>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</si>
  <si>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</si>
  <si>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</si>
  <si>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</si>
  <si>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</si>
  <si>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</si>
  <si>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</si>
  <si>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</si>
  <si>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</si>
  <si>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</si>
  <si>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</si>
  <si>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</si>
  <si>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</si>
  <si>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</si>
  <si>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</si>
  <si>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</si>
  <si>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</si>
  <si>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</si>
  <si>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</si>
  <si>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</si>
  <si>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</si>
  <si>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</si>
  <si>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</si>
  <si>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</si>
  <si>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</si>
  <si>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</si>
  <si>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</si>
  <si>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</si>
  <si>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</si>
  <si>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</si>
  <si>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</si>
  <si>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</si>
  <si>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</si>
  <si>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</si>
  <si>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</si>
  <si>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</si>
  <si>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</si>
  <si>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</si>
  <si>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</si>
  <si>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</si>
  <si>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</si>
  <si>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</si>
  <si>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</si>
  <si>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</si>
  <si>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</si>
  <si>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</si>
  <si>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</si>
  <si>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</si>
  <si>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</si>
  <si>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</si>
  <si>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</si>
  <si>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</si>
  <si>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</si>
  <si>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</si>
  <si>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</si>
  <si>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</si>
  <si>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</si>
  <si>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</si>
  <si>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</si>
  <si>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</si>
  <si>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</si>
  <si>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</si>
  <si>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</si>
  <si>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</si>
  <si>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</si>
  <si>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</si>
  <si>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</si>
  <si>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</si>
  <si>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</si>
  <si>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</si>
  <si>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</si>
  <si>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</si>
  <si>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</si>
  <si>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</si>
  <si>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</si>
  <si>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</si>
  <si>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</si>
  <si>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</si>
  <si>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ANTALYA GENEL  BÜTÇE GELİRLERİNİN TAHSİLATI, TAHAKKUKU VE TAHSİLATIN TAHAKKUKA  ORANI (KÜMÜLATİF) HAZİRAN 2006</t>
  </si>
  <si>
    <t>ANTALYA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</si>
  <si>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</si>
  <si>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</si>
  <si>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</si>
  <si>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</si>
  <si>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</si>
  <si>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</si>
  <si>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</si>
  <si>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</si>
  <si>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</si>
  <si>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</si>
  <si>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</si>
  <si>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</si>
  <si>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</si>
  <si>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</si>
  <si>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</si>
  <si>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</si>
  <si>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</si>
  <si>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</si>
  <si>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</si>
  <si>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</si>
  <si>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</si>
  <si>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</si>
  <si>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</si>
  <si>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</si>
  <si>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</si>
  <si>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</si>
  <si>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</si>
  <si>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</si>
  <si>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</si>
  <si>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</si>
  <si>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</si>
  <si>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</si>
  <si>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</si>
  <si>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</si>
  <si>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</si>
  <si>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</si>
  <si>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</si>
  <si>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</si>
  <si>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</si>
  <si>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</si>
  <si>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</si>
  <si>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</si>
  <si>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</si>
  <si>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</si>
  <si>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</si>
  <si>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</si>
  <si>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</si>
  <si>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</si>
  <si>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</si>
  <si>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</si>
  <si>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</si>
  <si>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</si>
  <si>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</si>
  <si>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</si>
  <si>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</si>
  <si>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</si>
  <si>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</si>
  <si>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</si>
  <si>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</si>
  <si>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</si>
  <si>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</si>
  <si>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</si>
  <si>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</si>
  <si>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</si>
  <si>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</si>
  <si>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</si>
  <si>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</si>
  <si>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</si>
  <si>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</si>
  <si>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</si>
  <si>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</si>
  <si>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</si>
  <si>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</si>
  <si>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</si>
  <si>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</si>
  <si>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ANTALYA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</si>
  <si>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</si>
  <si>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</si>
  <si>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</si>
  <si>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ANTALYA GENEL  BÜTÇE GELİRLERİNİN TAHSİLATI, TAHAKKUKU VE TAHSİLATIN TAHAKKUKA  ORANI (KÜMÜLATİF) MART 2006</t>
  </si>
  <si>
    <t>ANTALYA GENEL  BÜTÇE GELİRLERİNİN TAHSİLATI, TAHAKKUKU VE TAHSİLATIN TAHAKKUKA  ORANI (KÜMÜLATİF) NİSAN 2006</t>
  </si>
  <si>
    <t>ANTALYA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</si>
  <si>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</si>
  <si>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</si>
  <si>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</si>
  <si>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</si>
  <si>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</si>
  <si>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</si>
  <si>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Temmuz</t>
  </si>
  <si>
    <t>ANTALYA GENEL  BÜTÇE GELİRLERİNİN TAHSİLATI, TAHAKKUKU VE TAHSİLATIN TAHAKKUKA  ORANI (KÜMÜLATİF) TEMMUZ 2006</t>
  </si>
  <si>
    <t>ANTALYA GENEL  BÜTÇE GELİRLERİNİN TAHSİLATI, TAHAKKUKU VE TAHSİLATIN TAHAKKUKA  ORANI (KÜMÜLATİF) AĞUSTOS 2006</t>
  </si>
  <si>
    <t>Ağustos</t>
  </si>
  <si>
    <t>Eylül</t>
  </si>
  <si>
    <t>ANTALYA GENEL  BÜTÇE GELİRLERİNİN TAHSİLATI, TAHAKKUKU VE TAHSİLATIN TAHAKKUKA  ORANI (KÜMÜLATİF) EYLÜL 2006</t>
  </si>
  <si>
    <t xml:space="preserve">        Motorlu Taşıtlar (II)</t>
  </si>
  <si>
    <t>ANTALYA GENEL  BÜTÇE GELİRLERİNİN TAHSİLATI, TAHAKKUKU VE TAHSİLATIN TAHAKKUKA  ORANI (KÜMÜLATİF) EKİM 2006</t>
  </si>
  <si>
    <t>Ekim</t>
  </si>
  <si>
    <t>ANTALYA GENEL  BÜTÇE GELİRLERİNİN TAHSİLATI, TAHAKKUKU VE TAHSİLATIN TAHAKKUKA  ORANI (KÜMÜLATİF) KASIM 2006</t>
  </si>
  <si>
    <t>Kasım</t>
  </si>
  <si>
    <t>ANTALYA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</si>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</sst>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6" fillId="0" borderId="0" xfId="2" applyFont="1" applyAlignment="1">
      <alignment horizontal="centerContinuous" vertical="justify"/>
    </xf>
    <xf numFmtId="4" fontId="6" fillId="0" borderId="0" xfId="2" applyNumberFormat="1" applyFont="1" applyAlignment="1">
      <alignment horizontal="right" vertical="justify"/>
    </xf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/>
    </xf>
    <xf numFmtId="0" fontId="6" fillId="0" borderId="0" xfId="2" applyFont="1" applyFill="1"/>
    <xf numFmtId="0" fontId="6" fillId="0" borderId="0" xfId="2" applyFont="1"/>
    <xf numFmtId="3" fontId="6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6" fillId="2" borderId="1" xfId="2" applyFont="1" applyFill="1" applyBorder="1" applyAlignment="1">
      <alignment horizontal="centerContinuous" vertical="justify"/>
    </xf>
    <xf numFmtId="0" fontId="6" fillId="2" borderId="2" xfId="2" applyFont="1" applyFill="1" applyBorder="1" applyAlignment="1">
      <alignment horizontal="centerContinuous" vertical="justify"/>
    </xf>
    <xf numFmtId="4" fontId="6" fillId="2" borderId="3" xfId="2" applyNumberFormat="1" applyFont="1" applyFill="1" applyBorder="1" applyAlignment="1">
      <alignment horizontal="right" vertical="justify"/>
    </xf>
    <xf numFmtId="0" fontId="6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6" fillId="0" borderId="4" xfId="2" applyFont="1" applyBorder="1" applyAlignment="1">
      <alignment horizontal="center"/>
    </xf>
    <xf numFmtId="0" fontId="6" fillId="0" borderId="4" xfId="2" applyFont="1" applyBorder="1" applyAlignment="1">
      <alignment horizontal="centerContinuous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2" applyNumberFormat="1" applyFont="1" applyFill="1" applyBorder="1" applyAlignment="1">
      <alignment horizontal="right"/>
    </xf>
    <xf numFmtId="173" fontId="6" fillId="0" borderId="4" xfId="2" applyNumberFormat="1" applyFont="1" applyFill="1" applyBorder="1"/>
    <xf numFmtId="3" fontId="6" fillId="3" borderId="4" xfId="2" applyNumberFormat="1" applyFont="1" applyFill="1" applyBorder="1" applyAlignment="1"/>
    <xf numFmtId="173" fontId="6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6" fillId="0" borderId="4" xfId="0" applyNumberFormat="1" applyFont="1" applyBorder="1"/>
    <xf numFmtId="3" fontId="6" fillId="0" borderId="4" xfId="2" applyNumberFormat="1" applyFont="1" applyFill="1" applyBorder="1" applyAlignment="1"/>
    <xf numFmtId="0" fontId="10" fillId="0" borderId="4" xfId="0" applyFont="1" applyBorder="1"/>
    <xf numFmtId="173" fontId="5" fillId="0" borderId="4" xfId="2" applyNumberFormat="1" applyFont="1" applyFill="1" applyBorder="1"/>
    <xf numFmtId="3" fontId="6" fillId="0" borderId="4" xfId="2" applyNumberFormat="1" applyFont="1" applyBorder="1"/>
    <xf numFmtId="3" fontId="5" fillId="0" borderId="4" xfId="2" applyNumberFormat="1" applyFont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4" fontId="6" fillId="0" borderId="4" xfId="2" applyNumberFormat="1" applyFont="1" applyBorder="1" applyAlignment="1">
      <alignment horizontal="right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3" applyNumberFormat="1" applyFont="1" applyFill="1" applyBorder="1" applyAlignment="1">
      <alignment horizontal="right" vertical="center"/>
    </xf>
    <xf numFmtId="4" fontId="6" fillId="0" borderId="4" xfId="2" applyNumberFormat="1" applyFont="1" applyFill="1" applyBorder="1" applyAlignment="1">
      <alignment horizontal="right" vertical="center"/>
    </xf>
    <xf numFmtId="4" fontId="6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6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A6702F50-7D8F-4E88-81FA-9DA0AAB99957}"/>
    <cellStyle name="Normal_genelgelirtahk_tahs" xfId="3" xr:uid="{335B6F51-AE94-489E-A257-53B478FEF123}"/>
    <cellStyle name="Virgül [0]_29dan32ye" xfId="4" xr:uid="{CDD1DC65-CC98-457A-99B8-ACEA9142C201}"/>
    <cellStyle name="Virgül_29dan32ye" xfId="5" xr:uid="{78B24808-7F78-434D-BC98-E67821C2CB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94CC-0108-4B6D-891D-B0A0DC0BA7C9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208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41" t="s">
        <v>3</v>
      </c>
    </row>
    <row r="10" spans="2:7" s="5" customFormat="1" ht="15.75" customHeight="1" x14ac:dyDescent="0.2">
      <c r="B10" s="42" t="s">
        <v>4</v>
      </c>
      <c r="C10" s="43">
        <v>3134231</v>
      </c>
      <c r="D10" s="43">
        <v>2211864</v>
      </c>
      <c r="E10" s="44">
        <v>70.571186361183962</v>
      </c>
    </row>
    <row r="11" spans="2:7" s="6" customFormat="1" ht="15.75" customHeight="1" x14ac:dyDescent="0.2">
      <c r="B11" s="42" t="s">
        <v>5</v>
      </c>
      <c r="C11" s="43">
        <v>2108178</v>
      </c>
      <c r="D11" s="43">
        <v>1725195</v>
      </c>
      <c r="E11" s="45">
        <v>81.833459982980557</v>
      </c>
    </row>
    <row r="12" spans="2:7" s="6" customFormat="1" ht="15.75" customHeight="1" x14ac:dyDescent="0.2">
      <c r="B12" s="42" t="s">
        <v>6</v>
      </c>
      <c r="C12" s="43">
        <v>960571</v>
      </c>
      <c r="D12" s="43">
        <v>747883</v>
      </c>
      <c r="E12" s="45">
        <v>77.858169776101931</v>
      </c>
      <c r="G12" s="7"/>
    </row>
    <row r="13" spans="2:7" s="6" customFormat="1" ht="15.75" customHeight="1" x14ac:dyDescent="0.2">
      <c r="B13" s="42" t="s">
        <v>7</v>
      </c>
      <c r="C13" s="43">
        <v>783937</v>
      </c>
      <c r="D13" s="43">
        <v>615385</v>
      </c>
      <c r="E13" s="45">
        <v>78.499292672753043</v>
      </c>
    </row>
    <row r="14" spans="2:7" ht="15.75" customHeight="1" x14ac:dyDescent="0.2">
      <c r="B14" s="46" t="s">
        <v>8</v>
      </c>
      <c r="C14" s="47">
        <v>85222</v>
      </c>
      <c r="D14" s="47">
        <v>48565</v>
      </c>
      <c r="E14" s="48">
        <v>56.986458895590339</v>
      </c>
    </row>
    <row r="15" spans="2:7" ht="15.75" customHeight="1" x14ac:dyDescent="0.2">
      <c r="B15" s="46" t="s">
        <v>9</v>
      </c>
      <c r="C15" s="47">
        <v>7932</v>
      </c>
      <c r="D15" s="47">
        <v>6021</v>
      </c>
      <c r="E15" s="48">
        <v>75.907715582450834</v>
      </c>
    </row>
    <row r="16" spans="2:7" ht="15.75" customHeight="1" x14ac:dyDescent="0.2">
      <c r="B16" s="46" t="s">
        <v>10</v>
      </c>
      <c r="C16" s="47">
        <v>645554</v>
      </c>
      <c r="D16" s="47">
        <v>526999</v>
      </c>
      <c r="E16" s="48">
        <v>81.635153681953796</v>
      </c>
    </row>
    <row r="17" spans="2:5" ht="15.75" customHeight="1" x14ac:dyDescent="0.2">
      <c r="B17" s="46" t="s">
        <v>11</v>
      </c>
      <c r="C17" s="47">
        <v>45229</v>
      </c>
      <c r="D17" s="47">
        <v>33800</v>
      </c>
      <c r="E17" s="48">
        <v>74.730814300559373</v>
      </c>
    </row>
    <row r="18" spans="2:5" s="6" customFormat="1" ht="15.75" customHeight="1" x14ac:dyDescent="0.2">
      <c r="B18" s="42" t="s">
        <v>12</v>
      </c>
      <c r="C18" s="43">
        <v>176634</v>
      </c>
      <c r="D18" s="43">
        <v>132498</v>
      </c>
      <c r="E18" s="45">
        <v>75.012738204422703</v>
      </c>
    </row>
    <row r="19" spans="2:5" ht="15.75" customHeight="1" x14ac:dyDescent="0.2">
      <c r="B19" s="46" t="s">
        <v>13</v>
      </c>
      <c r="C19" s="47">
        <v>52789</v>
      </c>
      <c r="D19" s="47">
        <v>25912</v>
      </c>
      <c r="E19" s="48">
        <v>49.085983822387242</v>
      </c>
    </row>
    <row r="20" spans="2:5" ht="15.75" customHeight="1" x14ac:dyDescent="0.2">
      <c r="B20" s="46" t="s">
        <v>14</v>
      </c>
      <c r="C20" s="47">
        <v>1718</v>
      </c>
      <c r="D20" s="47">
        <v>1450</v>
      </c>
      <c r="E20" s="48">
        <v>84.400465657741563</v>
      </c>
    </row>
    <row r="21" spans="2:5" ht="15.75" customHeight="1" x14ac:dyDescent="0.2">
      <c r="B21" s="46" t="s">
        <v>15</v>
      </c>
      <c r="C21" s="47">
        <v>122127</v>
      </c>
      <c r="D21" s="47">
        <v>105136</v>
      </c>
      <c r="E21" s="48">
        <v>86.087433573247523</v>
      </c>
    </row>
    <row r="22" spans="2:5" s="5" customFormat="1" ht="15.75" customHeight="1" x14ac:dyDescent="0.2">
      <c r="B22" s="42" t="s">
        <v>16</v>
      </c>
      <c r="C22" s="43">
        <v>161050</v>
      </c>
      <c r="D22" s="43">
        <v>111098</v>
      </c>
      <c r="E22" s="44">
        <v>68.98354548276933</v>
      </c>
    </row>
    <row r="23" spans="2:5" s="9" customFormat="1" ht="15.75" customHeight="1" x14ac:dyDescent="0.2">
      <c r="B23" s="46" t="s">
        <v>17</v>
      </c>
      <c r="C23" s="47">
        <v>2307</v>
      </c>
      <c r="D23" s="47">
        <v>1243</v>
      </c>
      <c r="E23" s="49">
        <v>53.87949718248808</v>
      </c>
    </row>
    <row r="24" spans="2:5" s="9" customFormat="1" ht="15.75" customHeight="1" x14ac:dyDescent="0.2">
      <c r="B24" s="46" t="s">
        <v>18</v>
      </c>
      <c r="C24" s="47">
        <v>158743</v>
      </c>
      <c r="D24" s="47">
        <v>109855</v>
      </c>
      <c r="E24" s="49">
        <v>69.203051473135829</v>
      </c>
    </row>
    <row r="25" spans="2:5" s="5" customFormat="1" ht="15.75" customHeight="1" x14ac:dyDescent="0.2">
      <c r="B25" s="42" t="s">
        <v>19</v>
      </c>
      <c r="C25" s="43">
        <v>527894</v>
      </c>
      <c r="D25" s="43">
        <v>443857</v>
      </c>
      <c r="E25" s="44">
        <v>84.080705596199238</v>
      </c>
    </row>
    <row r="26" spans="2:5" s="5" customFormat="1" ht="15.75" customHeight="1" x14ac:dyDescent="0.2">
      <c r="B26" s="42" t="s">
        <v>20</v>
      </c>
      <c r="C26" s="43">
        <v>315614</v>
      </c>
      <c r="D26" s="43">
        <v>234678</v>
      </c>
      <c r="E26" s="44">
        <v>74.356017160202015</v>
      </c>
    </row>
    <row r="27" spans="2:5" s="9" customFormat="1" ht="15.75" customHeight="1" x14ac:dyDescent="0.2">
      <c r="B27" s="46" t="s">
        <v>21</v>
      </c>
      <c r="C27" s="47">
        <v>291139</v>
      </c>
      <c r="D27" s="47">
        <v>212416</v>
      </c>
      <c r="E27" s="49">
        <v>72.960338532453576</v>
      </c>
    </row>
    <row r="28" spans="2:5" s="9" customFormat="1" ht="15.75" customHeight="1" x14ac:dyDescent="0.2">
      <c r="B28" s="46" t="s">
        <v>22</v>
      </c>
      <c r="C28" s="47">
        <v>24475</v>
      </c>
      <c r="D28" s="47">
        <v>22262</v>
      </c>
      <c r="E28" s="49">
        <v>90.958120531154236</v>
      </c>
    </row>
    <row r="29" spans="2:5" s="5" customFormat="1" ht="15.75" customHeight="1" x14ac:dyDescent="0.2">
      <c r="B29" s="42" t="s">
        <v>23</v>
      </c>
      <c r="C29" s="43">
        <v>157731</v>
      </c>
      <c r="D29" s="43">
        <v>157260</v>
      </c>
      <c r="E29" s="44">
        <v>99.701390341784432</v>
      </c>
    </row>
    <row r="30" spans="2:5" s="9" customFormat="1" ht="15.75" customHeight="1" x14ac:dyDescent="0.2">
      <c r="B30" s="46" t="s">
        <v>24</v>
      </c>
      <c r="C30" s="47">
        <v>65</v>
      </c>
      <c r="D30" s="47">
        <v>34</v>
      </c>
      <c r="E30" s="49">
        <v>52.307692307692314</v>
      </c>
    </row>
    <row r="31" spans="2:5" s="9" customFormat="1" ht="15.75" customHeight="1" x14ac:dyDescent="0.2">
      <c r="B31" s="46" t="s">
        <v>203</v>
      </c>
      <c r="C31" s="47">
        <v>153322</v>
      </c>
      <c r="D31" s="47">
        <v>153292</v>
      </c>
      <c r="E31" s="49">
        <v>99.980433336377033</v>
      </c>
    </row>
    <row r="32" spans="2:5" s="9" customFormat="1" ht="15.75" customHeight="1" x14ac:dyDescent="0.2">
      <c r="B32" s="46" t="s">
        <v>26</v>
      </c>
      <c r="C32" s="47">
        <v>2812</v>
      </c>
      <c r="D32" s="47">
        <v>2620</v>
      </c>
      <c r="E32" s="49">
        <v>93.172119487908972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187</v>
      </c>
      <c r="D34" s="47">
        <v>187</v>
      </c>
      <c r="E34" s="48">
        <v>100</v>
      </c>
    </row>
    <row r="35" spans="2:5" ht="15.75" customHeight="1" x14ac:dyDescent="0.2">
      <c r="B35" s="46" t="s">
        <v>29</v>
      </c>
      <c r="C35" s="47">
        <v>1345</v>
      </c>
      <c r="D35" s="47">
        <v>1127</v>
      </c>
      <c r="E35" s="48">
        <v>83.791821561338281</v>
      </c>
    </row>
    <row r="36" spans="2:5" s="6" customFormat="1" ht="15.75" customHeight="1" x14ac:dyDescent="0.2">
      <c r="B36" s="42" t="s">
        <v>30</v>
      </c>
      <c r="C36" s="43">
        <v>54510</v>
      </c>
      <c r="D36" s="43">
        <v>51885</v>
      </c>
      <c r="E36" s="45">
        <v>95.184369840396258</v>
      </c>
    </row>
    <row r="37" spans="2:5" s="6" customFormat="1" ht="15.75" customHeight="1" x14ac:dyDescent="0.2">
      <c r="B37" s="42" t="s">
        <v>31</v>
      </c>
      <c r="C37" s="43"/>
      <c r="D37" s="43"/>
      <c r="E37" s="45"/>
    </row>
    <row r="38" spans="2:5" s="5" customFormat="1" ht="15.75" customHeight="1" x14ac:dyDescent="0.2">
      <c r="B38" s="42" t="s">
        <v>32</v>
      </c>
      <c r="C38" s="43">
        <v>39</v>
      </c>
      <c r="D38" s="43">
        <v>34</v>
      </c>
      <c r="E38" s="44">
        <v>87.179487179487182</v>
      </c>
    </row>
    <row r="39" spans="2:5" s="5" customFormat="1" ht="15.75" customHeight="1" x14ac:dyDescent="0.2">
      <c r="B39" s="42" t="s">
        <v>33</v>
      </c>
      <c r="C39" s="43">
        <v>92374</v>
      </c>
      <c r="D39" s="43">
        <v>92374</v>
      </c>
      <c r="E39" s="44">
        <v>100</v>
      </c>
    </row>
    <row r="40" spans="2:5" s="9" customFormat="1" ht="15.75" customHeight="1" x14ac:dyDescent="0.2">
      <c r="B40" s="46" t="s">
        <v>34</v>
      </c>
      <c r="C40" s="47">
        <v>5867</v>
      </c>
      <c r="D40" s="47">
        <v>5867</v>
      </c>
      <c r="E40" s="49">
        <v>100</v>
      </c>
    </row>
    <row r="41" spans="2:5" s="9" customFormat="1" ht="15.75" customHeight="1" x14ac:dyDescent="0.2">
      <c r="B41" s="46" t="s">
        <v>35</v>
      </c>
      <c r="C41" s="47">
        <v>86507</v>
      </c>
      <c r="D41" s="47">
        <v>86507</v>
      </c>
      <c r="E41" s="49">
        <v>100</v>
      </c>
    </row>
    <row r="42" spans="2:5" s="9" customFormat="1" ht="15.75" customHeight="1" x14ac:dyDescent="0.2">
      <c r="B42" s="46" t="s">
        <v>36</v>
      </c>
      <c r="C42" s="47"/>
      <c r="D42" s="47"/>
      <c r="E42" s="49"/>
    </row>
    <row r="43" spans="2:5" s="5" customFormat="1" ht="15.75" customHeight="1" x14ac:dyDescent="0.2">
      <c r="B43" s="42" t="s">
        <v>37</v>
      </c>
      <c r="C43" s="43">
        <v>97408</v>
      </c>
      <c r="D43" s="43">
        <v>77690</v>
      </c>
      <c r="E43" s="44">
        <v>79.757309461235209</v>
      </c>
    </row>
    <row r="44" spans="2:5" s="5" customFormat="1" ht="15.75" customHeight="1" x14ac:dyDescent="0.2">
      <c r="B44" s="42" t="s">
        <v>38</v>
      </c>
      <c r="C44" s="43">
        <v>263539</v>
      </c>
      <c r="D44" s="43">
        <v>251914</v>
      </c>
      <c r="E44" s="44">
        <v>95.588888172149083</v>
      </c>
    </row>
    <row r="45" spans="2:5" s="5" customFormat="1" ht="15.75" customHeight="1" x14ac:dyDescent="0.2">
      <c r="B45" s="42" t="s">
        <v>39</v>
      </c>
      <c r="C45" s="43">
        <v>5342</v>
      </c>
      <c r="D45" s="43">
        <v>379</v>
      </c>
      <c r="E45" s="44">
        <v>7.0947210782478471</v>
      </c>
    </row>
    <row r="46" spans="2:5" s="5" customFormat="1" ht="15.75" customHeight="1" x14ac:dyDescent="0.2">
      <c r="B46" s="42" t="s">
        <v>40</v>
      </c>
      <c r="C46" s="43">
        <v>965928</v>
      </c>
      <c r="D46" s="43">
        <v>439447</v>
      </c>
      <c r="E46" s="44">
        <v>45.494798784174392</v>
      </c>
    </row>
    <row r="47" spans="2:5" s="5" customFormat="1" ht="15.75" customHeight="1" x14ac:dyDescent="0.2">
      <c r="B47" s="42" t="s">
        <v>41</v>
      </c>
      <c r="C47" s="43">
        <v>37705</v>
      </c>
      <c r="D47" s="43">
        <v>37705</v>
      </c>
      <c r="E47" s="44">
        <v>100</v>
      </c>
    </row>
    <row r="48" spans="2:5" s="9" customFormat="1" ht="15.75" customHeight="1" x14ac:dyDescent="0.2">
      <c r="B48" s="46" t="s">
        <v>42</v>
      </c>
      <c r="C48" s="47">
        <v>37427</v>
      </c>
      <c r="D48" s="47">
        <v>37427</v>
      </c>
      <c r="E48" s="49">
        <v>100</v>
      </c>
    </row>
    <row r="49" spans="2:5" s="9" customFormat="1" ht="15.75" customHeight="1" x14ac:dyDescent="0.2">
      <c r="B49" s="46" t="s">
        <v>43</v>
      </c>
      <c r="C49" s="47">
        <v>5</v>
      </c>
      <c r="D49" s="47">
        <v>5</v>
      </c>
      <c r="E49" s="49">
        <v>100</v>
      </c>
    </row>
    <row r="50" spans="2:5" s="9" customFormat="1" ht="15.75" customHeight="1" x14ac:dyDescent="0.2">
      <c r="B50" s="46" t="s">
        <v>44</v>
      </c>
      <c r="C50" s="47">
        <v>273</v>
      </c>
      <c r="D50" s="47">
        <v>273</v>
      </c>
      <c r="E50" s="49">
        <v>100</v>
      </c>
    </row>
    <row r="51" spans="2:5" s="5" customFormat="1" ht="15.75" customHeight="1" x14ac:dyDescent="0.2">
      <c r="B51" s="42" t="s">
        <v>45</v>
      </c>
      <c r="C51" s="43">
        <v>668</v>
      </c>
      <c r="D51" s="43">
        <v>260</v>
      </c>
      <c r="E51" s="44">
        <v>38.922155688622759</v>
      </c>
    </row>
    <row r="52" spans="2:5" s="5" customFormat="1" ht="15.75" customHeight="1" x14ac:dyDescent="0.2">
      <c r="B52" s="42" t="s">
        <v>46</v>
      </c>
      <c r="C52" s="43">
        <v>668</v>
      </c>
      <c r="D52" s="43">
        <v>260</v>
      </c>
      <c r="E52" s="44">
        <v>38.922155688622759</v>
      </c>
    </row>
    <row r="53" spans="2:5" s="5" customFormat="1" ht="15.75" customHeight="1" x14ac:dyDescent="0.2">
      <c r="B53" s="42" t="s">
        <v>47</v>
      </c>
      <c r="C53" s="43"/>
      <c r="D53" s="43"/>
      <c r="E53" s="44"/>
    </row>
    <row r="54" spans="2:5" s="5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9" customFormat="1" ht="15.75" customHeight="1" x14ac:dyDescent="0.2">
      <c r="B55" s="46" t="s">
        <v>49</v>
      </c>
      <c r="C55" s="47"/>
      <c r="D55" s="47"/>
      <c r="E55" s="49"/>
    </row>
    <row r="56" spans="2:5" s="9" customFormat="1" ht="15.75" customHeight="1" x14ac:dyDescent="0.2">
      <c r="B56" s="46" t="s">
        <v>51</v>
      </c>
      <c r="C56" s="47"/>
      <c r="D56" s="47"/>
      <c r="E56" s="49"/>
    </row>
    <row r="57" spans="2:5" s="9" customFormat="1" ht="15.75" customHeight="1" x14ac:dyDescent="0.2">
      <c r="B57" s="46" t="s">
        <v>52</v>
      </c>
      <c r="C57" s="47"/>
      <c r="D57" s="47"/>
      <c r="E57" s="49"/>
    </row>
    <row r="58" spans="2:5" s="9" customFormat="1" ht="15.75" customHeight="1" x14ac:dyDescent="0.2">
      <c r="B58" s="46" t="s">
        <v>53</v>
      </c>
      <c r="C58" s="47"/>
      <c r="D58" s="47"/>
      <c r="E58" s="49"/>
    </row>
    <row r="59" spans="2:5" s="9" customFormat="1" ht="15.75" customHeight="1" x14ac:dyDescent="0.2">
      <c r="B59" s="46" t="s">
        <v>54</v>
      </c>
      <c r="C59" s="47"/>
      <c r="D59" s="47"/>
      <c r="E59" s="49"/>
    </row>
    <row r="60" spans="2:5" s="5" customFormat="1" ht="15.75" customHeight="1" x14ac:dyDescent="0.2">
      <c r="B60" s="42" t="s">
        <v>55</v>
      </c>
      <c r="C60" s="43">
        <v>286866</v>
      </c>
      <c r="D60" s="43">
        <v>137658</v>
      </c>
      <c r="E60" s="44">
        <v>47.986864947397038</v>
      </c>
    </row>
    <row r="61" spans="2:5" s="5" customFormat="1" ht="15.75" customHeight="1" x14ac:dyDescent="0.2">
      <c r="B61" s="42" t="s">
        <v>56</v>
      </c>
      <c r="C61" s="43">
        <v>107967</v>
      </c>
      <c r="D61" s="43">
        <v>94772</v>
      </c>
      <c r="E61" s="44">
        <v>87.778673113080856</v>
      </c>
    </row>
    <row r="62" spans="2:5" s="9" customFormat="1" ht="15.75" customHeight="1" x14ac:dyDescent="0.2">
      <c r="B62" s="46" t="s">
        <v>57</v>
      </c>
      <c r="C62" s="47">
        <v>2454</v>
      </c>
      <c r="D62" s="47">
        <v>2454</v>
      </c>
      <c r="E62" s="49">
        <v>100</v>
      </c>
    </row>
    <row r="63" spans="2:5" s="9" customFormat="1" ht="15.75" customHeight="1" x14ac:dyDescent="0.2">
      <c r="B63" s="46" t="s">
        <v>58</v>
      </c>
      <c r="C63" s="47">
        <v>25207</v>
      </c>
      <c r="D63" s="47">
        <v>12012</v>
      </c>
      <c r="E63" s="49">
        <v>47.653429602888089</v>
      </c>
    </row>
    <row r="64" spans="2:5" s="9" customFormat="1" ht="15.75" customHeight="1" x14ac:dyDescent="0.2">
      <c r="B64" s="46" t="s">
        <v>59</v>
      </c>
      <c r="C64" s="47">
        <v>80306</v>
      </c>
      <c r="D64" s="47">
        <v>80306</v>
      </c>
      <c r="E64" s="49">
        <v>100</v>
      </c>
    </row>
    <row r="65" spans="2:5" s="5" customFormat="1" ht="15.75" customHeight="1" x14ac:dyDescent="0.2">
      <c r="B65" s="42" t="s">
        <v>60</v>
      </c>
      <c r="C65" s="43">
        <v>178899</v>
      </c>
      <c r="D65" s="43">
        <v>42886</v>
      </c>
      <c r="E65" s="44">
        <v>23.972185423059937</v>
      </c>
    </row>
    <row r="66" spans="2:5" s="9" customFormat="1" ht="15.75" customHeight="1" x14ac:dyDescent="0.2">
      <c r="B66" s="46" t="s">
        <v>61</v>
      </c>
      <c r="C66" s="47"/>
      <c r="D66" s="47"/>
      <c r="E66" s="49"/>
    </row>
    <row r="67" spans="2:5" s="9" customFormat="1" ht="15.75" customHeight="1" x14ac:dyDescent="0.2">
      <c r="B67" s="46" t="s">
        <v>62</v>
      </c>
      <c r="C67" s="47">
        <v>174325</v>
      </c>
      <c r="D67" s="47">
        <v>38526</v>
      </c>
      <c r="E67" s="49">
        <v>22.100100387207803</v>
      </c>
    </row>
    <row r="68" spans="2:5" s="9" customFormat="1" ht="15.75" customHeight="1" x14ac:dyDescent="0.2">
      <c r="B68" s="46" t="s">
        <v>63</v>
      </c>
      <c r="C68" s="47">
        <v>4574</v>
      </c>
      <c r="D68" s="47">
        <v>4360</v>
      </c>
      <c r="E68" s="49">
        <v>95.321381722780941</v>
      </c>
    </row>
    <row r="69" spans="2:5" s="5" customFormat="1" ht="15.75" customHeight="1" x14ac:dyDescent="0.2">
      <c r="B69" s="42" t="s">
        <v>64</v>
      </c>
      <c r="C69" s="43"/>
      <c r="D69" s="43"/>
      <c r="E69" s="44"/>
    </row>
    <row r="70" spans="2:5" s="5" customFormat="1" ht="15.75" customHeight="1" x14ac:dyDescent="0.2">
      <c r="B70" s="42" t="s">
        <v>65</v>
      </c>
      <c r="C70" s="43">
        <v>588725</v>
      </c>
      <c r="D70" s="43">
        <v>220428</v>
      </c>
      <c r="E70" s="44">
        <v>37.441589876427869</v>
      </c>
    </row>
    <row r="71" spans="2:5" s="9" customFormat="1" ht="15.75" customHeight="1" x14ac:dyDescent="0.2">
      <c r="B71" s="50" t="s">
        <v>66</v>
      </c>
      <c r="C71" s="51">
        <v>6812</v>
      </c>
      <c r="D71" s="51">
        <v>4157</v>
      </c>
      <c r="E71" s="49">
        <v>61.024662360540226</v>
      </c>
    </row>
    <row r="72" spans="2:5" s="9" customFormat="1" ht="15.75" customHeight="1" x14ac:dyDescent="0.2">
      <c r="B72" s="50" t="s">
        <v>67</v>
      </c>
      <c r="C72" s="51">
        <v>18662</v>
      </c>
      <c r="D72" s="51">
        <v>6021</v>
      </c>
      <c r="E72" s="49">
        <v>32.263422998606792</v>
      </c>
    </row>
    <row r="73" spans="2:5" s="9" customFormat="1" ht="15.75" customHeight="1" x14ac:dyDescent="0.2">
      <c r="B73" s="50" t="s">
        <v>68</v>
      </c>
      <c r="C73" s="51">
        <v>14178</v>
      </c>
      <c r="D73" s="51">
        <v>8732</v>
      </c>
      <c r="E73" s="49">
        <v>61.588376357737339</v>
      </c>
    </row>
    <row r="74" spans="2:5" s="9" customFormat="1" ht="15.75" customHeight="1" x14ac:dyDescent="0.2">
      <c r="B74" s="50" t="s">
        <v>69</v>
      </c>
      <c r="C74" s="51">
        <v>446797</v>
      </c>
      <c r="D74" s="51">
        <v>111359</v>
      </c>
      <c r="E74" s="49">
        <v>24.923846847673552</v>
      </c>
    </row>
    <row r="75" spans="2:5" s="9" customFormat="1" ht="15.75" customHeight="1" x14ac:dyDescent="0.2">
      <c r="B75" s="50" t="s">
        <v>70</v>
      </c>
      <c r="C75" s="51">
        <v>88951</v>
      </c>
      <c r="D75" s="51">
        <v>81783</v>
      </c>
      <c r="E75" s="49">
        <v>91.941630785488641</v>
      </c>
    </row>
    <row r="76" spans="2:5" s="9" customFormat="1" ht="15.75" customHeight="1" x14ac:dyDescent="0.2">
      <c r="B76" s="50" t="s">
        <v>71</v>
      </c>
      <c r="C76" s="51">
        <v>13325</v>
      </c>
      <c r="D76" s="51">
        <v>8376</v>
      </c>
      <c r="E76" s="49">
        <v>62.859287054409009</v>
      </c>
    </row>
    <row r="77" spans="2:5" s="6" customFormat="1" ht="15.75" customHeight="1" x14ac:dyDescent="0.2">
      <c r="B77" s="42" t="s">
        <v>72</v>
      </c>
      <c r="C77" s="43">
        <v>25</v>
      </c>
      <c r="D77" s="43">
        <v>11</v>
      </c>
      <c r="E77" s="44">
        <v>44</v>
      </c>
    </row>
    <row r="78" spans="2:5" ht="15.75" customHeight="1" x14ac:dyDescent="0.2">
      <c r="B78" s="46" t="s">
        <v>73</v>
      </c>
      <c r="C78" s="47">
        <v>0</v>
      </c>
      <c r="D78" s="47">
        <v>0</v>
      </c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25</v>
      </c>
      <c r="D80" s="47">
        <v>11</v>
      </c>
      <c r="E80" s="49">
        <v>44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6" customFormat="1" ht="15.75" customHeight="1" x14ac:dyDescent="0.2">
      <c r="B86" s="42" t="s">
        <v>81</v>
      </c>
      <c r="C86" s="43">
        <v>51939</v>
      </c>
      <c r="D86" s="43">
        <v>43385</v>
      </c>
      <c r="E86" s="44">
        <v>83.530680221028518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2598</v>
      </c>
      <c r="D89" s="47">
        <v>2598</v>
      </c>
      <c r="E89" s="49">
        <v>100</v>
      </c>
    </row>
    <row r="90" spans="2:5" ht="15.75" customHeight="1" x14ac:dyDescent="0.2">
      <c r="B90" s="46" t="s">
        <v>85</v>
      </c>
      <c r="C90" s="47">
        <v>20646</v>
      </c>
      <c r="D90" s="47">
        <v>20605</v>
      </c>
      <c r="E90" s="49">
        <v>99.801414317543347</v>
      </c>
    </row>
    <row r="91" spans="2:5" ht="15.75" customHeight="1" x14ac:dyDescent="0.2">
      <c r="B91" s="46" t="s">
        <v>86</v>
      </c>
      <c r="C91" s="47">
        <v>6796</v>
      </c>
      <c r="D91" s="47">
        <v>5053</v>
      </c>
      <c r="E91" s="49">
        <v>74.352560329605652</v>
      </c>
    </row>
    <row r="92" spans="2:5" ht="15.75" customHeight="1" x14ac:dyDescent="0.2">
      <c r="B92" s="46" t="s">
        <v>87</v>
      </c>
      <c r="C92" s="47">
        <v>715</v>
      </c>
      <c r="D92" s="47">
        <v>606</v>
      </c>
      <c r="E92" s="49">
        <v>84.755244755244746</v>
      </c>
    </row>
    <row r="93" spans="2:5" ht="15.75" customHeight="1" x14ac:dyDescent="0.2">
      <c r="B93" s="46" t="s">
        <v>88</v>
      </c>
      <c r="C93" s="47">
        <v>21184</v>
      </c>
      <c r="D93" s="47">
        <v>14523</v>
      </c>
      <c r="E93" s="49">
        <v>68.556457703927492</v>
      </c>
    </row>
    <row r="94" spans="2:5" s="6" customFormat="1" ht="15.75" customHeight="1" x14ac:dyDescent="0.2">
      <c r="B94" s="42" t="s">
        <v>89</v>
      </c>
      <c r="C94" s="43">
        <v>60125</v>
      </c>
      <c r="D94" s="43">
        <v>47222</v>
      </c>
      <c r="E94" s="53">
        <v>78.539708939708945</v>
      </c>
    </row>
    <row r="95" spans="2:5" s="6" customFormat="1" ht="15.75" customHeight="1" x14ac:dyDescent="0.2">
      <c r="B95" s="42" t="s">
        <v>90</v>
      </c>
      <c r="C95" s="43">
        <v>60087</v>
      </c>
      <c r="D95" s="43">
        <v>47205</v>
      </c>
      <c r="E95" s="53">
        <v>78.561086424684206</v>
      </c>
    </row>
    <row r="96" spans="2:5" ht="15.75" customHeight="1" x14ac:dyDescent="0.2">
      <c r="B96" s="46" t="s">
        <v>91</v>
      </c>
      <c r="C96" s="47">
        <v>0</v>
      </c>
      <c r="D96" s="47">
        <v>0</v>
      </c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58394</v>
      </c>
      <c r="D99" s="47">
        <v>46716</v>
      </c>
      <c r="E99" s="54">
        <v>80.001370003767519</v>
      </c>
    </row>
    <row r="100" spans="2:5" ht="15.75" customHeight="1" x14ac:dyDescent="0.2">
      <c r="B100" s="46" t="s">
        <v>95</v>
      </c>
      <c r="C100" s="47">
        <v>1693</v>
      </c>
      <c r="D100" s="47">
        <v>489</v>
      </c>
      <c r="E100" s="54">
        <v>28.883638511518019</v>
      </c>
    </row>
    <row r="101" spans="2:5" s="6" customFormat="1" ht="15.75" customHeight="1" x14ac:dyDescent="0.2">
      <c r="B101" s="42" t="s">
        <v>96</v>
      </c>
      <c r="C101" s="43">
        <v>38</v>
      </c>
      <c r="D101" s="43">
        <v>17</v>
      </c>
      <c r="E101" s="53">
        <v>44.736842105263158</v>
      </c>
    </row>
    <row r="102" spans="2:5" s="6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>
        <v>0</v>
      </c>
      <c r="D103" s="47">
        <v>0</v>
      </c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6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6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>
        <v>0</v>
      </c>
      <c r="D107" s="47">
        <v>0</v>
      </c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6" customFormat="1" ht="15.75" customHeight="1" x14ac:dyDescent="0.2">
      <c r="B111" s="42" t="s">
        <v>106</v>
      </c>
      <c r="C111" s="43">
        <v>0</v>
      </c>
      <c r="D111" s="43">
        <v>0</v>
      </c>
      <c r="E111" s="53"/>
    </row>
    <row r="112" spans="2:5" x14ac:dyDescent="0.2">
      <c r="B112" s="6" t="s">
        <v>210</v>
      </c>
    </row>
  </sheetData>
  <phoneticPr fontId="0" type="noConversion"/>
  <hyperlinks>
    <hyperlink ref="C4" location="Ocak!A1" display="Ocak" xr:uid="{A1E450E4-9F0A-49A1-8826-F8F5F68CF620}"/>
    <hyperlink ref="D4" location="Şubat!A1" display="Şubat" xr:uid="{6AA39BE7-6A62-45BF-B623-B7726ABF01A0}"/>
    <hyperlink ref="E4" location="Mart!A1" display="Mart" xr:uid="{8D8B4606-CB3F-4939-875C-492C63601B17}"/>
    <hyperlink ref="C5" location="Nisan!A1" display="Nisan" xr:uid="{0F43BF2F-F7C7-4F9C-92EF-33FDC1ED37A9}"/>
    <hyperlink ref="D5" location="Mayıs!A1" display="Mayıs" xr:uid="{D80D00C1-A74C-403B-98B8-40DC2FFA82FB}"/>
    <hyperlink ref="E5" location="Haziran!A1" display="Haziran" xr:uid="{78B750E6-8A4B-4DDB-BF47-1FF482A40788}"/>
    <hyperlink ref="C6" location="Temmuz!A1" display="Temmuz" xr:uid="{488FF730-61AB-47B2-BF4F-4BA482B3E596}"/>
    <hyperlink ref="D6" location="Ağustos!A1" display="Ağustos" xr:uid="{9C367386-EA66-4A3A-8E2B-1A7A4FE705E2}"/>
    <hyperlink ref="E6" location="Eylül!A1" display="Eylül" xr:uid="{53A5C388-1823-4095-935B-81F3C031631B}"/>
    <hyperlink ref="C7" location="Ekim!A1" display="Ekim" xr:uid="{E039BB8D-6FB9-4B26-A8D7-1EB12B34C11F}"/>
    <hyperlink ref="D7" location="Kasım!A1" display="Kasım" xr:uid="{1E2A9E89-8CBC-4E6C-B70E-FD7B489EC3DC}"/>
    <hyperlink ref="E7" location="Aralık!A1" display="Aralık" xr:uid="{74B2A2DA-7512-46AF-B2C5-9709F2AC00E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422F-30CF-4300-9329-622090CF326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188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41" t="s">
        <v>3</v>
      </c>
    </row>
    <row r="10" spans="2:7" s="5" customFormat="1" ht="15.75" customHeight="1" x14ac:dyDescent="0.2">
      <c r="B10" s="42" t="s">
        <v>4</v>
      </c>
      <c r="C10" s="43">
        <v>1433557</v>
      </c>
      <c r="D10" s="43">
        <v>435320</v>
      </c>
      <c r="E10" s="44">
        <v>30.366424216128134</v>
      </c>
    </row>
    <row r="11" spans="2:7" s="6" customFormat="1" ht="15.75" customHeight="1" x14ac:dyDescent="0.2">
      <c r="B11" s="42" t="s">
        <v>5</v>
      </c>
      <c r="C11" s="43">
        <v>824194</v>
      </c>
      <c r="D11" s="43">
        <v>354293</v>
      </c>
      <c r="E11" s="45">
        <v>42.986602668789139</v>
      </c>
    </row>
    <row r="12" spans="2:7" s="6" customFormat="1" ht="15.75" customHeight="1" x14ac:dyDescent="0.2">
      <c r="B12" s="42" t="s">
        <v>6</v>
      </c>
      <c r="C12" s="43">
        <v>406022</v>
      </c>
      <c r="D12" s="43">
        <v>153475</v>
      </c>
      <c r="E12" s="45">
        <v>37.79967587963214</v>
      </c>
      <c r="G12" s="7"/>
    </row>
    <row r="13" spans="2:7" s="6" customFormat="1" ht="15.75" customHeight="1" x14ac:dyDescent="0.2">
      <c r="B13" s="42" t="s">
        <v>7</v>
      </c>
      <c r="C13" s="43">
        <v>332858</v>
      </c>
      <c r="D13" s="43">
        <v>122176</v>
      </c>
      <c r="E13" s="45">
        <v>36.705141531824381</v>
      </c>
    </row>
    <row r="14" spans="2:7" ht="15.75" customHeight="1" x14ac:dyDescent="0.2">
      <c r="B14" s="46" t="s">
        <v>8</v>
      </c>
      <c r="C14" s="47">
        <v>77322</v>
      </c>
      <c r="D14" s="47">
        <v>10247</v>
      </c>
      <c r="E14" s="48">
        <v>13.252373192623057</v>
      </c>
    </row>
    <row r="15" spans="2:7" ht="15.75" customHeight="1" x14ac:dyDescent="0.2">
      <c r="B15" s="46" t="s">
        <v>9</v>
      </c>
      <c r="C15" s="47">
        <v>7702</v>
      </c>
      <c r="D15" s="47">
        <v>2834</v>
      </c>
      <c r="E15" s="48">
        <v>36.79563749675409</v>
      </c>
    </row>
    <row r="16" spans="2:7" ht="15.75" customHeight="1" x14ac:dyDescent="0.2">
      <c r="B16" s="46" t="s">
        <v>10</v>
      </c>
      <c r="C16" s="47">
        <v>222410</v>
      </c>
      <c r="D16" s="47">
        <v>98558</v>
      </c>
      <c r="E16" s="48">
        <v>44.313654961557489</v>
      </c>
    </row>
    <row r="17" spans="2:5" ht="15.75" customHeight="1" x14ac:dyDescent="0.2">
      <c r="B17" s="46" t="s">
        <v>11</v>
      </c>
      <c r="C17" s="47">
        <v>25424</v>
      </c>
      <c r="D17" s="47">
        <v>10537</v>
      </c>
      <c r="E17" s="48">
        <v>41.445091252359973</v>
      </c>
    </row>
    <row r="18" spans="2:5" s="6" customFormat="1" ht="15.75" customHeight="1" x14ac:dyDescent="0.2">
      <c r="B18" s="42" t="s">
        <v>12</v>
      </c>
      <c r="C18" s="43">
        <v>73164</v>
      </c>
      <c r="D18" s="43">
        <v>31299</v>
      </c>
      <c r="E18" s="45">
        <v>42.779235689683453</v>
      </c>
    </row>
    <row r="19" spans="2:5" ht="15.75" customHeight="1" x14ac:dyDescent="0.2">
      <c r="B19" s="46" t="s">
        <v>13</v>
      </c>
      <c r="C19" s="47">
        <v>25200</v>
      </c>
      <c r="D19" s="47">
        <v>6653</v>
      </c>
      <c r="E19" s="48">
        <v>26.400793650793652</v>
      </c>
    </row>
    <row r="20" spans="2:5" ht="15.75" customHeight="1" x14ac:dyDescent="0.2">
      <c r="B20" s="46" t="s">
        <v>14</v>
      </c>
      <c r="C20" s="47">
        <v>402</v>
      </c>
      <c r="D20" s="47">
        <v>196</v>
      </c>
      <c r="E20" s="48">
        <v>48.756218905472636</v>
      </c>
    </row>
    <row r="21" spans="2:5" ht="15.75" customHeight="1" x14ac:dyDescent="0.2">
      <c r="B21" s="46" t="s">
        <v>15</v>
      </c>
      <c r="C21" s="47">
        <v>47562</v>
      </c>
      <c r="D21" s="47">
        <v>24450</v>
      </c>
      <c r="E21" s="48">
        <v>51.406585088936538</v>
      </c>
    </row>
    <row r="22" spans="2:5" s="5" customFormat="1" ht="15.75" customHeight="1" x14ac:dyDescent="0.2">
      <c r="B22" s="42" t="s">
        <v>16</v>
      </c>
      <c r="C22" s="43">
        <v>149661</v>
      </c>
      <c r="D22" s="43">
        <v>42520</v>
      </c>
      <c r="E22" s="44">
        <v>28.410875244719737</v>
      </c>
    </row>
    <row r="23" spans="2:5" s="9" customFormat="1" ht="15.75" customHeight="1" x14ac:dyDescent="0.2">
      <c r="B23" s="46" t="s">
        <v>17</v>
      </c>
      <c r="C23" s="47">
        <v>1236</v>
      </c>
      <c r="D23" s="47">
        <v>243</v>
      </c>
      <c r="E23" s="49">
        <v>19.660194174757279</v>
      </c>
    </row>
    <row r="24" spans="2:5" s="9" customFormat="1" ht="15.75" customHeight="1" x14ac:dyDescent="0.2">
      <c r="B24" s="46" t="s">
        <v>18</v>
      </c>
      <c r="C24" s="47">
        <v>148425</v>
      </c>
      <c r="D24" s="47">
        <v>42277</v>
      </c>
      <c r="E24" s="49">
        <v>28.483745999663128</v>
      </c>
    </row>
    <row r="25" spans="2:5" s="5" customFormat="1" ht="15.75" customHeight="1" x14ac:dyDescent="0.2">
      <c r="B25" s="42" t="s">
        <v>19</v>
      </c>
      <c r="C25" s="43">
        <v>166403</v>
      </c>
      <c r="D25" s="43">
        <v>89523</v>
      </c>
      <c r="E25" s="44">
        <v>53.798909875422915</v>
      </c>
    </row>
    <row r="26" spans="2:5" s="5" customFormat="1" ht="15.75" customHeight="1" x14ac:dyDescent="0.2">
      <c r="B26" s="42" t="s">
        <v>20</v>
      </c>
      <c r="C26" s="43">
        <v>120713</v>
      </c>
      <c r="D26" s="43">
        <v>46550</v>
      </c>
      <c r="E26" s="44">
        <v>38.562540902802517</v>
      </c>
    </row>
    <row r="27" spans="2:5" s="9" customFormat="1" ht="15.75" customHeight="1" x14ac:dyDescent="0.2">
      <c r="B27" s="46" t="s">
        <v>21</v>
      </c>
      <c r="C27" s="47">
        <v>114299</v>
      </c>
      <c r="D27" s="47">
        <v>41851</v>
      </c>
      <c r="E27" s="49">
        <v>36.615368463416125</v>
      </c>
    </row>
    <row r="28" spans="2:5" s="9" customFormat="1" ht="15.75" customHeight="1" x14ac:dyDescent="0.2">
      <c r="B28" s="46" t="s">
        <v>22</v>
      </c>
      <c r="C28" s="47">
        <v>6414</v>
      </c>
      <c r="D28" s="47">
        <v>4699</v>
      </c>
      <c r="E28" s="49">
        <v>73.261615216713437</v>
      </c>
    </row>
    <row r="29" spans="2:5" s="5" customFormat="1" ht="15.75" customHeight="1" x14ac:dyDescent="0.2">
      <c r="B29" s="42" t="s">
        <v>23</v>
      </c>
      <c r="C29" s="43">
        <v>33056</v>
      </c>
      <c r="D29" s="43">
        <v>32868</v>
      </c>
      <c r="E29" s="44">
        <v>99.431268151016468</v>
      </c>
    </row>
    <row r="30" spans="2:5" s="9" customFormat="1" ht="15.75" customHeight="1" x14ac:dyDescent="0.2">
      <c r="B30" s="46" t="s">
        <v>24</v>
      </c>
      <c r="C30" s="47">
        <v>25</v>
      </c>
      <c r="D30" s="47">
        <v>12</v>
      </c>
      <c r="E30" s="49">
        <v>48</v>
      </c>
    </row>
    <row r="31" spans="2:5" s="9" customFormat="1" ht="15.75" customHeight="1" x14ac:dyDescent="0.2">
      <c r="B31" s="46" t="s">
        <v>25</v>
      </c>
      <c r="C31" s="47">
        <v>32815</v>
      </c>
      <c r="D31" s="47">
        <v>32782</v>
      </c>
      <c r="E31" s="49">
        <v>99.899436233429839</v>
      </c>
    </row>
    <row r="32" spans="2:5" s="9" customFormat="1" ht="15.75" customHeight="1" x14ac:dyDescent="0.2">
      <c r="B32" s="46" t="s">
        <v>26</v>
      </c>
      <c r="C32" s="47">
        <v>51</v>
      </c>
      <c r="D32" s="47">
        <v>51</v>
      </c>
      <c r="E32" s="49">
        <v>100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165</v>
      </c>
      <c r="D35" s="47">
        <v>23</v>
      </c>
      <c r="E35" s="48">
        <v>13.939393939393941</v>
      </c>
    </row>
    <row r="36" spans="2:5" s="6" customFormat="1" ht="15.75" customHeight="1" x14ac:dyDescent="0.2">
      <c r="B36" s="42" t="s">
        <v>30</v>
      </c>
      <c r="C36" s="43">
        <v>12624</v>
      </c>
      <c r="D36" s="43">
        <v>10098</v>
      </c>
      <c r="E36" s="45">
        <v>79.99049429657795</v>
      </c>
    </row>
    <row r="37" spans="2:5" s="6" customFormat="1" ht="15.75" customHeight="1" x14ac:dyDescent="0.2">
      <c r="B37" s="42" t="s">
        <v>31</v>
      </c>
      <c r="C37" s="43"/>
      <c r="D37" s="43"/>
      <c r="E37" s="45"/>
    </row>
    <row r="38" spans="2:5" s="5" customFormat="1" ht="15.75" customHeight="1" x14ac:dyDescent="0.2">
      <c r="B38" s="42" t="s">
        <v>32</v>
      </c>
      <c r="C38" s="43">
        <v>10</v>
      </c>
      <c r="D38" s="43">
        <v>7</v>
      </c>
      <c r="E38" s="44">
        <v>70</v>
      </c>
    </row>
    <row r="39" spans="2:5" s="5" customFormat="1" ht="15.75" customHeight="1" x14ac:dyDescent="0.2">
      <c r="B39" s="42" t="s">
        <v>33</v>
      </c>
      <c r="C39" s="43">
        <v>13810</v>
      </c>
      <c r="D39" s="43">
        <v>13810</v>
      </c>
      <c r="E39" s="44">
        <v>100</v>
      </c>
    </row>
    <row r="40" spans="2:5" s="9" customFormat="1" ht="15.75" customHeight="1" x14ac:dyDescent="0.2">
      <c r="B40" s="46" t="s">
        <v>34</v>
      </c>
      <c r="C40" s="47">
        <v>772</v>
      </c>
      <c r="D40" s="47">
        <v>772</v>
      </c>
      <c r="E40" s="49">
        <v>100</v>
      </c>
    </row>
    <row r="41" spans="2:5" s="9" customFormat="1" ht="15.75" customHeight="1" x14ac:dyDescent="0.2">
      <c r="B41" s="46" t="s">
        <v>35</v>
      </c>
      <c r="C41" s="47">
        <v>13038</v>
      </c>
      <c r="D41" s="47">
        <v>13038</v>
      </c>
      <c r="E41" s="49">
        <v>100</v>
      </c>
    </row>
    <row r="42" spans="2:5" s="9" customFormat="1" ht="15.75" customHeight="1" x14ac:dyDescent="0.2">
      <c r="B42" s="46" t="s">
        <v>36</v>
      </c>
      <c r="C42" s="47"/>
      <c r="D42" s="47"/>
      <c r="E42" s="49"/>
    </row>
    <row r="43" spans="2:5" s="5" customFormat="1" ht="15.75" customHeight="1" x14ac:dyDescent="0.2">
      <c r="B43" s="42" t="s">
        <v>37</v>
      </c>
      <c r="C43" s="43">
        <v>34010</v>
      </c>
      <c r="D43" s="43">
        <v>17400</v>
      </c>
      <c r="E43" s="44">
        <v>51.161423110849746</v>
      </c>
    </row>
    <row r="44" spans="2:5" s="5" customFormat="1" ht="15.75" customHeight="1" x14ac:dyDescent="0.2">
      <c r="B44" s="42" t="s">
        <v>38</v>
      </c>
      <c r="C44" s="43">
        <v>48717</v>
      </c>
      <c r="D44" s="43">
        <v>37495</v>
      </c>
      <c r="E44" s="44">
        <v>76.964919843175892</v>
      </c>
    </row>
    <row r="45" spans="2:5" s="5" customFormat="1" ht="15.75" customHeight="1" x14ac:dyDescent="0.2">
      <c r="B45" s="42" t="s">
        <v>39</v>
      </c>
      <c r="C45" s="43">
        <v>5571</v>
      </c>
      <c r="D45" s="43">
        <v>70</v>
      </c>
      <c r="E45" s="44">
        <v>1.2565069107880094</v>
      </c>
    </row>
    <row r="46" spans="2:5" s="5" customFormat="1" ht="15.75" customHeight="1" x14ac:dyDescent="0.2">
      <c r="B46" s="42" t="s">
        <v>40</v>
      </c>
      <c r="C46" s="43">
        <v>566265</v>
      </c>
      <c r="D46" s="43">
        <v>50065</v>
      </c>
      <c r="E46" s="44">
        <v>8.8412668980071167</v>
      </c>
    </row>
    <row r="47" spans="2:5" s="5" customFormat="1" ht="15.75" customHeight="1" x14ac:dyDescent="0.2">
      <c r="B47" s="42" t="s">
        <v>41</v>
      </c>
      <c r="C47" s="43">
        <v>7289</v>
      </c>
      <c r="D47" s="43">
        <v>7289</v>
      </c>
      <c r="E47" s="44">
        <v>100</v>
      </c>
    </row>
    <row r="48" spans="2:5" s="9" customFormat="1" ht="15.75" customHeight="1" x14ac:dyDescent="0.2">
      <c r="B48" s="46" t="s">
        <v>42</v>
      </c>
      <c r="C48" s="47">
        <v>7269</v>
      </c>
      <c r="D48" s="47">
        <v>7269</v>
      </c>
      <c r="E48" s="49">
        <v>100</v>
      </c>
    </row>
    <row r="49" spans="2:5" s="9" customFormat="1" ht="15.75" customHeight="1" x14ac:dyDescent="0.2">
      <c r="B49" s="46" t="s">
        <v>43</v>
      </c>
      <c r="C49" s="47">
        <v>5</v>
      </c>
      <c r="D49" s="47">
        <v>5</v>
      </c>
      <c r="E49" s="49">
        <v>100</v>
      </c>
    </row>
    <row r="50" spans="2:5" s="9" customFormat="1" ht="15.75" customHeight="1" x14ac:dyDescent="0.2">
      <c r="B50" s="46" t="s">
        <v>44</v>
      </c>
      <c r="C50" s="47">
        <v>15</v>
      </c>
      <c r="D50" s="47">
        <v>15</v>
      </c>
      <c r="E50" s="49">
        <v>100</v>
      </c>
    </row>
    <row r="51" spans="2:5" s="5" customFormat="1" ht="15.75" customHeight="1" x14ac:dyDescent="0.2">
      <c r="B51" s="42" t="s">
        <v>45</v>
      </c>
      <c r="C51" s="43">
        <v>429</v>
      </c>
      <c r="D51" s="43">
        <v>17</v>
      </c>
      <c r="E51" s="44">
        <v>3.9627039627039626</v>
      </c>
    </row>
    <row r="52" spans="2:5" s="5" customFormat="1" ht="15.75" customHeight="1" x14ac:dyDescent="0.2">
      <c r="B52" s="42" t="s">
        <v>46</v>
      </c>
      <c r="C52" s="43">
        <v>429</v>
      </c>
      <c r="D52" s="43">
        <v>17</v>
      </c>
      <c r="E52" s="44">
        <v>3.9627039627039626</v>
      </c>
    </row>
    <row r="53" spans="2:5" s="5" customFormat="1" ht="15.75" customHeight="1" x14ac:dyDescent="0.2">
      <c r="B53" s="42" t="s">
        <v>47</v>
      </c>
      <c r="C53" s="43"/>
      <c r="D53" s="43"/>
      <c r="E53" s="44"/>
    </row>
    <row r="54" spans="2:5" s="5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9" customFormat="1" ht="15.75" customHeight="1" x14ac:dyDescent="0.2">
      <c r="B55" s="46" t="s">
        <v>49</v>
      </c>
      <c r="C55" s="47"/>
      <c r="D55" s="47"/>
      <c r="E55" s="49"/>
    </row>
    <row r="56" spans="2:5" s="9" customFormat="1" ht="15.75" customHeight="1" x14ac:dyDescent="0.2">
      <c r="B56" s="46" t="s">
        <v>50</v>
      </c>
      <c r="C56" s="47"/>
      <c r="D56" s="47"/>
      <c r="E56" s="49"/>
    </row>
    <row r="57" spans="2:5" s="9" customFormat="1" ht="15.75" customHeight="1" x14ac:dyDescent="0.2">
      <c r="B57" s="46" t="s">
        <v>51</v>
      </c>
      <c r="C57" s="47"/>
      <c r="D57" s="47"/>
      <c r="E57" s="49"/>
    </row>
    <row r="58" spans="2:5" s="9" customFormat="1" ht="15.75" customHeight="1" x14ac:dyDescent="0.2">
      <c r="B58" s="46" t="s">
        <v>52</v>
      </c>
      <c r="C58" s="47"/>
      <c r="D58" s="47"/>
      <c r="E58" s="49"/>
    </row>
    <row r="59" spans="2:5" s="9" customFormat="1" ht="15.75" customHeight="1" x14ac:dyDescent="0.2">
      <c r="B59" s="46" t="s">
        <v>53</v>
      </c>
      <c r="C59" s="47"/>
      <c r="D59" s="47"/>
      <c r="E59" s="49"/>
    </row>
    <row r="60" spans="2:5" s="9" customFormat="1" ht="15.75" customHeight="1" x14ac:dyDescent="0.2">
      <c r="B60" s="46" t="s">
        <v>54</v>
      </c>
      <c r="C60" s="47"/>
      <c r="D60" s="47"/>
      <c r="E60" s="49"/>
    </row>
    <row r="61" spans="2:5" s="5" customFormat="1" ht="15.75" customHeight="1" x14ac:dyDescent="0.2">
      <c r="B61" s="42" t="s">
        <v>55</v>
      </c>
      <c r="C61" s="43">
        <v>166021</v>
      </c>
      <c r="D61" s="43">
        <v>13762</v>
      </c>
      <c r="E61" s="44">
        <v>8.2893127977785941</v>
      </c>
    </row>
    <row r="62" spans="2:5" s="5" customFormat="1" ht="15.75" customHeight="1" x14ac:dyDescent="0.2">
      <c r="B62" s="42" t="s">
        <v>56</v>
      </c>
      <c r="C62" s="43">
        <v>18946</v>
      </c>
      <c r="D62" s="43">
        <v>10224</v>
      </c>
      <c r="E62" s="44">
        <v>53.963897392589466</v>
      </c>
    </row>
    <row r="63" spans="2:5" s="9" customFormat="1" ht="15.75" customHeight="1" x14ac:dyDescent="0.2">
      <c r="B63" s="46" t="s">
        <v>57</v>
      </c>
      <c r="C63" s="47">
        <v>598</v>
      </c>
      <c r="D63" s="47">
        <v>598</v>
      </c>
      <c r="E63" s="49">
        <v>100</v>
      </c>
    </row>
    <row r="64" spans="2:5" s="9" customFormat="1" ht="15.75" customHeight="1" x14ac:dyDescent="0.2">
      <c r="B64" s="46" t="s">
        <v>58</v>
      </c>
      <c r="C64" s="47">
        <v>10616</v>
      </c>
      <c r="D64" s="47">
        <v>1863</v>
      </c>
      <c r="E64" s="49">
        <v>17.548982667671439</v>
      </c>
    </row>
    <row r="65" spans="2:5" s="9" customFormat="1" ht="15.75" customHeight="1" x14ac:dyDescent="0.2">
      <c r="B65" s="46" t="s">
        <v>59</v>
      </c>
      <c r="C65" s="47">
        <v>7732</v>
      </c>
      <c r="D65" s="47">
        <v>7763</v>
      </c>
      <c r="E65" s="49">
        <v>100.40093119503362</v>
      </c>
    </row>
    <row r="66" spans="2:5" s="5" customFormat="1" ht="15.75" customHeight="1" x14ac:dyDescent="0.2">
      <c r="B66" s="42" t="s">
        <v>60</v>
      </c>
      <c r="C66" s="43">
        <v>147075</v>
      </c>
      <c r="D66" s="43">
        <v>3538</v>
      </c>
      <c r="E66" s="44">
        <v>2.4055753867074623</v>
      </c>
    </row>
    <row r="67" spans="2:5" s="9" customFormat="1" ht="15.75" customHeight="1" x14ac:dyDescent="0.2">
      <c r="B67" s="46" t="s">
        <v>61</v>
      </c>
      <c r="C67" s="47"/>
      <c r="D67" s="47"/>
      <c r="E67" s="49"/>
    </row>
    <row r="68" spans="2:5" s="9" customFormat="1" ht="15.75" customHeight="1" x14ac:dyDescent="0.2">
      <c r="B68" s="46" t="s">
        <v>62</v>
      </c>
      <c r="C68" s="47">
        <v>146065</v>
      </c>
      <c r="D68" s="47">
        <v>2726</v>
      </c>
      <c r="E68" s="49">
        <v>1.8662924040666824</v>
      </c>
    </row>
    <row r="69" spans="2:5" s="9" customFormat="1" ht="15.75" customHeight="1" x14ac:dyDescent="0.2">
      <c r="B69" s="46" t="s">
        <v>63</v>
      </c>
      <c r="C69" s="47">
        <v>1010</v>
      </c>
      <c r="D69" s="47">
        <v>812</v>
      </c>
      <c r="E69" s="49">
        <v>80.396039603960403</v>
      </c>
    </row>
    <row r="70" spans="2:5" s="5" customFormat="1" ht="15.75" customHeight="1" x14ac:dyDescent="0.2">
      <c r="B70" s="42" t="s">
        <v>64</v>
      </c>
      <c r="C70" s="43"/>
      <c r="D70" s="43"/>
      <c r="E70" s="44"/>
    </row>
    <row r="71" spans="2:5" s="5" customFormat="1" ht="15.75" customHeight="1" x14ac:dyDescent="0.2">
      <c r="B71" s="42" t="s">
        <v>65</v>
      </c>
      <c r="C71" s="43">
        <v>370659</v>
      </c>
      <c r="D71" s="43">
        <v>15768</v>
      </c>
      <c r="E71" s="44">
        <v>4.2540448228695373</v>
      </c>
    </row>
    <row r="72" spans="2:5" s="9" customFormat="1" ht="15.75" customHeight="1" x14ac:dyDescent="0.2">
      <c r="B72" s="50" t="s">
        <v>66</v>
      </c>
      <c r="C72" s="51">
        <v>2713</v>
      </c>
      <c r="D72" s="51">
        <v>655</v>
      </c>
      <c r="E72" s="49">
        <v>24.143015112421672</v>
      </c>
    </row>
    <row r="73" spans="2:5" s="9" customFormat="1" ht="15.75" customHeight="1" x14ac:dyDescent="0.2">
      <c r="B73" s="50" t="s">
        <v>67</v>
      </c>
      <c r="C73" s="51">
        <v>4825</v>
      </c>
      <c r="D73" s="51">
        <v>485</v>
      </c>
      <c r="E73" s="49">
        <v>10.051813471502591</v>
      </c>
    </row>
    <row r="74" spans="2:5" s="9" customFormat="1" ht="15.75" customHeight="1" x14ac:dyDescent="0.2">
      <c r="B74" s="50" t="s">
        <v>68</v>
      </c>
      <c r="C74" s="51">
        <v>8988</v>
      </c>
      <c r="D74" s="51">
        <v>3068</v>
      </c>
      <c r="E74" s="49">
        <v>34.134401424121052</v>
      </c>
    </row>
    <row r="75" spans="2:5" s="9" customFormat="1" ht="15.75" customHeight="1" x14ac:dyDescent="0.2">
      <c r="B75" s="50" t="s">
        <v>69</v>
      </c>
      <c r="C75" s="51">
        <v>332823</v>
      </c>
      <c r="D75" s="51">
        <v>2438</v>
      </c>
      <c r="E75" s="49">
        <v>0.73252149040180514</v>
      </c>
    </row>
    <row r="76" spans="2:5" s="9" customFormat="1" ht="15.75" customHeight="1" x14ac:dyDescent="0.2">
      <c r="B76" s="50" t="s">
        <v>70</v>
      </c>
      <c r="C76" s="51">
        <v>13823</v>
      </c>
      <c r="D76" s="51">
        <v>7927</v>
      </c>
      <c r="E76" s="49">
        <v>57.346451566230193</v>
      </c>
    </row>
    <row r="77" spans="2:5" s="9" customFormat="1" ht="15.75" customHeight="1" x14ac:dyDescent="0.2">
      <c r="B77" s="50" t="s">
        <v>71</v>
      </c>
      <c r="C77" s="51">
        <v>7487</v>
      </c>
      <c r="D77" s="51">
        <v>1195</v>
      </c>
      <c r="E77" s="49">
        <v>15.96099906504608</v>
      </c>
    </row>
    <row r="78" spans="2:5" s="6" customFormat="1" ht="15.75" customHeight="1" x14ac:dyDescent="0.2">
      <c r="B78" s="42" t="s">
        <v>72</v>
      </c>
      <c r="C78" s="43">
        <v>204</v>
      </c>
      <c r="D78" s="43">
        <v>0</v>
      </c>
      <c r="E78" s="44">
        <v>0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14</v>
      </c>
      <c r="D81" s="47">
        <v>0</v>
      </c>
      <c r="E81" s="49">
        <v>0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>
        <v>190</v>
      </c>
      <c r="D85" s="47">
        <v>0</v>
      </c>
      <c r="E85" s="49">
        <v>0</v>
      </c>
    </row>
    <row r="86" spans="2:5" ht="15.75" customHeight="1" x14ac:dyDescent="0.2">
      <c r="B86" s="46" t="s">
        <v>80</v>
      </c>
      <c r="C86" s="47"/>
      <c r="D86" s="47"/>
      <c r="E86" s="49"/>
    </row>
    <row r="87" spans="2:5" s="6" customFormat="1" ht="15.75" customHeight="1" x14ac:dyDescent="0.2">
      <c r="B87" s="42" t="s">
        <v>81</v>
      </c>
      <c r="C87" s="43">
        <v>21663</v>
      </c>
      <c r="D87" s="43">
        <v>13229</v>
      </c>
      <c r="E87" s="44">
        <v>61.067257535890683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579</v>
      </c>
      <c r="D90" s="47">
        <v>571</v>
      </c>
      <c r="E90" s="49">
        <v>98.618307426597582</v>
      </c>
    </row>
    <row r="91" spans="2:5" ht="15.75" customHeight="1" x14ac:dyDescent="0.2">
      <c r="B91" s="46" t="s">
        <v>85</v>
      </c>
      <c r="C91" s="47">
        <v>4349</v>
      </c>
      <c r="D91" s="47">
        <v>4279</v>
      </c>
      <c r="E91" s="49">
        <v>98.390434582662678</v>
      </c>
    </row>
    <row r="92" spans="2:5" ht="15.75" customHeight="1" x14ac:dyDescent="0.2">
      <c r="B92" s="46" t="s">
        <v>86</v>
      </c>
      <c r="C92" s="47">
        <v>1857</v>
      </c>
      <c r="D92" s="47">
        <v>1857</v>
      </c>
      <c r="E92" s="49">
        <v>100</v>
      </c>
    </row>
    <row r="93" spans="2:5" ht="15.75" customHeight="1" x14ac:dyDescent="0.2">
      <c r="B93" s="46" t="s">
        <v>87</v>
      </c>
      <c r="C93" s="47">
        <v>509</v>
      </c>
      <c r="D93" s="47">
        <v>441</v>
      </c>
      <c r="E93" s="49">
        <v>86.640471512770134</v>
      </c>
    </row>
    <row r="94" spans="2:5" ht="15.75" customHeight="1" x14ac:dyDescent="0.2">
      <c r="B94" s="46" t="s">
        <v>88</v>
      </c>
      <c r="C94" s="47">
        <v>14369</v>
      </c>
      <c r="D94" s="47">
        <v>6081</v>
      </c>
      <c r="E94" s="49">
        <v>42.320272809520496</v>
      </c>
    </row>
    <row r="95" spans="2:5" s="6" customFormat="1" ht="15.75" customHeight="1" x14ac:dyDescent="0.2">
      <c r="B95" s="42" t="s">
        <v>89</v>
      </c>
      <c r="C95" s="43">
        <v>43098</v>
      </c>
      <c r="D95" s="43">
        <v>30962</v>
      </c>
      <c r="E95" s="53">
        <v>71.840920692375519</v>
      </c>
    </row>
    <row r="96" spans="2:5" s="6" customFormat="1" ht="15.75" customHeight="1" x14ac:dyDescent="0.2">
      <c r="B96" s="42" t="s">
        <v>90</v>
      </c>
      <c r="C96" s="43">
        <v>43078</v>
      </c>
      <c r="D96" s="43">
        <v>30962</v>
      </c>
      <c r="E96" s="53">
        <v>71.874274571707133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43078</v>
      </c>
      <c r="D100" s="47">
        <v>30962</v>
      </c>
      <c r="E100" s="54">
        <v>71.874274571707133</v>
      </c>
    </row>
    <row r="101" spans="2:5" ht="15.75" customHeight="1" x14ac:dyDescent="0.2">
      <c r="B101" s="46" t="s">
        <v>95</v>
      </c>
      <c r="C101" s="47"/>
      <c r="D101" s="47"/>
      <c r="E101" s="54"/>
    </row>
    <row r="102" spans="2:5" s="6" customFormat="1" ht="15.75" customHeight="1" x14ac:dyDescent="0.2">
      <c r="B102" s="42" t="s">
        <v>96</v>
      </c>
      <c r="C102" s="43">
        <v>20</v>
      </c>
      <c r="D102" s="43">
        <v>0</v>
      </c>
      <c r="E102" s="53">
        <v>0</v>
      </c>
    </row>
    <row r="103" spans="2:5" s="6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6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6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6" customFormat="1" ht="15.75" customHeight="1" x14ac:dyDescent="0.2">
      <c r="B112" s="42" t="s">
        <v>106</v>
      </c>
      <c r="C112" s="43">
        <v>0</v>
      </c>
      <c r="D112" s="43">
        <v>0</v>
      </c>
      <c r="E112" s="53"/>
    </row>
  </sheetData>
  <phoneticPr fontId="0" type="noConversion"/>
  <hyperlinks>
    <hyperlink ref="C4" location="Ocak!A1" display="Ocak" xr:uid="{AD4B12E6-66B0-483A-A78C-C48A2B2C0E30}"/>
    <hyperlink ref="D4" location="Şubat!A1" display="Şubat" xr:uid="{19055403-5565-4962-A418-06ADFAB6722F}"/>
    <hyperlink ref="E4" location="Mart!A1" display="Mart" xr:uid="{EB349196-E3E2-431B-B3F3-1AAA30BD6F39}"/>
    <hyperlink ref="C5" location="Nisan!A1" display="Nisan" xr:uid="{BC1271AF-A8F9-46D7-A406-E563F14E4905}"/>
    <hyperlink ref="D5" location="Mayıs!A1" display="Mayıs" xr:uid="{AA790F91-34F8-4763-ACB5-C1377E07D66C}"/>
    <hyperlink ref="E5" location="Haziran!A1" display="Haziran" xr:uid="{F681AD46-53FD-4836-97DB-C94C2E74EEEC}"/>
    <hyperlink ref="C6" location="Temmuz!A1" display="Temmuz" xr:uid="{EA0C4696-D65A-47DA-B408-266A559CC933}"/>
    <hyperlink ref="D6" location="Ağustos!A1" display="Ağustos" xr:uid="{1DFFF5E7-8E92-4D51-A8B1-BAB049E37F49}"/>
    <hyperlink ref="E6" location="Eylül!A1" display="Eylül" xr:uid="{112D8B91-B30D-4439-A30F-1344F190E5A7}"/>
    <hyperlink ref="C7" location="Ekim!A1" display="Ekim" xr:uid="{16F21E96-E368-4046-9F98-1D43BAFBEA11}"/>
    <hyperlink ref="D7" location="Kasım!A1" display="Kasım" xr:uid="{D9B78239-0CCE-4276-9AFB-5616F682CAF1}"/>
    <hyperlink ref="E7" location="Aralık!A1" display="Aralık" xr:uid="{82798CFB-1AB5-4E5B-B139-57D59284B9E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CE00-F219-47FC-B064-76061766E7BA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0.25" customHeight="1" thickBot="1" x14ac:dyDescent="0.25"/>
    <row r="2" spans="2:5" s="3" customFormat="1" ht="24.75" customHeight="1" thickBot="1" x14ac:dyDescent="0.3">
      <c r="B2" s="16" t="s">
        <v>184</v>
      </c>
      <c r="C2" s="17"/>
      <c r="D2" s="17"/>
      <c r="E2" s="19"/>
    </row>
    <row r="3" spans="2:5" s="3" customFormat="1" ht="18.75" customHeight="1" x14ac:dyDescent="0.25">
      <c r="B3" s="1"/>
      <c r="C3" s="1"/>
      <c r="D3" s="1"/>
      <c r="E3" s="1"/>
    </row>
    <row r="4" spans="2:5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5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5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5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5" s="3" customFormat="1" ht="18.75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5" s="11" customFormat="1" ht="15.9" customHeight="1" x14ac:dyDescent="0.25">
      <c r="B10" s="25" t="s">
        <v>4</v>
      </c>
      <c r="C10" s="26">
        <v>1284342</v>
      </c>
      <c r="D10" s="26">
        <v>285363</v>
      </c>
      <c r="E10" s="27">
        <v>22.218614668055707</v>
      </c>
    </row>
    <row r="11" spans="2:5" s="12" customFormat="1" ht="15.75" customHeight="1" x14ac:dyDescent="0.25">
      <c r="B11" s="25" t="s">
        <v>5</v>
      </c>
      <c r="C11" s="28">
        <v>699718</v>
      </c>
      <c r="D11" s="28">
        <v>225014</v>
      </c>
      <c r="E11" s="29">
        <v>32.157812147179293</v>
      </c>
    </row>
    <row r="12" spans="2:5" s="12" customFormat="1" ht="15.9" customHeight="1" x14ac:dyDescent="0.25">
      <c r="B12" s="25" t="s">
        <v>109</v>
      </c>
      <c r="C12" s="28">
        <v>342332</v>
      </c>
      <c r="D12" s="28">
        <v>93519</v>
      </c>
      <c r="E12" s="29">
        <v>27.31821740298891</v>
      </c>
    </row>
    <row r="13" spans="2:5" s="12" customFormat="1" ht="15.9" customHeight="1" x14ac:dyDescent="0.25">
      <c r="B13" s="25" t="s">
        <v>110</v>
      </c>
      <c r="C13" s="28">
        <v>268236</v>
      </c>
      <c r="D13" s="28">
        <v>76997</v>
      </c>
      <c r="E13" s="29">
        <v>28.704946390491955</v>
      </c>
    </row>
    <row r="14" spans="2:5" s="13" customFormat="1" ht="15.9" customHeight="1" x14ac:dyDescent="0.2">
      <c r="B14" s="30" t="s">
        <v>8</v>
      </c>
      <c r="C14" s="31">
        <v>29852</v>
      </c>
      <c r="D14" s="31">
        <v>1649</v>
      </c>
      <c r="E14" s="32">
        <v>5.523917995444191</v>
      </c>
    </row>
    <row r="15" spans="2:5" s="13" customFormat="1" ht="15.9" customHeight="1" x14ac:dyDescent="0.2">
      <c r="B15" s="30" t="s">
        <v>9</v>
      </c>
      <c r="C15" s="31">
        <v>7853</v>
      </c>
      <c r="D15" s="31">
        <v>2158</v>
      </c>
      <c r="E15" s="32">
        <v>27.47994397045715</v>
      </c>
    </row>
    <row r="16" spans="2:5" s="13" customFormat="1" ht="15.9" customHeight="1" x14ac:dyDescent="0.2">
      <c r="B16" s="30" t="s">
        <v>10</v>
      </c>
      <c r="C16" s="31">
        <v>204097</v>
      </c>
      <c r="D16" s="31">
        <v>64752</v>
      </c>
      <c r="E16" s="32">
        <v>31.726091025345792</v>
      </c>
    </row>
    <row r="17" spans="2:5" s="13" customFormat="1" ht="15.9" customHeight="1" x14ac:dyDescent="0.2">
      <c r="B17" s="30" t="s">
        <v>11</v>
      </c>
      <c r="C17" s="31">
        <v>26434</v>
      </c>
      <c r="D17" s="31">
        <v>8438</v>
      </c>
      <c r="E17" s="32">
        <v>31.92101081939926</v>
      </c>
    </row>
    <row r="18" spans="2:5" s="12" customFormat="1" ht="15.9" customHeight="1" x14ac:dyDescent="0.25">
      <c r="B18" s="25" t="s">
        <v>111</v>
      </c>
      <c r="C18" s="28">
        <v>74091</v>
      </c>
      <c r="D18" s="28">
        <v>16521</v>
      </c>
      <c r="E18" s="29">
        <v>22.298254848767058</v>
      </c>
    </row>
    <row r="19" spans="2:5" s="13" customFormat="1" ht="15.9" customHeight="1" x14ac:dyDescent="0.2">
      <c r="B19" s="30" t="s">
        <v>13</v>
      </c>
      <c r="C19" s="31">
        <v>25060</v>
      </c>
      <c r="D19" s="31">
        <v>6191</v>
      </c>
      <c r="E19" s="32">
        <v>24.704708699122108</v>
      </c>
    </row>
    <row r="20" spans="2:5" s="13" customFormat="1" ht="15.9" customHeight="1" x14ac:dyDescent="0.2">
      <c r="B20" s="30" t="s">
        <v>14</v>
      </c>
      <c r="C20" s="31">
        <v>346</v>
      </c>
      <c r="D20" s="31">
        <v>0</v>
      </c>
      <c r="E20" s="32">
        <v>0</v>
      </c>
    </row>
    <row r="21" spans="2:5" s="13" customFormat="1" ht="15.9" customHeight="1" x14ac:dyDescent="0.2">
      <c r="B21" s="30" t="s">
        <v>15</v>
      </c>
      <c r="C21" s="31">
        <v>48685</v>
      </c>
      <c r="D21" s="31">
        <v>10330</v>
      </c>
      <c r="E21" s="32">
        <v>21.218034302146453</v>
      </c>
    </row>
    <row r="22" spans="2:5" s="11" customFormat="1" ht="15.9" customHeight="1" x14ac:dyDescent="0.25">
      <c r="B22" s="25" t="s">
        <v>112</v>
      </c>
      <c r="C22" s="33">
        <v>5</v>
      </c>
      <c r="D22" s="33">
        <v>1</v>
      </c>
      <c r="E22" s="27">
        <v>20</v>
      </c>
    </row>
    <row r="23" spans="2:5" s="11" customFormat="1" ht="15.9" customHeight="1" x14ac:dyDescent="0.25">
      <c r="B23" s="25" t="s">
        <v>113</v>
      </c>
      <c r="C23" s="34">
        <v>157302</v>
      </c>
      <c r="D23" s="34">
        <v>44826</v>
      </c>
      <c r="E23" s="27">
        <v>28.496776900484416</v>
      </c>
    </row>
    <row r="24" spans="2:5" s="11" customFormat="1" ht="15.9" customHeight="1" x14ac:dyDescent="0.25">
      <c r="B24" s="25" t="s">
        <v>114</v>
      </c>
      <c r="C24" s="33">
        <v>4</v>
      </c>
      <c r="D24" s="33">
        <v>4</v>
      </c>
      <c r="E24" s="27"/>
    </row>
    <row r="25" spans="2:5" s="11" customFormat="1" ht="15.9" customHeight="1" x14ac:dyDescent="0.25">
      <c r="B25" s="25" t="s">
        <v>115</v>
      </c>
      <c r="C25" s="33">
        <v>1184</v>
      </c>
      <c r="D25" s="33">
        <v>189</v>
      </c>
      <c r="E25" s="27">
        <v>15.962837837837837</v>
      </c>
    </row>
    <row r="26" spans="2:5" s="11" customFormat="1" ht="15.9" customHeight="1" x14ac:dyDescent="0.25">
      <c r="B26" s="25" t="s">
        <v>116</v>
      </c>
      <c r="C26" s="33">
        <v>9814</v>
      </c>
      <c r="D26" s="33">
        <v>7248</v>
      </c>
      <c r="E26" s="27"/>
    </row>
    <row r="27" spans="2:5" s="14" customFormat="1" ht="15.9" customHeight="1" x14ac:dyDescent="0.2">
      <c r="B27" s="30" t="s">
        <v>185</v>
      </c>
      <c r="C27" s="31">
        <v>9814</v>
      </c>
      <c r="D27" s="31">
        <v>7248</v>
      </c>
      <c r="E27" s="36">
        <v>73.853678418585687</v>
      </c>
    </row>
    <row r="28" spans="2:5" s="11" customFormat="1" ht="15.9" customHeight="1" x14ac:dyDescent="0.25">
      <c r="B28" s="25" t="s">
        <v>118</v>
      </c>
      <c r="C28" s="33">
        <v>146300</v>
      </c>
      <c r="D28" s="33">
        <v>37385</v>
      </c>
      <c r="E28" s="27"/>
    </row>
    <row r="29" spans="2:5" s="14" customFormat="1" ht="15.9" customHeight="1" x14ac:dyDescent="0.2">
      <c r="B29" s="30" t="s">
        <v>186</v>
      </c>
      <c r="C29" s="31">
        <v>146300</v>
      </c>
      <c r="D29" s="31">
        <v>37385</v>
      </c>
      <c r="E29" s="36">
        <v>25.553656869446346</v>
      </c>
    </row>
    <row r="30" spans="2:5" s="11" customFormat="1" ht="15.9" customHeight="1" x14ac:dyDescent="0.25">
      <c r="B30" s="25" t="s">
        <v>119</v>
      </c>
      <c r="C30" s="33">
        <v>128026</v>
      </c>
      <c r="D30" s="33">
        <v>46942</v>
      </c>
      <c r="E30" s="27">
        <v>36.665989720837956</v>
      </c>
    </row>
    <row r="31" spans="2:5" s="11" customFormat="1" ht="15.9" customHeight="1" x14ac:dyDescent="0.25">
      <c r="B31" s="25" t="s">
        <v>120</v>
      </c>
      <c r="C31" s="34">
        <v>107694</v>
      </c>
      <c r="D31" s="34">
        <v>28042</v>
      </c>
      <c r="E31" s="27">
        <v>26.038590822144226</v>
      </c>
    </row>
    <row r="32" spans="2:5" s="11" customFormat="1" ht="15.9" customHeight="1" x14ac:dyDescent="0.25">
      <c r="B32" s="25" t="s">
        <v>121</v>
      </c>
      <c r="C32" s="33">
        <v>19062</v>
      </c>
      <c r="D32" s="33">
        <v>18877</v>
      </c>
      <c r="E32" s="27">
        <v>99.029482740530895</v>
      </c>
    </row>
    <row r="33" spans="2:5" s="13" customFormat="1" ht="15.9" customHeight="1" x14ac:dyDescent="0.2">
      <c r="B33" s="30" t="s">
        <v>122</v>
      </c>
      <c r="C33" s="39">
        <v>21</v>
      </c>
      <c r="D33" s="39">
        <v>4</v>
      </c>
      <c r="E33" s="32">
        <v>19.047619047619047</v>
      </c>
    </row>
    <row r="34" spans="2:5" s="13" customFormat="1" ht="15.9" customHeight="1" x14ac:dyDescent="0.2">
      <c r="B34" s="30" t="s">
        <v>123</v>
      </c>
      <c r="C34" s="31">
        <v>18868</v>
      </c>
      <c r="D34" s="31">
        <v>18841</v>
      </c>
      <c r="E34" s="32">
        <v>99.856900572397706</v>
      </c>
    </row>
    <row r="35" spans="2:5" s="13" customFormat="1" ht="15.9" customHeight="1" x14ac:dyDescent="0.2">
      <c r="B35" s="30" t="s">
        <v>124</v>
      </c>
      <c r="C35" s="31"/>
      <c r="D35" s="31"/>
      <c r="E35" s="32"/>
    </row>
    <row r="36" spans="2:5" s="13" customFormat="1" ht="15.9" customHeight="1" x14ac:dyDescent="0.2">
      <c r="B36" s="30" t="s">
        <v>125</v>
      </c>
      <c r="C36" s="31">
        <v>146</v>
      </c>
      <c r="D36" s="31">
        <v>5</v>
      </c>
      <c r="E36" s="32">
        <v>3.4246575342465753</v>
      </c>
    </row>
    <row r="37" spans="2:5" s="13" customFormat="1" ht="15.9" customHeight="1" x14ac:dyDescent="0.2">
      <c r="B37" s="30" t="s">
        <v>126</v>
      </c>
      <c r="C37" s="31">
        <v>27</v>
      </c>
      <c r="D37" s="31">
        <v>27</v>
      </c>
      <c r="E37" s="32">
        <v>100</v>
      </c>
    </row>
    <row r="38" spans="2:5" s="14" customFormat="1" ht="15.9" customHeight="1" x14ac:dyDescent="0.2">
      <c r="B38" s="30" t="s">
        <v>127</v>
      </c>
      <c r="C38" s="31"/>
      <c r="D38" s="31"/>
      <c r="E38" s="36"/>
    </row>
    <row r="39" spans="2:5" s="14" customFormat="1" ht="15.9" customHeight="1" x14ac:dyDescent="0.2">
      <c r="B39" s="30" t="s">
        <v>128</v>
      </c>
      <c r="C39" s="31" t="s">
        <v>187</v>
      </c>
      <c r="D39" s="31" t="s">
        <v>187</v>
      </c>
      <c r="E39" s="36"/>
    </row>
    <row r="40" spans="2:5" s="11" customFormat="1" ht="15.9" customHeight="1" x14ac:dyDescent="0.25">
      <c r="B40" s="25" t="s">
        <v>129</v>
      </c>
      <c r="C40" s="33">
        <v>2</v>
      </c>
      <c r="D40" s="33">
        <v>0</v>
      </c>
      <c r="E40" s="27">
        <v>0</v>
      </c>
    </row>
    <row r="41" spans="2:5" s="11" customFormat="1" ht="15.9" customHeight="1" x14ac:dyDescent="0.25">
      <c r="B41" s="25" t="s">
        <v>130</v>
      </c>
      <c r="C41" s="33">
        <v>1268</v>
      </c>
      <c r="D41" s="33">
        <v>23</v>
      </c>
      <c r="E41" s="27">
        <v>1.8138801261829656</v>
      </c>
    </row>
    <row r="42" spans="2:5" s="11" customFormat="1" ht="15.9" customHeight="1" x14ac:dyDescent="0.25">
      <c r="B42" s="25" t="s">
        <v>131</v>
      </c>
      <c r="C42" s="34">
        <v>9153</v>
      </c>
      <c r="D42" s="34">
        <v>9153</v>
      </c>
      <c r="E42" s="27">
        <v>100</v>
      </c>
    </row>
    <row r="43" spans="2:5" s="11" customFormat="1" ht="15.9" customHeight="1" x14ac:dyDescent="0.25">
      <c r="B43" s="25" t="s">
        <v>132</v>
      </c>
      <c r="C43" s="33">
        <v>532</v>
      </c>
      <c r="D43" s="33">
        <v>532</v>
      </c>
      <c r="E43" s="27">
        <v>100</v>
      </c>
    </row>
    <row r="44" spans="2:5" s="11" customFormat="1" ht="15.9" customHeight="1" x14ac:dyDescent="0.25">
      <c r="B44" s="25" t="s">
        <v>133</v>
      </c>
      <c r="C44" s="33">
        <v>8621</v>
      </c>
      <c r="D44" s="33">
        <v>8621</v>
      </c>
      <c r="E44" s="27">
        <v>100</v>
      </c>
    </row>
    <row r="45" spans="2:5" s="11" customFormat="1" ht="15.9" customHeight="1" x14ac:dyDescent="0.25">
      <c r="B45" s="25" t="s">
        <v>134</v>
      </c>
      <c r="C45" s="33"/>
      <c r="D45" s="33"/>
      <c r="E45" s="27"/>
    </row>
    <row r="46" spans="2:5" s="11" customFormat="1" ht="15.9" customHeight="1" x14ac:dyDescent="0.25">
      <c r="B46" s="25" t="s">
        <v>135</v>
      </c>
      <c r="C46" s="33"/>
      <c r="D46" s="33"/>
      <c r="E46" s="27"/>
    </row>
    <row r="47" spans="2:5" s="11" customFormat="1" ht="15.9" customHeight="1" x14ac:dyDescent="0.25">
      <c r="B47" s="25" t="s">
        <v>136</v>
      </c>
      <c r="C47" s="33">
        <v>31537</v>
      </c>
      <c r="D47" s="33">
        <v>10430</v>
      </c>
      <c r="E47" s="27">
        <v>33.072264324444305</v>
      </c>
    </row>
    <row r="48" spans="2:5" s="11" customFormat="1" ht="15.9" customHeight="1" x14ac:dyDescent="0.25">
      <c r="B48" s="25" t="s">
        <v>137</v>
      </c>
      <c r="C48" s="33">
        <v>27251</v>
      </c>
      <c r="D48" s="33">
        <v>10413</v>
      </c>
      <c r="E48" s="27">
        <v>38.211441781952956</v>
      </c>
    </row>
    <row r="49" spans="2:5" s="11" customFormat="1" ht="15.9" customHeight="1" x14ac:dyDescent="0.25">
      <c r="B49" s="25" t="s">
        <v>138</v>
      </c>
      <c r="C49" s="33">
        <v>4286</v>
      </c>
      <c r="D49" s="33">
        <v>17</v>
      </c>
      <c r="E49" s="27">
        <v>0.39664022398506765</v>
      </c>
    </row>
    <row r="50" spans="2:5" s="11" customFormat="1" ht="15.9" customHeight="1" x14ac:dyDescent="0.25">
      <c r="B50" s="25" t="s">
        <v>139</v>
      </c>
      <c r="C50" s="34">
        <v>31368</v>
      </c>
      <c r="D50" s="34">
        <v>20144</v>
      </c>
      <c r="E50" s="27">
        <v>64.218311655190007</v>
      </c>
    </row>
    <row r="51" spans="2:5" s="11" customFormat="1" ht="15.9" customHeight="1" x14ac:dyDescent="0.25">
      <c r="B51" s="25" t="s">
        <v>140</v>
      </c>
      <c r="C51" s="33">
        <v>31368</v>
      </c>
      <c r="D51" s="33">
        <v>20144</v>
      </c>
      <c r="E51" s="27">
        <v>64.218311655190007</v>
      </c>
    </row>
    <row r="52" spans="2:5" s="11" customFormat="1" ht="15.9" customHeight="1" x14ac:dyDescent="0.25">
      <c r="B52" s="25" t="s">
        <v>40</v>
      </c>
      <c r="C52" s="33">
        <v>543853</v>
      </c>
      <c r="D52" s="33">
        <v>32086</v>
      </c>
      <c r="E52" s="27">
        <v>5.8997560002427125</v>
      </c>
    </row>
    <row r="53" spans="2:5" s="11" customFormat="1" ht="15.9" customHeight="1" x14ac:dyDescent="0.25">
      <c r="B53" s="25" t="s">
        <v>141</v>
      </c>
      <c r="C53" s="33">
        <v>4217</v>
      </c>
      <c r="D53" s="33">
        <v>4217</v>
      </c>
      <c r="E53" s="27">
        <v>100</v>
      </c>
    </row>
    <row r="54" spans="2:5" s="11" customFormat="1" ht="15.9" customHeight="1" x14ac:dyDescent="0.25">
      <c r="B54" s="25" t="s">
        <v>142</v>
      </c>
      <c r="C54" s="34" t="s">
        <v>187</v>
      </c>
      <c r="D54" s="34" t="s">
        <v>187</v>
      </c>
      <c r="E54" s="27"/>
    </row>
    <row r="55" spans="2:5" s="11" customFormat="1" ht="15.9" customHeight="1" x14ac:dyDescent="0.25">
      <c r="B55" s="25" t="s">
        <v>143</v>
      </c>
      <c r="C55" s="33">
        <v>4198</v>
      </c>
      <c r="D55" s="33">
        <v>4198</v>
      </c>
      <c r="E55" s="27">
        <v>100</v>
      </c>
    </row>
    <row r="56" spans="2:5" s="11" customFormat="1" ht="15.9" customHeight="1" x14ac:dyDescent="0.25">
      <c r="B56" s="25" t="s">
        <v>144</v>
      </c>
      <c r="C56" s="34">
        <v>5</v>
      </c>
      <c r="D56" s="34">
        <v>5</v>
      </c>
      <c r="E56" s="27">
        <v>100</v>
      </c>
    </row>
    <row r="57" spans="2:5" s="11" customFormat="1" ht="15.9" customHeight="1" x14ac:dyDescent="0.25">
      <c r="B57" s="25" t="s">
        <v>145</v>
      </c>
      <c r="C57" s="33"/>
      <c r="D57" s="33"/>
      <c r="E57" s="27"/>
    </row>
    <row r="58" spans="2:5" s="11" customFormat="1" ht="15.9" customHeight="1" x14ac:dyDescent="0.25">
      <c r="B58" s="25" t="s">
        <v>146</v>
      </c>
      <c r="C58" s="33">
        <v>14</v>
      </c>
      <c r="D58" s="33">
        <v>14</v>
      </c>
      <c r="E58" s="27">
        <v>100</v>
      </c>
    </row>
    <row r="59" spans="2:5" s="11" customFormat="1" ht="15.9" customHeight="1" x14ac:dyDescent="0.25">
      <c r="B59" s="25" t="s">
        <v>147</v>
      </c>
      <c r="C59" s="33">
        <v>426</v>
      </c>
      <c r="D59" s="33">
        <v>14</v>
      </c>
      <c r="E59" s="27">
        <v>3.286384976525822</v>
      </c>
    </row>
    <row r="60" spans="2:5" s="11" customFormat="1" ht="15.9" customHeight="1" x14ac:dyDescent="0.25">
      <c r="B60" s="25" t="s">
        <v>148</v>
      </c>
      <c r="C60" s="33">
        <v>426</v>
      </c>
      <c r="D60" s="33">
        <v>14</v>
      </c>
      <c r="E60" s="27">
        <v>3.286384976525822</v>
      </c>
    </row>
    <row r="61" spans="2:5" s="11" customFormat="1" ht="15.9" customHeight="1" x14ac:dyDescent="0.25">
      <c r="B61" s="25" t="s">
        <v>149</v>
      </c>
      <c r="C61" s="34"/>
      <c r="D61" s="34"/>
      <c r="E61" s="27"/>
    </row>
    <row r="62" spans="2:5" s="11" customFormat="1" ht="15.9" customHeight="1" x14ac:dyDescent="0.25">
      <c r="B62" s="25" t="s">
        <v>150</v>
      </c>
      <c r="C62" s="33"/>
      <c r="D62" s="33"/>
      <c r="E62" s="27"/>
    </row>
    <row r="63" spans="2:5" s="11" customFormat="1" ht="15.9" customHeight="1" x14ac:dyDescent="0.25">
      <c r="B63" s="25" t="s">
        <v>151</v>
      </c>
      <c r="C63" s="33">
        <v>158913</v>
      </c>
      <c r="D63" s="33">
        <v>7527</v>
      </c>
      <c r="E63" s="27">
        <v>4.7365539634894569</v>
      </c>
    </row>
    <row r="64" spans="2:5" s="11" customFormat="1" ht="15.9" customHeight="1" x14ac:dyDescent="0.25">
      <c r="B64" s="25" t="s">
        <v>152</v>
      </c>
      <c r="C64" s="33">
        <v>13389</v>
      </c>
      <c r="D64" s="33">
        <v>5334</v>
      </c>
      <c r="E64" s="27">
        <v>39.838673537978934</v>
      </c>
    </row>
    <row r="65" spans="2:5" s="11" customFormat="1" ht="15.9" customHeight="1" x14ac:dyDescent="0.25">
      <c r="B65" s="25" t="s">
        <v>153</v>
      </c>
      <c r="C65" s="33">
        <v>145524</v>
      </c>
      <c r="D65" s="33">
        <v>2193</v>
      </c>
      <c r="E65" s="27">
        <v>1.5069679228168549</v>
      </c>
    </row>
    <row r="66" spans="2:5" s="11" customFormat="1" ht="15.9" customHeight="1" x14ac:dyDescent="0.25">
      <c r="B66" s="25" t="s">
        <v>154</v>
      </c>
      <c r="C66" s="33"/>
      <c r="D66" s="33"/>
      <c r="E66" s="27"/>
    </row>
    <row r="67" spans="2:5" s="11" customFormat="1" ht="15.9" customHeight="1" x14ac:dyDescent="0.25">
      <c r="B67" s="25" t="s">
        <v>155</v>
      </c>
      <c r="C67" s="34">
        <v>360788</v>
      </c>
      <c r="D67" s="34">
        <v>9510</v>
      </c>
      <c r="E67" s="27">
        <v>2.6358969810525847</v>
      </c>
    </row>
    <row r="68" spans="2:5" s="11" customFormat="1" ht="15.9" customHeight="1" x14ac:dyDescent="0.25">
      <c r="B68" s="25" t="s">
        <v>156</v>
      </c>
      <c r="C68" s="33">
        <v>360788</v>
      </c>
      <c r="D68" s="33">
        <v>9510</v>
      </c>
      <c r="E68" s="27">
        <v>2.6358969810525847</v>
      </c>
    </row>
    <row r="69" spans="2:5" s="11" customFormat="1" ht="15.9" customHeight="1" x14ac:dyDescent="0.25">
      <c r="B69" s="25" t="s">
        <v>157</v>
      </c>
      <c r="C69" s="33">
        <v>16431</v>
      </c>
      <c r="D69" s="33">
        <v>7823</v>
      </c>
      <c r="E69" s="27">
        <v>47.611222688819915</v>
      </c>
    </row>
    <row r="70" spans="2:5" s="5" customFormat="1" ht="15.9" customHeight="1" x14ac:dyDescent="0.2">
      <c r="B70" s="25" t="s">
        <v>158</v>
      </c>
      <c r="C70" s="33">
        <v>6175</v>
      </c>
      <c r="D70" s="33">
        <v>5859</v>
      </c>
      <c r="E70" s="27">
        <v>94.882591093117412</v>
      </c>
    </row>
    <row r="71" spans="2:5" s="11" customFormat="1" ht="15.9" customHeight="1" x14ac:dyDescent="0.25">
      <c r="B71" s="25" t="s">
        <v>159</v>
      </c>
      <c r="C71" s="33">
        <v>8252</v>
      </c>
      <c r="D71" s="33">
        <v>47</v>
      </c>
      <c r="E71" s="27">
        <v>0.56955889481337851</v>
      </c>
    </row>
    <row r="72" spans="2:5" s="11" customFormat="1" ht="15.9" customHeight="1" x14ac:dyDescent="0.25">
      <c r="B72" s="25" t="s">
        <v>160</v>
      </c>
      <c r="C72" s="34">
        <v>1495</v>
      </c>
      <c r="D72" s="34">
        <v>1495</v>
      </c>
      <c r="E72" s="27">
        <v>100</v>
      </c>
    </row>
    <row r="73" spans="2:5" s="11" customFormat="1" ht="15.9" customHeight="1" x14ac:dyDescent="0.25">
      <c r="B73" s="25" t="s">
        <v>161</v>
      </c>
      <c r="C73" s="33">
        <v>509</v>
      </c>
      <c r="D73" s="33">
        <v>422</v>
      </c>
      <c r="E73" s="27">
        <v>82.907662082514733</v>
      </c>
    </row>
    <row r="74" spans="2:5" s="11" customFormat="1" ht="15.9" customHeight="1" x14ac:dyDescent="0.25">
      <c r="B74" s="25" t="s">
        <v>162</v>
      </c>
      <c r="C74" s="34">
        <v>14</v>
      </c>
      <c r="D74" s="34">
        <v>0</v>
      </c>
      <c r="E74" s="27">
        <v>0</v>
      </c>
    </row>
    <row r="75" spans="2:5" s="11" customFormat="1" ht="15.9" customHeight="1" x14ac:dyDescent="0.25">
      <c r="B75" s="25" t="s">
        <v>163</v>
      </c>
      <c r="C75" s="33">
        <v>14</v>
      </c>
      <c r="D75" s="33">
        <v>0</v>
      </c>
      <c r="E75" s="27">
        <v>0</v>
      </c>
    </row>
    <row r="76" spans="2:5" s="14" customFormat="1" ht="15.9" customHeight="1" x14ac:dyDescent="0.2">
      <c r="B76" s="30" t="s">
        <v>76</v>
      </c>
      <c r="C76" s="31"/>
      <c r="D76" s="31"/>
      <c r="E76" s="36"/>
    </row>
    <row r="77" spans="2:5" s="14" customFormat="1" ht="15.9" customHeight="1" x14ac:dyDescent="0.2">
      <c r="B77" s="30" t="s">
        <v>164</v>
      </c>
      <c r="C77" s="40"/>
      <c r="D77" s="40"/>
      <c r="E77" s="36"/>
    </row>
    <row r="78" spans="2:5" s="14" customFormat="1" ht="15.9" customHeight="1" x14ac:dyDescent="0.2">
      <c r="B78" s="30" t="s">
        <v>165</v>
      </c>
      <c r="C78" s="31">
        <v>14</v>
      </c>
      <c r="D78" s="31">
        <v>0</v>
      </c>
      <c r="E78" s="36">
        <v>0</v>
      </c>
    </row>
    <row r="79" spans="2:5" s="12" customFormat="1" ht="15.75" customHeight="1" x14ac:dyDescent="0.25">
      <c r="B79" s="25" t="s">
        <v>166</v>
      </c>
      <c r="C79" s="37">
        <v>3064</v>
      </c>
      <c r="D79" s="37">
        <v>2995</v>
      </c>
      <c r="E79" s="29">
        <v>97.748041775456912</v>
      </c>
    </row>
    <row r="80" spans="2:5" s="12" customFormat="1" ht="15.75" customHeight="1" x14ac:dyDescent="0.25">
      <c r="B80" s="25" t="s">
        <v>89</v>
      </c>
      <c r="C80" s="37">
        <v>40771</v>
      </c>
      <c r="D80" s="37">
        <v>28263</v>
      </c>
      <c r="E80" s="29">
        <v>69.321331338451358</v>
      </c>
    </row>
    <row r="81" spans="2:5" s="12" customFormat="1" ht="15.75" customHeight="1" x14ac:dyDescent="0.25">
      <c r="B81" s="25" t="s">
        <v>168</v>
      </c>
      <c r="C81" s="37">
        <v>20</v>
      </c>
      <c r="D81" s="37">
        <v>0</v>
      </c>
      <c r="E81" s="29">
        <v>0</v>
      </c>
    </row>
    <row r="82" spans="2:5" s="12" customFormat="1" ht="15.75" customHeight="1" x14ac:dyDescent="0.25">
      <c r="B82" s="25" t="s">
        <v>169</v>
      </c>
      <c r="C82" s="37"/>
      <c r="D82" s="37"/>
      <c r="E82" s="29"/>
    </row>
    <row r="83" spans="2:5" s="12" customFormat="1" ht="15.75" customHeight="1" x14ac:dyDescent="0.25">
      <c r="B83" s="25" t="s">
        <v>170</v>
      </c>
      <c r="C83" s="37">
        <v>20</v>
      </c>
      <c r="D83" s="37">
        <v>0</v>
      </c>
      <c r="E83" s="29">
        <v>0</v>
      </c>
    </row>
    <row r="84" spans="2:5" s="12" customFormat="1" ht="15.75" customHeight="1" x14ac:dyDescent="0.25">
      <c r="B84" s="25" t="s">
        <v>171</v>
      </c>
      <c r="C84" s="37">
        <v>0</v>
      </c>
      <c r="D84" s="37">
        <v>0</v>
      </c>
      <c r="E84" s="29"/>
    </row>
    <row r="85" spans="2:5" s="12" customFormat="1" ht="15.75" customHeight="1" x14ac:dyDescent="0.25">
      <c r="B85" s="25" t="s">
        <v>172</v>
      </c>
      <c r="C85" s="37"/>
      <c r="D85" s="37"/>
      <c r="E85" s="29"/>
    </row>
    <row r="86" spans="2:5" s="12" customFormat="1" ht="15.75" customHeight="1" x14ac:dyDescent="0.25">
      <c r="B86" s="25" t="s">
        <v>173</v>
      </c>
      <c r="C86" s="37">
        <v>40751</v>
      </c>
      <c r="D86" s="37">
        <v>28263</v>
      </c>
      <c r="E86" s="29">
        <v>69.355353242865206</v>
      </c>
    </row>
    <row r="87" spans="2:5" s="12" customFormat="1" ht="15.75" customHeight="1" x14ac:dyDescent="0.25">
      <c r="B87" s="25" t="s">
        <v>174</v>
      </c>
      <c r="C87" s="37">
        <v>40751</v>
      </c>
      <c r="D87" s="37">
        <v>28263</v>
      </c>
      <c r="E87" s="29">
        <v>69.355353242865206</v>
      </c>
    </row>
    <row r="88" spans="2:5" s="12" customFormat="1" ht="15.75" customHeight="1" x14ac:dyDescent="0.25">
      <c r="B88" s="25" t="s">
        <v>175</v>
      </c>
      <c r="C88" s="37">
        <v>0</v>
      </c>
      <c r="D88" s="37">
        <v>0</v>
      </c>
      <c r="E88" s="29"/>
    </row>
    <row r="89" spans="2:5" s="13" customFormat="1" ht="15.75" customHeight="1" x14ac:dyDescent="0.2">
      <c r="B89" s="30" t="s">
        <v>176</v>
      </c>
      <c r="C89" s="38"/>
      <c r="D89" s="38"/>
      <c r="E89" s="32"/>
    </row>
    <row r="90" spans="2:5" s="13" customFormat="1" ht="15.75" customHeight="1" x14ac:dyDescent="0.2">
      <c r="B90" s="30" t="s">
        <v>177</v>
      </c>
      <c r="C90" s="38"/>
      <c r="D90" s="38"/>
      <c r="E90" s="32"/>
    </row>
    <row r="91" spans="2:5" s="12" customFormat="1" ht="15.75" customHeight="1" x14ac:dyDescent="0.25">
      <c r="B91" s="25" t="s">
        <v>178</v>
      </c>
      <c r="C91" s="37">
        <v>0</v>
      </c>
      <c r="D91" s="37">
        <v>0</v>
      </c>
      <c r="E91" s="29"/>
    </row>
    <row r="92" spans="2:5" s="12" customFormat="1" ht="15.75" customHeight="1" x14ac:dyDescent="0.25">
      <c r="B92" s="25" t="s">
        <v>179</v>
      </c>
      <c r="C92" s="37">
        <v>0</v>
      </c>
      <c r="D92" s="37">
        <v>0</v>
      </c>
      <c r="E92" s="29"/>
    </row>
    <row r="93" spans="2:5" s="12" customFormat="1" ht="15.75" customHeight="1" x14ac:dyDescent="0.25">
      <c r="B93" s="25" t="s">
        <v>180</v>
      </c>
      <c r="C93" s="37"/>
      <c r="D93" s="37"/>
      <c r="E93" s="29"/>
    </row>
    <row r="94" spans="2:5" s="12" customFormat="1" ht="15.75" customHeight="1" x14ac:dyDescent="0.25">
      <c r="B94" s="25" t="s">
        <v>181</v>
      </c>
      <c r="C94" s="37">
        <v>0</v>
      </c>
      <c r="D94" s="37">
        <v>0</v>
      </c>
      <c r="E94" s="29"/>
    </row>
    <row r="95" spans="2:5" s="12" customFormat="1" ht="15.75" customHeight="1" x14ac:dyDescent="0.25">
      <c r="B95" s="25" t="s">
        <v>180</v>
      </c>
      <c r="C95" s="37"/>
      <c r="D95" s="37"/>
      <c r="E95" s="29"/>
    </row>
    <row r="96" spans="2:5" s="12" customFormat="1" ht="15.75" customHeight="1" x14ac:dyDescent="0.25">
      <c r="B96" s="25" t="s">
        <v>182</v>
      </c>
      <c r="C96" s="37">
        <v>0</v>
      </c>
      <c r="D96" s="37">
        <v>0</v>
      </c>
      <c r="E96" s="29"/>
    </row>
    <row r="97" spans="2:5" s="12" customFormat="1" ht="15.75" customHeight="1" x14ac:dyDescent="0.25">
      <c r="B97" s="25" t="s">
        <v>183</v>
      </c>
      <c r="C97" s="37" t="s">
        <v>187</v>
      </c>
      <c r="D97" s="37" t="s">
        <v>187</v>
      </c>
      <c r="E97" s="29"/>
    </row>
  </sheetData>
  <phoneticPr fontId="0" type="noConversion"/>
  <hyperlinks>
    <hyperlink ref="C4" location="Ocak!A1" display="Ocak" xr:uid="{CC6DDCAC-CD5D-473B-BD5D-9D1565A14C97}"/>
    <hyperlink ref="D4" location="Şubat!A1" display="Şubat" xr:uid="{E9FDE7E5-864A-4E04-9252-EED65747EC14}"/>
    <hyperlink ref="E4" location="Mart!A1" display="Mart" xr:uid="{78764530-CA94-454B-88FC-95D99286494A}"/>
    <hyperlink ref="C5" location="Nisan!A1" display="Nisan" xr:uid="{7889104F-C1CF-459C-B69A-96D6ADA6F475}"/>
    <hyperlink ref="D5" location="Mayıs!A1" display="Mayıs" xr:uid="{89A15AB3-7194-4270-B3CC-1C6C24D4A9DA}"/>
    <hyperlink ref="E5" location="Haziran!A1" display="Haziran" xr:uid="{6F96D69D-85A9-47EE-9387-CE2ADEB9DA11}"/>
    <hyperlink ref="C6" location="Temmuz!A1" display="Temmuz" xr:uid="{177B500C-45E4-4920-B153-DF4F83F83422}"/>
    <hyperlink ref="D6" location="Ağustos!A1" display="Ağustos" xr:uid="{77A25BD1-0154-4E6C-AA7C-59FBCC6A6F54}"/>
    <hyperlink ref="E6" location="Eylül!A1" display="Eylül" xr:uid="{C5CB995A-CB70-4972-B049-1B1C3ECF906A}"/>
    <hyperlink ref="C7" location="Ekim!A1" display="Ekim" xr:uid="{5F8DB0DD-B65B-46C1-BFCA-E54A4FBBF87B}"/>
    <hyperlink ref="D7" location="Kasım!A1" display="Kasım" xr:uid="{98399487-848A-47E9-B298-BB90A1A1682D}"/>
    <hyperlink ref="E7" location="Aralık!A1" display="Aralık" xr:uid="{C1AA82C0-DC39-41D8-A420-A0CE495E6A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0195-698C-48C6-A3FF-BBF350B991D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0.25" customHeight="1" thickBot="1" x14ac:dyDescent="0.25"/>
    <row r="2" spans="2:5" s="3" customFormat="1" ht="24.75" customHeight="1" thickBot="1" x14ac:dyDescent="0.3">
      <c r="B2" s="16" t="s">
        <v>108</v>
      </c>
      <c r="C2" s="17"/>
      <c r="D2" s="17"/>
      <c r="E2" s="19"/>
    </row>
    <row r="3" spans="2:5" s="3" customFormat="1" ht="18.75" customHeight="1" x14ac:dyDescent="0.25">
      <c r="B3" s="1"/>
      <c r="C3" s="1"/>
      <c r="D3" s="1"/>
      <c r="E3" s="1"/>
    </row>
    <row r="4" spans="2:5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5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5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5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5" s="3" customFormat="1" ht="18.75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5" s="11" customFormat="1" ht="15.9" customHeight="1" x14ac:dyDescent="0.25">
      <c r="B10" s="25" t="s">
        <v>4</v>
      </c>
      <c r="C10" s="26">
        <f>+C11+C51+C80+C91</f>
        <v>1102304</v>
      </c>
      <c r="D10" s="26">
        <f>+D11+D51+D80+D91</f>
        <v>108435</v>
      </c>
      <c r="E10" s="27">
        <f t="shared" ref="E10:E23" si="0">+D10/C10*100</f>
        <v>9.8371229715214685</v>
      </c>
    </row>
    <row r="11" spans="2:5" s="12" customFormat="1" ht="15.75" customHeight="1" x14ac:dyDescent="0.25">
      <c r="B11" s="25" t="s">
        <v>5</v>
      </c>
      <c r="C11" s="28">
        <f>+C12+C23+C29+C41+C46+C49</f>
        <v>566566</v>
      </c>
      <c r="D11" s="28">
        <f>+D12+D23+D29+D41+D46+D49</f>
        <v>88462</v>
      </c>
      <c r="E11" s="29">
        <f t="shared" si="0"/>
        <v>15.613714907001125</v>
      </c>
    </row>
    <row r="12" spans="2:5" s="12" customFormat="1" ht="15.9" customHeight="1" x14ac:dyDescent="0.25">
      <c r="B12" s="25" t="s">
        <v>109</v>
      </c>
      <c r="C12" s="28">
        <f>+C13+C18+C22</f>
        <v>261175</v>
      </c>
      <c r="D12" s="28">
        <f>+D13+D18+D22</f>
        <v>32795</v>
      </c>
      <c r="E12" s="29">
        <f t="shared" si="0"/>
        <v>12.556714846367377</v>
      </c>
    </row>
    <row r="13" spans="2:5" s="12" customFormat="1" ht="15.9" customHeight="1" x14ac:dyDescent="0.25">
      <c r="B13" s="25" t="s">
        <v>110</v>
      </c>
      <c r="C13" s="28">
        <f>SUM(C14:C17)</f>
        <v>220967</v>
      </c>
      <c r="D13" s="28">
        <f>SUM(D14:D17)</f>
        <v>26653</v>
      </c>
      <c r="E13" s="29">
        <f t="shared" si="0"/>
        <v>12.061982105925319</v>
      </c>
    </row>
    <row r="14" spans="2:5" s="13" customFormat="1" ht="15.9" customHeight="1" x14ac:dyDescent="0.2">
      <c r="B14" s="30" t="s">
        <v>8</v>
      </c>
      <c r="C14" s="31">
        <v>29671</v>
      </c>
      <c r="D14" s="31">
        <v>1507</v>
      </c>
      <c r="E14" s="32">
        <f t="shared" si="0"/>
        <v>5.0790333996157866</v>
      </c>
    </row>
    <row r="15" spans="2:5" s="13" customFormat="1" ht="15.9" customHeight="1" x14ac:dyDescent="0.2">
      <c r="B15" s="30" t="s">
        <v>9</v>
      </c>
      <c r="C15" s="31">
        <v>1691</v>
      </c>
      <c r="D15" s="31">
        <v>73</v>
      </c>
      <c r="E15" s="32">
        <f t="shared" si="0"/>
        <v>4.3169722057953868</v>
      </c>
    </row>
    <row r="16" spans="2:5" s="13" customFormat="1" ht="15.9" customHeight="1" x14ac:dyDescent="0.2">
      <c r="B16" s="30" t="s">
        <v>10</v>
      </c>
      <c r="C16" s="31">
        <v>178045</v>
      </c>
      <c r="D16" s="31">
        <v>24605</v>
      </c>
      <c r="E16" s="32">
        <f t="shared" si="0"/>
        <v>13.819540003931591</v>
      </c>
    </row>
    <row r="17" spans="2:5" s="13" customFormat="1" ht="15.9" customHeight="1" x14ac:dyDescent="0.2">
      <c r="B17" s="30" t="s">
        <v>11</v>
      </c>
      <c r="C17" s="31">
        <v>11560</v>
      </c>
      <c r="D17" s="31">
        <v>468</v>
      </c>
      <c r="E17" s="32">
        <f t="shared" si="0"/>
        <v>4.0484429065743948</v>
      </c>
    </row>
    <row r="18" spans="2:5" s="12" customFormat="1" ht="15.9" customHeight="1" x14ac:dyDescent="0.25">
      <c r="B18" s="25" t="s">
        <v>111</v>
      </c>
      <c r="C18" s="28">
        <f>SUM(C19:C21)</f>
        <v>40203</v>
      </c>
      <c r="D18" s="28">
        <f>SUM(D19:D21)</f>
        <v>6141</v>
      </c>
      <c r="E18" s="29">
        <f t="shared" si="0"/>
        <v>15.274979479143347</v>
      </c>
    </row>
    <row r="19" spans="2:5" s="13" customFormat="1" ht="15.9" customHeight="1" x14ac:dyDescent="0.2">
      <c r="B19" s="30" t="s">
        <v>13</v>
      </c>
      <c r="C19" s="31">
        <v>24461</v>
      </c>
      <c r="D19" s="31">
        <v>5860</v>
      </c>
      <c r="E19" s="32">
        <f t="shared" si="0"/>
        <v>23.956502187155063</v>
      </c>
    </row>
    <row r="20" spans="2:5" s="13" customFormat="1" ht="15.9" customHeight="1" x14ac:dyDescent="0.2">
      <c r="B20" s="30" t="s">
        <v>14</v>
      </c>
      <c r="C20" s="31">
        <v>280</v>
      </c>
      <c r="D20" s="31">
        <v>0</v>
      </c>
      <c r="E20" s="32">
        <f t="shared" si="0"/>
        <v>0</v>
      </c>
    </row>
    <row r="21" spans="2:5" s="13" customFormat="1" ht="15.9" customHeight="1" x14ac:dyDescent="0.2">
      <c r="B21" s="30" t="s">
        <v>15</v>
      </c>
      <c r="C21" s="31">
        <v>15462</v>
      </c>
      <c r="D21" s="31">
        <v>281</v>
      </c>
      <c r="E21" s="32">
        <f t="shared" si="0"/>
        <v>1.8173586858103739</v>
      </c>
    </row>
    <row r="22" spans="2:5" s="11" customFormat="1" ht="15.9" customHeight="1" x14ac:dyDescent="0.25">
      <c r="B22" s="25" t="s">
        <v>112</v>
      </c>
      <c r="C22" s="33">
        <v>5</v>
      </c>
      <c r="D22" s="33">
        <v>1</v>
      </c>
      <c r="E22" s="27">
        <f t="shared" si="0"/>
        <v>20</v>
      </c>
    </row>
    <row r="23" spans="2:5" s="11" customFormat="1" ht="15.9" customHeight="1" x14ac:dyDescent="0.25">
      <c r="B23" s="25" t="s">
        <v>113</v>
      </c>
      <c r="C23" s="34">
        <f>SUM(C24:C28)</f>
        <v>149810</v>
      </c>
      <c r="D23" s="34">
        <f>SUM(D24:D28)</f>
        <v>21351</v>
      </c>
      <c r="E23" s="27">
        <f t="shared" si="0"/>
        <v>14.252052599959949</v>
      </c>
    </row>
    <row r="24" spans="2:5" s="11" customFormat="1" ht="15.9" customHeight="1" x14ac:dyDescent="0.25">
      <c r="B24" s="25" t="s">
        <v>114</v>
      </c>
      <c r="C24" s="33">
        <v>0</v>
      </c>
      <c r="D24" s="33">
        <v>0</v>
      </c>
      <c r="E24" s="27"/>
    </row>
    <row r="25" spans="2:5" s="11" customFormat="1" ht="15.9" customHeight="1" x14ac:dyDescent="0.25">
      <c r="B25" s="25" t="s">
        <v>115</v>
      </c>
      <c r="C25" s="33">
        <v>1135</v>
      </c>
      <c r="D25" s="33">
        <v>108</v>
      </c>
      <c r="E25" s="27">
        <f>+D25/C25*100</f>
        <v>9.5154185022026443</v>
      </c>
    </row>
    <row r="26" spans="2:5" s="11" customFormat="1" ht="15.9" customHeight="1" x14ac:dyDescent="0.25">
      <c r="B26" s="25" t="s">
        <v>116</v>
      </c>
      <c r="C26" s="33">
        <v>6999</v>
      </c>
      <c r="D26" s="33">
        <v>4388</v>
      </c>
      <c r="E26" s="27">
        <f>+D26/C26*100</f>
        <v>62.694670667238171</v>
      </c>
    </row>
    <row r="27" spans="2:5" s="11" customFormat="1" ht="15.9" customHeight="1" x14ac:dyDescent="0.25">
      <c r="B27" s="25" t="s">
        <v>117</v>
      </c>
      <c r="C27" s="33"/>
      <c r="D27" s="33"/>
      <c r="E27" s="27"/>
    </row>
    <row r="28" spans="2:5" s="11" customFormat="1" ht="15.9" customHeight="1" x14ac:dyDescent="0.25">
      <c r="B28" s="25" t="s">
        <v>118</v>
      </c>
      <c r="C28" s="33">
        <v>141676</v>
      </c>
      <c r="D28" s="33">
        <v>16855</v>
      </c>
      <c r="E28" s="27">
        <f t="shared" ref="E28:E33" si="1">+D28/C28*100</f>
        <v>11.896863265478979</v>
      </c>
    </row>
    <row r="29" spans="2:5" s="11" customFormat="1" ht="15.9" customHeight="1" x14ac:dyDescent="0.25">
      <c r="B29" s="25" t="s">
        <v>119</v>
      </c>
      <c r="C29" s="33">
        <f>+C30+C31+C39+C40</f>
        <v>107327</v>
      </c>
      <c r="D29" s="33">
        <f>+D30+D31+D39+D40</f>
        <v>17503</v>
      </c>
      <c r="E29" s="27">
        <f t="shared" si="1"/>
        <v>16.308105136638499</v>
      </c>
    </row>
    <row r="30" spans="2:5" s="11" customFormat="1" ht="15.9" customHeight="1" x14ac:dyDescent="0.25">
      <c r="B30" s="25" t="s">
        <v>120</v>
      </c>
      <c r="C30" s="34">
        <v>96283</v>
      </c>
      <c r="D30" s="34">
        <v>7931</v>
      </c>
      <c r="E30" s="27">
        <f t="shared" si="1"/>
        <v>8.2371758254312812</v>
      </c>
    </row>
    <row r="31" spans="2:5" s="11" customFormat="1" ht="15.9" customHeight="1" x14ac:dyDescent="0.25">
      <c r="B31" s="25" t="s">
        <v>121</v>
      </c>
      <c r="C31" s="33">
        <f>SUM(C32:C38)</f>
        <v>9779</v>
      </c>
      <c r="D31" s="33">
        <f>SUM(D32:D38)</f>
        <v>9562</v>
      </c>
      <c r="E31" s="27">
        <f t="shared" si="1"/>
        <v>97.780959198282034</v>
      </c>
    </row>
    <row r="32" spans="2:5" s="13" customFormat="1" ht="15.9" customHeight="1" x14ac:dyDescent="0.2">
      <c r="B32" s="30" t="s">
        <v>122</v>
      </c>
      <c r="C32" s="35">
        <v>19</v>
      </c>
      <c r="D32" s="35">
        <v>4</v>
      </c>
      <c r="E32" s="32">
        <f t="shared" si="1"/>
        <v>21.052631578947366</v>
      </c>
    </row>
    <row r="33" spans="2:5" s="13" customFormat="1" ht="15.9" customHeight="1" x14ac:dyDescent="0.2">
      <c r="B33" s="30" t="s">
        <v>123</v>
      </c>
      <c r="C33" s="31">
        <v>9605</v>
      </c>
      <c r="D33" s="31">
        <v>9545</v>
      </c>
      <c r="E33" s="32">
        <f t="shared" si="1"/>
        <v>99.375325351379487</v>
      </c>
    </row>
    <row r="34" spans="2:5" s="13" customFormat="1" ht="15.9" customHeight="1" x14ac:dyDescent="0.2">
      <c r="B34" s="30" t="s">
        <v>124</v>
      </c>
      <c r="C34" s="31"/>
      <c r="D34" s="31"/>
      <c r="E34" s="32"/>
    </row>
    <row r="35" spans="2:5" s="13" customFormat="1" ht="15.9" customHeight="1" x14ac:dyDescent="0.2">
      <c r="B35" s="30" t="s">
        <v>125</v>
      </c>
      <c r="C35" s="31">
        <v>143</v>
      </c>
      <c r="D35" s="31">
        <v>1</v>
      </c>
      <c r="E35" s="32">
        <f>+D35/C35*100</f>
        <v>0.69930069930069927</v>
      </c>
    </row>
    <row r="36" spans="2:5" s="13" customFormat="1" ht="15.9" customHeight="1" x14ac:dyDescent="0.2">
      <c r="B36" s="30" t="s">
        <v>126</v>
      </c>
      <c r="C36" s="31">
        <v>12</v>
      </c>
      <c r="D36" s="31">
        <v>12</v>
      </c>
      <c r="E36" s="32">
        <f>+D36/C36*100</f>
        <v>100</v>
      </c>
    </row>
    <row r="37" spans="2:5" s="14" customFormat="1" ht="15.9" customHeight="1" x14ac:dyDescent="0.2">
      <c r="B37" s="30" t="s">
        <v>127</v>
      </c>
      <c r="C37" s="31"/>
      <c r="D37" s="31"/>
      <c r="E37" s="36"/>
    </row>
    <row r="38" spans="2:5" s="14" customFormat="1" ht="15.9" customHeight="1" x14ac:dyDescent="0.2">
      <c r="B38" s="30" t="s">
        <v>128</v>
      </c>
      <c r="C38" s="31"/>
      <c r="D38" s="31"/>
      <c r="E38" s="36"/>
    </row>
    <row r="39" spans="2:5" s="11" customFormat="1" ht="15.9" customHeight="1" x14ac:dyDescent="0.25">
      <c r="B39" s="25" t="s">
        <v>129</v>
      </c>
      <c r="C39" s="33">
        <v>2</v>
      </c>
      <c r="D39" s="33">
        <v>0</v>
      </c>
      <c r="E39" s="27">
        <f>+D39/C39*100</f>
        <v>0</v>
      </c>
    </row>
    <row r="40" spans="2:5" s="11" customFormat="1" ht="15.9" customHeight="1" x14ac:dyDescent="0.25">
      <c r="B40" s="25" t="s">
        <v>130</v>
      </c>
      <c r="C40" s="33">
        <v>1263</v>
      </c>
      <c r="D40" s="33">
        <v>10</v>
      </c>
      <c r="E40" s="27">
        <f>+D40/C40*100</f>
        <v>0.79176563737133798</v>
      </c>
    </row>
    <row r="41" spans="2:5" s="11" customFormat="1" ht="15.9" customHeight="1" x14ac:dyDescent="0.25">
      <c r="B41" s="25" t="s">
        <v>131</v>
      </c>
      <c r="C41" s="34">
        <f>SUM(C42:C45)</f>
        <v>3409</v>
      </c>
      <c r="D41" s="34">
        <f>SUM(D42:D45)</f>
        <v>3409</v>
      </c>
      <c r="E41" s="27">
        <f>+D41/C41*100</f>
        <v>100</v>
      </c>
    </row>
    <row r="42" spans="2:5" s="11" customFormat="1" ht="15.9" customHeight="1" x14ac:dyDescent="0.25">
      <c r="B42" s="25" t="s">
        <v>132</v>
      </c>
      <c r="C42" s="33">
        <v>174</v>
      </c>
      <c r="D42" s="33">
        <v>174</v>
      </c>
      <c r="E42" s="27">
        <f>+D42/C42*100</f>
        <v>100</v>
      </c>
    </row>
    <row r="43" spans="2:5" s="11" customFormat="1" ht="15.9" customHeight="1" x14ac:dyDescent="0.25">
      <c r="B43" s="25" t="s">
        <v>133</v>
      </c>
      <c r="C43" s="33">
        <v>3235</v>
      </c>
      <c r="D43" s="33">
        <v>3235</v>
      </c>
      <c r="E43" s="27">
        <f>+D43/C43*100</f>
        <v>100</v>
      </c>
    </row>
    <row r="44" spans="2:5" s="11" customFormat="1" ht="15.9" customHeight="1" x14ac:dyDescent="0.25">
      <c r="B44" s="25" t="s">
        <v>134</v>
      </c>
      <c r="C44" s="33"/>
      <c r="D44" s="33"/>
      <c r="E44" s="27"/>
    </row>
    <row r="45" spans="2:5" s="11" customFormat="1" ht="15.9" customHeight="1" x14ac:dyDescent="0.25">
      <c r="B45" s="25" t="s">
        <v>135</v>
      </c>
      <c r="C45" s="33"/>
      <c r="D45" s="33"/>
      <c r="E45" s="27"/>
    </row>
    <row r="46" spans="2:5" s="11" customFormat="1" ht="15.9" customHeight="1" x14ac:dyDescent="0.25">
      <c r="B46" s="25" t="s">
        <v>136</v>
      </c>
      <c r="C46" s="33">
        <f>SUM(C47:C48)</f>
        <v>24552</v>
      </c>
      <c r="D46" s="33">
        <f>SUM(D47:D48)</f>
        <v>4245</v>
      </c>
      <c r="E46" s="27">
        <f t="shared" ref="E46:E52" si="2">+D46/C46*100</f>
        <v>17.289833822091889</v>
      </c>
    </row>
    <row r="47" spans="2:5" s="11" customFormat="1" ht="15.9" customHeight="1" x14ac:dyDescent="0.25">
      <c r="B47" s="25" t="s">
        <v>137</v>
      </c>
      <c r="C47" s="33">
        <v>20268</v>
      </c>
      <c r="D47" s="33">
        <v>4235</v>
      </c>
      <c r="E47" s="27">
        <f t="shared" si="2"/>
        <v>20.895006907440301</v>
      </c>
    </row>
    <row r="48" spans="2:5" s="11" customFormat="1" ht="15.9" customHeight="1" x14ac:dyDescent="0.25">
      <c r="B48" s="25" t="s">
        <v>138</v>
      </c>
      <c r="C48" s="33">
        <v>4284</v>
      </c>
      <c r="D48" s="33">
        <v>10</v>
      </c>
      <c r="E48" s="27">
        <f t="shared" si="2"/>
        <v>0.23342670401493931</v>
      </c>
    </row>
    <row r="49" spans="2:5" s="11" customFormat="1" ht="15.9" customHeight="1" x14ac:dyDescent="0.25">
      <c r="B49" s="25" t="s">
        <v>139</v>
      </c>
      <c r="C49" s="34">
        <v>20293</v>
      </c>
      <c r="D49" s="34">
        <v>9159</v>
      </c>
      <c r="E49" s="27">
        <f t="shared" si="2"/>
        <v>45.133789976839303</v>
      </c>
    </row>
    <row r="50" spans="2:5" s="11" customFormat="1" ht="15.9" customHeight="1" x14ac:dyDescent="0.25">
      <c r="B50" s="25" t="s">
        <v>140</v>
      </c>
      <c r="C50" s="33">
        <v>20293</v>
      </c>
      <c r="D50" s="33">
        <v>9159</v>
      </c>
      <c r="E50" s="27">
        <f t="shared" si="2"/>
        <v>45.133789976839303</v>
      </c>
    </row>
    <row r="51" spans="2:5" s="11" customFormat="1" ht="15.9" customHeight="1" x14ac:dyDescent="0.25">
      <c r="B51" s="25" t="s">
        <v>40</v>
      </c>
      <c r="C51" s="33">
        <f>+C52+C58+C62+C66+C68+C73+C78</f>
        <v>522245</v>
      </c>
      <c r="D51" s="33">
        <f>+D52+D58+D62+D66+D68+D73+D78</f>
        <v>18205</v>
      </c>
      <c r="E51" s="27">
        <f t="shared" si="2"/>
        <v>3.4859117846987524</v>
      </c>
    </row>
    <row r="52" spans="2:5" s="11" customFormat="1" ht="15.9" customHeight="1" x14ac:dyDescent="0.25">
      <c r="B52" s="25" t="s">
        <v>141</v>
      </c>
      <c r="C52" s="33">
        <f>SUM(C53:C57)</f>
        <v>2944</v>
      </c>
      <c r="D52" s="33">
        <f>SUM(D53:D57)</f>
        <v>2944</v>
      </c>
      <c r="E52" s="27">
        <f t="shared" si="2"/>
        <v>100</v>
      </c>
    </row>
    <row r="53" spans="2:5" s="11" customFormat="1" ht="15.9" customHeight="1" x14ac:dyDescent="0.25">
      <c r="B53" s="25" t="s">
        <v>142</v>
      </c>
      <c r="C53" s="34">
        <v>0</v>
      </c>
      <c r="D53" s="34">
        <v>0</v>
      </c>
      <c r="E53" s="27"/>
    </row>
    <row r="54" spans="2:5" s="11" customFormat="1" ht="15.9" customHeight="1" x14ac:dyDescent="0.25">
      <c r="B54" s="25" t="s">
        <v>143</v>
      </c>
      <c r="C54" s="33">
        <v>2933</v>
      </c>
      <c r="D54" s="33">
        <v>2933</v>
      </c>
      <c r="E54" s="27">
        <f>+D54/C54*100</f>
        <v>100</v>
      </c>
    </row>
    <row r="55" spans="2:5" s="11" customFormat="1" ht="15.9" customHeight="1" x14ac:dyDescent="0.25">
      <c r="B55" s="25" t="s">
        <v>144</v>
      </c>
      <c r="C55" s="34">
        <v>5</v>
      </c>
      <c r="D55" s="34">
        <v>5</v>
      </c>
      <c r="E55" s="27">
        <f>+D55/C55*100</f>
        <v>100</v>
      </c>
    </row>
    <row r="56" spans="2:5" s="11" customFormat="1" ht="15.9" customHeight="1" x14ac:dyDescent="0.25">
      <c r="B56" s="25" t="s">
        <v>145</v>
      </c>
      <c r="C56" s="33"/>
      <c r="D56" s="33"/>
      <c r="E56" s="27"/>
    </row>
    <row r="57" spans="2:5" s="11" customFormat="1" ht="15.9" customHeight="1" x14ac:dyDescent="0.25">
      <c r="B57" s="25" t="s">
        <v>146</v>
      </c>
      <c r="C57" s="33">
        <v>6</v>
      </c>
      <c r="D57" s="33">
        <v>6</v>
      </c>
      <c r="E57" s="27">
        <f>+D57/C57*100</f>
        <v>100</v>
      </c>
    </row>
    <row r="58" spans="2:5" s="11" customFormat="1" ht="15.9" customHeight="1" x14ac:dyDescent="0.25">
      <c r="B58" s="25" t="s">
        <v>147</v>
      </c>
      <c r="C58" s="33">
        <f>SUM(C59:C61)</f>
        <v>404</v>
      </c>
      <c r="D58" s="33">
        <f>SUM(D59:D61)</f>
        <v>4</v>
      </c>
      <c r="E58" s="27">
        <f>+D58/C58*100</f>
        <v>0.99009900990099009</v>
      </c>
    </row>
    <row r="59" spans="2:5" s="11" customFormat="1" ht="15.9" customHeight="1" x14ac:dyDescent="0.25">
      <c r="B59" s="25" t="s">
        <v>148</v>
      </c>
      <c r="C59" s="33">
        <v>404</v>
      </c>
      <c r="D59" s="33">
        <v>4</v>
      </c>
      <c r="E59" s="27">
        <f>+D59/C59*100</f>
        <v>0.99009900990099009</v>
      </c>
    </row>
    <row r="60" spans="2:5" s="11" customFormat="1" ht="15.9" customHeight="1" x14ac:dyDescent="0.25">
      <c r="B60" s="25" t="s">
        <v>149</v>
      </c>
      <c r="C60" s="34"/>
      <c r="D60" s="34"/>
      <c r="E60" s="27"/>
    </row>
    <row r="61" spans="2:5" s="11" customFormat="1" ht="15.9" customHeight="1" x14ac:dyDescent="0.25">
      <c r="B61" s="25" t="s">
        <v>150</v>
      </c>
      <c r="C61" s="33"/>
      <c r="D61" s="33"/>
      <c r="E61" s="27"/>
    </row>
    <row r="62" spans="2:5" s="11" customFormat="1" ht="15.9" customHeight="1" x14ac:dyDescent="0.25">
      <c r="B62" s="25" t="s">
        <v>151</v>
      </c>
      <c r="C62" s="33">
        <f>SUM(C63:C65)</f>
        <v>153592</v>
      </c>
      <c r="D62" s="33">
        <f>SUM(D63:D65)</f>
        <v>4513</v>
      </c>
      <c r="E62" s="27">
        <f>+D62/C62*100</f>
        <v>2.9383040783374135</v>
      </c>
    </row>
    <row r="63" spans="2:5" s="11" customFormat="1" ht="15.9" customHeight="1" x14ac:dyDescent="0.25">
      <c r="B63" s="25" t="s">
        <v>152</v>
      </c>
      <c r="C63" s="33">
        <v>11555</v>
      </c>
      <c r="D63" s="33">
        <v>3309</v>
      </c>
      <c r="E63" s="27">
        <f>+D63/C63*100</f>
        <v>28.636953699697099</v>
      </c>
    </row>
    <row r="64" spans="2:5" s="11" customFormat="1" ht="15.9" customHeight="1" x14ac:dyDescent="0.25">
      <c r="B64" s="25" t="s">
        <v>153</v>
      </c>
      <c r="C64" s="33">
        <v>142037</v>
      </c>
      <c r="D64" s="33">
        <v>1204</v>
      </c>
      <c r="E64" s="27">
        <f>+D64/C64*100</f>
        <v>0.84766645310728883</v>
      </c>
    </row>
    <row r="65" spans="2:5" s="11" customFormat="1" ht="15.9" customHeight="1" x14ac:dyDescent="0.25">
      <c r="B65" s="25" t="s">
        <v>154</v>
      </c>
      <c r="C65" s="33"/>
      <c r="D65" s="33"/>
      <c r="E65" s="27"/>
    </row>
    <row r="66" spans="2:5" s="11" customFormat="1" ht="15.9" customHeight="1" x14ac:dyDescent="0.25">
      <c r="B66" s="25" t="s">
        <v>155</v>
      </c>
      <c r="C66" s="34">
        <f>+C67</f>
        <v>349960</v>
      </c>
      <c r="D66" s="34">
        <f>+D67</f>
        <v>4028</v>
      </c>
      <c r="E66" s="27">
        <f t="shared" ref="E66:E74" si="3">+D66/C66*100</f>
        <v>1.1509886844210768</v>
      </c>
    </row>
    <row r="67" spans="2:5" s="11" customFormat="1" ht="15.9" customHeight="1" x14ac:dyDescent="0.25">
      <c r="B67" s="25" t="s">
        <v>156</v>
      </c>
      <c r="C67" s="33">
        <v>349960</v>
      </c>
      <c r="D67" s="33">
        <v>4028</v>
      </c>
      <c r="E67" s="27">
        <f t="shared" si="3"/>
        <v>1.1509886844210768</v>
      </c>
    </row>
    <row r="68" spans="2:5" s="11" customFormat="1" ht="15.9" customHeight="1" x14ac:dyDescent="0.25">
      <c r="B68" s="25" t="s">
        <v>157</v>
      </c>
      <c r="C68" s="33">
        <f>SUM(C69:C72)</f>
        <v>13908</v>
      </c>
      <c r="D68" s="33">
        <f>SUM(D69:D72)</f>
        <v>5373</v>
      </c>
      <c r="E68" s="27">
        <f t="shared" si="3"/>
        <v>38.63244176013805</v>
      </c>
    </row>
    <row r="69" spans="2:5" s="5" customFormat="1" ht="15.9" customHeight="1" x14ac:dyDescent="0.2">
      <c r="B69" s="25" t="s">
        <v>158</v>
      </c>
      <c r="C69" s="33">
        <v>4947</v>
      </c>
      <c r="D69" s="33">
        <v>4591</v>
      </c>
      <c r="E69" s="27">
        <f t="shared" si="3"/>
        <v>92.803719425914693</v>
      </c>
    </row>
    <row r="70" spans="2:5" s="11" customFormat="1" ht="15.9" customHeight="1" x14ac:dyDescent="0.25">
      <c r="B70" s="25" t="s">
        <v>159</v>
      </c>
      <c r="C70" s="33">
        <v>8203</v>
      </c>
      <c r="D70" s="33">
        <v>24</v>
      </c>
      <c r="E70" s="27">
        <f t="shared" si="3"/>
        <v>0.29257588687065705</v>
      </c>
    </row>
    <row r="71" spans="2:5" s="11" customFormat="1" ht="15.9" customHeight="1" x14ac:dyDescent="0.25">
      <c r="B71" s="25" t="s">
        <v>160</v>
      </c>
      <c r="C71" s="34">
        <v>337</v>
      </c>
      <c r="D71" s="34">
        <v>337</v>
      </c>
      <c r="E71" s="27">
        <f t="shared" si="3"/>
        <v>100</v>
      </c>
    </row>
    <row r="72" spans="2:5" s="11" customFormat="1" ht="15.9" customHeight="1" x14ac:dyDescent="0.25">
      <c r="B72" s="25" t="s">
        <v>161</v>
      </c>
      <c r="C72" s="33">
        <v>421</v>
      </c>
      <c r="D72" s="33">
        <v>421</v>
      </c>
      <c r="E72" s="27">
        <f t="shared" si="3"/>
        <v>100</v>
      </c>
    </row>
    <row r="73" spans="2:5" s="11" customFormat="1" ht="15.9" customHeight="1" x14ac:dyDescent="0.25">
      <c r="B73" s="25" t="s">
        <v>162</v>
      </c>
      <c r="C73" s="34">
        <f>SUM(C74:C74)</f>
        <v>14</v>
      </c>
      <c r="D73" s="34">
        <f>SUM(D74:D74)</f>
        <v>0</v>
      </c>
      <c r="E73" s="27">
        <f t="shared" si="3"/>
        <v>0</v>
      </c>
    </row>
    <row r="74" spans="2:5" s="11" customFormat="1" ht="15.9" customHeight="1" x14ac:dyDescent="0.25">
      <c r="B74" s="25" t="s">
        <v>163</v>
      </c>
      <c r="C74" s="33">
        <f>SUM(C75:C77)</f>
        <v>14</v>
      </c>
      <c r="D74" s="33">
        <f>SUM(D75:D77)</f>
        <v>0</v>
      </c>
      <c r="E74" s="27">
        <f t="shared" si="3"/>
        <v>0</v>
      </c>
    </row>
    <row r="75" spans="2:5" s="11" customFormat="1" ht="15.9" customHeight="1" x14ac:dyDescent="0.25">
      <c r="B75" s="30" t="s">
        <v>76</v>
      </c>
      <c r="C75" s="33"/>
      <c r="D75" s="33"/>
      <c r="E75" s="36"/>
    </row>
    <row r="76" spans="2:5" s="11" customFormat="1" ht="15.9" customHeight="1" x14ac:dyDescent="0.25">
      <c r="B76" s="30" t="s">
        <v>164</v>
      </c>
      <c r="C76" s="34"/>
      <c r="D76" s="34"/>
      <c r="E76" s="36"/>
    </row>
    <row r="77" spans="2:5" s="11" customFormat="1" ht="15.9" customHeight="1" x14ac:dyDescent="0.25">
      <c r="B77" s="30" t="s">
        <v>165</v>
      </c>
      <c r="C77" s="33">
        <v>14</v>
      </c>
      <c r="D77" s="33">
        <v>0</v>
      </c>
      <c r="E77" s="36">
        <f>+D77/C77*100</f>
        <v>0</v>
      </c>
    </row>
    <row r="78" spans="2:5" s="11" customFormat="1" ht="15.9" customHeight="1" x14ac:dyDescent="0.25">
      <c r="B78" s="25" t="s">
        <v>166</v>
      </c>
      <c r="C78" s="33">
        <f>+C79</f>
        <v>1423</v>
      </c>
      <c r="D78" s="33">
        <f>+D79</f>
        <v>1343</v>
      </c>
      <c r="E78" s="27">
        <f>+D78/C78*100</f>
        <v>94.378074490513001</v>
      </c>
    </row>
    <row r="79" spans="2:5" s="12" customFormat="1" ht="15.75" customHeight="1" x14ac:dyDescent="0.25">
      <c r="B79" s="25" t="s">
        <v>167</v>
      </c>
      <c r="C79" s="37">
        <v>1423</v>
      </c>
      <c r="D79" s="37">
        <v>1343</v>
      </c>
      <c r="E79" s="29">
        <f>+D79/C79*100</f>
        <v>94.378074490513001</v>
      </c>
    </row>
    <row r="80" spans="2:5" s="12" customFormat="1" ht="15.75" customHeight="1" x14ac:dyDescent="0.25">
      <c r="B80" s="25" t="s">
        <v>89</v>
      </c>
      <c r="C80" s="37">
        <f>+C81+C84+C86</f>
        <v>13493</v>
      </c>
      <c r="D80" s="37">
        <f>+D81+D84+D86</f>
        <v>1768</v>
      </c>
      <c r="E80" s="29">
        <f>+D80/C80*100</f>
        <v>13.103090491365894</v>
      </c>
    </row>
    <row r="81" spans="2:5" s="12" customFormat="1" ht="15.75" customHeight="1" x14ac:dyDescent="0.25">
      <c r="B81" s="25" t="s">
        <v>168</v>
      </c>
      <c r="C81" s="37">
        <f>SUM(C82:C83)</f>
        <v>20</v>
      </c>
      <c r="D81" s="37">
        <f>SUM(D82:D83)</f>
        <v>0</v>
      </c>
      <c r="E81" s="29">
        <f>+D81/C81*100</f>
        <v>0</v>
      </c>
    </row>
    <row r="82" spans="2:5" s="12" customFormat="1" ht="15.75" customHeight="1" x14ac:dyDescent="0.25">
      <c r="B82" s="25" t="s">
        <v>169</v>
      </c>
      <c r="C82" s="37"/>
      <c r="D82" s="37"/>
      <c r="E82" s="29"/>
    </row>
    <row r="83" spans="2:5" s="12" customFormat="1" ht="15.75" customHeight="1" x14ac:dyDescent="0.25">
      <c r="B83" s="25" t="s">
        <v>170</v>
      </c>
      <c r="C83" s="37">
        <v>20</v>
      </c>
      <c r="D83" s="37">
        <v>0</v>
      </c>
      <c r="E83" s="29">
        <f>+D83/C83*100</f>
        <v>0</v>
      </c>
    </row>
    <row r="84" spans="2:5" s="12" customFormat="1" ht="15.75" customHeight="1" x14ac:dyDescent="0.25">
      <c r="B84" s="25" t="s">
        <v>171</v>
      </c>
      <c r="C84" s="37">
        <f>+C85</f>
        <v>0</v>
      </c>
      <c r="D84" s="37">
        <f>+D85</f>
        <v>0</v>
      </c>
      <c r="E84" s="29"/>
    </row>
    <row r="85" spans="2:5" s="12" customFormat="1" ht="15.75" customHeight="1" x14ac:dyDescent="0.25">
      <c r="B85" s="25" t="s">
        <v>172</v>
      </c>
      <c r="C85" s="37"/>
      <c r="D85" s="37"/>
      <c r="E85" s="29"/>
    </row>
    <row r="86" spans="2:5" s="12" customFormat="1" ht="15.75" customHeight="1" x14ac:dyDescent="0.25">
      <c r="B86" s="25" t="s">
        <v>173</v>
      </c>
      <c r="C86" s="37">
        <f>SUM(C87:C88)</f>
        <v>13473</v>
      </c>
      <c r="D86" s="37">
        <f>SUM(D87:D88)</f>
        <v>1768</v>
      </c>
      <c r="E86" s="29">
        <f>+D86/C86*100</f>
        <v>13.122541379054406</v>
      </c>
    </row>
    <row r="87" spans="2:5" s="12" customFormat="1" ht="15.75" customHeight="1" x14ac:dyDescent="0.25">
      <c r="B87" s="25" t="s">
        <v>174</v>
      </c>
      <c r="C87" s="37">
        <v>13473</v>
      </c>
      <c r="D87" s="37">
        <v>1768</v>
      </c>
      <c r="E87" s="29">
        <f>+D87/C87*100</f>
        <v>13.122541379054406</v>
      </c>
    </row>
    <row r="88" spans="2:5" s="12" customFormat="1" ht="15.75" customHeight="1" x14ac:dyDescent="0.25">
      <c r="B88" s="25" t="s">
        <v>175</v>
      </c>
      <c r="C88" s="37">
        <f>SUM(C89:C90)</f>
        <v>0</v>
      </c>
      <c r="D88" s="37">
        <f>SUM(D89:D90)</f>
        <v>0</v>
      </c>
      <c r="E88" s="29"/>
    </row>
    <row r="89" spans="2:5" s="13" customFormat="1" ht="15.75" customHeight="1" x14ac:dyDescent="0.2">
      <c r="B89" s="30" t="s">
        <v>176</v>
      </c>
      <c r="C89" s="38"/>
      <c r="D89" s="38"/>
      <c r="E89" s="32"/>
    </row>
    <row r="90" spans="2:5" s="13" customFormat="1" ht="15.75" customHeight="1" x14ac:dyDescent="0.2">
      <c r="B90" s="30" t="s">
        <v>177</v>
      </c>
      <c r="C90" s="38"/>
      <c r="D90" s="38"/>
      <c r="E90" s="32"/>
    </row>
    <row r="91" spans="2:5" s="12" customFormat="1" ht="15.75" customHeight="1" x14ac:dyDescent="0.25">
      <c r="B91" s="25" t="s">
        <v>178</v>
      </c>
      <c r="C91" s="37">
        <f>+C92+C94+C96</f>
        <v>0</v>
      </c>
      <c r="D91" s="37">
        <f>+D92+D94+D96</f>
        <v>0</v>
      </c>
      <c r="E91" s="29"/>
    </row>
    <row r="92" spans="2:5" s="12" customFormat="1" ht="15.75" customHeight="1" x14ac:dyDescent="0.25">
      <c r="B92" s="25" t="s">
        <v>179</v>
      </c>
      <c r="C92" s="37">
        <f>SUM(C93:C93)</f>
        <v>0</v>
      </c>
      <c r="D92" s="37">
        <f>SUM(D93:D93)</f>
        <v>0</v>
      </c>
      <c r="E92" s="29"/>
    </row>
    <row r="93" spans="2:5" s="12" customFormat="1" ht="15.75" customHeight="1" x14ac:dyDescent="0.25">
      <c r="B93" s="25" t="s">
        <v>180</v>
      </c>
      <c r="C93" s="37"/>
      <c r="D93" s="37"/>
      <c r="E93" s="29"/>
    </row>
    <row r="94" spans="2:5" s="12" customFormat="1" ht="15.75" customHeight="1" x14ac:dyDescent="0.25">
      <c r="B94" s="25" t="s">
        <v>181</v>
      </c>
      <c r="C94" s="37">
        <f>SUM(C95:C95)</f>
        <v>0</v>
      </c>
      <c r="D94" s="37">
        <f>SUM(D95:D95)</f>
        <v>0</v>
      </c>
      <c r="E94" s="29"/>
    </row>
    <row r="95" spans="2:5" s="12" customFormat="1" ht="15.75" customHeight="1" x14ac:dyDescent="0.25">
      <c r="B95" s="25" t="s">
        <v>180</v>
      </c>
      <c r="C95" s="37"/>
      <c r="D95" s="37"/>
      <c r="E95" s="29"/>
    </row>
    <row r="96" spans="2:5" s="12" customFormat="1" ht="15.75" customHeight="1" x14ac:dyDescent="0.25">
      <c r="B96" s="25" t="s">
        <v>182</v>
      </c>
      <c r="C96" s="37">
        <f>SUM(C97)</f>
        <v>0</v>
      </c>
      <c r="D96" s="37">
        <f>SUM(D97)</f>
        <v>0</v>
      </c>
      <c r="E96" s="29"/>
    </row>
    <row r="97" spans="2:5" s="12" customFormat="1" ht="15.75" customHeight="1" x14ac:dyDescent="0.25">
      <c r="B97" s="25" t="s">
        <v>183</v>
      </c>
      <c r="C97" s="37">
        <v>0</v>
      </c>
      <c r="D97" s="37">
        <v>0</v>
      </c>
      <c r="E97" s="29"/>
    </row>
  </sheetData>
  <phoneticPr fontId="0" type="noConversion"/>
  <hyperlinks>
    <hyperlink ref="C4" location="Ocak!A1" display="Ocak" xr:uid="{5C343CFC-8F59-4DDB-A274-E583F6C0FCFF}"/>
    <hyperlink ref="D4" location="Şubat!A1" display="Şubat" xr:uid="{1D2F68DD-683B-4333-85A1-5C4DEE204116}"/>
    <hyperlink ref="E4" location="Mart!A1" display="Mart" xr:uid="{E6323349-E116-4070-8832-608AF3889809}"/>
    <hyperlink ref="C5" location="Nisan!A1" display="Nisan" xr:uid="{E18AD046-56AD-4E1E-984D-B71B74460DC9}"/>
    <hyperlink ref="D5" location="Mayıs!A1" display="Mayıs" xr:uid="{F42EC933-D277-4596-B8E1-804CDDA9DDF1}"/>
    <hyperlink ref="E5" location="Haziran!A1" display="Haziran" xr:uid="{9F374C72-16D3-4A21-AF54-2F4A88DBA2C4}"/>
    <hyperlink ref="C6" location="Temmuz!A1" display="Temmuz" xr:uid="{A18FCEF7-B37B-4B8F-BC8B-6ECDB0F40729}"/>
    <hyperlink ref="D6" location="Ağustos!A1" display="Ağustos" xr:uid="{941689ED-8964-45BD-9E6F-9E09135169E2}"/>
    <hyperlink ref="E6" location="Eylül!A1" display="Eylül" xr:uid="{77E8127A-C7AE-4481-9908-B50EA9D754A1}"/>
    <hyperlink ref="C7" location="Ekim!A1" display="Ekim" xr:uid="{7D5F8844-6ACE-480F-BA38-444F3284745E}"/>
    <hyperlink ref="D7" location="Kasım!A1" display="Kasım" xr:uid="{A0A65023-0E09-46F7-830B-E366FFB59419}"/>
    <hyperlink ref="E7" location="Aralık!A1" display="Aralık" xr:uid="{41BD4B23-FCC5-42B7-B449-A48DEA17350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31B0-0138-4095-ACDA-03D84A762DB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206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41" t="s">
        <v>3</v>
      </c>
    </row>
    <row r="10" spans="2:7" s="5" customFormat="1" ht="15.75" customHeight="1" x14ac:dyDescent="0.2">
      <c r="B10" s="42" t="s">
        <v>4</v>
      </c>
      <c r="C10" s="43">
        <v>2979334</v>
      </c>
      <c r="D10" s="43">
        <v>2030424</v>
      </c>
      <c r="E10" s="44">
        <v>68.150264455076197</v>
      </c>
    </row>
    <row r="11" spans="2:7" s="6" customFormat="1" ht="15.75" customHeight="1" x14ac:dyDescent="0.2">
      <c r="B11" s="42" t="s">
        <v>5</v>
      </c>
      <c r="C11" s="43">
        <v>1986749</v>
      </c>
      <c r="D11" s="43">
        <v>1577231</v>
      </c>
      <c r="E11" s="45">
        <v>79.387532093888055</v>
      </c>
    </row>
    <row r="12" spans="2:7" s="6" customFormat="1" ht="15.75" customHeight="1" x14ac:dyDescent="0.2">
      <c r="B12" s="42" t="s">
        <v>6</v>
      </c>
      <c r="C12" s="43">
        <v>914489</v>
      </c>
      <c r="D12" s="43">
        <v>686375</v>
      </c>
      <c r="E12" s="45">
        <v>75.055577486443241</v>
      </c>
      <c r="G12" s="7"/>
    </row>
    <row r="13" spans="2:7" s="6" customFormat="1" ht="15.75" customHeight="1" x14ac:dyDescent="0.2">
      <c r="B13" s="42" t="s">
        <v>7</v>
      </c>
      <c r="C13" s="43">
        <v>735374</v>
      </c>
      <c r="D13" s="43">
        <v>556289</v>
      </c>
      <c r="E13" s="45">
        <v>75.64708570060948</v>
      </c>
    </row>
    <row r="14" spans="2:7" ht="15.75" customHeight="1" x14ac:dyDescent="0.2">
      <c r="B14" s="46" t="s">
        <v>8</v>
      </c>
      <c r="C14" s="47">
        <v>84653</v>
      </c>
      <c r="D14" s="47">
        <v>47339</v>
      </c>
      <c r="E14" s="48">
        <v>55.921231379868409</v>
      </c>
    </row>
    <row r="15" spans="2:7" ht="15.75" customHeight="1" x14ac:dyDescent="0.2">
      <c r="B15" s="46" t="s">
        <v>9</v>
      </c>
      <c r="C15" s="47">
        <v>7925</v>
      </c>
      <c r="D15" s="47">
        <v>5889</v>
      </c>
      <c r="E15" s="48">
        <v>74.309148264984231</v>
      </c>
    </row>
    <row r="16" spans="2:7" ht="15.75" customHeight="1" x14ac:dyDescent="0.2">
      <c r="B16" s="46" t="s">
        <v>10</v>
      </c>
      <c r="C16" s="47">
        <v>597184</v>
      </c>
      <c r="D16" s="47">
        <v>469970</v>
      </c>
      <c r="E16" s="48">
        <v>78.697687814810848</v>
      </c>
    </row>
    <row r="17" spans="2:5" ht="15.75" customHeight="1" x14ac:dyDescent="0.2">
      <c r="B17" s="46" t="s">
        <v>11</v>
      </c>
      <c r="C17" s="47">
        <v>45612</v>
      </c>
      <c r="D17" s="47">
        <v>33091</v>
      </c>
      <c r="E17" s="48">
        <v>72.548890642813291</v>
      </c>
    </row>
    <row r="18" spans="2:5" s="6" customFormat="1" ht="15.75" customHeight="1" x14ac:dyDescent="0.2">
      <c r="B18" s="42" t="s">
        <v>12</v>
      </c>
      <c r="C18" s="43">
        <v>179115</v>
      </c>
      <c r="D18" s="43">
        <v>130086</v>
      </c>
      <c r="E18" s="45">
        <v>72.627083158864409</v>
      </c>
    </row>
    <row r="19" spans="2:5" ht="15.75" customHeight="1" x14ac:dyDescent="0.2">
      <c r="B19" s="46" t="s">
        <v>13</v>
      </c>
      <c r="C19" s="47">
        <v>53331</v>
      </c>
      <c r="D19" s="47">
        <v>24907</v>
      </c>
      <c r="E19" s="48">
        <v>46.702668241735573</v>
      </c>
    </row>
    <row r="20" spans="2:5" ht="15.75" customHeight="1" x14ac:dyDescent="0.2">
      <c r="B20" s="46" t="s">
        <v>14</v>
      </c>
      <c r="C20" s="47">
        <v>1603</v>
      </c>
      <c r="D20" s="47">
        <v>1284</v>
      </c>
      <c r="E20" s="48">
        <v>80.099812850904556</v>
      </c>
    </row>
    <row r="21" spans="2:5" ht="15.75" customHeight="1" x14ac:dyDescent="0.2">
      <c r="B21" s="46" t="s">
        <v>15</v>
      </c>
      <c r="C21" s="47">
        <v>124181</v>
      </c>
      <c r="D21" s="47">
        <v>103895</v>
      </c>
      <c r="E21" s="48">
        <v>83.664167626287437</v>
      </c>
    </row>
    <row r="22" spans="2:5" s="5" customFormat="1" ht="15.75" customHeight="1" x14ac:dyDescent="0.2">
      <c r="B22" s="42" t="s">
        <v>16</v>
      </c>
      <c r="C22" s="43">
        <v>160417</v>
      </c>
      <c r="D22" s="43">
        <v>107081</v>
      </c>
      <c r="E22" s="44">
        <v>66.751653503057653</v>
      </c>
    </row>
    <row r="23" spans="2:5" s="9" customFormat="1" ht="15.75" customHeight="1" x14ac:dyDescent="0.2">
      <c r="B23" s="46" t="s">
        <v>17</v>
      </c>
      <c r="C23" s="47">
        <v>2194</v>
      </c>
      <c r="D23" s="47">
        <v>1123</v>
      </c>
      <c r="E23" s="49">
        <v>51.185050136736557</v>
      </c>
    </row>
    <row r="24" spans="2:5" s="9" customFormat="1" ht="15.75" customHeight="1" x14ac:dyDescent="0.2">
      <c r="B24" s="46" t="s">
        <v>18</v>
      </c>
      <c r="C24" s="47">
        <v>158223</v>
      </c>
      <c r="D24" s="47">
        <v>105958</v>
      </c>
      <c r="E24" s="49">
        <v>66.967507884441574</v>
      </c>
    </row>
    <row r="25" spans="2:5" s="5" customFormat="1" ht="15.75" customHeight="1" x14ac:dyDescent="0.2">
      <c r="B25" s="42" t="s">
        <v>19</v>
      </c>
      <c r="C25" s="43">
        <v>489185</v>
      </c>
      <c r="D25" s="43">
        <v>398185</v>
      </c>
      <c r="E25" s="44">
        <v>81.397630753191535</v>
      </c>
    </row>
    <row r="26" spans="2:5" s="5" customFormat="1" ht="15.75" customHeight="1" x14ac:dyDescent="0.2">
      <c r="B26" s="42" t="s">
        <v>20</v>
      </c>
      <c r="C26" s="43">
        <v>298029</v>
      </c>
      <c r="D26" s="43">
        <v>210126</v>
      </c>
      <c r="E26" s="44">
        <v>70.505219290740158</v>
      </c>
    </row>
    <row r="27" spans="2:5" s="9" customFormat="1" ht="15.75" customHeight="1" x14ac:dyDescent="0.2">
      <c r="B27" s="46" t="s">
        <v>21</v>
      </c>
      <c r="C27" s="47">
        <v>274906</v>
      </c>
      <c r="D27" s="47">
        <v>189555</v>
      </c>
      <c r="E27" s="49">
        <v>68.952660182025866</v>
      </c>
    </row>
    <row r="28" spans="2:5" s="9" customFormat="1" ht="15.75" customHeight="1" x14ac:dyDescent="0.2">
      <c r="B28" s="46" t="s">
        <v>22</v>
      </c>
      <c r="C28" s="47">
        <v>23123</v>
      </c>
      <c r="D28" s="47">
        <v>20571</v>
      </c>
      <c r="E28" s="49">
        <v>88.963369804956102</v>
      </c>
    </row>
    <row r="29" spans="2:5" s="5" customFormat="1" ht="15.75" customHeight="1" x14ac:dyDescent="0.2">
      <c r="B29" s="42" t="s">
        <v>23</v>
      </c>
      <c r="C29" s="43">
        <v>140873</v>
      </c>
      <c r="D29" s="43">
        <v>140428</v>
      </c>
      <c r="E29" s="44">
        <v>99.684112640463397</v>
      </c>
    </row>
    <row r="30" spans="2:5" s="9" customFormat="1" ht="15.75" customHeight="1" x14ac:dyDescent="0.2">
      <c r="B30" s="46" t="s">
        <v>24</v>
      </c>
      <c r="C30" s="47">
        <v>62</v>
      </c>
      <c r="D30" s="47">
        <v>33</v>
      </c>
      <c r="E30" s="49">
        <v>53.225806451612897</v>
      </c>
    </row>
    <row r="31" spans="2:5" s="9" customFormat="1" ht="15.75" customHeight="1" x14ac:dyDescent="0.2">
      <c r="B31" s="46" t="s">
        <v>203</v>
      </c>
      <c r="C31" s="47">
        <v>136642</v>
      </c>
      <c r="D31" s="47">
        <v>136573</v>
      </c>
      <c r="E31" s="49">
        <v>99.9495030810439</v>
      </c>
    </row>
    <row r="32" spans="2:5" s="9" customFormat="1" ht="15.75" customHeight="1" x14ac:dyDescent="0.2">
      <c r="B32" s="46" t="s">
        <v>26</v>
      </c>
      <c r="C32" s="47">
        <v>2712</v>
      </c>
      <c r="D32" s="47">
        <v>2538</v>
      </c>
      <c r="E32" s="49">
        <v>93.584070796460168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185</v>
      </c>
      <c r="D34" s="47">
        <v>184</v>
      </c>
      <c r="E34" s="48">
        <v>99.459459459459467</v>
      </c>
    </row>
    <row r="35" spans="2:5" ht="15.75" customHeight="1" x14ac:dyDescent="0.2">
      <c r="B35" s="46" t="s">
        <v>29</v>
      </c>
      <c r="C35" s="47">
        <v>1272</v>
      </c>
      <c r="D35" s="47">
        <v>1100</v>
      </c>
      <c r="E35" s="48">
        <v>86.477987421383645</v>
      </c>
    </row>
    <row r="36" spans="2:5" s="6" customFormat="1" ht="15.75" customHeight="1" x14ac:dyDescent="0.2">
      <c r="B36" s="42" t="s">
        <v>30</v>
      </c>
      <c r="C36" s="43">
        <v>50243</v>
      </c>
      <c r="D36" s="43">
        <v>47595</v>
      </c>
      <c r="E36" s="45">
        <v>94.729614075592622</v>
      </c>
    </row>
    <row r="37" spans="2:5" s="6" customFormat="1" ht="15.75" customHeight="1" x14ac:dyDescent="0.2">
      <c r="B37" s="42" t="s">
        <v>31</v>
      </c>
      <c r="C37" s="43"/>
      <c r="D37" s="43"/>
      <c r="E37" s="45"/>
    </row>
    <row r="38" spans="2:5" s="5" customFormat="1" ht="15.75" customHeight="1" x14ac:dyDescent="0.2">
      <c r="B38" s="42" t="s">
        <v>32</v>
      </c>
      <c r="C38" s="43">
        <v>40</v>
      </c>
      <c r="D38" s="43">
        <v>36</v>
      </c>
      <c r="E38" s="44">
        <v>90</v>
      </c>
    </row>
    <row r="39" spans="2:5" s="5" customFormat="1" ht="15.75" customHeight="1" x14ac:dyDescent="0.2">
      <c r="B39" s="42" t="s">
        <v>33</v>
      </c>
      <c r="C39" s="43">
        <v>86000</v>
      </c>
      <c r="D39" s="43">
        <v>86000</v>
      </c>
      <c r="E39" s="44">
        <v>100</v>
      </c>
    </row>
    <row r="40" spans="2:5" s="9" customFormat="1" ht="15.75" customHeight="1" x14ac:dyDescent="0.2">
      <c r="B40" s="46" t="s">
        <v>34</v>
      </c>
      <c r="C40" s="47">
        <v>5472</v>
      </c>
      <c r="D40" s="47">
        <v>5472</v>
      </c>
      <c r="E40" s="49">
        <v>100</v>
      </c>
    </row>
    <row r="41" spans="2:5" s="9" customFormat="1" ht="15.75" customHeight="1" x14ac:dyDescent="0.2">
      <c r="B41" s="46" t="s">
        <v>35</v>
      </c>
      <c r="C41" s="47">
        <v>80528</v>
      </c>
      <c r="D41" s="47">
        <v>80528</v>
      </c>
      <c r="E41" s="49">
        <v>100</v>
      </c>
    </row>
    <row r="42" spans="2:5" s="9" customFormat="1" ht="15.75" customHeight="1" x14ac:dyDescent="0.2">
      <c r="B42" s="46" t="s">
        <v>36</v>
      </c>
      <c r="C42" s="47"/>
      <c r="D42" s="47"/>
      <c r="E42" s="49"/>
    </row>
    <row r="43" spans="2:5" s="5" customFormat="1" ht="15.75" customHeight="1" x14ac:dyDescent="0.2">
      <c r="B43" s="42" t="s">
        <v>37</v>
      </c>
      <c r="C43" s="43">
        <v>90745</v>
      </c>
      <c r="D43" s="43">
        <v>70783</v>
      </c>
      <c r="E43" s="44">
        <v>78.00209377927159</v>
      </c>
    </row>
    <row r="44" spans="2:5" s="5" customFormat="1" ht="15.75" customHeight="1" x14ac:dyDescent="0.2">
      <c r="B44" s="42" t="s">
        <v>38</v>
      </c>
      <c r="C44" s="43">
        <v>240367</v>
      </c>
      <c r="D44" s="43">
        <v>228469</v>
      </c>
      <c r="E44" s="44">
        <v>95.050069269076047</v>
      </c>
    </row>
    <row r="45" spans="2:5" s="5" customFormat="1" ht="15.75" customHeight="1" x14ac:dyDescent="0.2">
      <c r="B45" s="42" t="s">
        <v>39</v>
      </c>
      <c r="C45" s="43">
        <v>5546</v>
      </c>
      <c r="D45" s="43">
        <v>338</v>
      </c>
      <c r="E45" s="44">
        <v>6.0944825099170572</v>
      </c>
    </row>
    <row r="46" spans="2:5" s="5" customFormat="1" ht="15.75" customHeight="1" x14ac:dyDescent="0.2">
      <c r="B46" s="42" t="s">
        <v>40</v>
      </c>
      <c r="C46" s="43">
        <v>933025</v>
      </c>
      <c r="D46" s="43">
        <v>406888</v>
      </c>
      <c r="E46" s="44">
        <v>43.609549583344496</v>
      </c>
    </row>
    <row r="47" spans="2:5" s="5" customFormat="1" ht="15.75" customHeight="1" x14ac:dyDescent="0.2">
      <c r="B47" s="42" t="s">
        <v>41</v>
      </c>
      <c r="C47" s="43">
        <v>35633</v>
      </c>
      <c r="D47" s="43">
        <v>35632</v>
      </c>
      <c r="E47" s="44">
        <v>99.997193612662414</v>
      </c>
    </row>
    <row r="48" spans="2:5" s="9" customFormat="1" ht="15.75" customHeight="1" x14ac:dyDescent="0.2">
      <c r="B48" s="46" t="s">
        <v>42</v>
      </c>
      <c r="C48" s="47">
        <v>35388</v>
      </c>
      <c r="D48" s="47">
        <v>35388</v>
      </c>
      <c r="E48" s="49">
        <v>100</v>
      </c>
    </row>
    <row r="49" spans="2:5" s="9" customFormat="1" ht="15.75" customHeight="1" x14ac:dyDescent="0.2">
      <c r="B49" s="46" t="s">
        <v>43</v>
      </c>
      <c r="C49" s="47">
        <v>5</v>
      </c>
      <c r="D49" s="47">
        <v>5</v>
      </c>
      <c r="E49" s="49">
        <v>100</v>
      </c>
    </row>
    <row r="50" spans="2:5" s="9" customFormat="1" ht="15.75" customHeight="1" x14ac:dyDescent="0.2">
      <c r="B50" s="46" t="s">
        <v>44</v>
      </c>
      <c r="C50" s="47">
        <v>240</v>
      </c>
      <c r="D50" s="47">
        <v>239</v>
      </c>
      <c r="E50" s="49">
        <v>99.583333333333329</v>
      </c>
    </row>
    <row r="51" spans="2:5" s="5" customFormat="1" ht="15.75" customHeight="1" x14ac:dyDescent="0.2">
      <c r="B51" s="42" t="s">
        <v>45</v>
      </c>
      <c r="C51" s="43">
        <v>667</v>
      </c>
      <c r="D51" s="43">
        <v>251</v>
      </c>
      <c r="E51" s="44">
        <v>37.631184407796106</v>
      </c>
    </row>
    <row r="52" spans="2:5" s="5" customFormat="1" ht="15.75" customHeight="1" x14ac:dyDescent="0.2">
      <c r="B52" s="42" t="s">
        <v>46</v>
      </c>
      <c r="C52" s="43">
        <v>667</v>
      </c>
      <c r="D52" s="43">
        <v>251</v>
      </c>
      <c r="E52" s="44">
        <v>37.631184407796106</v>
      </c>
    </row>
    <row r="53" spans="2:5" s="5" customFormat="1" ht="15.75" customHeight="1" x14ac:dyDescent="0.2">
      <c r="B53" s="42" t="s">
        <v>47</v>
      </c>
      <c r="C53" s="43"/>
      <c r="D53" s="43"/>
      <c r="E53" s="44"/>
    </row>
    <row r="54" spans="2:5" s="5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9" customFormat="1" ht="15.75" customHeight="1" x14ac:dyDescent="0.2">
      <c r="B55" s="46" t="s">
        <v>49</v>
      </c>
      <c r="C55" s="47"/>
      <c r="D55" s="47"/>
      <c r="E55" s="49"/>
    </row>
    <row r="56" spans="2:5" s="9" customFormat="1" ht="15.75" customHeight="1" x14ac:dyDescent="0.2">
      <c r="B56" s="46" t="s">
        <v>51</v>
      </c>
      <c r="C56" s="47"/>
      <c r="D56" s="47"/>
      <c r="E56" s="49"/>
    </row>
    <row r="57" spans="2:5" s="9" customFormat="1" ht="15.75" customHeight="1" x14ac:dyDescent="0.2">
      <c r="B57" s="46" t="s">
        <v>52</v>
      </c>
      <c r="C57" s="47"/>
      <c r="D57" s="47"/>
      <c r="E57" s="49"/>
    </row>
    <row r="58" spans="2:5" s="9" customFormat="1" ht="15.75" customHeight="1" x14ac:dyDescent="0.2">
      <c r="B58" s="46" t="s">
        <v>53</v>
      </c>
      <c r="C58" s="47"/>
      <c r="D58" s="47"/>
      <c r="E58" s="49"/>
    </row>
    <row r="59" spans="2:5" s="9" customFormat="1" ht="15.75" customHeight="1" x14ac:dyDescent="0.2">
      <c r="B59" s="46" t="s">
        <v>54</v>
      </c>
      <c r="C59" s="47"/>
      <c r="D59" s="47"/>
      <c r="E59" s="49"/>
    </row>
    <row r="60" spans="2:5" s="5" customFormat="1" ht="15.75" customHeight="1" x14ac:dyDescent="0.2">
      <c r="B60" s="42" t="s">
        <v>55</v>
      </c>
      <c r="C60" s="43">
        <v>273353</v>
      </c>
      <c r="D60" s="43">
        <v>123074</v>
      </c>
      <c r="E60" s="44">
        <v>45.023833650993403</v>
      </c>
    </row>
    <row r="61" spans="2:5" s="5" customFormat="1" ht="15.75" customHeight="1" x14ac:dyDescent="0.2">
      <c r="B61" s="42" t="s">
        <v>56</v>
      </c>
      <c r="C61" s="43">
        <v>94761</v>
      </c>
      <c r="D61" s="43">
        <v>81838</v>
      </c>
      <c r="E61" s="44">
        <v>86.362533109612599</v>
      </c>
    </row>
    <row r="62" spans="2:5" s="9" customFormat="1" ht="15.75" customHeight="1" x14ac:dyDescent="0.2">
      <c r="B62" s="46" t="s">
        <v>57</v>
      </c>
      <c r="C62" s="47">
        <v>2241</v>
      </c>
      <c r="D62" s="47">
        <v>2241</v>
      </c>
      <c r="E62" s="49">
        <v>100</v>
      </c>
    </row>
    <row r="63" spans="2:5" s="9" customFormat="1" ht="15.75" customHeight="1" x14ac:dyDescent="0.2">
      <c r="B63" s="46" t="s">
        <v>58</v>
      </c>
      <c r="C63" s="47">
        <v>23394</v>
      </c>
      <c r="D63" s="47">
        <v>10471</v>
      </c>
      <c r="E63" s="49">
        <v>44.759340001709838</v>
      </c>
    </row>
    <row r="64" spans="2:5" s="9" customFormat="1" ht="15.75" customHeight="1" x14ac:dyDescent="0.2">
      <c r="B64" s="46" t="s">
        <v>59</v>
      </c>
      <c r="C64" s="47">
        <v>69126</v>
      </c>
      <c r="D64" s="47">
        <v>69126</v>
      </c>
      <c r="E64" s="49">
        <v>100</v>
      </c>
    </row>
    <row r="65" spans="2:5" s="5" customFormat="1" ht="15.75" customHeight="1" x14ac:dyDescent="0.2">
      <c r="B65" s="42" t="s">
        <v>60</v>
      </c>
      <c r="C65" s="43">
        <v>178592</v>
      </c>
      <c r="D65" s="43">
        <v>41236</v>
      </c>
      <c r="E65" s="44">
        <v>23.089500089589681</v>
      </c>
    </row>
    <row r="66" spans="2:5" s="9" customFormat="1" ht="15.75" customHeight="1" x14ac:dyDescent="0.2">
      <c r="B66" s="46" t="s">
        <v>61</v>
      </c>
      <c r="C66" s="47"/>
      <c r="D66" s="47"/>
      <c r="E66" s="49"/>
    </row>
    <row r="67" spans="2:5" s="9" customFormat="1" ht="15.75" customHeight="1" x14ac:dyDescent="0.2">
      <c r="B67" s="46" t="s">
        <v>62</v>
      </c>
      <c r="C67" s="47">
        <v>174001</v>
      </c>
      <c r="D67" s="47">
        <v>36870</v>
      </c>
      <c r="E67" s="49">
        <v>21.189533393486247</v>
      </c>
    </row>
    <row r="68" spans="2:5" s="9" customFormat="1" ht="15.75" customHeight="1" x14ac:dyDescent="0.2">
      <c r="B68" s="46" t="s">
        <v>63</v>
      </c>
      <c r="C68" s="47">
        <v>4591</v>
      </c>
      <c r="D68" s="47">
        <v>4366</v>
      </c>
      <c r="E68" s="49">
        <v>95.099106948377255</v>
      </c>
    </row>
    <row r="69" spans="2:5" s="5" customFormat="1" ht="15.75" customHeight="1" x14ac:dyDescent="0.2">
      <c r="B69" s="42" t="s">
        <v>64</v>
      </c>
      <c r="C69" s="43"/>
      <c r="D69" s="43"/>
      <c r="E69" s="44"/>
    </row>
    <row r="70" spans="2:5" s="5" customFormat="1" ht="15.75" customHeight="1" x14ac:dyDescent="0.2">
      <c r="B70" s="42" t="s">
        <v>65</v>
      </c>
      <c r="C70" s="43">
        <v>577668</v>
      </c>
      <c r="D70" s="43">
        <v>209281</v>
      </c>
      <c r="E70" s="44">
        <v>36.228594971506126</v>
      </c>
    </row>
    <row r="71" spans="2:5" s="9" customFormat="1" ht="15.75" customHeight="1" x14ac:dyDescent="0.2">
      <c r="B71" s="50" t="s">
        <v>66</v>
      </c>
      <c r="C71" s="51">
        <v>6255</v>
      </c>
      <c r="D71" s="51">
        <v>3543</v>
      </c>
      <c r="E71" s="49">
        <v>56.642685851318944</v>
      </c>
    </row>
    <row r="72" spans="2:5" s="9" customFormat="1" ht="15.75" customHeight="1" x14ac:dyDescent="0.2">
      <c r="B72" s="50" t="s">
        <v>67</v>
      </c>
      <c r="C72" s="51">
        <v>0</v>
      </c>
      <c r="D72" s="51">
        <v>0</v>
      </c>
      <c r="E72" s="49"/>
    </row>
    <row r="73" spans="2:5" s="9" customFormat="1" ht="15.75" customHeight="1" x14ac:dyDescent="0.2">
      <c r="B73" s="50" t="s">
        <v>68</v>
      </c>
      <c r="C73" s="51">
        <v>13646</v>
      </c>
      <c r="D73" s="51">
        <v>8063</v>
      </c>
      <c r="E73" s="49">
        <v>59.086911915579655</v>
      </c>
    </row>
    <row r="74" spans="2:5" s="9" customFormat="1" ht="15.75" customHeight="1" x14ac:dyDescent="0.2">
      <c r="B74" s="50" t="s">
        <v>69</v>
      </c>
      <c r="C74" s="51">
        <v>445432</v>
      </c>
      <c r="D74" s="51">
        <v>110423</v>
      </c>
      <c r="E74" s="49">
        <v>24.790091416871711</v>
      </c>
    </row>
    <row r="75" spans="2:5" s="9" customFormat="1" ht="15.75" customHeight="1" x14ac:dyDescent="0.2">
      <c r="B75" s="50" t="s">
        <v>70</v>
      </c>
      <c r="C75" s="51">
        <v>82382</v>
      </c>
      <c r="D75" s="51">
        <v>74820</v>
      </c>
      <c r="E75" s="49">
        <v>90.820810371197595</v>
      </c>
    </row>
    <row r="76" spans="2:5" s="9" customFormat="1" ht="15.75" customHeight="1" x14ac:dyDescent="0.2">
      <c r="B76" s="50" t="s">
        <v>71</v>
      </c>
      <c r="C76" s="51">
        <v>29953</v>
      </c>
      <c r="D76" s="51">
        <v>12432</v>
      </c>
      <c r="E76" s="49">
        <v>41.505024538443564</v>
      </c>
    </row>
    <row r="77" spans="2:5" s="6" customFormat="1" ht="15.75" customHeight="1" x14ac:dyDescent="0.2">
      <c r="B77" s="42" t="s">
        <v>72</v>
      </c>
      <c r="C77" s="43">
        <v>25</v>
      </c>
      <c r="D77" s="43">
        <v>12</v>
      </c>
      <c r="E77" s="44">
        <v>48</v>
      </c>
    </row>
    <row r="78" spans="2:5" ht="15.75" customHeight="1" x14ac:dyDescent="0.2">
      <c r="B78" s="46" t="s">
        <v>73</v>
      </c>
      <c r="C78" s="47">
        <v>0</v>
      </c>
      <c r="D78" s="47">
        <v>0</v>
      </c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25</v>
      </c>
      <c r="D80" s="47">
        <v>12</v>
      </c>
      <c r="E80" s="49">
        <v>48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6" customFormat="1" ht="15.75" customHeight="1" x14ac:dyDescent="0.2">
      <c r="B86" s="42" t="s">
        <v>81</v>
      </c>
      <c r="C86" s="43">
        <v>45679</v>
      </c>
      <c r="D86" s="43">
        <v>38638</v>
      </c>
      <c r="E86" s="44">
        <v>84.585914752949932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2353</v>
      </c>
      <c r="D89" s="47">
        <v>2353</v>
      </c>
      <c r="E89" s="49">
        <v>100</v>
      </c>
    </row>
    <row r="90" spans="2:5" ht="15.75" customHeight="1" x14ac:dyDescent="0.2">
      <c r="B90" s="46" t="s">
        <v>85</v>
      </c>
      <c r="C90" s="47">
        <v>18704</v>
      </c>
      <c r="D90" s="47">
        <v>18615</v>
      </c>
      <c r="E90" s="49">
        <v>99.524165953806673</v>
      </c>
    </row>
    <row r="91" spans="2:5" ht="15.75" customHeight="1" x14ac:dyDescent="0.2">
      <c r="B91" s="46" t="s">
        <v>86</v>
      </c>
      <c r="C91" s="47">
        <v>4747</v>
      </c>
      <c r="D91" s="47">
        <v>4747</v>
      </c>
      <c r="E91" s="49">
        <v>100</v>
      </c>
    </row>
    <row r="92" spans="2:5" ht="15.75" customHeight="1" x14ac:dyDescent="0.2">
      <c r="B92" s="46" t="s">
        <v>87</v>
      </c>
      <c r="C92" s="47">
        <v>717</v>
      </c>
      <c r="D92" s="47">
        <v>456</v>
      </c>
      <c r="E92" s="49">
        <v>63.598326359832633</v>
      </c>
    </row>
    <row r="93" spans="2:5" ht="15.75" customHeight="1" x14ac:dyDescent="0.2">
      <c r="B93" s="46" t="s">
        <v>88</v>
      </c>
      <c r="C93" s="47">
        <v>19158</v>
      </c>
      <c r="D93" s="47">
        <v>12467</v>
      </c>
      <c r="E93" s="49">
        <v>65.074642447019528</v>
      </c>
    </row>
    <row r="94" spans="2:5" s="6" customFormat="1" ht="15.75" customHeight="1" x14ac:dyDescent="0.2">
      <c r="B94" s="42" t="s">
        <v>89</v>
      </c>
      <c r="C94" s="43">
        <v>59560</v>
      </c>
      <c r="D94" s="43">
        <v>46305</v>
      </c>
      <c r="E94" s="53">
        <v>77.745130960376102</v>
      </c>
    </row>
    <row r="95" spans="2:5" s="6" customFormat="1" ht="15.75" customHeight="1" x14ac:dyDescent="0.2">
      <c r="B95" s="42" t="s">
        <v>90</v>
      </c>
      <c r="C95" s="43">
        <v>59523</v>
      </c>
      <c r="D95" s="43">
        <v>46289</v>
      </c>
      <c r="E95" s="53">
        <v>77.766577625455696</v>
      </c>
    </row>
    <row r="96" spans="2:5" ht="15.75" customHeight="1" x14ac:dyDescent="0.2">
      <c r="B96" s="46" t="s">
        <v>91</v>
      </c>
      <c r="C96" s="47">
        <v>0</v>
      </c>
      <c r="D96" s="47">
        <v>0</v>
      </c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58070</v>
      </c>
      <c r="D99" s="47">
        <v>45862</v>
      </c>
      <c r="E99" s="54">
        <v>78.97709660754262</v>
      </c>
    </row>
    <row r="100" spans="2:5" ht="15.75" customHeight="1" x14ac:dyDescent="0.2">
      <c r="B100" s="46" t="s">
        <v>95</v>
      </c>
      <c r="C100" s="47">
        <v>1453</v>
      </c>
      <c r="D100" s="47">
        <v>427</v>
      </c>
      <c r="E100" s="54">
        <v>29.387474191328288</v>
      </c>
    </row>
    <row r="101" spans="2:5" s="6" customFormat="1" ht="15.75" customHeight="1" x14ac:dyDescent="0.2">
      <c r="B101" s="42" t="s">
        <v>96</v>
      </c>
      <c r="C101" s="43">
        <v>37</v>
      </c>
      <c r="D101" s="43">
        <v>16</v>
      </c>
      <c r="E101" s="53">
        <v>43.243243243243242</v>
      </c>
    </row>
    <row r="102" spans="2:5" s="6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>
        <v>0</v>
      </c>
      <c r="D103" s="47">
        <v>0</v>
      </c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6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6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>
        <v>0</v>
      </c>
      <c r="D107" s="47">
        <v>0</v>
      </c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6" customFormat="1" ht="15.75" customHeight="1" x14ac:dyDescent="0.2">
      <c r="B111" s="42" t="s">
        <v>106</v>
      </c>
      <c r="C111" s="43">
        <v>0</v>
      </c>
      <c r="D111" s="43">
        <v>0</v>
      </c>
      <c r="E111" s="53"/>
    </row>
  </sheetData>
  <phoneticPr fontId="0" type="noConversion"/>
  <hyperlinks>
    <hyperlink ref="C4" location="Ocak!A1" display="Ocak" xr:uid="{01C0B629-A1FF-4645-9684-38E82C876220}"/>
    <hyperlink ref="D4" location="Şubat!A1" display="Şubat" xr:uid="{8BD1D051-29BD-435B-808C-719EDB6B617E}"/>
    <hyperlink ref="E4" location="Mart!A1" display="Mart" xr:uid="{ED310B57-503B-431A-8D07-3A4D6BCFC218}"/>
    <hyperlink ref="C5" location="Nisan!A1" display="Nisan" xr:uid="{FE05F8BC-1A7A-4389-8AB1-A93CD827100C}"/>
    <hyperlink ref="D5" location="Mayıs!A1" display="Mayıs" xr:uid="{3539C3FB-1546-47FB-AE1F-5916267EC5CB}"/>
    <hyperlink ref="E5" location="Haziran!A1" display="Haziran" xr:uid="{E4765E3F-1DCA-445A-B6E5-03A07F0ED24D}"/>
    <hyperlink ref="C6" location="Temmuz!A1" display="Temmuz" xr:uid="{A68D3A91-2BDD-4165-87FA-A4930F6A8EF7}"/>
    <hyperlink ref="D6" location="Ağustos!A1" display="Ağustos" xr:uid="{E2BDE12A-CD94-41E8-A24C-DE13858A96A1}"/>
    <hyperlink ref="E6" location="Eylül!A1" display="Eylül" xr:uid="{9FAC31A7-DBC4-4205-A8FB-A96CBE2FE7E2}"/>
    <hyperlink ref="C7" location="Ekim!A1" display="Ekim" xr:uid="{9D1B5C98-A0A4-48CF-AC6C-9D0CE706293F}"/>
    <hyperlink ref="D7" location="Kasım!A1" display="Kasım" xr:uid="{567FBBED-BE42-4401-9B9C-A21D76E0A3C1}"/>
    <hyperlink ref="E7" location="Aralık!A1" display="Aralık" xr:uid="{438AACEC-FE95-4F3F-A156-D406B5EC4C8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46D5-BE27-42CF-9D0A-2C78D5410B0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204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41" t="s">
        <v>3</v>
      </c>
    </row>
    <row r="10" spans="2:7" s="5" customFormat="1" ht="15.75" customHeight="1" x14ac:dyDescent="0.2">
      <c r="B10" s="42" t="s">
        <v>4</v>
      </c>
      <c r="C10" s="43">
        <v>2757317</v>
      </c>
      <c r="D10" s="43">
        <v>1835392</v>
      </c>
      <c r="E10" s="44">
        <v>66.564417511660793</v>
      </c>
    </row>
    <row r="11" spans="2:7" s="6" customFormat="1" ht="15.75" customHeight="1" x14ac:dyDescent="0.2">
      <c r="B11" s="42" t="s">
        <v>5</v>
      </c>
      <c r="C11" s="43">
        <v>1800829</v>
      </c>
      <c r="D11" s="43">
        <v>1402564</v>
      </c>
      <c r="E11" s="45">
        <v>77.884352151148164</v>
      </c>
    </row>
    <row r="12" spans="2:7" s="6" customFormat="1" ht="15.75" customHeight="1" x14ac:dyDescent="0.2">
      <c r="B12" s="42" t="s">
        <v>6</v>
      </c>
      <c r="C12" s="43">
        <v>794089</v>
      </c>
      <c r="D12" s="43">
        <v>579354</v>
      </c>
      <c r="E12" s="45">
        <v>72.95832079275749</v>
      </c>
      <c r="G12" s="7"/>
    </row>
    <row r="13" spans="2:7" s="6" customFormat="1" ht="15.75" customHeight="1" x14ac:dyDescent="0.2">
      <c r="B13" s="42" t="s">
        <v>7</v>
      </c>
      <c r="C13" s="43">
        <v>665598</v>
      </c>
      <c r="D13" s="43">
        <v>491457</v>
      </c>
      <c r="E13" s="45">
        <v>73.836910567639919</v>
      </c>
    </row>
    <row r="14" spans="2:7" ht="15.75" customHeight="1" x14ac:dyDescent="0.2">
      <c r="B14" s="46" t="s">
        <v>8</v>
      </c>
      <c r="C14" s="47">
        <v>78955</v>
      </c>
      <c r="D14" s="47">
        <v>42605</v>
      </c>
      <c r="E14" s="48">
        <v>53.96111709201444</v>
      </c>
    </row>
    <row r="15" spans="2:7" ht="15.75" customHeight="1" x14ac:dyDescent="0.2">
      <c r="B15" s="46" t="s">
        <v>9</v>
      </c>
      <c r="C15" s="47">
        <v>7892</v>
      </c>
      <c r="D15" s="47">
        <v>5749</v>
      </c>
      <c r="E15" s="48">
        <v>72.845919918905224</v>
      </c>
    </row>
    <row r="16" spans="2:7" ht="15.75" customHeight="1" x14ac:dyDescent="0.2">
      <c r="B16" s="46" t="s">
        <v>10</v>
      </c>
      <c r="C16" s="47">
        <v>545653</v>
      </c>
      <c r="D16" s="47">
        <v>418088</v>
      </c>
      <c r="E16" s="48">
        <v>76.621589178470558</v>
      </c>
    </row>
    <row r="17" spans="2:5" ht="15.75" customHeight="1" x14ac:dyDescent="0.2">
      <c r="B17" s="46" t="s">
        <v>11</v>
      </c>
      <c r="C17" s="47">
        <v>33098</v>
      </c>
      <c r="D17" s="47">
        <v>25015</v>
      </c>
      <c r="E17" s="48">
        <v>75.578584808749767</v>
      </c>
    </row>
    <row r="18" spans="2:5" s="6" customFormat="1" ht="15.75" customHeight="1" x14ac:dyDescent="0.2">
      <c r="B18" s="42" t="s">
        <v>12</v>
      </c>
      <c r="C18" s="43">
        <v>128491</v>
      </c>
      <c r="D18" s="43">
        <v>87897</v>
      </c>
      <c r="E18" s="45">
        <v>68.407125790911422</v>
      </c>
    </row>
    <row r="19" spans="2:5" ht="15.75" customHeight="1" x14ac:dyDescent="0.2">
      <c r="B19" s="46" t="s">
        <v>13</v>
      </c>
      <c r="C19" s="47">
        <v>52751</v>
      </c>
      <c r="D19" s="47">
        <v>24007</v>
      </c>
      <c r="E19" s="48">
        <v>45.510037724403333</v>
      </c>
    </row>
    <row r="20" spans="2:5" ht="15.75" customHeight="1" x14ac:dyDescent="0.2">
      <c r="B20" s="46" t="s">
        <v>14</v>
      </c>
      <c r="C20" s="47">
        <v>1500</v>
      </c>
      <c r="D20" s="47">
        <v>1167</v>
      </c>
      <c r="E20" s="48">
        <v>77.8</v>
      </c>
    </row>
    <row r="21" spans="2:5" ht="15.75" customHeight="1" x14ac:dyDescent="0.2">
      <c r="B21" s="46" t="s">
        <v>15</v>
      </c>
      <c r="C21" s="47">
        <v>74240</v>
      </c>
      <c r="D21" s="47">
        <v>62723</v>
      </c>
      <c r="E21" s="48">
        <v>84.486799568965523</v>
      </c>
    </row>
    <row r="22" spans="2:5" s="5" customFormat="1" ht="15.75" customHeight="1" x14ac:dyDescent="0.2">
      <c r="B22" s="42" t="s">
        <v>16</v>
      </c>
      <c r="C22" s="43">
        <v>159866</v>
      </c>
      <c r="D22" s="43">
        <v>103810</v>
      </c>
      <c r="E22" s="44">
        <v>64.935633593134241</v>
      </c>
    </row>
    <row r="23" spans="2:5" s="9" customFormat="1" ht="15.75" customHeight="1" x14ac:dyDescent="0.2">
      <c r="B23" s="46" t="s">
        <v>17</v>
      </c>
      <c r="C23" s="47">
        <v>2073</v>
      </c>
      <c r="D23" s="47">
        <v>966</v>
      </c>
      <c r="E23" s="49">
        <v>46.599131693198267</v>
      </c>
    </row>
    <row r="24" spans="2:5" s="9" customFormat="1" ht="15.75" customHeight="1" x14ac:dyDescent="0.2">
      <c r="B24" s="46" t="s">
        <v>18</v>
      </c>
      <c r="C24" s="47">
        <v>157793</v>
      </c>
      <c r="D24" s="47">
        <v>102844</v>
      </c>
      <c r="E24" s="49">
        <v>65.176528743353629</v>
      </c>
    </row>
    <row r="25" spans="2:5" s="5" customFormat="1" ht="15.75" customHeight="1" x14ac:dyDescent="0.2">
      <c r="B25" s="42" t="s">
        <v>19</v>
      </c>
      <c r="C25" s="43">
        <v>453705</v>
      </c>
      <c r="D25" s="43">
        <v>362310</v>
      </c>
      <c r="E25" s="44">
        <v>79.855853473071718</v>
      </c>
    </row>
    <row r="26" spans="2:5" s="5" customFormat="1" ht="15.75" customHeight="1" x14ac:dyDescent="0.2">
      <c r="B26" s="42" t="s">
        <v>20</v>
      </c>
      <c r="C26" s="43">
        <v>279796</v>
      </c>
      <c r="D26" s="43">
        <v>191310</v>
      </c>
      <c r="E26" s="44">
        <v>68.374815937325764</v>
      </c>
    </row>
    <row r="27" spans="2:5" s="9" customFormat="1" ht="15.75" customHeight="1" x14ac:dyDescent="0.2">
      <c r="B27" s="46" t="s">
        <v>21</v>
      </c>
      <c r="C27" s="47">
        <v>257952</v>
      </c>
      <c r="D27" s="47">
        <v>171832</v>
      </c>
      <c r="E27" s="49">
        <v>66.613943679444247</v>
      </c>
    </row>
    <row r="28" spans="2:5" s="9" customFormat="1" ht="15.75" customHeight="1" x14ac:dyDescent="0.2">
      <c r="B28" s="46" t="s">
        <v>22</v>
      </c>
      <c r="C28" s="47">
        <v>21844</v>
      </c>
      <c r="D28" s="47">
        <v>19478</v>
      </c>
      <c r="E28" s="49">
        <v>89.168650430324121</v>
      </c>
    </row>
    <row r="29" spans="2:5" s="5" customFormat="1" ht="15.75" customHeight="1" x14ac:dyDescent="0.2">
      <c r="B29" s="42" t="s">
        <v>23</v>
      </c>
      <c r="C29" s="43">
        <v>127817</v>
      </c>
      <c r="D29" s="43">
        <v>127516</v>
      </c>
      <c r="E29" s="44">
        <v>99.764507068699785</v>
      </c>
    </row>
    <row r="30" spans="2:5" s="9" customFormat="1" ht="15.75" customHeight="1" x14ac:dyDescent="0.2">
      <c r="B30" s="46" t="s">
        <v>24</v>
      </c>
      <c r="C30" s="47">
        <v>60</v>
      </c>
      <c r="D30" s="47">
        <v>32</v>
      </c>
      <c r="E30" s="49">
        <v>53.333333333333336</v>
      </c>
    </row>
    <row r="31" spans="2:5" s="9" customFormat="1" ht="15.75" customHeight="1" x14ac:dyDescent="0.2">
      <c r="B31" s="46" t="s">
        <v>203</v>
      </c>
      <c r="C31" s="47">
        <v>123948</v>
      </c>
      <c r="D31" s="47">
        <v>123879</v>
      </c>
      <c r="E31" s="49">
        <v>99.94433149385226</v>
      </c>
    </row>
    <row r="32" spans="2:5" s="9" customFormat="1" ht="15.75" customHeight="1" x14ac:dyDescent="0.2">
      <c r="B32" s="46" t="s">
        <v>26</v>
      </c>
      <c r="C32" s="47">
        <v>2367</v>
      </c>
      <c r="D32" s="47">
        <v>2334</v>
      </c>
      <c r="E32" s="49">
        <v>98.605830164765536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177</v>
      </c>
      <c r="D34" s="47">
        <v>176</v>
      </c>
      <c r="E34" s="48">
        <v>99.435028248587571</v>
      </c>
    </row>
    <row r="35" spans="2:5" ht="15.75" customHeight="1" x14ac:dyDescent="0.2">
      <c r="B35" s="46" t="s">
        <v>29</v>
      </c>
      <c r="C35" s="47">
        <v>1265</v>
      </c>
      <c r="D35" s="47">
        <v>1095</v>
      </c>
      <c r="E35" s="48">
        <v>86.56126482213439</v>
      </c>
    </row>
    <row r="36" spans="2:5" s="6" customFormat="1" ht="15.75" customHeight="1" x14ac:dyDescent="0.2">
      <c r="B36" s="42" t="s">
        <v>30</v>
      </c>
      <c r="C36" s="43">
        <v>46055</v>
      </c>
      <c r="D36" s="43">
        <v>43450</v>
      </c>
      <c r="E36" s="45">
        <v>94.34371946585604</v>
      </c>
    </row>
    <row r="37" spans="2:5" s="6" customFormat="1" ht="15.75" customHeight="1" x14ac:dyDescent="0.2">
      <c r="B37" s="42" t="s">
        <v>31</v>
      </c>
      <c r="C37" s="43"/>
      <c r="D37" s="43"/>
      <c r="E37" s="45"/>
    </row>
    <row r="38" spans="2:5" s="5" customFormat="1" ht="15.75" customHeight="1" x14ac:dyDescent="0.2">
      <c r="B38" s="42" t="s">
        <v>32</v>
      </c>
      <c r="C38" s="43">
        <v>37</v>
      </c>
      <c r="D38" s="43">
        <v>34</v>
      </c>
      <c r="E38" s="44">
        <v>91.891891891891902</v>
      </c>
    </row>
    <row r="39" spans="2:5" s="5" customFormat="1" ht="15.75" customHeight="1" x14ac:dyDescent="0.2">
      <c r="B39" s="42" t="s">
        <v>33</v>
      </c>
      <c r="C39" s="43">
        <v>77795</v>
      </c>
      <c r="D39" s="43">
        <v>77795</v>
      </c>
      <c r="E39" s="44">
        <v>100</v>
      </c>
    </row>
    <row r="40" spans="2:5" s="9" customFormat="1" ht="15.75" customHeight="1" x14ac:dyDescent="0.2">
      <c r="B40" s="46" t="s">
        <v>34</v>
      </c>
      <c r="C40" s="47">
        <v>5000</v>
      </c>
      <c r="D40" s="47">
        <v>5000</v>
      </c>
      <c r="E40" s="49">
        <v>100</v>
      </c>
    </row>
    <row r="41" spans="2:5" s="9" customFormat="1" ht="15.75" customHeight="1" x14ac:dyDescent="0.2">
      <c r="B41" s="46" t="s">
        <v>35</v>
      </c>
      <c r="C41" s="47">
        <v>72795</v>
      </c>
      <c r="D41" s="47">
        <v>72795</v>
      </c>
      <c r="E41" s="49">
        <v>100</v>
      </c>
    </row>
    <row r="42" spans="2:5" s="9" customFormat="1" ht="15.75" customHeight="1" x14ac:dyDescent="0.2">
      <c r="B42" s="46" t="s">
        <v>36</v>
      </c>
      <c r="C42" s="47"/>
      <c r="D42" s="47"/>
      <c r="E42" s="49"/>
    </row>
    <row r="43" spans="2:5" s="5" customFormat="1" ht="15.75" customHeight="1" x14ac:dyDescent="0.2">
      <c r="B43" s="42" t="s">
        <v>37</v>
      </c>
      <c r="C43" s="43">
        <v>83889</v>
      </c>
      <c r="D43" s="43">
        <v>64543</v>
      </c>
      <c r="E43" s="44">
        <v>76.938573591293263</v>
      </c>
    </row>
    <row r="44" spans="2:5" s="5" customFormat="1" ht="15.75" customHeight="1" x14ac:dyDescent="0.2">
      <c r="B44" s="42" t="s">
        <v>38</v>
      </c>
      <c r="C44" s="43">
        <v>225940</v>
      </c>
      <c r="D44" s="43">
        <v>214436</v>
      </c>
      <c r="E44" s="44">
        <v>94.908382756484016</v>
      </c>
    </row>
    <row r="45" spans="2:5" s="5" customFormat="1" ht="15.75" customHeight="1" x14ac:dyDescent="0.2">
      <c r="B45" s="42" t="s">
        <v>39</v>
      </c>
      <c r="C45" s="43">
        <v>5545</v>
      </c>
      <c r="D45" s="43">
        <v>316</v>
      </c>
      <c r="E45" s="44">
        <v>5.6988277727682597</v>
      </c>
    </row>
    <row r="46" spans="2:5" s="5" customFormat="1" ht="15.75" customHeight="1" x14ac:dyDescent="0.2">
      <c r="B46" s="42" t="s">
        <v>40</v>
      </c>
      <c r="C46" s="43">
        <v>897982</v>
      </c>
      <c r="D46" s="43">
        <v>387483</v>
      </c>
      <c r="E46" s="44">
        <v>43.150419496159166</v>
      </c>
    </row>
    <row r="47" spans="2:5" s="5" customFormat="1" ht="15.75" customHeight="1" x14ac:dyDescent="0.2">
      <c r="B47" s="42" t="s">
        <v>41</v>
      </c>
      <c r="C47" s="43">
        <v>34737</v>
      </c>
      <c r="D47" s="43">
        <v>34736</v>
      </c>
      <c r="E47" s="44">
        <v>99.997121225206556</v>
      </c>
    </row>
    <row r="48" spans="2:5" s="9" customFormat="1" ht="15.75" customHeight="1" x14ac:dyDescent="0.2">
      <c r="B48" s="46" t="s">
        <v>42</v>
      </c>
      <c r="C48" s="47">
        <v>34520</v>
      </c>
      <c r="D48" s="47">
        <v>34520</v>
      </c>
      <c r="E48" s="49">
        <v>100</v>
      </c>
    </row>
    <row r="49" spans="2:5" s="9" customFormat="1" ht="15.75" customHeight="1" x14ac:dyDescent="0.2">
      <c r="B49" s="46" t="s">
        <v>43</v>
      </c>
      <c r="C49" s="47">
        <v>5</v>
      </c>
      <c r="D49" s="47">
        <v>5</v>
      </c>
      <c r="E49" s="49">
        <v>100</v>
      </c>
    </row>
    <row r="50" spans="2:5" s="9" customFormat="1" ht="15.75" customHeight="1" x14ac:dyDescent="0.2">
      <c r="B50" s="46" t="s">
        <v>44</v>
      </c>
      <c r="C50" s="47">
        <v>212</v>
      </c>
      <c r="D50" s="47">
        <v>211</v>
      </c>
      <c r="E50" s="49">
        <v>99.528301886792448</v>
      </c>
    </row>
    <row r="51" spans="2:5" s="5" customFormat="1" ht="15.75" customHeight="1" x14ac:dyDescent="0.2">
      <c r="B51" s="42" t="s">
        <v>45</v>
      </c>
      <c r="C51" s="43">
        <v>658</v>
      </c>
      <c r="D51" s="43">
        <v>244</v>
      </c>
      <c r="E51" s="44">
        <v>37.08206686930091</v>
      </c>
    </row>
    <row r="52" spans="2:5" s="5" customFormat="1" ht="15.75" customHeight="1" x14ac:dyDescent="0.2">
      <c r="B52" s="42" t="s">
        <v>46</v>
      </c>
      <c r="C52" s="43">
        <v>658</v>
      </c>
      <c r="D52" s="43">
        <v>244</v>
      </c>
      <c r="E52" s="44">
        <v>37.08206686930091</v>
      </c>
    </row>
    <row r="53" spans="2:5" s="5" customFormat="1" ht="15.75" customHeight="1" x14ac:dyDescent="0.2">
      <c r="B53" s="42" t="s">
        <v>47</v>
      </c>
      <c r="C53" s="43"/>
      <c r="D53" s="43"/>
      <c r="E53" s="44"/>
    </row>
    <row r="54" spans="2:5" s="5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9" customFormat="1" ht="15.75" customHeight="1" x14ac:dyDescent="0.2">
      <c r="B55" s="46" t="s">
        <v>49</v>
      </c>
      <c r="C55" s="47"/>
      <c r="D55" s="47"/>
      <c r="E55" s="49"/>
    </row>
    <row r="56" spans="2:5" s="9" customFormat="1" ht="15.75" customHeight="1" x14ac:dyDescent="0.2">
      <c r="B56" s="46" t="s">
        <v>51</v>
      </c>
      <c r="C56" s="47"/>
      <c r="D56" s="47"/>
      <c r="E56" s="49"/>
    </row>
    <row r="57" spans="2:5" s="9" customFormat="1" ht="15.75" customHeight="1" x14ac:dyDescent="0.2">
      <c r="B57" s="46" t="s">
        <v>52</v>
      </c>
      <c r="C57" s="47"/>
      <c r="D57" s="47"/>
      <c r="E57" s="49"/>
    </row>
    <row r="58" spans="2:5" s="9" customFormat="1" ht="15.75" customHeight="1" x14ac:dyDescent="0.2">
      <c r="B58" s="46" t="s">
        <v>53</v>
      </c>
      <c r="C58" s="47"/>
      <c r="D58" s="47"/>
      <c r="E58" s="49"/>
    </row>
    <row r="59" spans="2:5" s="9" customFormat="1" ht="15.75" customHeight="1" x14ac:dyDescent="0.2">
      <c r="B59" s="46" t="s">
        <v>54</v>
      </c>
      <c r="C59" s="47"/>
      <c r="D59" s="47"/>
      <c r="E59" s="49"/>
    </row>
    <row r="60" spans="2:5" s="5" customFormat="1" ht="15.75" customHeight="1" x14ac:dyDescent="0.2">
      <c r="B60" s="42" t="s">
        <v>55</v>
      </c>
      <c r="C60" s="43">
        <v>255765</v>
      </c>
      <c r="D60" s="43">
        <v>114781</v>
      </c>
      <c r="E60" s="44">
        <v>44.877524289875467</v>
      </c>
    </row>
    <row r="61" spans="2:5" s="5" customFormat="1" ht="15.75" customHeight="1" x14ac:dyDescent="0.2">
      <c r="B61" s="42" t="s">
        <v>56</v>
      </c>
      <c r="C61" s="43">
        <v>84943</v>
      </c>
      <c r="D61" s="43">
        <v>75008</v>
      </c>
      <c r="E61" s="44">
        <v>88.303921453209796</v>
      </c>
    </row>
    <row r="62" spans="2:5" s="9" customFormat="1" ht="15.75" customHeight="1" x14ac:dyDescent="0.2">
      <c r="B62" s="46" t="s">
        <v>57</v>
      </c>
      <c r="C62" s="47">
        <v>2032</v>
      </c>
      <c r="D62" s="47">
        <v>2032</v>
      </c>
      <c r="E62" s="49">
        <v>100</v>
      </c>
    </row>
    <row r="63" spans="2:5" s="9" customFormat="1" ht="15.75" customHeight="1" x14ac:dyDescent="0.2">
      <c r="B63" s="46" t="s">
        <v>58</v>
      </c>
      <c r="C63" s="47">
        <v>18693</v>
      </c>
      <c r="D63" s="47">
        <v>8758</v>
      </c>
      <c r="E63" s="49">
        <v>46.851762691916761</v>
      </c>
    </row>
    <row r="64" spans="2:5" s="9" customFormat="1" ht="15.75" customHeight="1" x14ac:dyDescent="0.2">
      <c r="B64" s="46" t="s">
        <v>59</v>
      </c>
      <c r="C64" s="47">
        <v>64218</v>
      </c>
      <c r="D64" s="47">
        <v>64218</v>
      </c>
      <c r="E64" s="49">
        <v>100</v>
      </c>
    </row>
    <row r="65" spans="2:5" s="5" customFormat="1" ht="15.75" customHeight="1" x14ac:dyDescent="0.2">
      <c r="B65" s="42" t="s">
        <v>60</v>
      </c>
      <c r="C65" s="43">
        <v>170822</v>
      </c>
      <c r="D65" s="43">
        <v>39773</v>
      </c>
      <c r="E65" s="44">
        <v>23.283300745805573</v>
      </c>
    </row>
    <row r="66" spans="2:5" s="9" customFormat="1" ht="15.75" customHeight="1" x14ac:dyDescent="0.2">
      <c r="B66" s="46" t="s">
        <v>61</v>
      </c>
      <c r="C66" s="47"/>
      <c r="D66" s="47"/>
      <c r="E66" s="49"/>
    </row>
    <row r="67" spans="2:5" s="9" customFormat="1" ht="15.75" customHeight="1" x14ac:dyDescent="0.2">
      <c r="B67" s="46" t="s">
        <v>62</v>
      </c>
      <c r="C67" s="47">
        <v>166629</v>
      </c>
      <c r="D67" s="47">
        <v>35807</v>
      </c>
      <c r="E67" s="49">
        <v>21.489056526775052</v>
      </c>
    </row>
    <row r="68" spans="2:5" s="9" customFormat="1" ht="15.75" customHeight="1" x14ac:dyDescent="0.2">
      <c r="B68" s="46" t="s">
        <v>63</v>
      </c>
      <c r="C68" s="47">
        <v>4193</v>
      </c>
      <c r="D68" s="47">
        <v>3966</v>
      </c>
      <c r="E68" s="49">
        <v>94.586215120438823</v>
      </c>
    </row>
    <row r="69" spans="2:5" s="5" customFormat="1" ht="15.75" customHeight="1" x14ac:dyDescent="0.2">
      <c r="B69" s="42" t="s">
        <v>64</v>
      </c>
      <c r="C69" s="43"/>
      <c r="D69" s="43"/>
      <c r="E69" s="44"/>
    </row>
    <row r="70" spans="2:5" s="5" customFormat="1" ht="15.75" customHeight="1" x14ac:dyDescent="0.2">
      <c r="B70" s="42" t="s">
        <v>65</v>
      </c>
      <c r="C70" s="43">
        <v>563710</v>
      </c>
      <c r="D70" s="43">
        <v>201568</v>
      </c>
      <c r="E70" s="44">
        <v>35.757392985755089</v>
      </c>
    </row>
    <row r="71" spans="2:5" s="9" customFormat="1" ht="15.75" customHeight="1" x14ac:dyDescent="0.2">
      <c r="B71" s="50" t="s">
        <v>66</v>
      </c>
      <c r="C71" s="51">
        <v>5644</v>
      </c>
      <c r="D71" s="51">
        <v>3041</v>
      </c>
      <c r="E71" s="49">
        <v>53.880226789510985</v>
      </c>
    </row>
    <row r="72" spans="2:5" s="9" customFormat="1" ht="15.75" customHeight="1" x14ac:dyDescent="0.2">
      <c r="B72" s="50" t="s">
        <v>67</v>
      </c>
      <c r="C72" s="51">
        <v>0</v>
      </c>
      <c r="D72" s="51">
        <v>0</v>
      </c>
      <c r="E72" s="49"/>
    </row>
    <row r="73" spans="2:5" s="9" customFormat="1" ht="15.75" customHeight="1" x14ac:dyDescent="0.2">
      <c r="B73" s="50" t="s">
        <v>68</v>
      </c>
      <c r="C73" s="51">
        <v>13038</v>
      </c>
      <c r="D73" s="51">
        <v>7490</v>
      </c>
      <c r="E73" s="49">
        <v>57.447461267065506</v>
      </c>
    </row>
    <row r="74" spans="2:5" s="9" customFormat="1" ht="15.75" customHeight="1" x14ac:dyDescent="0.2">
      <c r="B74" s="50" t="s">
        <v>69</v>
      </c>
      <c r="C74" s="51">
        <v>439703</v>
      </c>
      <c r="D74" s="51">
        <v>109784</v>
      </c>
      <c r="E74" s="49">
        <v>24.967762330482167</v>
      </c>
    </row>
    <row r="75" spans="2:5" s="9" customFormat="1" ht="15.75" customHeight="1" x14ac:dyDescent="0.2">
      <c r="B75" s="50" t="s">
        <v>70</v>
      </c>
      <c r="C75" s="51">
        <v>78351</v>
      </c>
      <c r="D75" s="51">
        <v>70510</v>
      </c>
      <c r="E75" s="49">
        <v>89.992469783410542</v>
      </c>
    </row>
    <row r="76" spans="2:5" s="9" customFormat="1" ht="15.75" customHeight="1" x14ac:dyDescent="0.2">
      <c r="B76" s="50" t="s">
        <v>71</v>
      </c>
      <c r="C76" s="51">
        <v>26974</v>
      </c>
      <c r="D76" s="51">
        <v>10743</v>
      </c>
      <c r="E76" s="49">
        <v>39.827241046934084</v>
      </c>
    </row>
    <row r="77" spans="2:5" s="6" customFormat="1" ht="15.75" customHeight="1" x14ac:dyDescent="0.2">
      <c r="B77" s="42" t="s">
        <v>72</v>
      </c>
      <c r="C77" s="43">
        <v>25</v>
      </c>
      <c r="D77" s="43">
        <v>11</v>
      </c>
      <c r="E77" s="44">
        <v>44</v>
      </c>
    </row>
    <row r="78" spans="2:5" ht="15.75" customHeight="1" x14ac:dyDescent="0.2">
      <c r="B78" s="46" t="s">
        <v>73</v>
      </c>
      <c r="C78" s="47">
        <v>0</v>
      </c>
      <c r="D78" s="47">
        <v>0</v>
      </c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25</v>
      </c>
      <c r="D80" s="47">
        <v>11</v>
      </c>
      <c r="E80" s="49">
        <v>44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6" customFormat="1" ht="15.75" customHeight="1" x14ac:dyDescent="0.2">
      <c r="B86" s="42" t="s">
        <v>81</v>
      </c>
      <c r="C86" s="43">
        <v>43087</v>
      </c>
      <c r="D86" s="43">
        <v>36143</v>
      </c>
      <c r="E86" s="44">
        <v>83.883770046649801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2186</v>
      </c>
      <c r="D89" s="47">
        <v>2186</v>
      </c>
      <c r="E89" s="49">
        <v>100</v>
      </c>
    </row>
    <row r="90" spans="2:5" ht="15.75" customHeight="1" x14ac:dyDescent="0.2">
      <c r="B90" s="46" t="s">
        <v>85</v>
      </c>
      <c r="C90" s="47">
        <v>17122</v>
      </c>
      <c r="D90" s="47">
        <v>17012</v>
      </c>
      <c r="E90" s="49">
        <v>99.357551687886925</v>
      </c>
    </row>
    <row r="91" spans="2:5" ht="15.75" customHeight="1" x14ac:dyDescent="0.2">
      <c r="B91" s="46" t="s">
        <v>86</v>
      </c>
      <c r="C91" s="47">
        <v>4530</v>
      </c>
      <c r="D91" s="47">
        <v>4530</v>
      </c>
      <c r="E91" s="49">
        <v>100</v>
      </c>
    </row>
    <row r="92" spans="2:5" ht="15.75" customHeight="1" x14ac:dyDescent="0.2">
      <c r="B92" s="46" t="s">
        <v>87</v>
      </c>
      <c r="C92" s="47">
        <v>719</v>
      </c>
      <c r="D92" s="47">
        <v>456</v>
      </c>
      <c r="E92" s="49">
        <v>63.421418636995831</v>
      </c>
    </row>
    <row r="93" spans="2:5" ht="15.75" customHeight="1" x14ac:dyDescent="0.2">
      <c r="B93" s="46" t="s">
        <v>88</v>
      </c>
      <c r="C93" s="47">
        <v>18530</v>
      </c>
      <c r="D93" s="47">
        <v>11959</v>
      </c>
      <c r="E93" s="49">
        <v>64.538586076632484</v>
      </c>
    </row>
    <row r="94" spans="2:5" s="6" customFormat="1" ht="15.75" customHeight="1" x14ac:dyDescent="0.2">
      <c r="B94" s="42" t="s">
        <v>89</v>
      </c>
      <c r="C94" s="43">
        <v>58506</v>
      </c>
      <c r="D94" s="43">
        <v>45345</v>
      </c>
      <c r="E94" s="53">
        <v>77.50487129525176</v>
      </c>
    </row>
    <row r="95" spans="2:5" s="6" customFormat="1" ht="15.75" customHeight="1" x14ac:dyDescent="0.2">
      <c r="B95" s="42" t="s">
        <v>90</v>
      </c>
      <c r="C95" s="43">
        <v>58471</v>
      </c>
      <c r="D95" s="43">
        <v>45331</v>
      </c>
      <c r="E95" s="53">
        <v>77.527321236168362</v>
      </c>
    </row>
    <row r="96" spans="2:5" ht="15.75" customHeight="1" x14ac:dyDescent="0.2">
      <c r="B96" s="46" t="s">
        <v>91</v>
      </c>
      <c r="C96" s="47">
        <v>0</v>
      </c>
      <c r="D96" s="47">
        <v>0</v>
      </c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57247</v>
      </c>
      <c r="D99" s="47">
        <v>44979</v>
      </c>
      <c r="E99" s="54">
        <v>78.570056072807304</v>
      </c>
    </row>
    <row r="100" spans="2:5" ht="15.75" customHeight="1" x14ac:dyDescent="0.2">
      <c r="B100" s="46" t="s">
        <v>95</v>
      </c>
      <c r="C100" s="47">
        <v>1224</v>
      </c>
      <c r="D100" s="47">
        <v>352</v>
      </c>
      <c r="E100" s="54">
        <v>28.75816993464052</v>
      </c>
    </row>
    <row r="101" spans="2:5" s="6" customFormat="1" ht="15.75" customHeight="1" x14ac:dyDescent="0.2">
      <c r="B101" s="42" t="s">
        <v>96</v>
      </c>
      <c r="C101" s="43">
        <v>35</v>
      </c>
      <c r="D101" s="43">
        <v>14</v>
      </c>
      <c r="E101" s="53">
        <v>40</v>
      </c>
    </row>
    <row r="102" spans="2:5" s="6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>
        <v>0</v>
      </c>
      <c r="D103" s="47">
        <v>0</v>
      </c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6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6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>
        <v>0</v>
      </c>
      <c r="D107" s="47">
        <v>0</v>
      </c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6" customFormat="1" ht="15.75" customHeight="1" x14ac:dyDescent="0.2">
      <c r="B111" s="42" t="s">
        <v>106</v>
      </c>
      <c r="C111" s="43">
        <v>0</v>
      </c>
      <c r="D111" s="43">
        <v>0</v>
      </c>
      <c r="E111" s="53"/>
    </row>
  </sheetData>
  <phoneticPr fontId="0" type="noConversion"/>
  <hyperlinks>
    <hyperlink ref="C4" location="Ocak!A1" display="Ocak" xr:uid="{BEEAF1A9-DA72-4AD6-8439-C4795064C779}"/>
    <hyperlink ref="D4" location="Şubat!A1" display="Şubat" xr:uid="{15B774CF-CCE7-4DE3-838D-CCFFE5B25366}"/>
    <hyperlink ref="E4" location="Mart!A1" display="Mart" xr:uid="{6F4BB0B1-F911-473C-909A-5B8F64B9DE71}"/>
    <hyperlink ref="C5" location="Nisan!A1" display="Nisan" xr:uid="{6705D389-D6C0-4B7B-BFC2-2DEFA755630A}"/>
    <hyperlink ref="D5" location="Mayıs!A1" display="Mayıs" xr:uid="{50F5E9BD-18BA-45CC-9CC4-230009AC656F}"/>
    <hyperlink ref="E5" location="Haziran!A1" display="Haziran" xr:uid="{55B494AC-A503-4461-917B-2A4CAB208061}"/>
    <hyperlink ref="C6" location="Temmuz!A1" display="Temmuz" xr:uid="{97D73D37-8127-46C3-BC3C-D0ABC221EAF1}"/>
    <hyperlink ref="D6" location="Ağustos!A1" display="Ağustos" xr:uid="{8F934617-CF82-4CD3-ABA5-0FEEA00E1FC2}"/>
    <hyperlink ref="E6" location="Eylül!A1" display="Eylül" xr:uid="{0E00E3E6-98B6-4CC8-B861-7C6A2A8F8434}"/>
    <hyperlink ref="C7" location="Ekim!A1" display="Ekim" xr:uid="{89912995-1CA6-4EE7-876B-6E9A26789811}"/>
    <hyperlink ref="D7" location="Kasım!A1" display="Kasım" xr:uid="{E0A34FD1-44CA-427E-9F06-68FC0224717C}"/>
    <hyperlink ref="E7" location="Aralık!A1" display="Aralık" xr:uid="{E11E8840-7DED-4F54-BCF5-C5948DC6BFC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8107-6F73-444C-A098-10C2D100382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202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41" t="s">
        <v>3</v>
      </c>
    </row>
    <row r="10" spans="2:7" s="5" customFormat="1" ht="15.75" customHeight="1" x14ac:dyDescent="0.2">
      <c r="B10" s="42" t="s">
        <v>4</v>
      </c>
      <c r="C10" s="43">
        <v>2590697</v>
      </c>
      <c r="D10" s="43">
        <v>1676851</v>
      </c>
      <c r="E10" s="44">
        <v>64.725863348743601</v>
      </c>
    </row>
    <row r="11" spans="2:7" s="6" customFormat="1" ht="15.75" customHeight="1" x14ac:dyDescent="0.2">
      <c r="B11" s="42" t="s">
        <v>5</v>
      </c>
      <c r="C11" s="43">
        <v>1656259</v>
      </c>
      <c r="D11" s="43">
        <v>1262906</v>
      </c>
      <c r="E11" s="45">
        <v>76.250513959471306</v>
      </c>
    </row>
    <row r="12" spans="2:7" s="6" customFormat="1" ht="15.75" customHeight="1" x14ac:dyDescent="0.2">
      <c r="B12" s="42" t="s">
        <v>6</v>
      </c>
      <c r="C12" s="43">
        <v>725356</v>
      </c>
      <c r="D12" s="43">
        <v>512072</v>
      </c>
      <c r="E12" s="45">
        <v>70.595955641092104</v>
      </c>
      <c r="G12" s="7"/>
    </row>
    <row r="13" spans="2:7" s="6" customFormat="1" ht="15.75" customHeight="1" x14ac:dyDescent="0.2">
      <c r="B13" s="42" t="s">
        <v>7</v>
      </c>
      <c r="C13" s="43">
        <v>597253</v>
      </c>
      <c r="D13" s="43">
        <v>425904</v>
      </c>
      <c r="E13" s="45">
        <v>71.310483162077048</v>
      </c>
    </row>
    <row r="14" spans="2:7" ht="15.75" customHeight="1" x14ac:dyDescent="0.2">
      <c r="B14" s="46" t="s">
        <v>8</v>
      </c>
      <c r="C14" s="47">
        <v>78769</v>
      </c>
      <c r="D14" s="47">
        <v>41471</v>
      </c>
      <c r="E14" s="48">
        <v>52.648884713529434</v>
      </c>
    </row>
    <row r="15" spans="2:7" ht="15.75" customHeight="1" x14ac:dyDescent="0.2">
      <c r="B15" s="46" t="s">
        <v>9</v>
      </c>
      <c r="C15" s="47">
        <v>7898</v>
      </c>
      <c r="D15" s="47">
        <v>5598</v>
      </c>
      <c r="E15" s="48">
        <v>70.878703469232718</v>
      </c>
    </row>
    <row r="16" spans="2:7" ht="15.75" customHeight="1" x14ac:dyDescent="0.2">
      <c r="B16" s="46" t="s">
        <v>10</v>
      </c>
      <c r="C16" s="47">
        <v>477503</v>
      </c>
      <c r="D16" s="47">
        <v>354142</v>
      </c>
      <c r="E16" s="48">
        <v>74.165397913730374</v>
      </c>
    </row>
    <row r="17" spans="2:5" ht="15.75" customHeight="1" x14ac:dyDescent="0.2">
      <c r="B17" s="46" t="s">
        <v>11</v>
      </c>
      <c r="C17" s="47">
        <v>33083</v>
      </c>
      <c r="D17" s="47">
        <v>24693</v>
      </c>
      <c r="E17" s="48">
        <v>74.639542967687333</v>
      </c>
    </row>
    <row r="18" spans="2:5" s="6" customFormat="1" ht="15.75" customHeight="1" x14ac:dyDescent="0.2">
      <c r="B18" s="42" t="s">
        <v>12</v>
      </c>
      <c r="C18" s="43">
        <v>128103</v>
      </c>
      <c r="D18" s="43">
        <v>86168</v>
      </c>
      <c r="E18" s="45">
        <v>67.26462299868075</v>
      </c>
    </row>
    <row r="19" spans="2:5" ht="15.75" customHeight="1" x14ac:dyDescent="0.2">
      <c r="B19" s="46" t="s">
        <v>13</v>
      </c>
      <c r="C19" s="47">
        <v>52429</v>
      </c>
      <c r="D19" s="47">
        <v>22743</v>
      </c>
      <c r="E19" s="48">
        <v>43.378664479581914</v>
      </c>
    </row>
    <row r="20" spans="2:5" ht="15.75" customHeight="1" x14ac:dyDescent="0.2">
      <c r="B20" s="46" t="s">
        <v>14</v>
      </c>
      <c r="C20" s="47">
        <v>1352</v>
      </c>
      <c r="D20" s="47">
        <v>973</v>
      </c>
      <c r="E20" s="48">
        <v>71.967455621301781</v>
      </c>
    </row>
    <row r="21" spans="2:5" ht="15.75" customHeight="1" x14ac:dyDescent="0.2">
      <c r="B21" s="46" t="s">
        <v>15</v>
      </c>
      <c r="C21" s="47">
        <v>74322</v>
      </c>
      <c r="D21" s="47">
        <v>62452</v>
      </c>
      <c r="E21" s="48">
        <v>84.028955087322728</v>
      </c>
    </row>
    <row r="22" spans="2:5" s="5" customFormat="1" ht="15.75" customHeight="1" x14ac:dyDescent="0.2">
      <c r="B22" s="42" t="s">
        <v>16</v>
      </c>
      <c r="C22" s="43">
        <v>159212</v>
      </c>
      <c r="D22" s="43">
        <v>101334</v>
      </c>
      <c r="E22" s="44">
        <v>63.647212521669218</v>
      </c>
    </row>
    <row r="23" spans="2:5" s="9" customFormat="1" ht="15.75" customHeight="1" x14ac:dyDescent="0.2">
      <c r="B23" s="46" t="s">
        <v>17</v>
      </c>
      <c r="C23" s="47">
        <v>1985</v>
      </c>
      <c r="D23" s="47">
        <v>934</v>
      </c>
      <c r="E23" s="49">
        <v>47.05289672544081</v>
      </c>
    </row>
    <row r="24" spans="2:5" s="9" customFormat="1" ht="15.75" customHeight="1" x14ac:dyDescent="0.2">
      <c r="B24" s="46" t="s">
        <v>18</v>
      </c>
      <c r="C24" s="47">
        <v>157227</v>
      </c>
      <c r="D24" s="47">
        <v>100400</v>
      </c>
      <c r="E24" s="49">
        <v>63.856716721682659</v>
      </c>
    </row>
    <row r="25" spans="2:5" s="5" customFormat="1" ht="15.75" customHeight="1" x14ac:dyDescent="0.2">
      <c r="B25" s="42" t="s">
        <v>19</v>
      </c>
      <c r="C25" s="43">
        <v>408335</v>
      </c>
      <c r="D25" s="43">
        <v>321874</v>
      </c>
      <c r="E25" s="44">
        <v>78.825963975657245</v>
      </c>
    </row>
    <row r="26" spans="2:5" s="5" customFormat="1" ht="15.75" customHeight="1" x14ac:dyDescent="0.2">
      <c r="B26" s="42" t="s">
        <v>20</v>
      </c>
      <c r="C26" s="43">
        <v>252434</v>
      </c>
      <c r="D26" s="43">
        <v>168803</v>
      </c>
      <c r="E26" s="44">
        <v>66.87015219819834</v>
      </c>
    </row>
    <row r="27" spans="2:5" s="9" customFormat="1" ht="15.75" customHeight="1" x14ac:dyDescent="0.2">
      <c r="B27" s="46" t="s">
        <v>21</v>
      </c>
      <c r="C27" s="47">
        <v>232232</v>
      </c>
      <c r="D27" s="47">
        <v>150852</v>
      </c>
      <c r="E27" s="49">
        <v>64.957456336766683</v>
      </c>
    </row>
    <row r="28" spans="2:5" s="9" customFormat="1" ht="15.75" customHeight="1" x14ac:dyDescent="0.2">
      <c r="B28" s="46" t="s">
        <v>22</v>
      </c>
      <c r="C28" s="47">
        <v>20202</v>
      </c>
      <c r="D28" s="47">
        <v>17951</v>
      </c>
      <c r="E28" s="49">
        <v>88.857538857538856</v>
      </c>
    </row>
    <row r="29" spans="2:5" s="5" customFormat="1" ht="15.75" customHeight="1" x14ac:dyDescent="0.2">
      <c r="B29" s="42" t="s">
        <v>23</v>
      </c>
      <c r="C29" s="43">
        <v>116402</v>
      </c>
      <c r="D29" s="43">
        <v>116106</v>
      </c>
      <c r="E29" s="44">
        <v>99.745708836617936</v>
      </c>
    </row>
    <row r="30" spans="2:5" s="9" customFormat="1" ht="15.75" customHeight="1" x14ac:dyDescent="0.2">
      <c r="B30" s="46" t="s">
        <v>24</v>
      </c>
      <c r="C30" s="47">
        <v>57</v>
      </c>
      <c r="D30" s="47">
        <v>31</v>
      </c>
      <c r="E30" s="49">
        <v>54.385964912280706</v>
      </c>
    </row>
    <row r="31" spans="2:5" s="9" customFormat="1" ht="15.75" customHeight="1" x14ac:dyDescent="0.2">
      <c r="B31" s="46" t="s">
        <v>203</v>
      </c>
      <c r="C31" s="47">
        <v>112954</v>
      </c>
      <c r="D31" s="47">
        <v>112882</v>
      </c>
      <c r="E31" s="49">
        <v>99.936257237459486</v>
      </c>
    </row>
    <row r="32" spans="2:5" s="9" customFormat="1" ht="15.75" customHeight="1" x14ac:dyDescent="0.2">
      <c r="B32" s="46" t="s">
        <v>26</v>
      </c>
      <c r="C32" s="47">
        <v>2002</v>
      </c>
      <c r="D32" s="47">
        <v>1975</v>
      </c>
      <c r="E32" s="49">
        <v>98.651348651348641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156</v>
      </c>
      <c r="D34" s="47">
        <v>155</v>
      </c>
      <c r="E34" s="48">
        <v>99.358974358974365</v>
      </c>
    </row>
    <row r="35" spans="2:5" ht="15.75" customHeight="1" x14ac:dyDescent="0.2">
      <c r="B35" s="46" t="s">
        <v>29</v>
      </c>
      <c r="C35" s="47">
        <v>1233</v>
      </c>
      <c r="D35" s="47">
        <v>1063</v>
      </c>
      <c r="E35" s="48">
        <v>86.212489862124897</v>
      </c>
    </row>
    <row r="36" spans="2:5" s="6" customFormat="1" ht="15.75" customHeight="1" x14ac:dyDescent="0.2">
      <c r="B36" s="42" t="s">
        <v>30</v>
      </c>
      <c r="C36" s="43">
        <v>39466</v>
      </c>
      <c r="D36" s="43">
        <v>36933</v>
      </c>
      <c r="E36" s="45">
        <v>93.581817260426689</v>
      </c>
    </row>
    <row r="37" spans="2:5" s="6" customFormat="1" ht="15.75" customHeight="1" x14ac:dyDescent="0.2">
      <c r="B37" s="42" t="s">
        <v>31</v>
      </c>
      <c r="C37" s="43"/>
      <c r="D37" s="43"/>
      <c r="E37" s="45"/>
    </row>
    <row r="38" spans="2:5" s="5" customFormat="1" ht="15.75" customHeight="1" x14ac:dyDescent="0.2">
      <c r="B38" s="42" t="s">
        <v>32</v>
      </c>
      <c r="C38" s="43">
        <v>33</v>
      </c>
      <c r="D38" s="43">
        <v>32</v>
      </c>
      <c r="E38" s="44">
        <v>96.969696969696969</v>
      </c>
    </row>
    <row r="39" spans="2:5" s="5" customFormat="1" ht="15.75" customHeight="1" x14ac:dyDescent="0.2">
      <c r="B39" s="42" t="s">
        <v>33</v>
      </c>
      <c r="C39" s="43">
        <v>70943</v>
      </c>
      <c r="D39" s="43">
        <v>70943</v>
      </c>
      <c r="E39" s="44">
        <v>100</v>
      </c>
    </row>
    <row r="40" spans="2:5" s="9" customFormat="1" ht="15.75" customHeight="1" x14ac:dyDescent="0.2">
      <c r="B40" s="46" t="s">
        <v>34</v>
      </c>
      <c r="C40" s="47">
        <v>4738</v>
      </c>
      <c r="D40" s="47">
        <v>4738</v>
      </c>
      <c r="E40" s="49">
        <v>100</v>
      </c>
    </row>
    <row r="41" spans="2:5" s="9" customFormat="1" ht="15.75" customHeight="1" x14ac:dyDescent="0.2">
      <c r="B41" s="46" t="s">
        <v>35</v>
      </c>
      <c r="C41" s="47">
        <v>66205</v>
      </c>
      <c r="D41" s="47">
        <v>66205</v>
      </c>
      <c r="E41" s="49">
        <v>100</v>
      </c>
    </row>
    <row r="42" spans="2:5" s="9" customFormat="1" ht="15.75" customHeight="1" x14ac:dyDescent="0.2">
      <c r="B42" s="46" t="s">
        <v>36</v>
      </c>
      <c r="C42" s="47"/>
      <c r="D42" s="47"/>
      <c r="E42" s="49"/>
    </row>
    <row r="43" spans="2:5" s="5" customFormat="1" ht="15.75" customHeight="1" x14ac:dyDescent="0.2">
      <c r="B43" s="42" t="s">
        <v>37</v>
      </c>
      <c r="C43" s="43">
        <v>77625</v>
      </c>
      <c r="D43" s="43">
        <v>58719</v>
      </c>
      <c r="E43" s="44">
        <v>75.644444444444446</v>
      </c>
    </row>
    <row r="44" spans="2:5" s="5" customFormat="1" ht="15.75" customHeight="1" x14ac:dyDescent="0.2">
      <c r="B44" s="42" t="s">
        <v>38</v>
      </c>
      <c r="C44" s="43">
        <v>209236</v>
      </c>
      <c r="D44" s="43">
        <v>197670</v>
      </c>
      <c r="E44" s="44">
        <v>94.472270546177512</v>
      </c>
    </row>
    <row r="45" spans="2:5" s="5" customFormat="1" ht="15.75" customHeight="1" x14ac:dyDescent="0.2">
      <c r="B45" s="42" t="s">
        <v>39</v>
      </c>
      <c r="C45" s="43">
        <v>5552</v>
      </c>
      <c r="D45" s="43">
        <v>294</v>
      </c>
      <c r="E45" s="44">
        <v>5.2953890489913542</v>
      </c>
    </row>
    <row r="46" spans="2:5" s="5" customFormat="1" ht="15.75" customHeight="1" x14ac:dyDescent="0.2">
      <c r="B46" s="42" t="s">
        <v>40</v>
      </c>
      <c r="C46" s="43">
        <v>877263</v>
      </c>
      <c r="D46" s="43">
        <v>370419</v>
      </c>
      <c r="E46" s="44">
        <v>42.224395648739318</v>
      </c>
    </row>
    <row r="47" spans="2:5" s="5" customFormat="1" ht="15.75" customHeight="1" x14ac:dyDescent="0.2">
      <c r="B47" s="42" t="s">
        <v>41</v>
      </c>
      <c r="C47" s="43">
        <v>33723</v>
      </c>
      <c r="D47" s="43">
        <v>33722</v>
      </c>
      <c r="E47" s="44">
        <v>99.997034664768847</v>
      </c>
    </row>
    <row r="48" spans="2:5" s="9" customFormat="1" ht="15.75" customHeight="1" x14ac:dyDescent="0.2">
      <c r="B48" s="46" t="s">
        <v>42</v>
      </c>
      <c r="C48" s="47">
        <v>33519</v>
      </c>
      <c r="D48" s="47">
        <v>33519</v>
      </c>
      <c r="E48" s="49">
        <v>100</v>
      </c>
    </row>
    <row r="49" spans="2:5" s="9" customFormat="1" ht="15.75" customHeight="1" x14ac:dyDescent="0.2">
      <c r="B49" s="46" t="s">
        <v>43</v>
      </c>
      <c r="C49" s="47">
        <v>5</v>
      </c>
      <c r="D49" s="47">
        <v>5</v>
      </c>
      <c r="E49" s="49">
        <v>100</v>
      </c>
    </row>
    <row r="50" spans="2:5" s="9" customFormat="1" ht="15.75" customHeight="1" x14ac:dyDescent="0.2">
      <c r="B50" s="46" t="s">
        <v>44</v>
      </c>
      <c r="C50" s="47">
        <v>199</v>
      </c>
      <c r="D50" s="47">
        <v>198</v>
      </c>
      <c r="E50" s="49">
        <v>99.497487437185924</v>
      </c>
    </row>
    <row r="51" spans="2:5" s="5" customFormat="1" ht="15.75" customHeight="1" x14ac:dyDescent="0.2">
      <c r="B51" s="42" t="s">
        <v>45</v>
      </c>
      <c r="C51" s="43">
        <v>659</v>
      </c>
      <c r="D51" s="43">
        <v>211</v>
      </c>
      <c r="E51" s="44">
        <v>32.018209408194231</v>
      </c>
    </row>
    <row r="52" spans="2:5" s="5" customFormat="1" ht="15.75" customHeight="1" x14ac:dyDescent="0.2">
      <c r="B52" s="42" t="s">
        <v>46</v>
      </c>
      <c r="C52" s="43">
        <v>659</v>
      </c>
      <c r="D52" s="43">
        <v>211</v>
      </c>
      <c r="E52" s="44">
        <v>32.018209408194231</v>
      </c>
    </row>
    <row r="53" spans="2:5" s="5" customFormat="1" ht="15.75" customHeight="1" x14ac:dyDescent="0.2">
      <c r="B53" s="42" t="s">
        <v>47</v>
      </c>
      <c r="C53" s="43"/>
      <c r="D53" s="43"/>
      <c r="E53" s="44"/>
    </row>
    <row r="54" spans="2:5" s="5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9" customFormat="1" ht="15.75" customHeight="1" x14ac:dyDescent="0.2">
      <c r="B55" s="46" t="s">
        <v>49</v>
      </c>
      <c r="C55" s="47"/>
      <c r="D55" s="47"/>
      <c r="E55" s="49"/>
    </row>
    <row r="56" spans="2:5" s="9" customFormat="1" ht="15.75" customHeight="1" x14ac:dyDescent="0.2">
      <c r="B56" s="46" t="s">
        <v>51</v>
      </c>
      <c r="C56" s="47"/>
      <c r="D56" s="47"/>
      <c r="E56" s="49"/>
    </row>
    <row r="57" spans="2:5" s="9" customFormat="1" ht="15.75" customHeight="1" x14ac:dyDescent="0.2">
      <c r="B57" s="46" t="s">
        <v>52</v>
      </c>
      <c r="C57" s="47"/>
      <c r="D57" s="47"/>
      <c r="E57" s="49"/>
    </row>
    <row r="58" spans="2:5" s="9" customFormat="1" ht="15.75" customHeight="1" x14ac:dyDescent="0.2">
      <c r="B58" s="46" t="s">
        <v>53</v>
      </c>
      <c r="C58" s="47"/>
      <c r="D58" s="47"/>
      <c r="E58" s="49"/>
    </row>
    <row r="59" spans="2:5" s="9" customFormat="1" ht="15.75" customHeight="1" x14ac:dyDescent="0.2">
      <c r="B59" s="46" t="s">
        <v>54</v>
      </c>
      <c r="C59" s="47"/>
      <c r="D59" s="47"/>
      <c r="E59" s="49"/>
    </row>
    <row r="60" spans="2:5" s="5" customFormat="1" ht="15.75" customHeight="1" x14ac:dyDescent="0.2">
      <c r="B60" s="42" t="s">
        <v>55</v>
      </c>
      <c r="C60" s="43">
        <v>248374</v>
      </c>
      <c r="D60" s="43">
        <v>108271</v>
      </c>
      <c r="E60" s="44">
        <v>43.591921859775987</v>
      </c>
    </row>
    <row r="61" spans="2:5" s="5" customFormat="1" ht="15.75" customHeight="1" x14ac:dyDescent="0.2">
      <c r="B61" s="42" t="s">
        <v>56</v>
      </c>
      <c r="C61" s="43">
        <v>79565</v>
      </c>
      <c r="D61" s="43">
        <v>69645</v>
      </c>
      <c r="E61" s="44">
        <v>87.532206372148551</v>
      </c>
    </row>
    <row r="62" spans="2:5" s="9" customFormat="1" ht="15.75" customHeight="1" x14ac:dyDescent="0.2">
      <c r="B62" s="46" t="s">
        <v>57</v>
      </c>
      <c r="C62" s="47">
        <v>1813</v>
      </c>
      <c r="D62" s="47">
        <v>1813</v>
      </c>
      <c r="E62" s="49">
        <v>100</v>
      </c>
    </row>
    <row r="63" spans="2:5" s="9" customFormat="1" ht="15.75" customHeight="1" x14ac:dyDescent="0.2">
      <c r="B63" s="46" t="s">
        <v>58</v>
      </c>
      <c r="C63" s="47">
        <v>17615</v>
      </c>
      <c r="D63" s="47">
        <v>7695</v>
      </c>
      <c r="E63" s="49">
        <v>43.684359920522283</v>
      </c>
    </row>
    <row r="64" spans="2:5" s="9" customFormat="1" ht="15.75" customHeight="1" x14ac:dyDescent="0.2">
      <c r="B64" s="46" t="s">
        <v>59</v>
      </c>
      <c r="C64" s="47">
        <v>60137</v>
      </c>
      <c r="D64" s="47">
        <v>60137</v>
      </c>
      <c r="E64" s="49">
        <v>100</v>
      </c>
    </row>
    <row r="65" spans="2:5" s="5" customFormat="1" ht="15.75" customHeight="1" x14ac:dyDescent="0.2">
      <c r="B65" s="42" t="s">
        <v>60</v>
      </c>
      <c r="C65" s="43">
        <v>168809</v>
      </c>
      <c r="D65" s="43">
        <v>38626</v>
      </c>
      <c r="E65" s="44">
        <v>22.881481437601074</v>
      </c>
    </row>
    <row r="66" spans="2:5" s="9" customFormat="1" ht="15.75" customHeight="1" x14ac:dyDescent="0.2">
      <c r="B66" s="46" t="s">
        <v>61</v>
      </c>
      <c r="C66" s="47"/>
      <c r="D66" s="47"/>
      <c r="E66" s="49"/>
    </row>
    <row r="67" spans="2:5" s="9" customFormat="1" ht="15.75" customHeight="1" x14ac:dyDescent="0.2">
      <c r="B67" s="46" t="s">
        <v>62</v>
      </c>
      <c r="C67" s="47">
        <v>165035</v>
      </c>
      <c r="D67" s="47">
        <v>35084</v>
      </c>
      <c r="E67" s="49">
        <v>21.258520919804891</v>
      </c>
    </row>
    <row r="68" spans="2:5" s="9" customFormat="1" ht="15.75" customHeight="1" x14ac:dyDescent="0.2">
      <c r="B68" s="46" t="s">
        <v>63</v>
      </c>
      <c r="C68" s="47">
        <v>3774</v>
      </c>
      <c r="D68" s="47">
        <v>3542</v>
      </c>
      <c r="E68" s="49">
        <v>93.852676205617385</v>
      </c>
    </row>
    <row r="69" spans="2:5" s="5" customFormat="1" ht="15.75" customHeight="1" x14ac:dyDescent="0.2">
      <c r="B69" s="42" t="s">
        <v>64</v>
      </c>
      <c r="C69" s="43"/>
      <c r="D69" s="43"/>
      <c r="E69" s="44"/>
    </row>
    <row r="70" spans="2:5" s="5" customFormat="1" ht="15.75" customHeight="1" x14ac:dyDescent="0.2">
      <c r="B70" s="42" t="s">
        <v>65</v>
      </c>
      <c r="C70" s="43">
        <v>554101</v>
      </c>
      <c r="D70" s="43">
        <v>194821</v>
      </c>
      <c r="E70" s="44">
        <v>35.159835481257026</v>
      </c>
    </row>
    <row r="71" spans="2:5" s="9" customFormat="1" ht="15.75" customHeight="1" x14ac:dyDescent="0.2">
      <c r="B71" s="50" t="s">
        <v>66</v>
      </c>
      <c r="C71" s="51">
        <v>5282</v>
      </c>
      <c r="D71" s="51">
        <v>2691</v>
      </c>
      <c r="E71" s="49">
        <v>50.946611132146913</v>
      </c>
    </row>
    <row r="72" spans="2:5" s="9" customFormat="1" ht="15.75" customHeight="1" x14ac:dyDescent="0.2">
      <c r="B72" s="50" t="s">
        <v>67</v>
      </c>
      <c r="C72" s="51">
        <v>0</v>
      </c>
      <c r="D72" s="51">
        <v>0</v>
      </c>
      <c r="E72" s="49"/>
    </row>
    <row r="73" spans="2:5" s="9" customFormat="1" ht="15.75" customHeight="1" x14ac:dyDescent="0.2">
      <c r="B73" s="50" t="s">
        <v>68</v>
      </c>
      <c r="C73" s="51">
        <v>12658</v>
      </c>
      <c r="D73" s="51">
        <v>6985</v>
      </c>
      <c r="E73" s="49">
        <v>55.182493284879129</v>
      </c>
    </row>
    <row r="74" spans="2:5" s="9" customFormat="1" ht="15.75" customHeight="1" x14ac:dyDescent="0.2">
      <c r="B74" s="50" t="s">
        <v>69</v>
      </c>
      <c r="C74" s="51">
        <v>436130</v>
      </c>
      <c r="D74" s="51">
        <v>108752</v>
      </c>
      <c r="E74" s="49">
        <v>24.935684314309952</v>
      </c>
    </row>
    <row r="75" spans="2:5" s="9" customFormat="1" ht="15.75" customHeight="1" x14ac:dyDescent="0.2">
      <c r="B75" s="50" t="s">
        <v>70</v>
      </c>
      <c r="C75" s="51">
        <v>75040</v>
      </c>
      <c r="D75" s="51">
        <v>67087</v>
      </c>
      <c r="E75" s="49">
        <v>89.401652452025587</v>
      </c>
    </row>
    <row r="76" spans="2:5" s="9" customFormat="1" ht="15.75" customHeight="1" x14ac:dyDescent="0.2">
      <c r="B76" s="50" t="s">
        <v>71</v>
      </c>
      <c r="C76" s="51">
        <v>24991</v>
      </c>
      <c r="D76" s="51">
        <v>9306</v>
      </c>
      <c r="E76" s="49">
        <v>37.237405465967747</v>
      </c>
    </row>
    <row r="77" spans="2:5" s="6" customFormat="1" ht="15.75" customHeight="1" x14ac:dyDescent="0.2">
      <c r="B77" s="42" t="s">
        <v>72</v>
      </c>
      <c r="C77" s="43">
        <v>24</v>
      </c>
      <c r="D77" s="43">
        <v>10</v>
      </c>
      <c r="E77" s="44">
        <v>41.666666666666671</v>
      </c>
    </row>
    <row r="78" spans="2:5" ht="15.75" customHeight="1" x14ac:dyDescent="0.2">
      <c r="B78" s="46" t="s">
        <v>73</v>
      </c>
      <c r="C78" s="47">
        <v>0</v>
      </c>
      <c r="D78" s="47">
        <v>0</v>
      </c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24</v>
      </c>
      <c r="D80" s="47">
        <v>10</v>
      </c>
      <c r="E80" s="49">
        <v>41.666666666666671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6" customFormat="1" ht="15.75" customHeight="1" x14ac:dyDescent="0.2">
      <c r="B86" s="42" t="s">
        <v>81</v>
      </c>
      <c r="C86" s="43">
        <v>40382</v>
      </c>
      <c r="D86" s="43">
        <v>33384</v>
      </c>
      <c r="E86" s="44">
        <v>82.67049675598038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1957</v>
      </c>
      <c r="D89" s="47">
        <v>1957</v>
      </c>
      <c r="E89" s="49">
        <v>100</v>
      </c>
    </row>
    <row r="90" spans="2:5" ht="15.75" customHeight="1" x14ac:dyDescent="0.2">
      <c r="B90" s="46" t="s">
        <v>85</v>
      </c>
      <c r="C90" s="47">
        <v>15532</v>
      </c>
      <c r="D90" s="47">
        <v>15390</v>
      </c>
      <c r="E90" s="49">
        <v>99.085758434200358</v>
      </c>
    </row>
    <row r="91" spans="2:5" ht="15.75" customHeight="1" x14ac:dyDescent="0.2">
      <c r="B91" s="46" t="s">
        <v>86</v>
      </c>
      <c r="C91" s="47">
        <v>4076</v>
      </c>
      <c r="D91" s="47">
        <v>4076</v>
      </c>
      <c r="E91" s="49">
        <v>100</v>
      </c>
    </row>
    <row r="92" spans="2:5" ht="15.75" customHeight="1" x14ac:dyDescent="0.2">
      <c r="B92" s="46" t="s">
        <v>87</v>
      </c>
      <c r="C92" s="47">
        <v>719</v>
      </c>
      <c r="D92" s="47">
        <v>449</v>
      </c>
      <c r="E92" s="49">
        <v>62.447844228094574</v>
      </c>
    </row>
    <row r="93" spans="2:5" ht="15.75" customHeight="1" x14ac:dyDescent="0.2">
      <c r="B93" s="46" t="s">
        <v>88</v>
      </c>
      <c r="C93" s="47">
        <v>18098</v>
      </c>
      <c r="D93" s="47">
        <v>11512</v>
      </c>
      <c r="E93" s="49">
        <v>63.609238589899441</v>
      </c>
    </row>
    <row r="94" spans="2:5" s="6" customFormat="1" ht="15.75" customHeight="1" x14ac:dyDescent="0.2">
      <c r="B94" s="42" t="s">
        <v>89</v>
      </c>
      <c r="C94" s="43">
        <v>57175</v>
      </c>
      <c r="D94" s="43">
        <v>43526</v>
      </c>
      <c r="E94" s="53">
        <v>76.127678181023171</v>
      </c>
    </row>
    <row r="95" spans="2:5" s="6" customFormat="1" ht="15.75" customHeight="1" x14ac:dyDescent="0.2">
      <c r="B95" s="42" t="s">
        <v>90</v>
      </c>
      <c r="C95" s="43">
        <v>57142</v>
      </c>
      <c r="D95" s="43">
        <v>43514</v>
      </c>
      <c r="E95" s="53">
        <v>76.150642259633898</v>
      </c>
    </row>
    <row r="96" spans="2:5" ht="15.75" customHeight="1" x14ac:dyDescent="0.2">
      <c r="B96" s="46" t="s">
        <v>91</v>
      </c>
      <c r="C96" s="47">
        <v>0</v>
      </c>
      <c r="D96" s="47">
        <v>0</v>
      </c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56006</v>
      </c>
      <c r="D99" s="47">
        <v>43184</v>
      </c>
      <c r="E99" s="54">
        <v>77.106024354533446</v>
      </c>
    </row>
    <row r="100" spans="2:5" ht="15.75" customHeight="1" x14ac:dyDescent="0.2">
      <c r="B100" s="46" t="s">
        <v>95</v>
      </c>
      <c r="C100" s="47">
        <v>1136</v>
      </c>
      <c r="D100" s="47">
        <v>330</v>
      </c>
      <c r="E100" s="54">
        <v>29.049295774647888</v>
      </c>
    </row>
    <row r="101" spans="2:5" s="6" customFormat="1" ht="15.75" customHeight="1" x14ac:dyDescent="0.2">
      <c r="B101" s="42" t="s">
        <v>96</v>
      </c>
      <c r="C101" s="43">
        <v>33</v>
      </c>
      <c r="D101" s="43">
        <v>12</v>
      </c>
      <c r="E101" s="53">
        <v>36.363636363636367</v>
      </c>
    </row>
    <row r="102" spans="2:5" s="6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6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6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>
        <v>0</v>
      </c>
      <c r="D107" s="47">
        <v>0</v>
      </c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6" customFormat="1" ht="15.75" customHeight="1" x14ac:dyDescent="0.2">
      <c r="B111" s="42" t="s">
        <v>106</v>
      </c>
      <c r="C111" s="43">
        <v>0</v>
      </c>
      <c r="D111" s="43">
        <v>0</v>
      </c>
      <c r="E111" s="53"/>
    </row>
  </sheetData>
  <phoneticPr fontId="0" type="noConversion"/>
  <hyperlinks>
    <hyperlink ref="C4" location="Ocak!A1" display="Ocak" xr:uid="{4F49698C-C1D7-4A24-BCE2-41F76294D8DB}"/>
    <hyperlink ref="D4" location="Şubat!A1" display="Şubat" xr:uid="{BA592010-0AE5-4072-86A3-E5580C30B981}"/>
    <hyperlink ref="E4" location="Mart!A1" display="Mart" xr:uid="{ECCE3A2E-653C-4D27-8FF5-A30D36D3FE15}"/>
    <hyperlink ref="C5" location="Nisan!A1" display="Nisan" xr:uid="{84FD28F0-9E0A-4BE9-84F3-963262493FEC}"/>
    <hyperlink ref="D5" location="Mayıs!A1" display="Mayıs" xr:uid="{119B1E8E-5C09-45C5-8161-72BEAFE887E0}"/>
    <hyperlink ref="E5" location="Haziran!A1" display="Haziran" xr:uid="{19B3C07B-4729-496A-A06A-CC8606B2742B}"/>
    <hyperlink ref="C6" location="Temmuz!A1" display="Temmuz" xr:uid="{D3300C95-2216-4EF8-9C5F-56907446451B}"/>
    <hyperlink ref="D6" location="Ağustos!A1" display="Ağustos" xr:uid="{83474185-16D1-4829-9A03-16CE76539B38}"/>
    <hyperlink ref="E6" location="Eylül!A1" display="Eylül" xr:uid="{CA9A1ACE-C5E2-485E-A7B4-A47A107798E6}"/>
    <hyperlink ref="C7" location="Ekim!A1" display="Ekim" xr:uid="{A824FBD0-11A5-4891-9F3F-497B9C99A020}"/>
    <hyperlink ref="D7" location="Kasım!A1" display="Kasım" xr:uid="{317A585E-4E8F-496D-A6FE-7529736C01CF}"/>
    <hyperlink ref="E7" location="Aralık!A1" display="Aralık" xr:uid="{5CD29419-8A39-4ED0-BCAA-1722DCE8A2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84D1-F5C9-4B0D-AB40-2B1149B0853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199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41" t="s">
        <v>3</v>
      </c>
    </row>
    <row r="10" spans="2:7" s="5" customFormat="1" ht="15.75" customHeight="1" x14ac:dyDescent="0.2">
      <c r="B10" s="42" t="s">
        <v>4</v>
      </c>
      <c r="C10" s="43">
        <f>+C11+C46+C95+C106</f>
        <v>2415187</v>
      </c>
      <c r="D10" s="43">
        <f>+D11+D46+D95+D106</f>
        <v>1497506</v>
      </c>
      <c r="E10" s="44">
        <f t="shared" ref="E10:E72" si="0">+D10/C10*100</f>
        <v>62.003728903807456</v>
      </c>
    </row>
    <row r="11" spans="2:7" s="6" customFormat="1" ht="15.75" customHeight="1" x14ac:dyDescent="0.2">
      <c r="B11" s="42" t="s">
        <v>5</v>
      </c>
      <c r="C11" s="43">
        <f>+C12+C22+C25+C39+C43+C44+C45</f>
        <v>1520736</v>
      </c>
      <c r="D11" s="43">
        <f>+D12+D22+D25+D39+D43+D44+D45</f>
        <v>1117947</v>
      </c>
      <c r="E11" s="45">
        <f t="shared" si="0"/>
        <v>73.513548702733416</v>
      </c>
    </row>
    <row r="12" spans="2:7" s="6" customFormat="1" ht="15.75" customHeight="1" x14ac:dyDescent="0.2">
      <c r="B12" s="42" t="s">
        <v>6</v>
      </c>
      <c r="C12" s="43">
        <f>+C13+C18</f>
        <v>680437</v>
      </c>
      <c r="D12" s="43">
        <f>+D13+D18</f>
        <v>457199</v>
      </c>
      <c r="E12" s="45">
        <f t="shared" si="0"/>
        <v>67.19196633927902</v>
      </c>
      <c r="G12" s="7"/>
    </row>
    <row r="13" spans="2:7" s="6" customFormat="1" ht="15.75" customHeight="1" x14ac:dyDescent="0.2">
      <c r="B13" s="42" t="s">
        <v>7</v>
      </c>
      <c r="C13" s="43">
        <f>SUM(C14:C17)</f>
        <v>550338</v>
      </c>
      <c r="D13" s="43">
        <f>SUM(D14:D17)</f>
        <v>373599</v>
      </c>
      <c r="E13" s="45">
        <f t="shared" si="0"/>
        <v>67.885372262137082</v>
      </c>
    </row>
    <row r="14" spans="2:7" ht="15.75" customHeight="1" x14ac:dyDescent="0.2">
      <c r="B14" s="46" t="s">
        <v>8</v>
      </c>
      <c r="C14" s="47">
        <v>78672</v>
      </c>
      <c r="D14" s="47">
        <v>40259</v>
      </c>
      <c r="E14" s="48">
        <f t="shared" si="0"/>
        <v>51.173225544030906</v>
      </c>
    </row>
    <row r="15" spans="2:7" ht="15.75" customHeight="1" x14ac:dyDescent="0.2">
      <c r="B15" s="46" t="s">
        <v>9</v>
      </c>
      <c r="C15" s="47">
        <v>7877</v>
      </c>
      <c r="D15" s="47">
        <v>5450</v>
      </c>
      <c r="E15" s="48">
        <f t="shared" si="0"/>
        <v>69.188777453345182</v>
      </c>
    </row>
    <row r="16" spans="2:7" ht="15.75" customHeight="1" x14ac:dyDescent="0.2">
      <c r="B16" s="46" t="s">
        <v>10</v>
      </c>
      <c r="C16" s="47">
        <v>430343</v>
      </c>
      <c r="D16" s="47">
        <v>303978</v>
      </c>
      <c r="E16" s="48">
        <f t="shared" si="0"/>
        <v>70.636213439047452</v>
      </c>
    </row>
    <row r="17" spans="2:5" ht="15.75" customHeight="1" x14ac:dyDescent="0.2">
      <c r="B17" s="46" t="s">
        <v>11</v>
      </c>
      <c r="C17" s="47">
        <v>33446</v>
      </c>
      <c r="D17" s="47">
        <v>23912</v>
      </c>
      <c r="E17" s="48">
        <f t="shared" si="0"/>
        <v>71.494349100041859</v>
      </c>
    </row>
    <row r="18" spans="2:5" s="6" customFormat="1" ht="15.75" customHeight="1" x14ac:dyDescent="0.2">
      <c r="B18" s="42" t="s">
        <v>12</v>
      </c>
      <c r="C18" s="43">
        <f>SUM(C19:C21)</f>
        <v>130099</v>
      </c>
      <c r="D18" s="43">
        <f>SUM(D19:D21)</f>
        <v>83600</v>
      </c>
      <c r="E18" s="45">
        <f t="shared" si="0"/>
        <v>64.258756792903867</v>
      </c>
    </row>
    <row r="19" spans="2:5" ht="15.75" customHeight="1" x14ac:dyDescent="0.2">
      <c r="B19" s="46" t="s">
        <v>13</v>
      </c>
      <c r="C19" s="47">
        <v>52235</v>
      </c>
      <c r="D19" s="47">
        <v>21105</v>
      </c>
      <c r="E19" s="48">
        <f t="shared" si="0"/>
        <v>40.403943715899295</v>
      </c>
    </row>
    <row r="20" spans="2:5" ht="15.75" customHeight="1" x14ac:dyDescent="0.2">
      <c r="B20" s="46" t="s">
        <v>14</v>
      </c>
      <c r="C20" s="47">
        <v>1194</v>
      </c>
      <c r="D20" s="47">
        <v>847</v>
      </c>
      <c r="E20" s="48">
        <f t="shared" si="0"/>
        <v>70.938023450586257</v>
      </c>
    </row>
    <row r="21" spans="2:5" ht="15.75" customHeight="1" x14ac:dyDescent="0.2">
      <c r="B21" s="46" t="s">
        <v>15</v>
      </c>
      <c r="C21" s="47">
        <v>76670</v>
      </c>
      <c r="D21" s="47">
        <v>61648</v>
      </c>
      <c r="E21" s="48">
        <f t="shared" si="0"/>
        <v>80.406938828746576</v>
      </c>
    </row>
    <row r="22" spans="2:5" s="5" customFormat="1" ht="15.75" customHeight="1" x14ac:dyDescent="0.2">
      <c r="B22" s="42" t="s">
        <v>16</v>
      </c>
      <c r="C22" s="43">
        <f>SUM(C23:C24)</f>
        <v>158628</v>
      </c>
      <c r="D22" s="43">
        <f>SUM(D23:D24)</f>
        <v>97619</v>
      </c>
      <c r="E22" s="44">
        <f t="shared" si="0"/>
        <v>61.539576871674605</v>
      </c>
    </row>
    <row r="23" spans="2:5" s="9" customFormat="1" ht="15.75" customHeight="1" x14ac:dyDescent="0.2">
      <c r="B23" s="46" t="s">
        <v>17</v>
      </c>
      <c r="C23" s="47">
        <v>1963</v>
      </c>
      <c r="D23" s="47">
        <v>815</v>
      </c>
      <c r="E23" s="49">
        <f t="shared" si="0"/>
        <v>41.518084564442184</v>
      </c>
    </row>
    <row r="24" spans="2:5" s="9" customFormat="1" ht="15.75" customHeight="1" x14ac:dyDescent="0.2">
      <c r="B24" s="46" t="s">
        <v>18</v>
      </c>
      <c r="C24" s="47">
        <v>156665</v>
      </c>
      <c r="D24" s="47">
        <v>96804</v>
      </c>
      <c r="E24" s="49">
        <f t="shared" si="0"/>
        <v>61.790444579197654</v>
      </c>
    </row>
    <row r="25" spans="2:5" s="5" customFormat="1" ht="15.75" customHeight="1" x14ac:dyDescent="0.2">
      <c r="B25" s="42" t="s">
        <v>19</v>
      </c>
      <c r="C25" s="43">
        <f>+C26+C29+C36+C37+C38</f>
        <v>359528</v>
      </c>
      <c r="D25" s="43">
        <f>+D26+D29+D36+D37+D38</f>
        <v>276289</v>
      </c>
      <c r="E25" s="44">
        <f t="shared" si="0"/>
        <v>76.847700318194967</v>
      </c>
    </row>
    <row r="26" spans="2:5" s="5" customFormat="1" ht="15.75" customHeight="1" x14ac:dyDescent="0.2">
      <c r="B26" s="42" t="s">
        <v>20</v>
      </c>
      <c r="C26" s="43">
        <f>SUM(C27:C28)</f>
        <v>219474</v>
      </c>
      <c r="D26" s="43">
        <f>SUM(D27:D28)</f>
        <v>139140</v>
      </c>
      <c r="E26" s="44">
        <f t="shared" si="0"/>
        <v>63.397031083408514</v>
      </c>
    </row>
    <row r="27" spans="2:5" s="9" customFormat="1" ht="15.75" customHeight="1" x14ac:dyDescent="0.2">
      <c r="B27" s="46" t="s">
        <v>21</v>
      </c>
      <c r="C27" s="47">
        <v>200624</v>
      </c>
      <c r="D27" s="47">
        <v>122576</v>
      </c>
      <c r="E27" s="49">
        <f t="shared" si="0"/>
        <v>61.097376186298746</v>
      </c>
    </row>
    <row r="28" spans="2:5" s="9" customFormat="1" ht="15.75" customHeight="1" x14ac:dyDescent="0.2">
      <c r="B28" s="46" t="s">
        <v>22</v>
      </c>
      <c r="C28" s="47">
        <v>18850</v>
      </c>
      <c r="D28" s="47">
        <v>16564</v>
      </c>
      <c r="E28" s="49">
        <f t="shared" si="0"/>
        <v>87.872679045092838</v>
      </c>
    </row>
    <row r="29" spans="2:5" s="5" customFormat="1" ht="15.75" customHeight="1" x14ac:dyDescent="0.2">
      <c r="B29" s="42" t="s">
        <v>23</v>
      </c>
      <c r="C29" s="43">
        <f>SUM(C30:C35)</f>
        <v>104512</v>
      </c>
      <c r="D29" s="43">
        <f>SUM(D30:D35)</f>
        <v>104228</v>
      </c>
      <c r="E29" s="44">
        <f t="shared" si="0"/>
        <v>99.728260869565219</v>
      </c>
    </row>
    <row r="30" spans="2:5" s="9" customFormat="1" ht="15.75" customHeight="1" x14ac:dyDescent="0.2">
      <c r="B30" s="46" t="s">
        <v>24</v>
      </c>
      <c r="C30" s="47">
        <v>55</v>
      </c>
      <c r="D30" s="47">
        <v>31</v>
      </c>
      <c r="E30" s="49">
        <f t="shared" si="0"/>
        <v>56.36363636363636</v>
      </c>
    </row>
    <row r="31" spans="2:5" s="9" customFormat="1" ht="15.75" customHeight="1" x14ac:dyDescent="0.2">
      <c r="B31" s="46" t="s">
        <v>25</v>
      </c>
      <c r="C31" s="47">
        <v>101635</v>
      </c>
      <c r="D31" s="47">
        <v>101559</v>
      </c>
      <c r="E31" s="49">
        <f t="shared" si="0"/>
        <v>99.925222610321256</v>
      </c>
    </row>
    <row r="32" spans="2:5" s="9" customFormat="1" ht="15.75" customHeight="1" x14ac:dyDescent="0.2">
      <c r="B32" s="46" t="s">
        <v>26</v>
      </c>
      <c r="C32" s="47">
        <v>1545</v>
      </c>
      <c r="D32" s="47">
        <v>1527</v>
      </c>
      <c r="E32" s="49">
        <f t="shared" si="0"/>
        <v>98.834951456310677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103</v>
      </c>
      <c r="D34" s="47">
        <v>102</v>
      </c>
      <c r="E34" s="48">
        <f t="shared" si="0"/>
        <v>99.029126213592235</v>
      </c>
    </row>
    <row r="35" spans="2:5" ht="15.75" customHeight="1" x14ac:dyDescent="0.2">
      <c r="B35" s="46" t="s">
        <v>29</v>
      </c>
      <c r="C35" s="47">
        <v>1174</v>
      </c>
      <c r="D35" s="47">
        <v>1009</v>
      </c>
      <c r="E35" s="48">
        <f t="shared" si="0"/>
        <v>85.945485519591131</v>
      </c>
    </row>
    <row r="36" spans="2:5" s="6" customFormat="1" ht="15.75" customHeight="1" x14ac:dyDescent="0.2">
      <c r="B36" s="42" t="s">
        <v>30</v>
      </c>
      <c r="C36" s="43">
        <v>35514</v>
      </c>
      <c r="D36" s="43">
        <v>32896</v>
      </c>
      <c r="E36" s="45">
        <f t="shared" si="0"/>
        <v>92.628259278031194</v>
      </c>
    </row>
    <row r="37" spans="2:5" s="6" customFormat="1" ht="15.75" customHeight="1" x14ac:dyDescent="0.2">
      <c r="B37" s="42" t="s">
        <v>31</v>
      </c>
      <c r="C37" s="43"/>
      <c r="D37" s="43"/>
      <c r="E37" s="45"/>
    </row>
    <row r="38" spans="2:5" s="5" customFormat="1" ht="15.75" customHeight="1" x14ac:dyDescent="0.2">
      <c r="B38" s="42" t="s">
        <v>32</v>
      </c>
      <c r="C38" s="43">
        <v>28</v>
      </c>
      <c r="D38" s="43">
        <v>25</v>
      </c>
      <c r="E38" s="44">
        <f t="shared" si="0"/>
        <v>89.285714285714292</v>
      </c>
    </row>
    <row r="39" spans="2:5" s="5" customFormat="1" ht="15.75" customHeight="1" x14ac:dyDescent="0.2">
      <c r="B39" s="42" t="s">
        <v>33</v>
      </c>
      <c r="C39" s="43">
        <f>SUM(C40:C42)</f>
        <v>62531</v>
      </c>
      <c r="D39" s="43">
        <f>SUM(D40:D42)</f>
        <v>62531</v>
      </c>
      <c r="E39" s="44">
        <f t="shared" si="0"/>
        <v>100</v>
      </c>
    </row>
    <row r="40" spans="2:5" s="9" customFormat="1" ht="15.75" customHeight="1" x14ac:dyDescent="0.2">
      <c r="B40" s="46" t="s">
        <v>34</v>
      </c>
      <c r="C40" s="47">
        <v>4295</v>
      </c>
      <c r="D40" s="47">
        <v>4295</v>
      </c>
      <c r="E40" s="49">
        <f t="shared" si="0"/>
        <v>100</v>
      </c>
    </row>
    <row r="41" spans="2:5" s="9" customFormat="1" ht="15.75" customHeight="1" x14ac:dyDescent="0.2">
      <c r="B41" s="46" t="s">
        <v>35</v>
      </c>
      <c r="C41" s="47">
        <v>58236</v>
      </c>
      <c r="D41" s="47">
        <v>58236</v>
      </c>
      <c r="E41" s="49">
        <f t="shared" si="0"/>
        <v>100</v>
      </c>
    </row>
    <row r="42" spans="2:5" s="9" customFormat="1" ht="15.75" customHeight="1" x14ac:dyDescent="0.2">
      <c r="B42" s="46" t="s">
        <v>36</v>
      </c>
      <c r="C42" s="47"/>
      <c r="D42" s="47"/>
      <c r="E42" s="49"/>
    </row>
    <row r="43" spans="2:5" s="5" customFormat="1" ht="15.75" customHeight="1" x14ac:dyDescent="0.2">
      <c r="B43" s="42" t="s">
        <v>37</v>
      </c>
      <c r="C43" s="43">
        <v>71015</v>
      </c>
      <c r="D43" s="43">
        <v>52221</v>
      </c>
      <c r="E43" s="44">
        <f t="shared" si="0"/>
        <v>73.535168626346547</v>
      </c>
    </row>
    <row r="44" spans="2:5" s="5" customFormat="1" ht="15.75" customHeight="1" x14ac:dyDescent="0.2">
      <c r="B44" s="42" t="s">
        <v>38</v>
      </c>
      <c r="C44" s="43">
        <v>183070</v>
      </c>
      <c r="D44" s="43">
        <v>171814</v>
      </c>
      <c r="E44" s="44">
        <f t="shared" si="0"/>
        <v>93.851532200797507</v>
      </c>
    </row>
    <row r="45" spans="2:5" s="5" customFormat="1" ht="15.75" customHeight="1" x14ac:dyDescent="0.2">
      <c r="B45" s="42" t="s">
        <v>39</v>
      </c>
      <c r="C45" s="43">
        <v>5527</v>
      </c>
      <c r="D45" s="43">
        <v>274</v>
      </c>
      <c r="E45" s="44">
        <f t="shared" si="0"/>
        <v>4.9574814546770405</v>
      </c>
    </row>
    <row r="46" spans="2:5" s="5" customFormat="1" ht="15.75" customHeight="1" x14ac:dyDescent="0.2">
      <c r="B46" s="42" t="s">
        <v>40</v>
      </c>
      <c r="C46" s="43">
        <f>+C47+C51+C61+C71+C78+C87</f>
        <v>840174</v>
      </c>
      <c r="D46" s="43">
        <f>+D47+D51+D61+D71+D78+D87</f>
        <v>337989</v>
      </c>
      <c r="E46" s="44">
        <f t="shared" si="0"/>
        <v>40.228452677659625</v>
      </c>
    </row>
    <row r="47" spans="2:5" s="5" customFormat="1" ht="15.75" customHeight="1" x14ac:dyDescent="0.2">
      <c r="B47" s="42" t="s">
        <v>41</v>
      </c>
      <c r="C47" s="43">
        <f>SUM(C48:C50)</f>
        <v>30112</v>
      </c>
      <c r="D47" s="43">
        <f>SUM(D48:D50)</f>
        <v>30112</v>
      </c>
      <c r="E47" s="44">
        <f t="shared" si="0"/>
        <v>100</v>
      </c>
    </row>
    <row r="48" spans="2:5" s="9" customFormat="1" ht="15.75" customHeight="1" x14ac:dyDescent="0.2">
      <c r="B48" s="46" t="s">
        <v>42</v>
      </c>
      <c r="C48" s="47">
        <v>29974</v>
      </c>
      <c r="D48" s="47">
        <v>29974</v>
      </c>
      <c r="E48" s="49">
        <f t="shared" si="0"/>
        <v>100</v>
      </c>
    </row>
    <row r="49" spans="2:5" s="9" customFormat="1" ht="15.75" customHeight="1" x14ac:dyDescent="0.2">
      <c r="B49" s="46" t="s">
        <v>43</v>
      </c>
      <c r="C49" s="47">
        <v>5</v>
      </c>
      <c r="D49" s="47">
        <v>5</v>
      </c>
      <c r="E49" s="49">
        <f t="shared" si="0"/>
        <v>100</v>
      </c>
    </row>
    <row r="50" spans="2:5" s="9" customFormat="1" ht="15.75" customHeight="1" x14ac:dyDescent="0.2">
      <c r="B50" s="46" t="s">
        <v>44</v>
      </c>
      <c r="C50" s="47">
        <v>133</v>
      </c>
      <c r="D50" s="47">
        <v>133</v>
      </c>
      <c r="E50" s="49">
        <f t="shared" si="0"/>
        <v>100</v>
      </c>
    </row>
    <row r="51" spans="2:5" s="5" customFormat="1" ht="15.75" customHeight="1" x14ac:dyDescent="0.2">
      <c r="B51" s="42" t="s">
        <v>45</v>
      </c>
      <c r="C51" s="43">
        <f>+C52+C53+C54</f>
        <v>602</v>
      </c>
      <c r="D51" s="43">
        <f>+D52+D53+D54</f>
        <v>185</v>
      </c>
      <c r="E51" s="44">
        <f t="shared" si="0"/>
        <v>30.730897009966778</v>
      </c>
    </row>
    <row r="52" spans="2:5" s="5" customFormat="1" ht="15.75" customHeight="1" x14ac:dyDescent="0.2">
      <c r="B52" s="42" t="s">
        <v>46</v>
      </c>
      <c r="C52" s="43">
        <v>602</v>
      </c>
      <c r="D52" s="43">
        <v>185</v>
      </c>
      <c r="E52" s="44">
        <f t="shared" si="0"/>
        <v>30.730897009966778</v>
      </c>
    </row>
    <row r="53" spans="2:5" s="5" customFormat="1" ht="15.75" customHeight="1" x14ac:dyDescent="0.2">
      <c r="B53" s="42" t="s">
        <v>47</v>
      </c>
      <c r="C53" s="43"/>
      <c r="D53" s="43"/>
      <c r="E53" s="44"/>
    </row>
    <row r="54" spans="2:5" s="5" customFormat="1" ht="15.75" customHeight="1" x14ac:dyDescent="0.2">
      <c r="B54" s="42" t="s">
        <v>48</v>
      </c>
      <c r="C54" s="43">
        <f>SUM(C55:C60)</f>
        <v>0</v>
      </c>
      <c r="D54" s="43">
        <f>SUM(D55:D60)</f>
        <v>0</v>
      </c>
      <c r="E54" s="44"/>
    </row>
    <row r="55" spans="2:5" s="9" customFormat="1" ht="15.75" customHeight="1" x14ac:dyDescent="0.2">
      <c r="B55" s="46" t="s">
        <v>49</v>
      </c>
      <c r="C55" s="47"/>
      <c r="D55" s="47"/>
      <c r="E55" s="49"/>
    </row>
    <row r="56" spans="2:5" s="9" customFormat="1" ht="15.75" customHeight="1" x14ac:dyDescent="0.2">
      <c r="B56" s="46" t="s">
        <v>50</v>
      </c>
      <c r="C56" s="47"/>
      <c r="D56" s="47"/>
      <c r="E56" s="49"/>
    </row>
    <row r="57" spans="2:5" s="9" customFormat="1" ht="15.75" customHeight="1" x14ac:dyDescent="0.2">
      <c r="B57" s="46" t="s">
        <v>51</v>
      </c>
      <c r="C57" s="47"/>
      <c r="D57" s="47"/>
      <c r="E57" s="49"/>
    </row>
    <row r="58" spans="2:5" s="9" customFormat="1" ht="15.75" customHeight="1" x14ac:dyDescent="0.2">
      <c r="B58" s="46" t="s">
        <v>52</v>
      </c>
      <c r="C58" s="47"/>
      <c r="D58" s="47"/>
      <c r="E58" s="49"/>
    </row>
    <row r="59" spans="2:5" s="9" customFormat="1" ht="15.75" customHeight="1" x14ac:dyDescent="0.2">
      <c r="B59" s="46" t="s">
        <v>53</v>
      </c>
      <c r="C59" s="47"/>
      <c r="D59" s="47"/>
      <c r="E59" s="49"/>
    </row>
    <row r="60" spans="2:5" s="9" customFormat="1" ht="15.75" customHeight="1" x14ac:dyDescent="0.2">
      <c r="B60" s="46" t="s">
        <v>54</v>
      </c>
      <c r="C60" s="47"/>
      <c r="D60" s="47"/>
      <c r="E60" s="49"/>
    </row>
    <row r="61" spans="2:5" s="5" customFormat="1" ht="15.75" customHeight="1" x14ac:dyDescent="0.2">
      <c r="B61" s="42" t="s">
        <v>55</v>
      </c>
      <c r="C61" s="43">
        <f>+C62+C66+C70</f>
        <v>232789</v>
      </c>
      <c r="D61" s="43">
        <f>+D62+D66+D70</f>
        <v>92735</v>
      </c>
      <c r="E61" s="44">
        <f t="shared" si="0"/>
        <v>39.836504302179229</v>
      </c>
    </row>
    <row r="62" spans="2:5" s="5" customFormat="1" ht="15.75" customHeight="1" x14ac:dyDescent="0.2">
      <c r="B62" s="42" t="s">
        <v>56</v>
      </c>
      <c r="C62" s="43">
        <f>SUM(C63:C65)</f>
        <v>65450</v>
      </c>
      <c r="D62" s="43">
        <f>SUM(D63:D65)</f>
        <v>55967</v>
      </c>
      <c r="E62" s="44">
        <f t="shared" si="0"/>
        <v>85.51107715813599</v>
      </c>
    </row>
    <row r="63" spans="2:5" s="9" customFormat="1" ht="15.75" customHeight="1" x14ac:dyDescent="0.2">
      <c r="B63" s="46" t="s">
        <v>57</v>
      </c>
      <c r="C63" s="47">
        <v>1609</v>
      </c>
      <c r="D63" s="47">
        <v>1609</v>
      </c>
      <c r="E63" s="49">
        <f t="shared" si="0"/>
        <v>100</v>
      </c>
    </row>
    <row r="64" spans="2:5" s="9" customFormat="1" ht="15.75" customHeight="1" x14ac:dyDescent="0.2">
      <c r="B64" s="46" t="s">
        <v>58</v>
      </c>
      <c r="C64" s="47">
        <v>16519</v>
      </c>
      <c r="D64" s="47">
        <v>7036</v>
      </c>
      <c r="E64" s="49">
        <f t="shared" si="0"/>
        <v>42.593377323082507</v>
      </c>
    </row>
    <row r="65" spans="2:5" s="9" customFormat="1" ht="15.75" customHeight="1" x14ac:dyDescent="0.2">
      <c r="B65" s="46" t="s">
        <v>59</v>
      </c>
      <c r="C65" s="47">
        <v>47322</v>
      </c>
      <c r="D65" s="47">
        <v>47322</v>
      </c>
      <c r="E65" s="49">
        <f t="shared" si="0"/>
        <v>100</v>
      </c>
    </row>
    <row r="66" spans="2:5" s="5" customFormat="1" ht="15.75" customHeight="1" x14ac:dyDescent="0.2">
      <c r="B66" s="42" t="s">
        <v>60</v>
      </c>
      <c r="C66" s="43">
        <f>SUM(C67:C69)</f>
        <v>167339</v>
      </c>
      <c r="D66" s="43">
        <f>SUM(D67:D69)</f>
        <v>36768</v>
      </c>
      <c r="E66" s="44">
        <f t="shared" si="0"/>
        <v>21.972164289257137</v>
      </c>
    </row>
    <row r="67" spans="2:5" s="9" customFormat="1" ht="15.75" customHeight="1" x14ac:dyDescent="0.2">
      <c r="B67" s="46" t="s">
        <v>61</v>
      </c>
      <c r="C67" s="47"/>
      <c r="D67" s="47"/>
      <c r="E67" s="49"/>
    </row>
    <row r="68" spans="2:5" s="9" customFormat="1" ht="15.75" customHeight="1" x14ac:dyDescent="0.2">
      <c r="B68" s="46" t="s">
        <v>62</v>
      </c>
      <c r="C68" s="47">
        <v>164009</v>
      </c>
      <c r="D68" s="47">
        <v>33648</v>
      </c>
      <c r="E68" s="49">
        <f t="shared" si="0"/>
        <v>20.515947295575245</v>
      </c>
    </row>
    <row r="69" spans="2:5" s="9" customFormat="1" ht="15.75" customHeight="1" x14ac:dyDescent="0.2">
      <c r="B69" s="46" t="s">
        <v>63</v>
      </c>
      <c r="C69" s="47">
        <v>3330</v>
      </c>
      <c r="D69" s="47">
        <v>3120</v>
      </c>
      <c r="E69" s="49">
        <f t="shared" si="0"/>
        <v>93.693693693693689</v>
      </c>
    </row>
    <row r="70" spans="2:5" s="5" customFormat="1" ht="15.75" customHeight="1" x14ac:dyDescent="0.2">
      <c r="B70" s="42" t="s">
        <v>64</v>
      </c>
      <c r="C70" s="43"/>
      <c r="D70" s="43"/>
      <c r="E70" s="44"/>
    </row>
    <row r="71" spans="2:5" s="5" customFormat="1" ht="15.75" customHeight="1" x14ac:dyDescent="0.2">
      <c r="B71" s="42" t="s">
        <v>65</v>
      </c>
      <c r="C71" s="43">
        <f>SUM(C72:C77)</f>
        <v>539403</v>
      </c>
      <c r="D71" s="43">
        <f>SUM(D72:D77)</f>
        <v>184664</v>
      </c>
      <c r="E71" s="44">
        <f t="shared" si="0"/>
        <v>34.23488560501147</v>
      </c>
    </row>
    <row r="72" spans="2:5" s="9" customFormat="1" ht="15.75" customHeight="1" x14ac:dyDescent="0.2">
      <c r="B72" s="50" t="s">
        <v>66</v>
      </c>
      <c r="C72" s="51">
        <v>4967</v>
      </c>
      <c r="D72" s="51">
        <v>2338</v>
      </c>
      <c r="E72" s="49">
        <f t="shared" si="0"/>
        <v>47.070666398228305</v>
      </c>
    </row>
    <row r="73" spans="2:5" s="9" customFormat="1" ht="15.75" customHeight="1" x14ac:dyDescent="0.2">
      <c r="B73" s="50" t="s">
        <v>67</v>
      </c>
      <c r="C73" s="51">
        <v>0</v>
      </c>
      <c r="D73" s="51">
        <v>0</v>
      </c>
      <c r="E73" s="49"/>
    </row>
    <row r="74" spans="2:5" s="9" customFormat="1" ht="15.75" customHeight="1" x14ac:dyDescent="0.2">
      <c r="B74" s="50" t="s">
        <v>68</v>
      </c>
      <c r="C74" s="51">
        <v>12339</v>
      </c>
      <c r="D74" s="51">
        <v>6417</v>
      </c>
      <c r="E74" s="49">
        <f>+D74/C74*100</f>
        <v>52.005835156819835</v>
      </c>
    </row>
    <row r="75" spans="2:5" s="9" customFormat="1" ht="15.75" customHeight="1" x14ac:dyDescent="0.2">
      <c r="B75" s="50" t="s">
        <v>69</v>
      </c>
      <c r="C75" s="51">
        <v>432353</v>
      </c>
      <c r="D75" s="51">
        <v>107735</v>
      </c>
      <c r="E75" s="49">
        <f>+D75/C75*100</f>
        <v>24.918295929483548</v>
      </c>
    </row>
    <row r="76" spans="2:5" s="9" customFormat="1" ht="15.75" customHeight="1" x14ac:dyDescent="0.2">
      <c r="B76" s="50" t="s">
        <v>70</v>
      </c>
      <c r="C76" s="51">
        <v>68260</v>
      </c>
      <c r="D76" s="51">
        <v>60092</v>
      </c>
      <c r="E76" s="49">
        <f>+D76/C76*100</f>
        <v>88.033987694110749</v>
      </c>
    </row>
    <row r="77" spans="2:5" s="9" customFormat="1" ht="15.75" customHeight="1" x14ac:dyDescent="0.2">
      <c r="B77" s="50" t="s">
        <v>71</v>
      </c>
      <c r="C77" s="51">
        <v>21484</v>
      </c>
      <c r="D77" s="51">
        <v>8082</v>
      </c>
      <c r="E77" s="49">
        <f>+D77/C77*100</f>
        <v>37.618692980822935</v>
      </c>
    </row>
    <row r="78" spans="2:5" s="6" customFormat="1" ht="15.75" customHeight="1" x14ac:dyDescent="0.2">
      <c r="B78" s="42" t="s">
        <v>72</v>
      </c>
      <c r="C78" s="43">
        <f>SUM(C79:C86)</f>
        <v>23</v>
      </c>
      <c r="D78" s="43">
        <f>SUM(D79:D86)</f>
        <v>9</v>
      </c>
      <c r="E78" s="44">
        <f>+D78/C78*100</f>
        <v>39.130434782608695</v>
      </c>
    </row>
    <row r="79" spans="2:5" ht="15.75" customHeight="1" x14ac:dyDescent="0.2">
      <c r="B79" s="46" t="s">
        <v>73</v>
      </c>
      <c r="C79" s="47">
        <v>0</v>
      </c>
      <c r="D79" s="47">
        <v>0</v>
      </c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23</v>
      </c>
      <c r="D81" s="47">
        <v>9</v>
      </c>
      <c r="E81" s="49">
        <f>+D81/C81*100</f>
        <v>39.130434782608695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>
        <v>0</v>
      </c>
      <c r="D85" s="47">
        <v>0</v>
      </c>
      <c r="E85" s="49"/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6" customFormat="1" ht="15.75" customHeight="1" x14ac:dyDescent="0.2">
      <c r="B87" s="42" t="s">
        <v>81</v>
      </c>
      <c r="C87" s="43">
        <f>SUM(C88:C94)</f>
        <v>37245</v>
      </c>
      <c r="D87" s="43">
        <f>SUM(D88:D94)</f>
        <v>30284</v>
      </c>
      <c r="E87" s="44">
        <f>+D87/C87*100</f>
        <v>81.310242985635668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1736</v>
      </c>
      <c r="D90" s="47">
        <v>1736</v>
      </c>
      <c r="E90" s="49">
        <f t="shared" ref="E90:E96" si="1">+D90/C90*100</f>
        <v>100</v>
      </c>
    </row>
    <row r="91" spans="2:5" ht="15.75" customHeight="1" x14ac:dyDescent="0.2">
      <c r="B91" s="46" t="s">
        <v>85</v>
      </c>
      <c r="C91" s="47">
        <v>13846</v>
      </c>
      <c r="D91" s="47">
        <v>13732</v>
      </c>
      <c r="E91" s="49">
        <f t="shared" si="1"/>
        <v>99.17665751841686</v>
      </c>
    </row>
    <row r="92" spans="2:5" ht="15.75" customHeight="1" x14ac:dyDescent="0.2">
      <c r="B92" s="46" t="s">
        <v>86</v>
      </c>
      <c r="C92" s="47">
        <v>3675</v>
      </c>
      <c r="D92" s="47">
        <v>3675</v>
      </c>
      <c r="E92" s="49">
        <f t="shared" si="1"/>
        <v>100</v>
      </c>
    </row>
    <row r="93" spans="2:5" ht="15.75" customHeight="1" x14ac:dyDescent="0.2">
      <c r="B93" s="46" t="s">
        <v>87</v>
      </c>
      <c r="C93" s="47">
        <v>718</v>
      </c>
      <c r="D93" s="47">
        <v>449</v>
      </c>
      <c r="E93" s="49">
        <f t="shared" si="1"/>
        <v>62.534818941504177</v>
      </c>
    </row>
    <row r="94" spans="2:5" ht="15.75" customHeight="1" x14ac:dyDescent="0.2">
      <c r="B94" s="46" t="s">
        <v>88</v>
      </c>
      <c r="C94" s="47">
        <v>17270</v>
      </c>
      <c r="D94" s="47">
        <v>10692</v>
      </c>
      <c r="E94" s="49">
        <f t="shared" si="1"/>
        <v>61.910828025477706</v>
      </c>
    </row>
    <row r="95" spans="2:5" s="6" customFormat="1" ht="15.75" customHeight="1" x14ac:dyDescent="0.2">
      <c r="B95" s="42" t="s">
        <v>89</v>
      </c>
      <c r="C95" s="43">
        <f>+C96+C102+C103</f>
        <v>54277</v>
      </c>
      <c r="D95" s="43">
        <f>+D96+D102+D103</f>
        <v>41570</v>
      </c>
      <c r="E95" s="53">
        <f t="shared" si="1"/>
        <v>76.588610276912874</v>
      </c>
    </row>
    <row r="96" spans="2:5" s="6" customFormat="1" ht="15.75" customHeight="1" x14ac:dyDescent="0.2">
      <c r="B96" s="42" t="s">
        <v>90</v>
      </c>
      <c r="C96" s="43">
        <f>SUM(C97:C101)</f>
        <v>54246</v>
      </c>
      <c r="D96" s="43">
        <f>SUM(D97:D101)</f>
        <v>41560</v>
      </c>
      <c r="E96" s="53">
        <f t="shared" si="1"/>
        <v>76.613943885263424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54001</v>
      </c>
      <c r="D100" s="47">
        <v>41461</v>
      </c>
      <c r="E100" s="54">
        <f>+D100/C100*100</f>
        <v>76.778207810966464</v>
      </c>
    </row>
    <row r="101" spans="2:5" ht="15.75" customHeight="1" x14ac:dyDescent="0.2">
      <c r="B101" s="46" t="s">
        <v>95</v>
      </c>
      <c r="C101" s="47">
        <v>245</v>
      </c>
      <c r="D101" s="47">
        <v>99</v>
      </c>
      <c r="E101" s="54">
        <f>+D101/C101*100</f>
        <v>40.408163265306122</v>
      </c>
    </row>
    <row r="102" spans="2:5" s="6" customFormat="1" ht="15.75" customHeight="1" x14ac:dyDescent="0.2">
      <c r="B102" s="42" t="s">
        <v>96</v>
      </c>
      <c r="C102" s="43">
        <v>31</v>
      </c>
      <c r="D102" s="43">
        <v>10</v>
      </c>
      <c r="E102" s="53">
        <f>+D102/C102*100</f>
        <v>32.258064516129032</v>
      </c>
    </row>
    <row r="103" spans="2:5" s="6" customFormat="1" ht="15.75" customHeight="1" x14ac:dyDescent="0.2">
      <c r="B103" s="42" t="s">
        <v>97</v>
      </c>
      <c r="C103" s="43">
        <f>SUM(C104:C105)</f>
        <v>0</v>
      </c>
      <c r="D103" s="43">
        <f>SUM(D104:D105)</f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6" customFormat="1" ht="15.75" customHeight="1" x14ac:dyDescent="0.2">
      <c r="B106" s="42" t="s">
        <v>100</v>
      </c>
      <c r="C106" s="43">
        <f>+C107+C112</f>
        <v>0</v>
      </c>
      <c r="D106" s="43">
        <f>+D107+D112</f>
        <v>0</v>
      </c>
      <c r="E106" s="53"/>
    </row>
    <row r="107" spans="2:5" s="6" customFormat="1" ht="15.75" customHeight="1" x14ac:dyDescent="0.2">
      <c r="B107" s="42" t="s">
        <v>101</v>
      </c>
      <c r="C107" s="43">
        <f>SUM(C108:C111)</f>
        <v>0</v>
      </c>
      <c r="D107" s="43">
        <f>SUM(D108:D111)</f>
        <v>0</v>
      </c>
      <c r="E107" s="53"/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6" customFormat="1" ht="15.75" customHeight="1" x14ac:dyDescent="0.2">
      <c r="B112" s="42" t="s">
        <v>106</v>
      </c>
      <c r="C112" s="43">
        <v>0</v>
      </c>
      <c r="D112" s="43">
        <v>0</v>
      </c>
      <c r="E112" s="53"/>
    </row>
  </sheetData>
  <phoneticPr fontId="0" type="noConversion"/>
  <hyperlinks>
    <hyperlink ref="C4" location="Ocak!A1" display="Ocak" xr:uid="{204CCA75-9B45-4A41-8EE7-EB4D96037ECE}"/>
    <hyperlink ref="D4" location="Şubat!A1" display="Şubat" xr:uid="{F7AC7F6D-DF9E-4F1F-8DC2-E83DF5241FB0}"/>
    <hyperlink ref="E4" location="Mart!A1" display="Mart" xr:uid="{07CD5215-7688-48D3-97D9-9EFA803B5C97}"/>
    <hyperlink ref="C5" location="Nisan!A1" display="Nisan" xr:uid="{B88F662F-4BDC-40E1-A406-DF493360CA0C}"/>
    <hyperlink ref="D5" location="Mayıs!A1" display="Mayıs" xr:uid="{EC4856E0-39DC-47CC-84CF-F72123535656}"/>
    <hyperlink ref="E5" location="Haziran!A1" display="Haziran" xr:uid="{0E4A8C62-C788-475E-A58D-00C6E5F11479}"/>
    <hyperlink ref="C6" location="Temmuz!A1" display="Temmuz" xr:uid="{3B0F5EA8-EE43-471E-9658-C5C7673480F9}"/>
    <hyperlink ref="D6" location="Ağustos!A1" display="Ağustos" xr:uid="{6F2FFDB4-78BE-4815-8909-AAFD3031EE0C}"/>
    <hyperlink ref="E6" location="Eylül!A1" display="Eylül" xr:uid="{93128DF0-ED2E-4B4C-8B22-E55374DD3A2F}"/>
    <hyperlink ref="C7" location="Ekim!A1" display="Ekim" xr:uid="{5D714BAC-5BB1-4972-A84C-EE4CC38B2601}"/>
    <hyperlink ref="D7" location="Kasım!A1" display="Kasım" xr:uid="{F0BB306A-C6E7-4562-889E-2FF287C9E6E2}"/>
    <hyperlink ref="E7" location="Aralık!A1" display="Aralık" xr:uid="{8D39EE4E-5F3D-464D-9024-770C38B4D57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CC67-D3F0-4862-8486-ADDE4AB11EA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198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41" t="s">
        <v>3</v>
      </c>
    </row>
    <row r="10" spans="2:7" s="5" customFormat="1" ht="15.75" customHeight="1" x14ac:dyDescent="0.2">
      <c r="B10" s="42" t="s">
        <v>4</v>
      </c>
      <c r="C10" s="43">
        <v>2212399</v>
      </c>
      <c r="D10" s="43">
        <v>1268492</v>
      </c>
      <c r="E10" s="44">
        <v>57.335589104858578</v>
      </c>
    </row>
    <row r="11" spans="2:7" s="6" customFormat="1" ht="15.75" customHeight="1" x14ac:dyDescent="0.2">
      <c r="B11" s="42" t="s">
        <v>5</v>
      </c>
      <c r="C11" s="43">
        <v>1341952</v>
      </c>
      <c r="D11" s="43">
        <v>920707</v>
      </c>
      <c r="E11" s="45">
        <v>68.609532978824873</v>
      </c>
    </row>
    <row r="12" spans="2:7" s="6" customFormat="1" ht="15.75" customHeight="1" x14ac:dyDescent="0.2">
      <c r="B12" s="42" t="s">
        <v>6</v>
      </c>
      <c r="C12" s="43">
        <v>593135</v>
      </c>
      <c r="D12" s="43">
        <v>365944</v>
      </c>
      <c r="E12" s="45">
        <v>61.696578350628442</v>
      </c>
      <c r="G12" s="7"/>
    </row>
    <row r="13" spans="2:7" s="6" customFormat="1" ht="15.75" customHeight="1" x14ac:dyDescent="0.2">
      <c r="B13" s="42" t="s">
        <v>7</v>
      </c>
      <c r="C13" s="43">
        <v>493881</v>
      </c>
      <c r="D13" s="43">
        <v>306464</v>
      </c>
      <c r="E13" s="45">
        <v>62.052194759466353</v>
      </c>
    </row>
    <row r="14" spans="2:7" ht="15.75" customHeight="1" x14ac:dyDescent="0.2">
      <c r="B14" s="46" t="s">
        <v>8</v>
      </c>
      <c r="C14" s="47">
        <v>78963</v>
      </c>
      <c r="D14" s="47">
        <v>32012</v>
      </c>
      <c r="E14" s="48">
        <v>40.540506313083341</v>
      </c>
    </row>
    <row r="15" spans="2:7" ht="15.75" customHeight="1" x14ac:dyDescent="0.2">
      <c r="B15" s="46" t="s">
        <v>9</v>
      </c>
      <c r="C15" s="47">
        <v>7866</v>
      </c>
      <c r="D15" s="47">
        <v>5272</v>
      </c>
      <c r="E15" s="48">
        <v>67.022629036359021</v>
      </c>
    </row>
    <row r="16" spans="2:7" ht="15.75" customHeight="1" x14ac:dyDescent="0.2">
      <c r="B16" s="46" t="s">
        <v>10</v>
      </c>
      <c r="C16" s="47">
        <v>384711</v>
      </c>
      <c r="D16" s="47">
        <v>252692</v>
      </c>
      <c r="E16" s="48">
        <v>65.683591059262667</v>
      </c>
    </row>
    <row r="17" spans="2:5" ht="15.75" customHeight="1" x14ac:dyDescent="0.2">
      <c r="B17" s="46" t="s">
        <v>11</v>
      </c>
      <c r="C17" s="47">
        <v>22341</v>
      </c>
      <c r="D17" s="47">
        <v>16488</v>
      </c>
      <c r="E17" s="48">
        <v>73.801530817778968</v>
      </c>
    </row>
    <row r="18" spans="2:5" s="6" customFormat="1" ht="15.75" customHeight="1" x14ac:dyDescent="0.2">
      <c r="B18" s="42" t="s">
        <v>12</v>
      </c>
      <c r="C18" s="43">
        <v>99254</v>
      </c>
      <c r="D18" s="43">
        <v>59480</v>
      </c>
      <c r="E18" s="45">
        <v>59.927055836540589</v>
      </c>
    </row>
    <row r="19" spans="2:5" ht="15.75" customHeight="1" x14ac:dyDescent="0.2">
      <c r="B19" s="46" t="s">
        <v>13</v>
      </c>
      <c r="C19" s="47">
        <v>51025</v>
      </c>
      <c r="D19" s="47">
        <v>19703</v>
      </c>
      <c r="E19" s="48">
        <v>38.614404703576675</v>
      </c>
    </row>
    <row r="20" spans="2:5" ht="15.75" customHeight="1" x14ac:dyDescent="0.2">
      <c r="B20" s="46" t="s">
        <v>14</v>
      </c>
      <c r="C20" s="47">
        <v>1024</v>
      </c>
      <c r="D20" s="47">
        <v>745</v>
      </c>
      <c r="E20" s="48">
        <v>72.75390625</v>
      </c>
    </row>
    <row r="21" spans="2:5" ht="15.75" customHeight="1" x14ac:dyDescent="0.2">
      <c r="B21" s="46" t="s">
        <v>15</v>
      </c>
      <c r="C21" s="47">
        <v>47205</v>
      </c>
      <c r="D21" s="47">
        <v>39032</v>
      </c>
      <c r="E21" s="48">
        <v>82.686156127528861</v>
      </c>
    </row>
    <row r="22" spans="2:5" s="5" customFormat="1" ht="15.75" customHeight="1" x14ac:dyDescent="0.2">
      <c r="B22" s="42" t="s">
        <v>16</v>
      </c>
      <c r="C22" s="43">
        <v>157644</v>
      </c>
      <c r="D22" s="43">
        <v>78713</v>
      </c>
      <c r="E22" s="44">
        <v>49.93085686737205</v>
      </c>
    </row>
    <row r="23" spans="2:5" s="9" customFormat="1" ht="15.75" customHeight="1" x14ac:dyDescent="0.2">
      <c r="B23" s="46" t="s">
        <v>17</v>
      </c>
      <c r="C23" s="47">
        <v>1656</v>
      </c>
      <c r="D23" s="47">
        <v>656</v>
      </c>
      <c r="E23" s="49">
        <v>39.613526570048307</v>
      </c>
    </row>
    <row r="24" spans="2:5" s="9" customFormat="1" ht="15.75" customHeight="1" x14ac:dyDescent="0.2">
      <c r="B24" s="46" t="s">
        <v>18</v>
      </c>
      <c r="C24" s="47">
        <v>155988</v>
      </c>
      <c r="D24" s="47">
        <v>78057</v>
      </c>
      <c r="E24" s="49">
        <v>50.040387722132472</v>
      </c>
    </row>
    <row r="25" spans="2:5" s="5" customFormat="1" ht="15.75" customHeight="1" x14ac:dyDescent="0.2">
      <c r="B25" s="42" t="s">
        <v>19</v>
      </c>
      <c r="C25" s="43">
        <v>314449</v>
      </c>
      <c r="D25" s="43">
        <v>233855</v>
      </c>
      <c r="E25" s="44">
        <v>74.369770614630667</v>
      </c>
    </row>
    <row r="26" spans="2:5" s="5" customFormat="1" ht="15.75" customHeight="1" x14ac:dyDescent="0.2">
      <c r="B26" s="42" t="s">
        <v>20</v>
      </c>
      <c r="C26" s="43">
        <v>191983</v>
      </c>
      <c r="D26" s="43">
        <v>114970</v>
      </c>
      <c r="E26" s="44">
        <v>59.885510696259573</v>
      </c>
    </row>
    <row r="27" spans="2:5" s="9" customFormat="1" ht="15.75" customHeight="1" x14ac:dyDescent="0.2">
      <c r="B27" s="46" t="s">
        <v>21</v>
      </c>
      <c r="C27" s="47">
        <v>175273</v>
      </c>
      <c r="D27" s="47">
        <v>100408</v>
      </c>
      <c r="E27" s="49">
        <v>57.286632852749705</v>
      </c>
    </row>
    <row r="28" spans="2:5" s="9" customFormat="1" ht="15.75" customHeight="1" x14ac:dyDescent="0.2">
      <c r="B28" s="46" t="s">
        <v>22</v>
      </c>
      <c r="C28" s="47">
        <v>16710</v>
      </c>
      <c r="D28" s="47">
        <v>14562</v>
      </c>
      <c r="E28" s="49">
        <v>87.145421903052068</v>
      </c>
    </row>
    <row r="29" spans="2:5" s="5" customFormat="1" ht="15.75" customHeight="1" x14ac:dyDescent="0.2">
      <c r="B29" s="42" t="s">
        <v>23</v>
      </c>
      <c r="C29" s="43">
        <v>90844</v>
      </c>
      <c r="D29" s="43">
        <v>90547</v>
      </c>
      <c r="E29" s="44">
        <v>99.673065915195281</v>
      </c>
    </row>
    <row r="30" spans="2:5" s="9" customFormat="1" ht="15.75" customHeight="1" x14ac:dyDescent="0.2">
      <c r="B30" s="46" t="s">
        <v>24</v>
      </c>
      <c r="C30" s="47">
        <v>52</v>
      </c>
      <c r="D30" s="47">
        <v>31</v>
      </c>
      <c r="E30" s="49">
        <v>59.615384615384613</v>
      </c>
    </row>
    <row r="31" spans="2:5" s="9" customFormat="1" ht="15.75" customHeight="1" x14ac:dyDescent="0.2">
      <c r="B31" s="46" t="s">
        <v>25</v>
      </c>
      <c r="C31" s="47">
        <v>88650</v>
      </c>
      <c r="D31" s="47">
        <v>88558</v>
      </c>
      <c r="E31" s="49">
        <v>99.896221094190636</v>
      </c>
    </row>
    <row r="32" spans="2:5" s="9" customFormat="1" ht="15.75" customHeight="1" x14ac:dyDescent="0.2">
      <c r="B32" s="46" t="s">
        <v>26</v>
      </c>
      <c r="C32" s="47">
        <v>1045</v>
      </c>
      <c r="D32" s="47">
        <v>1030</v>
      </c>
      <c r="E32" s="49">
        <v>98.564593301435409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53</v>
      </c>
      <c r="D34" s="47">
        <v>49</v>
      </c>
      <c r="E34" s="48">
        <v>92.452830188679243</v>
      </c>
    </row>
    <row r="35" spans="2:5" ht="15.75" customHeight="1" x14ac:dyDescent="0.2">
      <c r="B35" s="46" t="s">
        <v>29</v>
      </c>
      <c r="C35" s="47">
        <v>1044</v>
      </c>
      <c r="D35" s="47">
        <v>879</v>
      </c>
      <c r="E35" s="48">
        <v>84.195402298850581</v>
      </c>
    </row>
    <row r="36" spans="2:5" s="6" customFormat="1" ht="15.75" customHeight="1" x14ac:dyDescent="0.2">
      <c r="B36" s="42" t="s">
        <v>30</v>
      </c>
      <c r="C36" s="43">
        <v>31599</v>
      </c>
      <c r="D36" s="43">
        <v>28317</v>
      </c>
      <c r="E36" s="45">
        <v>89.613595366941993</v>
      </c>
    </row>
    <row r="37" spans="2:5" s="6" customFormat="1" ht="15.75" customHeight="1" x14ac:dyDescent="0.2">
      <c r="B37" s="42" t="s">
        <v>31</v>
      </c>
      <c r="C37" s="43"/>
      <c r="D37" s="43"/>
      <c r="E37" s="45"/>
    </row>
    <row r="38" spans="2:5" s="5" customFormat="1" ht="15.75" customHeight="1" x14ac:dyDescent="0.2">
      <c r="B38" s="42" t="s">
        <v>32</v>
      </c>
      <c r="C38" s="43">
        <v>23</v>
      </c>
      <c r="D38" s="43">
        <v>21</v>
      </c>
      <c r="E38" s="44">
        <v>91.304347826086953</v>
      </c>
    </row>
    <row r="39" spans="2:5" s="5" customFormat="1" ht="15.75" customHeight="1" x14ac:dyDescent="0.2">
      <c r="B39" s="42" t="s">
        <v>33</v>
      </c>
      <c r="C39" s="43">
        <v>54625</v>
      </c>
      <c r="D39" s="43">
        <v>54625</v>
      </c>
      <c r="E39" s="44">
        <v>100</v>
      </c>
    </row>
    <row r="40" spans="2:5" s="9" customFormat="1" ht="15.75" customHeight="1" x14ac:dyDescent="0.2">
      <c r="B40" s="46" t="s">
        <v>34</v>
      </c>
      <c r="C40" s="47">
        <v>3630</v>
      </c>
      <c r="D40" s="47">
        <v>3630</v>
      </c>
      <c r="E40" s="49">
        <v>100</v>
      </c>
    </row>
    <row r="41" spans="2:5" s="9" customFormat="1" ht="15.75" customHeight="1" x14ac:dyDescent="0.2">
      <c r="B41" s="46" t="s">
        <v>35</v>
      </c>
      <c r="C41" s="47">
        <v>50995</v>
      </c>
      <c r="D41" s="47">
        <v>50995</v>
      </c>
      <c r="E41" s="49">
        <v>100</v>
      </c>
    </row>
    <row r="42" spans="2:5" s="9" customFormat="1" ht="15.75" customHeight="1" x14ac:dyDescent="0.2">
      <c r="B42" s="46" t="s">
        <v>36</v>
      </c>
      <c r="C42" s="47"/>
      <c r="D42" s="47"/>
      <c r="E42" s="49"/>
    </row>
    <row r="43" spans="2:5" s="5" customFormat="1" ht="15.75" customHeight="1" x14ac:dyDescent="0.2">
      <c r="B43" s="42" t="s">
        <v>37</v>
      </c>
      <c r="C43" s="43">
        <v>63511</v>
      </c>
      <c r="D43" s="43">
        <v>45121</v>
      </c>
      <c r="E43" s="44">
        <v>71.044386011871964</v>
      </c>
    </row>
    <row r="44" spans="2:5" s="5" customFormat="1" ht="15.75" customHeight="1" x14ac:dyDescent="0.2">
      <c r="B44" s="42" t="s">
        <v>38</v>
      </c>
      <c r="C44" s="43">
        <v>153057</v>
      </c>
      <c r="D44" s="43">
        <v>142205</v>
      </c>
      <c r="E44" s="44">
        <v>92.909830978001665</v>
      </c>
    </row>
    <row r="45" spans="2:5" s="5" customFormat="1" ht="15.75" customHeight="1" x14ac:dyDescent="0.2">
      <c r="B45" s="42" t="s">
        <v>39</v>
      </c>
      <c r="C45" s="43">
        <v>5531</v>
      </c>
      <c r="D45" s="43">
        <v>244</v>
      </c>
      <c r="E45" s="44">
        <v>4.4114988248056406</v>
      </c>
    </row>
    <row r="46" spans="2:5" s="5" customFormat="1" ht="15.75" customHeight="1" x14ac:dyDescent="0.2">
      <c r="B46" s="42" t="s">
        <v>40</v>
      </c>
      <c r="C46" s="43">
        <v>817230</v>
      </c>
      <c r="D46" s="43">
        <v>307757</v>
      </c>
      <c r="E46" s="44">
        <v>37.658553895476182</v>
      </c>
    </row>
    <row r="47" spans="2:5" s="5" customFormat="1" ht="15.75" customHeight="1" x14ac:dyDescent="0.2">
      <c r="B47" s="42" t="s">
        <v>41</v>
      </c>
      <c r="C47" s="43">
        <v>26438</v>
      </c>
      <c r="D47" s="43">
        <v>26438</v>
      </c>
      <c r="E47" s="44">
        <v>100</v>
      </c>
    </row>
    <row r="48" spans="2:5" s="9" customFormat="1" ht="15.75" customHeight="1" x14ac:dyDescent="0.2">
      <c r="B48" s="46" t="s">
        <v>42</v>
      </c>
      <c r="C48" s="47">
        <v>26396</v>
      </c>
      <c r="D48" s="47">
        <v>26396</v>
      </c>
      <c r="E48" s="49">
        <v>100</v>
      </c>
    </row>
    <row r="49" spans="2:5" s="9" customFormat="1" ht="15.75" customHeight="1" x14ac:dyDescent="0.2">
      <c r="B49" s="46" t="s">
        <v>43</v>
      </c>
      <c r="C49" s="47">
        <v>5</v>
      </c>
      <c r="D49" s="47">
        <v>5</v>
      </c>
      <c r="E49" s="49">
        <v>100</v>
      </c>
    </row>
    <row r="50" spans="2:5" s="9" customFormat="1" ht="15.75" customHeight="1" x14ac:dyDescent="0.2">
      <c r="B50" s="46" t="s">
        <v>44</v>
      </c>
      <c r="C50" s="47">
        <v>37</v>
      </c>
      <c r="D50" s="47">
        <v>37</v>
      </c>
      <c r="E50" s="49">
        <v>100</v>
      </c>
    </row>
    <row r="51" spans="2:5" s="5" customFormat="1" ht="15.75" customHeight="1" x14ac:dyDescent="0.2">
      <c r="B51" s="42" t="s">
        <v>45</v>
      </c>
      <c r="C51" s="43">
        <v>581</v>
      </c>
      <c r="D51" s="43">
        <v>173</v>
      </c>
      <c r="E51" s="44">
        <v>29.776247848537007</v>
      </c>
    </row>
    <row r="52" spans="2:5" s="5" customFormat="1" ht="15.75" customHeight="1" x14ac:dyDescent="0.2">
      <c r="B52" s="42" t="s">
        <v>46</v>
      </c>
      <c r="C52" s="43">
        <v>581</v>
      </c>
      <c r="D52" s="43">
        <v>173</v>
      </c>
      <c r="E52" s="44">
        <v>29.776247848537007</v>
      </c>
    </row>
    <row r="53" spans="2:5" s="5" customFormat="1" ht="15.75" customHeight="1" x14ac:dyDescent="0.2">
      <c r="B53" s="42" t="s">
        <v>47</v>
      </c>
      <c r="C53" s="43"/>
      <c r="D53" s="43"/>
      <c r="E53" s="44"/>
    </row>
    <row r="54" spans="2:5" s="5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9" customFormat="1" ht="15.75" customHeight="1" x14ac:dyDescent="0.2">
      <c r="B55" s="46" t="s">
        <v>49</v>
      </c>
      <c r="C55" s="47"/>
      <c r="D55" s="47"/>
      <c r="E55" s="49"/>
    </row>
    <row r="56" spans="2:5" s="9" customFormat="1" ht="15.75" customHeight="1" x14ac:dyDescent="0.2">
      <c r="B56" s="46" t="s">
        <v>50</v>
      </c>
      <c r="C56" s="47"/>
      <c r="D56" s="47"/>
      <c r="E56" s="49"/>
    </row>
    <row r="57" spans="2:5" s="9" customFormat="1" ht="15.75" customHeight="1" x14ac:dyDescent="0.2">
      <c r="B57" s="46" t="s">
        <v>51</v>
      </c>
      <c r="C57" s="47"/>
      <c r="D57" s="47"/>
      <c r="E57" s="49"/>
    </row>
    <row r="58" spans="2:5" s="9" customFormat="1" ht="15.75" customHeight="1" x14ac:dyDescent="0.2">
      <c r="B58" s="46" t="s">
        <v>52</v>
      </c>
      <c r="C58" s="47"/>
      <c r="D58" s="47"/>
      <c r="E58" s="49"/>
    </row>
    <row r="59" spans="2:5" s="9" customFormat="1" ht="15.75" customHeight="1" x14ac:dyDescent="0.2">
      <c r="B59" s="46" t="s">
        <v>53</v>
      </c>
      <c r="C59" s="47"/>
      <c r="D59" s="47"/>
      <c r="E59" s="49"/>
    </row>
    <row r="60" spans="2:5" s="9" customFormat="1" ht="15.75" customHeight="1" x14ac:dyDescent="0.2">
      <c r="B60" s="46" t="s">
        <v>54</v>
      </c>
      <c r="C60" s="47"/>
      <c r="D60" s="47"/>
      <c r="E60" s="49"/>
    </row>
    <row r="61" spans="2:5" s="5" customFormat="1" ht="15.75" customHeight="1" x14ac:dyDescent="0.2">
      <c r="B61" s="42" t="s">
        <v>55</v>
      </c>
      <c r="C61" s="43">
        <v>224143</v>
      </c>
      <c r="D61" s="43">
        <v>82869</v>
      </c>
      <c r="E61" s="44">
        <v>36.971486952525844</v>
      </c>
    </row>
    <row r="62" spans="2:5" s="5" customFormat="1" ht="15.75" customHeight="1" x14ac:dyDescent="0.2">
      <c r="B62" s="42" t="s">
        <v>56</v>
      </c>
      <c r="C62" s="43">
        <v>59322</v>
      </c>
      <c r="D62" s="43">
        <v>50192</v>
      </c>
      <c r="E62" s="44">
        <v>84.609419776811308</v>
      </c>
    </row>
    <row r="63" spans="2:5" s="9" customFormat="1" ht="15.75" customHeight="1" x14ac:dyDescent="0.2">
      <c r="B63" s="46" t="s">
        <v>57</v>
      </c>
      <c r="C63" s="47">
        <v>1405</v>
      </c>
      <c r="D63" s="47">
        <v>1405</v>
      </c>
      <c r="E63" s="49">
        <v>100</v>
      </c>
    </row>
    <row r="64" spans="2:5" s="9" customFormat="1" ht="15.75" customHeight="1" x14ac:dyDescent="0.2">
      <c r="B64" s="46" t="s">
        <v>58</v>
      </c>
      <c r="C64" s="47">
        <v>14799</v>
      </c>
      <c r="D64" s="47">
        <v>5638</v>
      </c>
      <c r="E64" s="49">
        <v>38.097168727616733</v>
      </c>
    </row>
    <row r="65" spans="2:5" s="9" customFormat="1" ht="15.75" customHeight="1" x14ac:dyDescent="0.2">
      <c r="B65" s="46" t="s">
        <v>59</v>
      </c>
      <c r="C65" s="47">
        <v>43118</v>
      </c>
      <c r="D65" s="47">
        <v>43149</v>
      </c>
      <c r="E65" s="49">
        <v>100.07189572800223</v>
      </c>
    </row>
    <row r="66" spans="2:5" s="5" customFormat="1" ht="15.75" customHeight="1" x14ac:dyDescent="0.2">
      <c r="B66" s="42" t="s">
        <v>60</v>
      </c>
      <c r="C66" s="43">
        <v>164821</v>
      </c>
      <c r="D66" s="43">
        <v>32677</v>
      </c>
      <c r="E66" s="44">
        <v>19.825750359480892</v>
      </c>
    </row>
    <row r="67" spans="2:5" s="9" customFormat="1" ht="15.75" customHeight="1" x14ac:dyDescent="0.2">
      <c r="B67" s="46" t="s">
        <v>61</v>
      </c>
      <c r="C67" s="47"/>
      <c r="D67" s="47"/>
      <c r="E67" s="49"/>
    </row>
    <row r="68" spans="2:5" s="9" customFormat="1" ht="15.75" customHeight="1" x14ac:dyDescent="0.2">
      <c r="B68" s="46" t="s">
        <v>62</v>
      </c>
      <c r="C68" s="47">
        <v>161832</v>
      </c>
      <c r="D68" s="47">
        <v>29904</v>
      </c>
      <c r="E68" s="49">
        <v>18.478422067329081</v>
      </c>
    </row>
    <row r="69" spans="2:5" s="9" customFormat="1" ht="15.75" customHeight="1" x14ac:dyDescent="0.2">
      <c r="B69" s="46" t="s">
        <v>63</v>
      </c>
      <c r="C69" s="47">
        <v>2989</v>
      </c>
      <c r="D69" s="47">
        <v>2773</v>
      </c>
      <c r="E69" s="49">
        <v>92.773502843760454</v>
      </c>
    </row>
    <row r="70" spans="2:5" s="5" customFormat="1" ht="15.75" customHeight="1" x14ac:dyDescent="0.2">
      <c r="B70" s="42" t="s">
        <v>64</v>
      </c>
      <c r="C70" s="43"/>
      <c r="D70" s="43"/>
      <c r="E70" s="44"/>
    </row>
    <row r="71" spans="2:5" s="5" customFormat="1" ht="15.75" customHeight="1" x14ac:dyDescent="0.2">
      <c r="B71" s="42" t="s">
        <v>65</v>
      </c>
      <c r="C71" s="43">
        <v>531882</v>
      </c>
      <c r="D71" s="43">
        <v>170954</v>
      </c>
      <c r="E71" s="44">
        <v>32.141339620442125</v>
      </c>
    </row>
    <row r="72" spans="2:5" s="9" customFormat="1" ht="15.75" customHeight="1" x14ac:dyDescent="0.2">
      <c r="B72" s="50" t="s">
        <v>66</v>
      </c>
      <c r="C72" s="51">
        <v>4536</v>
      </c>
      <c r="D72" s="51">
        <v>1949</v>
      </c>
      <c r="E72" s="49">
        <v>42.967372134038797</v>
      </c>
    </row>
    <row r="73" spans="2:5" s="9" customFormat="1" ht="15.75" customHeight="1" x14ac:dyDescent="0.2">
      <c r="B73" s="50" t="s">
        <v>67</v>
      </c>
      <c r="C73" s="51">
        <v>4755</v>
      </c>
      <c r="D73" s="51">
        <v>892</v>
      </c>
      <c r="E73" s="49">
        <v>18.759200841219769</v>
      </c>
    </row>
    <row r="74" spans="2:5" s="9" customFormat="1" ht="15.75" customHeight="1" x14ac:dyDescent="0.2">
      <c r="B74" s="50" t="s">
        <v>68</v>
      </c>
      <c r="C74" s="51">
        <v>11938</v>
      </c>
      <c r="D74" s="51">
        <v>5812</v>
      </c>
      <c r="E74" s="49">
        <v>48.68487183782878</v>
      </c>
    </row>
    <row r="75" spans="2:5" s="9" customFormat="1" ht="15.75" customHeight="1" x14ac:dyDescent="0.2">
      <c r="B75" s="50" t="s">
        <v>69</v>
      </c>
      <c r="C75" s="51">
        <v>430649</v>
      </c>
      <c r="D75" s="51">
        <v>100341</v>
      </c>
      <c r="E75" s="49">
        <v>23.299949610936054</v>
      </c>
    </row>
    <row r="76" spans="2:5" s="9" customFormat="1" ht="15.75" customHeight="1" x14ac:dyDescent="0.2">
      <c r="B76" s="50" t="s">
        <v>70</v>
      </c>
      <c r="C76" s="51">
        <v>64266</v>
      </c>
      <c r="D76" s="51">
        <v>55994</v>
      </c>
      <c r="E76" s="49">
        <v>87.128497183580748</v>
      </c>
    </row>
    <row r="77" spans="2:5" s="9" customFormat="1" ht="15.75" customHeight="1" x14ac:dyDescent="0.2">
      <c r="B77" s="50" t="s">
        <v>71</v>
      </c>
      <c r="C77" s="51">
        <v>15738</v>
      </c>
      <c r="D77" s="51">
        <v>5966</v>
      </c>
      <c r="E77" s="49">
        <v>37.908247553691702</v>
      </c>
    </row>
    <row r="78" spans="2:5" s="6" customFormat="1" ht="15.75" customHeight="1" x14ac:dyDescent="0.2">
      <c r="B78" s="42" t="s">
        <v>72</v>
      </c>
      <c r="C78" s="43">
        <v>21</v>
      </c>
      <c r="D78" s="43">
        <v>7</v>
      </c>
      <c r="E78" s="44">
        <v>33.333333333333329</v>
      </c>
    </row>
    <row r="79" spans="2:5" ht="15.75" customHeight="1" x14ac:dyDescent="0.2">
      <c r="B79" s="46" t="s">
        <v>73</v>
      </c>
      <c r="C79" s="47">
        <v>0</v>
      </c>
      <c r="D79" s="47">
        <v>0</v>
      </c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21</v>
      </c>
      <c r="D81" s="47">
        <v>7</v>
      </c>
      <c r="E81" s="49">
        <v>33.333333333333329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>
        <v>0</v>
      </c>
      <c r="D85" s="47">
        <v>0</v>
      </c>
      <c r="E85" s="49"/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6" customFormat="1" ht="15.75" customHeight="1" x14ac:dyDescent="0.2">
      <c r="B87" s="42" t="s">
        <v>81</v>
      </c>
      <c r="C87" s="43">
        <v>34165</v>
      </c>
      <c r="D87" s="43">
        <v>27316</v>
      </c>
      <c r="E87" s="44">
        <v>79.953168447241325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1513</v>
      </c>
      <c r="D90" s="47">
        <v>1513</v>
      </c>
      <c r="E90" s="49">
        <v>100</v>
      </c>
    </row>
    <row r="91" spans="2:5" ht="15.75" customHeight="1" x14ac:dyDescent="0.2">
      <c r="B91" s="46" t="s">
        <v>85</v>
      </c>
      <c r="C91" s="47">
        <v>11984</v>
      </c>
      <c r="D91" s="47">
        <v>11849</v>
      </c>
      <c r="E91" s="49">
        <v>98.873497997329778</v>
      </c>
    </row>
    <row r="92" spans="2:5" ht="15.75" customHeight="1" x14ac:dyDescent="0.2">
      <c r="B92" s="46" t="s">
        <v>86</v>
      </c>
      <c r="C92" s="47">
        <v>3240</v>
      </c>
      <c r="D92" s="47">
        <v>3240</v>
      </c>
      <c r="E92" s="49">
        <v>100</v>
      </c>
    </row>
    <row r="93" spans="2:5" ht="15.75" customHeight="1" x14ac:dyDescent="0.2">
      <c r="B93" s="46" t="s">
        <v>87</v>
      </c>
      <c r="C93" s="47">
        <v>504</v>
      </c>
      <c r="D93" s="47">
        <v>449</v>
      </c>
      <c r="E93" s="49">
        <v>89.087301587301596</v>
      </c>
    </row>
    <row r="94" spans="2:5" ht="15.75" customHeight="1" x14ac:dyDescent="0.2">
      <c r="B94" s="46" t="s">
        <v>88</v>
      </c>
      <c r="C94" s="47">
        <v>16924</v>
      </c>
      <c r="D94" s="47">
        <v>10265</v>
      </c>
      <c r="E94" s="49">
        <v>60.653509808555896</v>
      </c>
    </row>
    <row r="95" spans="2:5" s="6" customFormat="1" ht="15.75" customHeight="1" x14ac:dyDescent="0.2">
      <c r="B95" s="42" t="s">
        <v>89</v>
      </c>
      <c r="C95" s="43">
        <v>53217</v>
      </c>
      <c r="D95" s="43">
        <v>40028</v>
      </c>
      <c r="E95" s="53">
        <v>75.216566134881717</v>
      </c>
    </row>
    <row r="96" spans="2:5" s="6" customFormat="1" ht="15.75" customHeight="1" x14ac:dyDescent="0.2">
      <c r="B96" s="42" t="s">
        <v>90</v>
      </c>
      <c r="C96" s="43">
        <v>53188</v>
      </c>
      <c r="D96" s="43">
        <v>40020</v>
      </c>
      <c r="E96" s="53">
        <v>75.242535910355727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53188</v>
      </c>
      <c r="D100" s="47">
        <v>40020</v>
      </c>
      <c r="E100" s="54">
        <v>75.242535910355727</v>
      </c>
    </row>
    <row r="101" spans="2:5" ht="15.75" customHeight="1" x14ac:dyDescent="0.2">
      <c r="B101" s="46" t="s">
        <v>95</v>
      </c>
      <c r="C101" s="47">
        <v>0</v>
      </c>
      <c r="D101" s="47">
        <v>0</v>
      </c>
      <c r="E101" s="54"/>
    </row>
    <row r="102" spans="2:5" s="6" customFormat="1" ht="15.75" customHeight="1" x14ac:dyDescent="0.2">
      <c r="B102" s="42" t="s">
        <v>96</v>
      </c>
      <c r="C102" s="43">
        <v>29</v>
      </c>
      <c r="D102" s="43">
        <v>8</v>
      </c>
      <c r="E102" s="53">
        <v>27.586206896551722</v>
      </c>
    </row>
    <row r="103" spans="2:5" s="6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6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6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6" customFormat="1" ht="15.75" customHeight="1" x14ac:dyDescent="0.2">
      <c r="B112" s="42" t="s">
        <v>106</v>
      </c>
      <c r="C112" s="43">
        <v>0</v>
      </c>
      <c r="D112" s="43">
        <v>0</v>
      </c>
      <c r="E112" s="53"/>
    </row>
  </sheetData>
  <phoneticPr fontId="0" type="noConversion"/>
  <hyperlinks>
    <hyperlink ref="C4" location="Ocak!A1" display="Ocak" xr:uid="{DE90A977-51D6-4CED-B6E8-48FAC676479B}"/>
    <hyperlink ref="D4" location="Şubat!A1" display="Şubat" xr:uid="{2D5A45DD-EE1C-45CE-8F2A-7CDBDBA34DD2}"/>
    <hyperlink ref="E4" location="Mart!A1" display="Mart" xr:uid="{0EC939FC-940A-49A5-B14B-32525B9BBB24}"/>
    <hyperlink ref="C5" location="Nisan!A1" display="Nisan" xr:uid="{E46AF182-C8C1-4EDC-A67C-941B043F476C}"/>
    <hyperlink ref="D5" location="Mayıs!A1" display="Mayıs" xr:uid="{06B0008E-04E3-4199-9A39-24A009AEECBB}"/>
    <hyperlink ref="E5" location="Haziran!A1" display="Haziran" xr:uid="{5F260B41-B1B1-4517-9E69-007D533FF0AE}"/>
    <hyperlink ref="C6" location="Temmuz!A1" display="Temmuz" xr:uid="{C0121D5D-C438-45AC-B6A9-347DB214B05D}"/>
    <hyperlink ref="D6" location="Ağustos!A1" display="Ağustos" xr:uid="{1B0BCF2E-2CFB-4456-B941-7747955DC497}"/>
    <hyperlink ref="E6" location="Eylül!A1" display="Eylül" xr:uid="{F3F760AB-55BC-47EA-9660-E9377467CED3}"/>
    <hyperlink ref="C7" location="Ekim!A1" display="Ekim" xr:uid="{59A648B1-FA74-4F51-9BAA-9866ACF694DF}"/>
    <hyperlink ref="D7" location="Kasım!A1" display="Kasım" xr:uid="{337793BB-6A0F-4E9E-86BD-CDE0F9DF47B6}"/>
    <hyperlink ref="E7" location="Aralık!A1" display="Aralık" xr:uid="{F1F2D12A-7714-4702-B8E7-868515527AA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237F-4A72-4FD3-9FF9-568126F2782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107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41" t="s">
        <v>3</v>
      </c>
    </row>
    <row r="10" spans="2:7" s="5" customFormat="1" ht="15.75" customHeight="1" x14ac:dyDescent="0.2">
      <c r="B10" s="42" t="s">
        <v>4</v>
      </c>
      <c r="C10" s="43">
        <v>2013246</v>
      </c>
      <c r="D10" s="43">
        <v>981092</v>
      </c>
      <c r="E10" s="44">
        <v>48.731848964309378</v>
      </c>
    </row>
    <row r="11" spans="2:7" s="6" customFormat="1" ht="15.75" customHeight="1" x14ac:dyDescent="0.2">
      <c r="B11" s="42" t="s">
        <v>5</v>
      </c>
      <c r="C11" s="43">
        <v>1197209</v>
      </c>
      <c r="D11" s="43">
        <v>739489</v>
      </c>
      <c r="E11" s="45">
        <v>61.767744813144574</v>
      </c>
    </row>
    <row r="12" spans="2:7" s="6" customFormat="1" ht="15.75" customHeight="1" x14ac:dyDescent="0.2">
      <c r="B12" s="42" t="s">
        <v>6</v>
      </c>
      <c r="C12" s="43">
        <v>540113</v>
      </c>
      <c r="D12" s="43">
        <v>301865</v>
      </c>
      <c r="E12" s="45">
        <v>55.88923058693274</v>
      </c>
      <c r="G12" s="7"/>
    </row>
    <row r="13" spans="2:7" s="6" customFormat="1" ht="15.75" customHeight="1" x14ac:dyDescent="0.2">
      <c r="B13" s="42" t="s">
        <v>7</v>
      </c>
      <c r="C13" s="43">
        <v>439162</v>
      </c>
      <c r="D13" s="43">
        <v>243227</v>
      </c>
      <c r="E13" s="45">
        <v>55.384345640105472</v>
      </c>
    </row>
    <row r="14" spans="2:7" ht="15.75" customHeight="1" x14ac:dyDescent="0.2">
      <c r="B14" s="46" t="s">
        <v>8</v>
      </c>
      <c r="C14" s="47">
        <v>80857</v>
      </c>
      <c r="D14" s="47">
        <v>25026</v>
      </c>
      <c r="E14" s="48">
        <v>30.950938075862329</v>
      </c>
    </row>
    <row r="15" spans="2:7" ht="15.75" customHeight="1" x14ac:dyDescent="0.2">
      <c r="B15" s="46" t="s">
        <v>9</v>
      </c>
      <c r="C15" s="47">
        <v>7844</v>
      </c>
      <c r="D15" s="47">
        <v>4740</v>
      </c>
      <c r="E15" s="48">
        <v>60.428352881183066</v>
      </c>
    </row>
    <row r="16" spans="2:7" ht="15.75" customHeight="1" x14ac:dyDescent="0.2">
      <c r="B16" s="46" t="s">
        <v>10</v>
      </c>
      <c r="C16" s="47">
        <v>327260</v>
      </c>
      <c r="D16" s="47">
        <v>197120</v>
      </c>
      <c r="E16" s="48">
        <v>60.233453523192573</v>
      </c>
    </row>
    <row r="17" spans="2:5" ht="15.75" customHeight="1" x14ac:dyDescent="0.2">
      <c r="B17" s="46" t="s">
        <v>11</v>
      </c>
      <c r="C17" s="47">
        <v>23201</v>
      </c>
      <c r="D17" s="47">
        <v>16341</v>
      </c>
      <c r="E17" s="48">
        <v>70.432308952200344</v>
      </c>
    </row>
    <row r="18" spans="2:5" s="6" customFormat="1" ht="15.75" customHeight="1" x14ac:dyDescent="0.2">
      <c r="B18" s="42" t="s">
        <v>12</v>
      </c>
      <c r="C18" s="43">
        <v>100951</v>
      </c>
      <c r="D18" s="43">
        <v>58638</v>
      </c>
      <c r="E18" s="45">
        <v>58.085605888005077</v>
      </c>
    </row>
    <row r="19" spans="2:5" ht="15.75" customHeight="1" x14ac:dyDescent="0.2">
      <c r="B19" s="46" t="s">
        <v>13</v>
      </c>
      <c r="C19" s="47">
        <v>49632</v>
      </c>
      <c r="D19" s="47">
        <v>18669</v>
      </c>
      <c r="E19" s="48">
        <v>37.614845261121857</v>
      </c>
    </row>
    <row r="20" spans="2:5" ht="15.75" customHeight="1" x14ac:dyDescent="0.2">
      <c r="B20" s="46" t="s">
        <v>14</v>
      </c>
      <c r="C20" s="47">
        <v>870</v>
      </c>
      <c r="D20" s="47">
        <v>467</v>
      </c>
      <c r="E20" s="48">
        <v>53.678160919540232</v>
      </c>
    </row>
    <row r="21" spans="2:5" ht="15.75" customHeight="1" x14ac:dyDescent="0.2">
      <c r="B21" s="46" t="s">
        <v>15</v>
      </c>
      <c r="C21" s="47">
        <v>50449</v>
      </c>
      <c r="D21" s="47">
        <v>39502</v>
      </c>
      <c r="E21" s="48">
        <v>78.30085829253305</v>
      </c>
    </row>
    <row r="22" spans="2:5" s="5" customFormat="1" ht="15.75" customHeight="1" x14ac:dyDescent="0.2">
      <c r="B22" s="42" t="s">
        <v>16</v>
      </c>
      <c r="C22" s="43">
        <v>156060</v>
      </c>
      <c r="D22" s="43">
        <v>53021</v>
      </c>
      <c r="E22" s="44">
        <v>33.974753300012814</v>
      </c>
    </row>
    <row r="23" spans="2:5" s="9" customFormat="1" ht="15.75" customHeight="1" x14ac:dyDescent="0.2">
      <c r="B23" s="46" t="s">
        <v>17</v>
      </c>
      <c r="C23" s="47">
        <v>1568</v>
      </c>
      <c r="D23" s="47">
        <v>570</v>
      </c>
      <c r="E23" s="49">
        <v>36.352040816326529</v>
      </c>
    </row>
    <row r="24" spans="2:5" s="9" customFormat="1" ht="15.75" customHeight="1" x14ac:dyDescent="0.2">
      <c r="B24" s="46" t="s">
        <v>18</v>
      </c>
      <c r="C24" s="47">
        <v>154492</v>
      </c>
      <c r="D24" s="47">
        <v>52451</v>
      </c>
      <c r="E24" s="49">
        <v>33.950625275095156</v>
      </c>
    </row>
    <row r="25" spans="2:5" s="5" customFormat="1" ht="15.75" customHeight="1" x14ac:dyDescent="0.2">
      <c r="B25" s="42" t="s">
        <v>19</v>
      </c>
      <c r="C25" s="43">
        <v>271502</v>
      </c>
      <c r="D25" s="43">
        <v>189685</v>
      </c>
      <c r="E25" s="44">
        <v>69.865047034644306</v>
      </c>
    </row>
    <row r="26" spans="2:5" s="5" customFormat="1" ht="15.75" customHeight="1" x14ac:dyDescent="0.2">
      <c r="B26" s="42" t="s">
        <v>20</v>
      </c>
      <c r="C26" s="43">
        <v>166293</v>
      </c>
      <c r="D26" s="43">
        <v>87457</v>
      </c>
      <c r="E26" s="44">
        <v>52.59211151401442</v>
      </c>
    </row>
    <row r="27" spans="2:5" s="9" customFormat="1" ht="15.75" customHeight="1" x14ac:dyDescent="0.2">
      <c r="B27" s="46" t="s">
        <v>21</v>
      </c>
      <c r="C27" s="47">
        <v>152643</v>
      </c>
      <c r="D27" s="47">
        <v>75681</v>
      </c>
      <c r="E27" s="49">
        <v>49.580393467109531</v>
      </c>
    </row>
    <row r="28" spans="2:5" s="9" customFormat="1" ht="15.75" customHeight="1" x14ac:dyDescent="0.2">
      <c r="B28" s="46" t="s">
        <v>22</v>
      </c>
      <c r="C28" s="47">
        <v>13650</v>
      </c>
      <c r="D28" s="47">
        <v>11776</v>
      </c>
      <c r="E28" s="49">
        <v>86.271062271062277</v>
      </c>
    </row>
    <row r="29" spans="2:5" s="5" customFormat="1" ht="15.75" customHeight="1" x14ac:dyDescent="0.2">
      <c r="B29" s="42" t="s">
        <v>23</v>
      </c>
      <c r="C29" s="43">
        <v>79713</v>
      </c>
      <c r="D29" s="43">
        <v>79437</v>
      </c>
      <c r="E29" s="44">
        <v>99.653757856309511</v>
      </c>
    </row>
    <row r="30" spans="2:5" s="9" customFormat="1" ht="15.75" customHeight="1" x14ac:dyDescent="0.2">
      <c r="B30" s="46" t="s">
        <v>24</v>
      </c>
      <c r="C30" s="47">
        <v>32</v>
      </c>
      <c r="D30" s="47">
        <v>21</v>
      </c>
      <c r="E30" s="49">
        <v>65.625</v>
      </c>
    </row>
    <row r="31" spans="2:5" s="9" customFormat="1" ht="15.75" customHeight="1" x14ac:dyDescent="0.2">
      <c r="B31" s="46" t="s">
        <v>25</v>
      </c>
      <c r="C31" s="47">
        <v>78182</v>
      </c>
      <c r="D31" s="47">
        <v>78094</v>
      </c>
      <c r="E31" s="49">
        <v>99.887442122227625</v>
      </c>
    </row>
    <row r="32" spans="2:5" s="9" customFormat="1" ht="15.75" customHeight="1" x14ac:dyDescent="0.2">
      <c r="B32" s="46" t="s">
        <v>26</v>
      </c>
      <c r="C32" s="47">
        <v>667</v>
      </c>
      <c r="D32" s="47">
        <v>652</v>
      </c>
      <c r="E32" s="49">
        <v>97.751124437781115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26</v>
      </c>
      <c r="D34" s="47">
        <v>26</v>
      </c>
      <c r="E34" s="48">
        <v>100</v>
      </c>
    </row>
    <row r="35" spans="2:5" ht="15.75" customHeight="1" x14ac:dyDescent="0.2">
      <c r="B35" s="46" t="s">
        <v>29</v>
      </c>
      <c r="C35" s="47">
        <v>806</v>
      </c>
      <c r="D35" s="47">
        <v>644</v>
      </c>
      <c r="E35" s="48">
        <v>79.900744416873451</v>
      </c>
    </row>
    <row r="36" spans="2:5" s="6" customFormat="1" ht="15.75" customHeight="1" x14ac:dyDescent="0.2">
      <c r="B36" s="42" t="s">
        <v>30</v>
      </c>
      <c r="C36" s="43">
        <v>25475</v>
      </c>
      <c r="D36" s="43">
        <v>22772</v>
      </c>
      <c r="E36" s="45">
        <v>89.389597644749756</v>
      </c>
    </row>
    <row r="37" spans="2:5" s="6" customFormat="1" ht="15.75" customHeight="1" x14ac:dyDescent="0.2">
      <c r="B37" s="42" t="s">
        <v>31</v>
      </c>
      <c r="C37" s="43"/>
      <c r="D37" s="43"/>
      <c r="E37" s="45"/>
    </row>
    <row r="38" spans="2:5" s="5" customFormat="1" ht="15.75" customHeight="1" x14ac:dyDescent="0.2">
      <c r="B38" s="42" t="s">
        <v>32</v>
      </c>
      <c r="C38" s="43">
        <v>21</v>
      </c>
      <c r="D38" s="43">
        <v>19</v>
      </c>
      <c r="E38" s="44">
        <v>90.476190476190482</v>
      </c>
    </row>
    <row r="39" spans="2:5" s="5" customFormat="1" ht="15.75" customHeight="1" x14ac:dyDescent="0.2">
      <c r="B39" s="42" t="s">
        <v>33</v>
      </c>
      <c r="C39" s="43">
        <v>42710</v>
      </c>
      <c r="D39" s="43">
        <v>42710</v>
      </c>
      <c r="E39" s="44">
        <v>100</v>
      </c>
    </row>
    <row r="40" spans="2:5" s="9" customFormat="1" ht="15.75" customHeight="1" x14ac:dyDescent="0.2">
      <c r="B40" s="46" t="s">
        <v>34</v>
      </c>
      <c r="C40" s="47">
        <v>3050</v>
      </c>
      <c r="D40" s="47">
        <v>3050</v>
      </c>
      <c r="E40" s="49">
        <v>100</v>
      </c>
    </row>
    <row r="41" spans="2:5" s="9" customFormat="1" ht="15.75" customHeight="1" x14ac:dyDescent="0.2">
      <c r="B41" s="46" t="s">
        <v>35</v>
      </c>
      <c r="C41" s="47">
        <v>39660</v>
      </c>
      <c r="D41" s="47">
        <v>39660</v>
      </c>
      <c r="E41" s="49">
        <v>100</v>
      </c>
    </row>
    <row r="42" spans="2:5" s="9" customFormat="1" ht="15.75" customHeight="1" x14ac:dyDescent="0.2">
      <c r="B42" s="46" t="s">
        <v>36</v>
      </c>
      <c r="C42" s="47"/>
      <c r="D42" s="47"/>
      <c r="E42" s="49"/>
    </row>
    <row r="43" spans="2:5" s="5" customFormat="1" ht="15.75" customHeight="1" x14ac:dyDescent="0.2">
      <c r="B43" s="42" t="s">
        <v>37</v>
      </c>
      <c r="C43" s="43">
        <v>56184</v>
      </c>
      <c r="D43" s="43">
        <v>38241</v>
      </c>
      <c r="E43" s="44">
        <v>68.063861597607854</v>
      </c>
    </row>
    <row r="44" spans="2:5" s="5" customFormat="1" ht="15.75" customHeight="1" x14ac:dyDescent="0.2">
      <c r="B44" s="42" t="s">
        <v>38</v>
      </c>
      <c r="C44" s="43">
        <v>125097</v>
      </c>
      <c r="D44" s="43">
        <v>113770</v>
      </c>
      <c r="E44" s="44">
        <v>90.945426349153053</v>
      </c>
    </row>
    <row r="45" spans="2:5" s="5" customFormat="1" ht="15.75" customHeight="1" x14ac:dyDescent="0.2">
      <c r="B45" s="42" t="s">
        <v>39</v>
      </c>
      <c r="C45" s="43">
        <v>5543</v>
      </c>
      <c r="D45" s="43">
        <v>197</v>
      </c>
      <c r="E45" s="44">
        <v>3.5540321125744176</v>
      </c>
    </row>
    <row r="46" spans="2:5" s="5" customFormat="1" ht="15.75" customHeight="1" x14ac:dyDescent="0.2">
      <c r="B46" s="42" t="s">
        <v>40</v>
      </c>
      <c r="C46" s="43">
        <v>765490</v>
      </c>
      <c r="D46" s="43">
        <v>204414</v>
      </c>
      <c r="E46" s="44">
        <v>26.703679995819673</v>
      </c>
    </row>
    <row r="47" spans="2:5" s="5" customFormat="1" ht="15.75" customHeight="1" x14ac:dyDescent="0.2">
      <c r="B47" s="42" t="s">
        <v>41</v>
      </c>
      <c r="C47" s="43">
        <v>21971</v>
      </c>
      <c r="D47" s="43">
        <v>21971</v>
      </c>
      <c r="E47" s="44">
        <v>100</v>
      </c>
    </row>
    <row r="48" spans="2:5" s="9" customFormat="1" ht="15.75" customHeight="1" x14ac:dyDescent="0.2">
      <c r="B48" s="46" t="s">
        <v>42</v>
      </c>
      <c r="C48" s="47">
        <v>21934</v>
      </c>
      <c r="D48" s="47">
        <v>21934</v>
      </c>
      <c r="E48" s="49">
        <v>100</v>
      </c>
    </row>
    <row r="49" spans="2:5" s="9" customFormat="1" ht="15.75" customHeight="1" x14ac:dyDescent="0.2">
      <c r="B49" s="46" t="s">
        <v>43</v>
      </c>
      <c r="C49" s="47">
        <v>5</v>
      </c>
      <c r="D49" s="47">
        <v>5</v>
      </c>
      <c r="E49" s="49">
        <v>100</v>
      </c>
    </row>
    <row r="50" spans="2:5" s="9" customFormat="1" ht="15.75" customHeight="1" x14ac:dyDescent="0.2">
      <c r="B50" s="46" t="s">
        <v>44</v>
      </c>
      <c r="C50" s="47">
        <v>32</v>
      </c>
      <c r="D50" s="47">
        <v>32</v>
      </c>
      <c r="E50" s="49">
        <v>100</v>
      </c>
    </row>
    <row r="51" spans="2:5" s="5" customFormat="1" ht="15.75" customHeight="1" x14ac:dyDescent="0.2">
      <c r="B51" s="42" t="s">
        <v>45</v>
      </c>
      <c r="C51" s="43">
        <v>574</v>
      </c>
      <c r="D51" s="43">
        <v>142</v>
      </c>
      <c r="E51" s="44">
        <v>24.738675958188153</v>
      </c>
    </row>
    <row r="52" spans="2:5" s="5" customFormat="1" ht="15.75" customHeight="1" x14ac:dyDescent="0.2">
      <c r="B52" s="42" t="s">
        <v>46</v>
      </c>
      <c r="C52" s="43">
        <v>574</v>
      </c>
      <c r="D52" s="43">
        <v>142</v>
      </c>
      <c r="E52" s="44">
        <v>24.738675958188153</v>
      </c>
    </row>
    <row r="53" spans="2:5" s="5" customFormat="1" ht="15.75" customHeight="1" x14ac:dyDescent="0.2">
      <c r="B53" s="42" t="s">
        <v>47</v>
      </c>
      <c r="C53" s="43"/>
      <c r="D53" s="43"/>
      <c r="E53" s="44"/>
    </row>
    <row r="54" spans="2:5" s="5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9" customFormat="1" ht="15.75" customHeight="1" x14ac:dyDescent="0.2">
      <c r="B55" s="46" t="s">
        <v>49</v>
      </c>
      <c r="C55" s="47"/>
      <c r="D55" s="47"/>
      <c r="E55" s="49"/>
    </row>
    <row r="56" spans="2:5" s="9" customFormat="1" ht="15.75" customHeight="1" x14ac:dyDescent="0.2">
      <c r="B56" s="46" t="s">
        <v>50</v>
      </c>
      <c r="C56" s="47"/>
      <c r="D56" s="47"/>
      <c r="E56" s="49"/>
    </row>
    <row r="57" spans="2:5" s="9" customFormat="1" ht="15.75" customHeight="1" x14ac:dyDescent="0.2">
      <c r="B57" s="46" t="s">
        <v>51</v>
      </c>
      <c r="C57" s="47"/>
      <c r="D57" s="47"/>
      <c r="E57" s="49"/>
    </row>
    <row r="58" spans="2:5" s="9" customFormat="1" ht="15.75" customHeight="1" x14ac:dyDescent="0.2">
      <c r="B58" s="46" t="s">
        <v>52</v>
      </c>
      <c r="C58" s="47"/>
      <c r="D58" s="47"/>
      <c r="E58" s="49"/>
    </row>
    <row r="59" spans="2:5" s="9" customFormat="1" ht="15.75" customHeight="1" x14ac:dyDescent="0.2">
      <c r="B59" s="46" t="s">
        <v>53</v>
      </c>
      <c r="C59" s="47"/>
      <c r="D59" s="47"/>
      <c r="E59" s="49"/>
    </row>
    <row r="60" spans="2:5" s="9" customFormat="1" ht="15.75" customHeight="1" x14ac:dyDescent="0.2">
      <c r="B60" s="46" t="s">
        <v>54</v>
      </c>
      <c r="C60" s="47"/>
      <c r="D60" s="47"/>
      <c r="E60" s="49"/>
    </row>
    <row r="61" spans="2:5" s="5" customFormat="1" ht="15.75" customHeight="1" x14ac:dyDescent="0.2">
      <c r="B61" s="42" t="s">
        <v>55</v>
      </c>
      <c r="C61" s="43">
        <v>216203</v>
      </c>
      <c r="D61" s="43">
        <v>61093</v>
      </c>
      <c r="E61" s="44">
        <v>28.257239723778117</v>
      </c>
    </row>
    <row r="62" spans="2:5" s="5" customFormat="1" ht="15.75" customHeight="1" x14ac:dyDescent="0.2">
      <c r="B62" s="42" t="s">
        <v>56</v>
      </c>
      <c r="C62" s="43">
        <v>52711</v>
      </c>
      <c r="D62" s="43">
        <v>43463</v>
      </c>
      <c r="E62" s="44">
        <v>82.455274990040024</v>
      </c>
    </row>
    <row r="63" spans="2:5" s="9" customFormat="1" ht="15.75" customHeight="1" x14ac:dyDescent="0.2">
      <c r="B63" s="46" t="s">
        <v>57</v>
      </c>
      <c r="C63" s="47">
        <v>1206</v>
      </c>
      <c r="D63" s="47">
        <v>1206</v>
      </c>
      <c r="E63" s="49">
        <v>100</v>
      </c>
    </row>
    <row r="64" spans="2:5" s="9" customFormat="1" ht="15.75" customHeight="1" x14ac:dyDescent="0.2">
      <c r="B64" s="46" t="s">
        <v>58</v>
      </c>
      <c r="C64" s="47">
        <v>14366</v>
      </c>
      <c r="D64" s="47">
        <v>5087</v>
      </c>
      <c r="E64" s="49">
        <v>35.409995823472087</v>
      </c>
    </row>
    <row r="65" spans="2:5" s="9" customFormat="1" ht="15.75" customHeight="1" x14ac:dyDescent="0.2">
      <c r="B65" s="46" t="s">
        <v>59</v>
      </c>
      <c r="C65" s="47">
        <v>37139</v>
      </c>
      <c r="D65" s="47">
        <v>37170</v>
      </c>
      <c r="E65" s="49">
        <v>100.08347020652144</v>
      </c>
    </row>
    <row r="66" spans="2:5" s="5" customFormat="1" ht="15.75" customHeight="1" x14ac:dyDescent="0.2">
      <c r="B66" s="42" t="s">
        <v>60</v>
      </c>
      <c r="C66" s="43">
        <v>163492</v>
      </c>
      <c r="D66" s="43">
        <v>17630</v>
      </c>
      <c r="E66" s="44">
        <v>10.783402245981454</v>
      </c>
    </row>
    <row r="67" spans="2:5" s="9" customFormat="1" ht="15.75" customHeight="1" x14ac:dyDescent="0.2">
      <c r="B67" s="46" t="s">
        <v>61</v>
      </c>
      <c r="C67" s="47"/>
      <c r="D67" s="47"/>
      <c r="E67" s="49"/>
    </row>
    <row r="68" spans="2:5" s="9" customFormat="1" ht="15.75" customHeight="1" x14ac:dyDescent="0.2">
      <c r="B68" s="46" t="s">
        <v>62</v>
      </c>
      <c r="C68" s="47">
        <v>160851</v>
      </c>
      <c r="D68" s="47">
        <v>15198</v>
      </c>
      <c r="E68" s="49">
        <v>9.4484958128951639</v>
      </c>
    </row>
    <row r="69" spans="2:5" s="9" customFormat="1" ht="15.75" customHeight="1" x14ac:dyDescent="0.2">
      <c r="B69" s="46" t="s">
        <v>63</v>
      </c>
      <c r="C69" s="47">
        <v>2641</v>
      </c>
      <c r="D69" s="47">
        <v>2432</v>
      </c>
      <c r="E69" s="49">
        <v>92.086330935251809</v>
      </c>
    </row>
    <row r="70" spans="2:5" s="5" customFormat="1" ht="15.75" customHeight="1" x14ac:dyDescent="0.2">
      <c r="B70" s="42" t="s">
        <v>64</v>
      </c>
      <c r="C70" s="43"/>
      <c r="D70" s="43"/>
      <c r="E70" s="44"/>
    </row>
    <row r="71" spans="2:5" s="5" customFormat="1" ht="15.75" customHeight="1" x14ac:dyDescent="0.2">
      <c r="B71" s="42" t="s">
        <v>65</v>
      </c>
      <c r="C71" s="43">
        <v>496327</v>
      </c>
      <c r="D71" s="43">
        <v>98360</v>
      </c>
      <c r="E71" s="44">
        <v>19.817579942255811</v>
      </c>
    </row>
    <row r="72" spans="2:5" s="9" customFormat="1" ht="15.75" customHeight="1" x14ac:dyDescent="0.2">
      <c r="B72" s="50" t="s">
        <v>66</v>
      </c>
      <c r="C72" s="51">
        <v>4189</v>
      </c>
      <c r="D72" s="51">
        <v>1629</v>
      </c>
      <c r="E72" s="49">
        <v>38.887562664120317</v>
      </c>
    </row>
    <row r="73" spans="2:5" s="9" customFormat="1" ht="15.75" customHeight="1" x14ac:dyDescent="0.2">
      <c r="B73" s="50" t="s">
        <v>67</v>
      </c>
      <c r="C73" s="51">
        <v>5520</v>
      </c>
      <c r="D73" s="51">
        <v>1195</v>
      </c>
      <c r="E73" s="49">
        <v>21.64855072463768</v>
      </c>
    </row>
    <row r="74" spans="2:5" s="9" customFormat="1" ht="15.75" customHeight="1" x14ac:dyDescent="0.2">
      <c r="B74" s="50" t="s">
        <v>68</v>
      </c>
      <c r="C74" s="51">
        <v>11414</v>
      </c>
      <c r="D74" s="51">
        <v>5186</v>
      </c>
      <c r="E74" s="49">
        <v>45.435430173471175</v>
      </c>
    </row>
    <row r="75" spans="2:5" s="9" customFormat="1" ht="15.75" customHeight="1" x14ac:dyDescent="0.2">
      <c r="B75" s="50" t="s">
        <v>69</v>
      </c>
      <c r="C75" s="51">
        <v>422830</v>
      </c>
      <c r="D75" s="51">
        <v>54357</v>
      </c>
      <c r="E75" s="49">
        <v>12.855521131423977</v>
      </c>
    </row>
    <row r="76" spans="2:5" s="9" customFormat="1" ht="15.75" customHeight="1" x14ac:dyDescent="0.2">
      <c r="B76" s="50" t="s">
        <v>70</v>
      </c>
      <c r="C76" s="51">
        <v>39979</v>
      </c>
      <c r="D76" s="51">
        <v>31832</v>
      </c>
      <c r="E76" s="49">
        <v>79.621801445759019</v>
      </c>
    </row>
    <row r="77" spans="2:5" s="9" customFormat="1" ht="15.75" customHeight="1" x14ac:dyDescent="0.2">
      <c r="B77" s="50" t="s">
        <v>71</v>
      </c>
      <c r="C77" s="51">
        <v>12395</v>
      </c>
      <c r="D77" s="51">
        <v>4161</v>
      </c>
      <c r="E77" s="49">
        <v>33.569987898346113</v>
      </c>
    </row>
    <row r="78" spans="2:5" s="6" customFormat="1" ht="15.75" customHeight="1" x14ac:dyDescent="0.2">
      <c r="B78" s="42" t="s">
        <v>72</v>
      </c>
      <c r="C78" s="43">
        <v>21</v>
      </c>
      <c r="D78" s="43">
        <v>7</v>
      </c>
      <c r="E78" s="44">
        <v>33.333333333333329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21</v>
      </c>
      <c r="D81" s="47">
        <v>7</v>
      </c>
      <c r="E81" s="49">
        <v>33.333333333333329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>
        <v>0</v>
      </c>
      <c r="D85" s="47">
        <v>0</v>
      </c>
      <c r="E85" s="49"/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6" customFormat="1" ht="15.75" customHeight="1" x14ac:dyDescent="0.2">
      <c r="B87" s="42" t="s">
        <v>81</v>
      </c>
      <c r="C87" s="43">
        <v>30394</v>
      </c>
      <c r="D87" s="43">
        <v>22841</v>
      </c>
      <c r="E87" s="44">
        <v>75.149700598802397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1266</v>
      </c>
      <c r="D90" s="47">
        <v>1266</v>
      </c>
      <c r="E90" s="49">
        <v>100</v>
      </c>
    </row>
    <row r="91" spans="2:5" ht="15.75" customHeight="1" x14ac:dyDescent="0.2">
      <c r="B91" s="46" t="s">
        <v>85</v>
      </c>
      <c r="C91" s="47">
        <v>10144</v>
      </c>
      <c r="D91" s="47">
        <v>10054</v>
      </c>
      <c r="E91" s="49">
        <v>99.112776025236599</v>
      </c>
    </row>
    <row r="92" spans="2:5" ht="15.75" customHeight="1" x14ac:dyDescent="0.2">
      <c r="B92" s="46" t="s">
        <v>86</v>
      </c>
      <c r="C92" s="47">
        <v>2373</v>
      </c>
      <c r="D92" s="47">
        <v>2373</v>
      </c>
      <c r="E92" s="49">
        <v>100</v>
      </c>
    </row>
    <row r="93" spans="2:5" ht="15.75" customHeight="1" x14ac:dyDescent="0.2">
      <c r="B93" s="46" t="s">
        <v>87</v>
      </c>
      <c r="C93" s="47">
        <v>504</v>
      </c>
      <c r="D93" s="47">
        <v>449</v>
      </c>
      <c r="E93" s="49">
        <v>89.087301587301596</v>
      </c>
    </row>
    <row r="94" spans="2:5" ht="15.75" customHeight="1" x14ac:dyDescent="0.2">
      <c r="B94" s="46" t="s">
        <v>88</v>
      </c>
      <c r="C94" s="47">
        <v>16107</v>
      </c>
      <c r="D94" s="47">
        <v>8699</v>
      </c>
      <c r="E94" s="49">
        <v>54.007574346557398</v>
      </c>
    </row>
    <row r="95" spans="2:5" s="6" customFormat="1" ht="15.75" customHeight="1" x14ac:dyDescent="0.2">
      <c r="B95" s="42" t="s">
        <v>89</v>
      </c>
      <c r="C95" s="43">
        <v>50547</v>
      </c>
      <c r="D95" s="43">
        <v>37189</v>
      </c>
      <c r="E95" s="53">
        <v>73.573110174688907</v>
      </c>
    </row>
    <row r="96" spans="2:5" s="6" customFormat="1" ht="15.75" customHeight="1" x14ac:dyDescent="0.2">
      <c r="B96" s="42" t="s">
        <v>90</v>
      </c>
      <c r="C96" s="43">
        <v>50520</v>
      </c>
      <c r="D96" s="43">
        <v>37183</v>
      </c>
      <c r="E96" s="53">
        <v>73.600554235946163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50520</v>
      </c>
      <c r="D100" s="47">
        <v>37183</v>
      </c>
      <c r="E100" s="54">
        <v>73.600554235946163</v>
      </c>
    </row>
    <row r="101" spans="2:5" ht="15.75" customHeight="1" x14ac:dyDescent="0.2">
      <c r="B101" s="46" t="s">
        <v>95</v>
      </c>
      <c r="C101" s="47">
        <v>0</v>
      </c>
      <c r="D101" s="47">
        <v>0</v>
      </c>
      <c r="E101" s="54"/>
    </row>
    <row r="102" spans="2:5" s="6" customFormat="1" ht="15.75" customHeight="1" x14ac:dyDescent="0.2">
      <c r="B102" s="42" t="s">
        <v>96</v>
      </c>
      <c r="C102" s="43">
        <v>27</v>
      </c>
      <c r="D102" s="43">
        <v>6</v>
      </c>
      <c r="E102" s="53">
        <v>22.222222222222221</v>
      </c>
    </row>
    <row r="103" spans="2:5" s="6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6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6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6" customFormat="1" ht="15.75" customHeight="1" x14ac:dyDescent="0.2">
      <c r="B112" s="42" t="s">
        <v>106</v>
      </c>
      <c r="C112" s="43">
        <v>0</v>
      </c>
      <c r="D112" s="43">
        <v>0</v>
      </c>
      <c r="E112" s="53"/>
    </row>
  </sheetData>
  <phoneticPr fontId="0" type="noConversion"/>
  <hyperlinks>
    <hyperlink ref="C4" location="Ocak!A1" display="Ocak" xr:uid="{3416834D-75DB-4948-B557-74024862BCD9}"/>
    <hyperlink ref="D4" location="Şubat!A1" display="Şubat" xr:uid="{21113090-3EB2-4ACE-9196-146D2D7A0FDC}"/>
    <hyperlink ref="E4" location="Mart!A1" display="Mart" xr:uid="{19FBC4C2-4BA4-422B-BEEE-368258970785}"/>
    <hyperlink ref="C5" location="Nisan!A1" display="Nisan" xr:uid="{E7823136-83A6-4B05-ABF8-483531A71467}"/>
    <hyperlink ref="D5" location="Mayıs!A1" display="Mayıs" xr:uid="{3336BF8E-416E-45D4-AE6F-84E1DBA3F391}"/>
    <hyperlink ref="E5" location="Haziran!A1" display="Haziran" xr:uid="{4830C594-DD8B-4705-B76D-9F484B354879}"/>
    <hyperlink ref="C6" location="Temmuz!A1" display="Temmuz" xr:uid="{783D4D58-4975-4904-AE50-876037DC689F}"/>
    <hyperlink ref="D6" location="Ağustos!A1" display="Ağustos" xr:uid="{3C6350D6-1AA2-42CA-8288-4FE78B2C107A}"/>
    <hyperlink ref="E6" location="Eylül!A1" display="Eylül" xr:uid="{745C6214-125E-4E52-A1B9-BB6C337CA707}"/>
    <hyperlink ref="C7" location="Ekim!A1" display="Ekim" xr:uid="{CD7D4C55-04AD-4FD8-8140-87B24E1F583D}"/>
    <hyperlink ref="D7" location="Kasım!A1" display="Kasım" xr:uid="{486D3C48-0079-4270-AEF0-86EE8FFEC523}"/>
    <hyperlink ref="E7" location="Aralık!A1" display="Aralık" xr:uid="{3885DE82-DD40-452A-A890-3AB37B95CF1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84C6-0DA4-465E-AADC-AD6FEA79732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190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41" t="s">
        <v>3</v>
      </c>
    </row>
    <row r="10" spans="2:7" s="5" customFormat="1" ht="15.75" customHeight="1" x14ac:dyDescent="0.2">
      <c r="B10" s="42" t="s">
        <v>4</v>
      </c>
      <c r="C10" s="43">
        <v>1849344</v>
      </c>
      <c r="D10" s="43">
        <v>753530</v>
      </c>
      <c r="E10" s="44">
        <v>40.745799591638985</v>
      </c>
    </row>
    <row r="11" spans="2:7" s="6" customFormat="1" ht="15.75" customHeight="1" x14ac:dyDescent="0.2">
      <c r="B11" s="42" t="s">
        <v>5</v>
      </c>
      <c r="C11" s="43">
        <v>1074765</v>
      </c>
      <c r="D11" s="43">
        <v>605927</v>
      </c>
      <c r="E11" s="45">
        <v>56.377626737007624</v>
      </c>
    </row>
    <row r="12" spans="2:7" s="6" customFormat="1" ht="15.75" customHeight="1" x14ac:dyDescent="0.2">
      <c r="B12" s="42" t="s">
        <v>6</v>
      </c>
      <c r="C12" s="43">
        <v>507651</v>
      </c>
      <c r="D12" s="43">
        <v>251763</v>
      </c>
      <c r="E12" s="45">
        <v>49.593716943333114</v>
      </c>
      <c r="G12" s="7"/>
    </row>
    <row r="13" spans="2:7" s="6" customFormat="1" ht="15.75" customHeight="1" x14ac:dyDescent="0.2">
      <c r="B13" s="42" t="s">
        <v>7</v>
      </c>
      <c r="C13" s="43">
        <v>396350</v>
      </c>
      <c r="D13" s="43">
        <v>202068</v>
      </c>
      <c r="E13" s="45">
        <v>50.982212690803586</v>
      </c>
    </row>
    <row r="14" spans="2:7" ht="15.75" customHeight="1" x14ac:dyDescent="0.2">
      <c r="B14" s="46" t="s">
        <v>8</v>
      </c>
      <c r="C14" s="47">
        <v>76865</v>
      </c>
      <c r="D14" s="47">
        <v>20045</v>
      </c>
      <c r="E14" s="48">
        <v>26.078189032719699</v>
      </c>
    </row>
    <row r="15" spans="2:7" ht="15.75" customHeight="1" x14ac:dyDescent="0.2">
      <c r="B15" s="46" t="s">
        <v>9</v>
      </c>
      <c r="C15" s="47">
        <v>7829</v>
      </c>
      <c r="D15" s="47">
        <v>3286</v>
      </c>
      <c r="E15" s="48">
        <v>41.972154809043296</v>
      </c>
    </row>
    <row r="16" spans="2:7" ht="15.75" customHeight="1" x14ac:dyDescent="0.2">
      <c r="B16" s="46" t="s">
        <v>10</v>
      </c>
      <c r="C16" s="47">
        <v>287753</v>
      </c>
      <c r="D16" s="47">
        <v>162744</v>
      </c>
      <c r="E16" s="48">
        <v>56.556838677615872</v>
      </c>
    </row>
    <row r="17" spans="2:5" ht="15.75" customHeight="1" x14ac:dyDescent="0.2">
      <c r="B17" s="46" t="s">
        <v>11</v>
      </c>
      <c r="C17" s="47">
        <v>23903</v>
      </c>
      <c r="D17" s="47">
        <v>15993</v>
      </c>
      <c r="E17" s="48">
        <v>66.907919508011545</v>
      </c>
    </row>
    <row r="18" spans="2:5" s="6" customFormat="1" ht="15.75" customHeight="1" x14ac:dyDescent="0.2">
      <c r="B18" s="42" t="s">
        <v>12</v>
      </c>
      <c r="C18" s="43">
        <v>111301</v>
      </c>
      <c r="D18" s="43">
        <v>49695</v>
      </c>
      <c r="E18" s="45">
        <v>44.649194526554119</v>
      </c>
    </row>
    <row r="19" spans="2:5" ht="15.75" customHeight="1" x14ac:dyDescent="0.2">
      <c r="B19" s="46" t="s">
        <v>13</v>
      </c>
      <c r="C19" s="47">
        <v>48653</v>
      </c>
      <c r="D19" s="47">
        <v>11839</v>
      </c>
      <c r="E19" s="48">
        <v>24.333545721743775</v>
      </c>
    </row>
    <row r="20" spans="2:5" ht="15.75" customHeight="1" x14ac:dyDescent="0.2">
      <c r="B20" s="46" t="s">
        <v>14</v>
      </c>
      <c r="C20" s="47">
        <v>713</v>
      </c>
      <c r="D20" s="47">
        <v>460</v>
      </c>
      <c r="E20" s="48">
        <v>64.516129032258064</v>
      </c>
    </row>
    <row r="21" spans="2:5" ht="15.75" customHeight="1" x14ac:dyDescent="0.2">
      <c r="B21" s="46" t="s">
        <v>15</v>
      </c>
      <c r="C21" s="47">
        <v>61935</v>
      </c>
      <c r="D21" s="47">
        <v>37396</v>
      </c>
      <c r="E21" s="48">
        <v>60.379430047630578</v>
      </c>
    </row>
    <row r="22" spans="2:5" s="5" customFormat="1" ht="15.75" customHeight="1" x14ac:dyDescent="0.2">
      <c r="B22" s="42" t="s">
        <v>16</v>
      </c>
      <c r="C22" s="43">
        <v>153730</v>
      </c>
      <c r="D22" s="43">
        <v>49611</v>
      </c>
      <c r="E22" s="44">
        <v>32.271514993820333</v>
      </c>
    </row>
    <row r="23" spans="2:5" s="9" customFormat="1" ht="15.75" customHeight="1" x14ac:dyDescent="0.2">
      <c r="B23" s="46" t="s">
        <v>17</v>
      </c>
      <c r="C23" s="47">
        <v>1481</v>
      </c>
      <c r="D23" s="47">
        <v>464</v>
      </c>
      <c r="E23" s="49">
        <v>31.330182309250503</v>
      </c>
    </row>
    <row r="24" spans="2:5" s="9" customFormat="1" ht="15.75" customHeight="1" x14ac:dyDescent="0.2">
      <c r="B24" s="46" t="s">
        <v>18</v>
      </c>
      <c r="C24" s="47">
        <v>152249</v>
      </c>
      <c r="D24" s="47">
        <v>49147</v>
      </c>
      <c r="E24" s="49">
        <v>32.280671794231822</v>
      </c>
    </row>
    <row r="25" spans="2:5" s="5" customFormat="1" ht="15.75" customHeight="1" x14ac:dyDescent="0.2">
      <c r="B25" s="42" t="s">
        <v>19</v>
      </c>
      <c r="C25" s="43">
        <v>234444</v>
      </c>
      <c r="D25" s="43">
        <v>159308</v>
      </c>
      <c r="E25" s="44">
        <v>67.951408438688986</v>
      </c>
    </row>
    <row r="26" spans="2:5" s="5" customFormat="1" ht="15.75" customHeight="1" x14ac:dyDescent="0.2">
      <c r="B26" s="42" t="s">
        <v>20</v>
      </c>
      <c r="C26" s="43">
        <v>145324</v>
      </c>
      <c r="D26" s="43">
        <v>72980</v>
      </c>
      <c r="E26" s="44">
        <v>50.218821392199494</v>
      </c>
    </row>
    <row r="27" spans="2:5" s="9" customFormat="1" ht="15.75" customHeight="1" x14ac:dyDescent="0.2">
      <c r="B27" s="46" t="s">
        <v>21</v>
      </c>
      <c r="C27" s="47">
        <v>134504</v>
      </c>
      <c r="D27" s="47">
        <v>63840</v>
      </c>
      <c r="E27" s="49">
        <v>47.463272467733304</v>
      </c>
    </row>
    <row r="28" spans="2:5" s="9" customFormat="1" ht="15.75" customHeight="1" x14ac:dyDescent="0.2">
      <c r="B28" s="46" t="s">
        <v>22</v>
      </c>
      <c r="C28" s="47">
        <v>10820</v>
      </c>
      <c r="D28" s="47">
        <v>9140</v>
      </c>
      <c r="E28" s="49">
        <v>84.473197781885403</v>
      </c>
    </row>
    <row r="29" spans="2:5" s="5" customFormat="1" ht="15.75" customHeight="1" x14ac:dyDescent="0.2">
      <c r="B29" s="42" t="s">
        <v>23</v>
      </c>
      <c r="C29" s="43">
        <v>67785</v>
      </c>
      <c r="D29" s="43">
        <v>67527</v>
      </c>
      <c r="E29" s="44">
        <v>99.619384819650364</v>
      </c>
    </row>
    <row r="30" spans="2:5" s="9" customFormat="1" ht="15.75" customHeight="1" x14ac:dyDescent="0.2">
      <c r="B30" s="46" t="s">
        <v>24</v>
      </c>
      <c r="C30" s="47">
        <v>30</v>
      </c>
      <c r="D30" s="47">
        <v>12</v>
      </c>
      <c r="E30" s="49">
        <v>40</v>
      </c>
    </row>
    <row r="31" spans="2:5" s="9" customFormat="1" ht="15.75" customHeight="1" x14ac:dyDescent="0.2">
      <c r="B31" s="46" t="s">
        <v>25</v>
      </c>
      <c r="C31" s="47">
        <v>67062</v>
      </c>
      <c r="D31" s="47">
        <v>66976</v>
      </c>
      <c r="E31" s="49">
        <v>99.871760460469417</v>
      </c>
    </row>
    <row r="32" spans="2:5" s="9" customFormat="1" ht="15.75" customHeight="1" x14ac:dyDescent="0.2">
      <c r="B32" s="46" t="s">
        <v>26</v>
      </c>
      <c r="C32" s="47">
        <v>270</v>
      </c>
      <c r="D32" s="47">
        <v>270</v>
      </c>
      <c r="E32" s="49">
        <v>100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12</v>
      </c>
      <c r="D34" s="47">
        <v>12</v>
      </c>
      <c r="E34" s="48"/>
    </row>
    <row r="35" spans="2:5" ht="15.75" customHeight="1" x14ac:dyDescent="0.2">
      <c r="B35" s="46" t="s">
        <v>29</v>
      </c>
      <c r="C35" s="47">
        <v>411</v>
      </c>
      <c r="D35" s="47">
        <v>257</v>
      </c>
      <c r="E35" s="48">
        <v>62.530413625304135</v>
      </c>
    </row>
    <row r="36" spans="2:5" s="6" customFormat="1" ht="15.75" customHeight="1" x14ac:dyDescent="0.2">
      <c r="B36" s="42" t="s">
        <v>30</v>
      </c>
      <c r="C36" s="43">
        <v>21320</v>
      </c>
      <c r="D36" s="43">
        <v>18790</v>
      </c>
      <c r="E36" s="45">
        <v>88.133208255159474</v>
      </c>
    </row>
    <row r="37" spans="2:5" s="6" customFormat="1" ht="15.75" customHeight="1" x14ac:dyDescent="0.2">
      <c r="B37" s="42" t="s">
        <v>31</v>
      </c>
      <c r="C37" s="43"/>
      <c r="D37" s="43"/>
      <c r="E37" s="45"/>
    </row>
    <row r="38" spans="2:5" s="5" customFormat="1" ht="15.75" customHeight="1" x14ac:dyDescent="0.2">
      <c r="B38" s="42" t="s">
        <v>32</v>
      </c>
      <c r="C38" s="43">
        <v>15</v>
      </c>
      <c r="D38" s="43">
        <v>11</v>
      </c>
      <c r="E38" s="44">
        <v>73.333333333333329</v>
      </c>
    </row>
    <row r="39" spans="2:5" s="5" customFormat="1" ht="15.75" customHeight="1" x14ac:dyDescent="0.2">
      <c r="B39" s="42" t="s">
        <v>33</v>
      </c>
      <c r="C39" s="43">
        <v>32488</v>
      </c>
      <c r="D39" s="43">
        <v>32488</v>
      </c>
      <c r="E39" s="44">
        <v>100</v>
      </c>
    </row>
    <row r="40" spans="2:5" s="9" customFormat="1" ht="15.75" customHeight="1" x14ac:dyDescent="0.2">
      <c r="B40" s="46" t="s">
        <v>34</v>
      </c>
      <c r="C40" s="47">
        <v>2267</v>
      </c>
      <c r="D40" s="47">
        <v>2267</v>
      </c>
      <c r="E40" s="49">
        <v>100</v>
      </c>
    </row>
    <row r="41" spans="2:5" s="9" customFormat="1" ht="15.75" customHeight="1" x14ac:dyDescent="0.2">
      <c r="B41" s="46" t="s">
        <v>35</v>
      </c>
      <c r="C41" s="47">
        <v>30221</v>
      </c>
      <c r="D41" s="47">
        <v>30221</v>
      </c>
      <c r="E41" s="49">
        <v>100</v>
      </c>
    </row>
    <row r="42" spans="2:5" s="9" customFormat="1" ht="15.75" customHeight="1" x14ac:dyDescent="0.2">
      <c r="B42" s="46" t="s">
        <v>36</v>
      </c>
      <c r="C42" s="47"/>
      <c r="D42" s="47"/>
      <c r="E42" s="49"/>
    </row>
    <row r="43" spans="2:5" s="5" customFormat="1" ht="15.75" customHeight="1" x14ac:dyDescent="0.2">
      <c r="B43" s="42" t="s">
        <v>37</v>
      </c>
      <c r="C43" s="43">
        <v>48683</v>
      </c>
      <c r="D43" s="43">
        <v>31916</v>
      </c>
      <c r="E43" s="44">
        <v>65.558819300371795</v>
      </c>
    </row>
    <row r="44" spans="2:5" s="5" customFormat="1" ht="15.75" customHeight="1" x14ac:dyDescent="0.2">
      <c r="B44" s="42" t="s">
        <v>38</v>
      </c>
      <c r="C44" s="43">
        <v>92193</v>
      </c>
      <c r="D44" s="43">
        <v>80675</v>
      </c>
      <c r="E44" s="44">
        <v>87.506643671428421</v>
      </c>
    </row>
    <row r="45" spans="2:5" s="5" customFormat="1" ht="15.75" customHeight="1" x14ac:dyDescent="0.2">
      <c r="B45" s="42" t="s">
        <v>39</v>
      </c>
      <c r="C45" s="43">
        <v>5576</v>
      </c>
      <c r="D45" s="43">
        <v>166</v>
      </c>
      <c r="E45" s="44">
        <v>2.9770444763271162</v>
      </c>
    </row>
    <row r="46" spans="2:5" s="5" customFormat="1" ht="15.75" customHeight="1" x14ac:dyDescent="0.2">
      <c r="B46" s="42" t="s">
        <v>40</v>
      </c>
      <c r="C46" s="43">
        <v>724737</v>
      </c>
      <c r="D46" s="43">
        <v>111938</v>
      </c>
      <c r="E46" s="44">
        <v>15.44532706347268</v>
      </c>
    </row>
    <row r="47" spans="2:5" s="5" customFormat="1" ht="15.75" customHeight="1" x14ac:dyDescent="0.2">
      <c r="B47" s="42" t="s">
        <v>41</v>
      </c>
      <c r="C47" s="43">
        <v>18249</v>
      </c>
      <c r="D47" s="43">
        <v>18249</v>
      </c>
      <c r="E47" s="44">
        <v>100</v>
      </c>
    </row>
    <row r="48" spans="2:5" s="9" customFormat="1" ht="15.75" customHeight="1" x14ac:dyDescent="0.2">
      <c r="B48" s="46" t="s">
        <v>42</v>
      </c>
      <c r="C48" s="47">
        <v>18228</v>
      </c>
      <c r="D48" s="47">
        <v>18228</v>
      </c>
      <c r="E48" s="49">
        <v>100</v>
      </c>
    </row>
    <row r="49" spans="2:5" s="9" customFormat="1" ht="15.75" customHeight="1" x14ac:dyDescent="0.2">
      <c r="B49" s="46" t="s">
        <v>43</v>
      </c>
      <c r="C49" s="47">
        <v>5</v>
      </c>
      <c r="D49" s="47">
        <v>5</v>
      </c>
      <c r="E49" s="49">
        <v>100</v>
      </c>
    </row>
    <row r="50" spans="2:5" s="9" customFormat="1" ht="15.75" customHeight="1" x14ac:dyDescent="0.2">
      <c r="B50" s="46" t="s">
        <v>44</v>
      </c>
      <c r="C50" s="47">
        <v>16</v>
      </c>
      <c r="D50" s="47">
        <v>16</v>
      </c>
      <c r="E50" s="49">
        <v>100</v>
      </c>
    </row>
    <row r="51" spans="2:5" s="5" customFormat="1" ht="15.75" customHeight="1" x14ac:dyDescent="0.2">
      <c r="B51" s="42" t="s">
        <v>45</v>
      </c>
      <c r="C51" s="43">
        <v>464</v>
      </c>
      <c r="D51" s="43">
        <v>52</v>
      </c>
      <c r="E51" s="44">
        <v>11.206896551724139</v>
      </c>
    </row>
    <row r="52" spans="2:5" s="5" customFormat="1" ht="15.75" customHeight="1" x14ac:dyDescent="0.2">
      <c r="B52" s="42" t="s">
        <v>46</v>
      </c>
      <c r="C52" s="43">
        <v>464</v>
      </c>
      <c r="D52" s="43">
        <v>52</v>
      </c>
      <c r="E52" s="44">
        <v>11.206896551724139</v>
      </c>
    </row>
    <row r="53" spans="2:5" s="5" customFormat="1" ht="15.75" customHeight="1" x14ac:dyDescent="0.2">
      <c r="B53" s="42" t="s">
        <v>47</v>
      </c>
      <c r="C53" s="43"/>
      <c r="D53" s="43"/>
      <c r="E53" s="44"/>
    </row>
    <row r="54" spans="2:5" s="5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9" customFormat="1" ht="15.75" customHeight="1" x14ac:dyDescent="0.2">
      <c r="B55" s="46" t="s">
        <v>49</v>
      </c>
      <c r="C55" s="47"/>
      <c r="D55" s="47"/>
      <c r="E55" s="49"/>
    </row>
    <row r="56" spans="2:5" s="9" customFormat="1" ht="15.75" customHeight="1" x14ac:dyDescent="0.2">
      <c r="B56" s="46" t="s">
        <v>50</v>
      </c>
      <c r="C56" s="47"/>
      <c r="D56" s="47"/>
      <c r="E56" s="49"/>
    </row>
    <row r="57" spans="2:5" s="9" customFormat="1" ht="15.75" customHeight="1" x14ac:dyDescent="0.2">
      <c r="B57" s="46" t="s">
        <v>51</v>
      </c>
      <c r="C57" s="47"/>
      <c r="D57" s="47"/>
      <c r="E57" s="49"/>
    </row>
    <row r="58" spans="2:5" s="9" customFormat="1" ht="15.75" customHeight="1" x14ac:dyDescent="0.2">
      <c r="B58" s="46" t="s">
        <v>52</v>
      </c>
      <c r="C58" s="47"/>
      <c r="D58" s="47"/>
      <c r="E58" s="49"/>
    </row>
    <row r="59" spans="2:5" s="9" customFormat="1" ht="15.75" customHeight="1" x14ac:dyDescent="0.2">
      <c r="B59" s="46" t="s">
        <v>53</v>
      </c>
      <c r="C59" s="47"/>
      <c r="D59" s="47"/>
      <c r="E59" s="49"/>
    </row>
    <row r="60" spans="2:5" s="9" customFormat="1" ht="15.75" customHeight="1" x14ac:dyDescent="0.2">
      <c r="B60" s="46" t="s">
        <v>54</v>
      </c>
      <c r="C60" s="47"/>
      <c r="D60" s="47"/>
      <c r="E60" s="49"/>
    </row>
    <row r="61" spans="2:5" s="5" customFormat="1" ht="15.75" customHeight="1" x14ac:dyDescent="0.2">
      <c r="B61" s="42" t="s">
        <v>55</v>
      </c>
      <c r="C61" s="43">
        <v>206444</v>
      </c>
      <c r="D61" s="43">
        <v>42874</v>
      </c>
      <c r="E61" s="44">
        <v>20.767859564821453</v>
      </c>
    </row>
    <row r="62" spans="2:5" s="5" customFormat="1" ht="15.75" customHeight="1" x14ac:dyDescent="0.2">
      <c r="B62" s="42" t="s">
        <v>56</v>
      </c>
      <c r="C62" s="43">
        <v>45558</v>
      </c>
      <c r="D62" s="43">
        <v>36218</v>
      </c>
      <c r="E62" s="44">
        <v>79.498661047455982</v>
      </c>
    </row>
    <row r="63" spans="2:5" s="9" customFormat="1" ht="15.75" customHeight="1" x14ac:dyDescent="0.2">
      <c r="B63" s="46" t="s">
        <v>57</v>
      </c>
      <c r="C63" s="47">
        <v>1000</v>
      </c>
      <c r="D63" s="47">
        <v>1000</v>
      </c>
      <c r="E63" s="49">
        <v>100</v>
      </c>
    </row>
    <row r="64" spans="2:5" s="9" customFormat="1" ht="15.75" customHeight="1" x14ac:dyDescent="0.2">
      <c r="B64" s="46" t="s">
        <v>58</v>
      </c>
      <c r="C64" s="47">
        <v>13437</v>
      </c>
      <c r="D64" s="47">
        <v>4066</v>
      </c>
      <c r="E64" s="49">
        <v>30.259730594626777</v>
      </c>
    </row>
    <row r="65" spans="2:5" s="9" customFormat="1" ht="15.75" customHeight="1" x14ac:dyDescent="0.2">
      <c r="B65" s="46" t="s">
        <v>59</v>
      </c>
      <c r="C65" s="47">
        <v>31121</v>
      </c>
      <c r="D65" s="47">
        <v>31152</v>
      </c>
      <c r="E65" s="49">
        <v>100.09961119501301</v>
      </c>
    </row>
    <row r="66" spans="2:5" s="5" customFormat="1" ht="15.75" customHeight="1" x14ac:dyDescent="0.2">
      <c r="B66" s="42" t="s">
        <v>60</v>
      </c>
      <c r="C66" s="43">
        <v>160886</v>
      </c>
      <c r="D66" s="43">
        <v>6656</v>
      </c>
      <c r="E66" s="44">
        <v>4.1370908593662596</v>
      </c>
    </row>
    <row r="67" spans="2:5" s="9" customFormat="1" ht="15.75" customHeight="1" x14ac:dyDescent="0.2">
      <c r="B67" s="46" t="s">
        <v>61</v>
      </c>
      <c r="C67" s="47"/>
      <c r="D67" s="47"/>
      <c r="E67" s="49"/>
    </row>
    <row r="68" spans="2:5" s="9" customFormat="1" ht="15.75" customHeight="1" x14ac:dyDescent="0.2">
      <c r="B68" s="46" t="s">
        <v>62</v>
      </c>
      <c r="C68" s="47">
        <v>158556</v>
      </c>
      <c r="D68" s="47">
        <v>4523</v>
      </c>
      <c r="E68" s="49">
        <v>2.8526198945482983</v>
      </c>
    </row>
    <row r="69" spans="2:5" s="9" customFormat="1" ht="15.75" customHeight="1" x14ac:dyDescent="0.2">
      <c r="B69" s="46" t="s">
        <v>63</v>
      </c>
      <c r="C69" s="47">
        <v>2330</v>
      </c>
      <c r="D69" s="47">
        <v>2133</v>
      </c>
      <c r="E69" s="49">
        <v>91.545064377682408</v>
      </c>
    </row>
    <row r="70" spans="2:5" s="5" customFormat="1" ht="15.75" customHeight="1" x14ac:dyDescent="0.2">
      <c r="B70" s="42" t="s">
        <v>64</v>
      </c>
      <c r="C70" s="43"/>
      <c r="D70" s="43"/>
      <c r="E70" s="44"/>
    </row>
    <row r="71" spans="2:5" s="5" customFormat="1" ht="15.75" customHeight="1" x14ac:dyDescent="0.2">
      <c r="B71" s="42" t="s">
        <v>65</v>
      </c>
      <c r="C71" s="43">
        <v>471910</v>
      </c>
      <c r="D71" s="43">
        <v>31872</v>
      </c>
      <c r="E71" s="44">
        <v>6.7538301794833764</v>
      </c>
    </row>
    <row r="72" spans="2:5" s="9" customFormat="1" ht="15.75" customHeight="1" x14ac:dyDescent="0.2">
      <c r="B72" s="50" t="s">
        <v>66</v>
      </c>
      <c r="C72" s="51">
        <v>3823</v>
      </c>
      <c r="D72" s="51">
        <v>1287</v>
      </c>
      <c r="E72" s="49">
        <v>33.664661260789956</v>
      </c>
    </row>
    <row r="73" spans="2:5" s="9" customFormat="1" ht="15.75" customHeight="1" x14ac:dyDescent="0.2">
      <c r="B73" s="50" t="s">
        <v>67</v>
      </c>
      <c r="C73" s="51">
        <v>5218</v>
      </c>
      <c r="D73" s="51">
        <v>913</v>
      </c>
      <c r="E73" s="49">
        <v>17.49712533537754</v>
      </c>
    </row>
    <row r="74" spans="2:5" s="9" customFormat="1" ht="15.75" customHeight="1" x14ac:dyDescent="0.2">
      <c r="B74" s="50" t="s">
        <v>68</v>
      </c>
      <c r="C74" s="51">
        <v>10827</v>
      </c>
      <c r="D74" s="51">
        <v>4530</v>
      </c>
      <c r="E74" s="49">
        <v>41.839844832363539</v>
      </c>
    </row>
    <row r="75" spans="2:5" s="9" customFormat="1" ht="15.75" customHeight="1" x14ac:dyDescent="0.2">
      <c r="B75" s="50" t="s">
        <v>69</v>
      </c>
      <c r="C75" s="51">
        <v>417800</v>
      </c>
      <c r="D75" s="51">
        <v>4468</v>
      </c>
      <c r="E75" s="49">
        <v>1.0694112015318333</v>
      </c>
    </row>
    <row r="76" spans="2:5" s="9" customFormat="1" ht="15.75" customHeight="1" x14ac:dyDescent="0.2">
      <c r="B76" s="50" t="s">
        <v>70</v>
      </c>
      <c r="C76" s="51">
        <v>24533</v>
      </c>
      <c r="D76" s="51">
        <v>17654</v>
      </c>
      <c r="E76" s="49">
        <v>71.960216850772426</v>
      </c>
    </row>
    <row r="77" spans="2:5" s="9" customFormat="1" ht="15.75" customHeight="1" x14ac:dyDescent="0.2">
      <c r="B77" s="50" t="s">
        <v>71</v>
      </c>
      <c r="C77" s="51">
        <v>9709</v>
      </c>
      <c r="D77" s="51">
        <v>3020</v>
      </c>
      <c r="E77" s="49">
        <v>31.105160160675659</v>
      </c>
    </row>
    <row r="78" spans="2:5" s="6" customFormat="1" ht="15.75" customHeight="1" x14ac:dyDescent="0.2">
      <c r="B78" s="42" t="s">
        <v>72</v>
      </c>
      <c r="C78" s="43">
        <v>18</v>
      </c>
      <c r="D78" s="43">
        <v>4</v>
      </c>
      <c r="E78" s="44">
        <v>22.222222222222221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18</v>
      </c>
      <c r="D81" s="47">
        <v>4</v>
      </c>
      <c r="E81" s="49">
        <v>22.222222222222221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>
        <v>0</v>
      </c>
      <c r="D85" s="47">
        <v>0</v>
      </c>
      <c r="E85" s="49" t="e">
        <v>#DIV/0!</v>
      </c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6" customFormat="1" ht="15.75" customHeight="1" x14ac:dyDescent="0.2">
      <c r="B87" s="42" t="s">
        <v>81</v>
      </c>
      <c r="C87" s="43">
        <v>27652</v>
      </c>
      <c r="D87" s="43">
        <v>18887</v>
      </c>
      <c r="E87" s="44">
        <v>68.302473600462903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1003</v>
      </c>
      <c r="D90" s="47">
        <v>1003</v>
      </c>
      <c r="E90" s="49">
        <v>100</v>
      </c>
    </row>
    <row r="91" spans="2:5" ht="15.75" customHeight="1" x14ac:dyDescent="0.2">
      <c r="B91" s="46" t="s">
        <v>85</v>
      </c>
      <c r="C91" s="47">
        <v>8149</v>
      </c>
      <c r="D91" s="47">
        <v>8063</v>
      </c>
      <c r="E91" s="49">
        <v>98.944655785986015</v>
      </c>
    </row>
    <row r="92" spans="2:5" ht="15.75" customHeight="1" x14ac:dyDescent="0.2">
      <c r="B92" s="46" t="s">
        <v>86</v>
      </c>
      <c r="C92" s="47">
        <v>2298</v>
      </c>
      <c r="D92" s="47">
        <v>2298</v>
      </c>
      <c r="E92" s="49">
        <v>100</v>
      </c>
    </row>
    <row r="93" spans="2:5" ht="15.75" customHeight="1" x14ac:dyDescent="0.2">
      <c r="B93" s="46" t="s">
        <v>87</v>
      </c>
      <c r="C93" s="47">
        <v>503</v>
      </c>
      <c r="D93" s="47">
        <v>449</v>
      </c>
      <c r="E93" s="49">
        <v>89.26441351888667</v>
      </c>
    </row>
    <row r="94" spans="2:5" ht="15.75" customHeight="1" x14ac:dyDescent="0.2">
      <c r="B94" s="46" t="s">
        <v>88</v>
      </c>
      <c r="C94" s="47">
        <v>15699</v>
      </c>
      <c r="D94" s="47">
        <v>7074</v>
      </c>
      <c r="E94" s="49">
        <v>45.060194916873684</v>
      </c>
    </row>
    <row r="95" spans="2:5" s="6" customFormat="1" ht="15.75" customHeight="1" x14ac:dyDescent="0.2">
      <c r="B95" s="42" t="s">
        <v>89</v>
      </c>
      <c r="C95" s="43">
        <v>49842</v>
      </c>
      <c r="D95" s="43">
        <v>35665</v>
      </c>
      <c r="E95" s="53">
        <v>71.556117330765218</v>
      </c>
    </row>
    <row r="96" spans="2:5" s="6" customFormat="1" ht="15.75" customHeight="1" x14ac:dyDescent="0.2">
      <c r="B96" s="42" t="s">
        <v>90</v>
      </c>
      <c r="C96" s="43">
        <v>49818</v>
      </c>
      <c r="D96" s="43">
        <v>35662</v>
      </c>
      <c r="E96" s="53">
        <v>71.584567826889881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49818</v>
      </c>
      <c r="D100" s="47">
        <v>35662</v>
      </c>
      <c r="E100" s="54">
        <v>71.584567826889881</v>
      </c>
    </row>
    <row r="101" spans="2:5" ht="15.75" customHeight="1" x14ac:dyDescent="0.2">
      <c r="B101" s="46" t="s">
        <v>95</v>
      </c>
      <c r="C101" s="47">
        <v>0</v>
      </c>
      <c r="D101" s="47">
        <v>0</v>
      </c>
      <c r="E101" s="54"/>
    </row>
    <row r="102" spans="2:5" s="6" customFormat="1" ht="15.75" customHeight="1" x14ac:dyDescent="0.2">
      <c r="B102" s="42" t="s">
        <v>96</v>
      </c>
      <c r="C102" s="43">
        <v>24</v>
      </c>
      <c r="D102" s="43">
        <v>3</v>
      </c>
      <c r="E102" s="53">
        <v>12.5</v>
      </c>
    </row>
    <row r="103" spans="2:5" s="6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6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6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6" customFormat="1" ht="15.75" customHeight="1" x14ac:dyDescent="0.2">
      <c r="B112" s="42" t="s">
        <v>106</v>
      </c>
      <c r="C112" s="43">
        <v>0</v>
      </c>
      <c r="D112" s="43">
        <v>0</v>
      </c>
      <c r="E112" s="53"/>
    </row>
  </sheetData>
  <phoneticPr fontId="0" type="noConversion"/>
  <hyperlinks>
    <hyperlink ref="C4" location="Ocak!A1" display="Ocak" xr:uid="{6C458AEE-5DC5-4FF3-A7D5-79DB7BA0BDA4}"/>
    <hyperlink ref="D4" location="Şubat!A1" display="Şubat" xr:uid="{12699CDC-BD35-4C9D-95FF-4B2E92CC7E13}"/>
    <hyperlink ref="E4" location="Mart!A1" display="Mart" xr:uid="{6142CAE6-98B6-4ECE-8EE1-8A73F7487580}"/>
    <hyperlink ref="C5" location="Nisan!A1" display="Nisan" xr:uid="{93DD32B5-1EBB-4422-A634-2BD918AC8990}"/>
    <hyperlink ref="D5" location="Mayıs!A1" display="Mayıs" xr:uid="{C28F93D2-C6F9-49FC-8539-5D25385C4CFD}"/>
    <hyperlink ref="E5" location="Haziran!A1" display="Haziran" xr:uid="{3A6B1B03-5E34-4DB2-AC08-02D17157F50B}"/>
    <hyperlink ref="C6" location="Temmuz!A1" display="Temmuz" xr:uid="{88B814F6-C433-4348-85EA-77A4C64E484D}"/>
    <hyperlink ref="D6" location="Ağustos!A1" display="Ağustos" xr:uid="{9BA613C6-5F99-4116-84AA-4E37C8FDF643}"/>
    <hyperlink ref="E6" location="Eylül!A1" display="Eylül" xr:uid="{81C81E66-E41A-4260-B062-E1C4448CD162}"/>
    <hyperlink ref="C7" location="Ekim!A1" display="Ekim" xr:uid="{249116FD-72C8-4475-800B-768B1690F5E2}"/>
    <hyperlink ref="D7" location="Kasım!A1" display="Kasım" xr:uid="{C68B9D3D-82DE-4B6A-9E25-52E3E8577E07}"/>
    <hyperlink ref="E7" location="Aralık!A1" display="Aralık" xr:uid="{A71AEC72-4797-4867-AA8A-E3175D2D9C7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215F-5209-4222-84C0-290251E0DA4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0.25" customHeight="1" thickBot="1" x14ac:dyDescent="0.25"/>
    <row r="2" spans="2:7" s="3" customFormat="1" ht="24.75" customHeight="1" thickBot="1" x14ac:dyDescent="0.3">
      <c r="B2" s="16" t="s">
        <v>189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201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41" t="s">
        <v>3</v>
      </c>
    </row>
    <row r="10" spans="2:7" s="5" customFormat="1" ht="15.75" customHeight="1" x14ac:dyDescent="0.2">
      <c r="B10" s="42" t="s">
        <v>4</v>
      </c>
      <c r="C10" s="43">
        <v>1578803</v>
      </c>
      <c r="D10" s="43">
        <v>563995</v>
      </c>
      <c r="E10" s="44">
        <v>35.722949601691916</v>
      </c>
    </row>
    <row r="11" spans="2:7" s="6" customFormat="1" ht="15.75" customHeight="1" x14ac:dyDescent="0.2">
      <c r="B11" s="42" t="s">
        <v>5</v>
      </c>
      <c r="C11" s="43">
        <v>939816</v>
      </c>
      <c r="D11" s="43">
        <v>459670</v>
      </c>
      <c r="E11" s="45">
        <v>48.910637826978899</v>
      </c>
    </row>
    <row r="12" spans="2:7" s="6" customFormat="1" ht="15.75" customHeight="1" x14ac:dyDescent="0.2">
      <c r="B12" s="42" t="s">
        <v>6</v>
      </c>
      <c r="C12" s="43">
        <v>448586</v>
      </c>
      <c r="D12" s="43">
        <v>187377</v>
      </c>
      <c r="E12" s="45">
        <v>41.770585796257578</v>
      </c>
      <c r="G12" s="7"/>
    </row>
    <row r="13" spans="2:7" s="6" customFormat="1" ht="15.75" customHeight="1" x14ac:dyDescent="0.2">
      <c r="B13" s="42" t="s">
        <v>7</v>
      </c>
      <c r="C13" s="43">
        <v>358754</v>
      </c>
      <c r="D13" s="43">
        <v>154192</v>
      </c>
      <c r="E13" s="45">
        <v>42.979869214001795</v>
      </c>
    </row>
    <row r="14" spans="2:7" ht="15.75" customHeight="1" x14ac:dyDescent="0.2">
      <c r="B14" s="46" t="s">
        <v>8</v>
      </c>
      <c r="C14" s="47">
        <v>76192</v>
      </c>
      <c r="D14" s="47">
        <v>19271</v>
      </c>
      <c r="E14" s="48">
        <v>25.292681646367072</v>
      </c>
    </row>
    <row r="15" spans="2:7" ht="15.75" customHeight="1" x14ac:dyDescent="0.2">
      <c r="B15" s="46" t="s">
        <v>9</v>
      </c>
      <c r="C15" s="47">
        <v>7774</v>
      </c>
      <c r="D15" s="47">
        <v>3014</v>
      </c>
      <c r="E15" s="48">
        <v>38.770259840493956</v>
      </c>
    </row>
    <row r="16" spans="2:7" ht="15.75" customHeight="1" x14ac:dyDescent="0.2">
      <c r="B16" s="46" t="s">
        <v>10</v>
      </c>
      <c r="C16" s="47">
        <v>253859</v>
      </c>
      <c r="D16" s="47">
        <v>121266</v>
      </c>
      <c r="E16" s="48">
        <v>47.769037142665809</v>
      </c>
    </row>
    <row r="17" spans="2:5" ht="15.75" customHeight="1" x14ac:dyDescent="0.2">
      <c r="B17" s="46" t="s">
        <v>11</v>
      </c>
      <c r="C17" s="47">
        <v>20929</v>
      </c>
      <c r="D17" s="47">
        <v>10641</v>
      </c>
      <c r="E17" s="48">
        <v>50.843327440393715</v>
      </c>
    </row>
    <row r="18" spans="2:5" s="6" customFormat="1" ht="15.75" customHeight="1" x14ac:dyDescent="0.2">
      <c r="B18" s="42" t="s">
        <v>12</v>
      </c>
      <c r="C18" s="43">
        <v>89832</v>
      </c>
      <c r="D18" s="43">
        <v>33185</v>
      </c>
      <c r="E18" s="45">
        <v>36.941179089856625</v>
      </c>
    </row>
    <row r="19" spans="2:5" ht="15.75" customHeight="1" x14ac:dyDescent="0.2">
      <c r="B19" s="46" t="s">
        <v>13</v>
      </c>
      <c r="C19" s="47">
        <v>42179</v>
      </c>
      <c r="D19" s="47">
        <v>7175</v>
      </c>
      <c r="E19" s="48">
        <v>17.010834775599232</v>
      </c>
    </row>
    <row r="20" spans="2:5" ht="15.75" customHeight="1" x14ac:dyDescent="0.2">
      <c r="B20" s="46" t="s">
        <v>14</v>
      </c>
      <c r="C20" s="47">
        <v>501</v>
      </c>
      <c r="D20" s="47">
        <v>211</v>
      </c>
      <c r="E20" s="48">
        <v>42.115768463073856</v>
      </c>
    </row>
    <row r="21" spans="2:5" ht="15.75" customHeight="1" x14ac:dyDescent="0.2">
      <c r="B21" s="46" t="s">
        <v>15</v>
      </c>
      <c r="C21" s="47">
        <v>47152</v>
      </c>
      <c r="D21" s="47">
        <v>25799</v>
      </c>
      <c r="E21" s="48">
        <v>54.714540210383447</v>
      </c>
    </row>
    <row r="22" spans="2:5" s="5" customFormat="1" ht="15.75" customHeight="1" x14ac:dyDescent="0.2">
      <c r="B22" s="42" t="s">
        <v>16</v>
      </c>
      <c r="C22" s="43">
        <v>151819</v>
      </c>
      <c r="D22" s="43">
        <v>45515</v>
      </c>
      <c r="E22" s="44">
        <v>29.979778552091634</v>
      </c>
    </row>
    <row r="23" spans="2:5" s="9" customFormat="1" ht="15.75" customHeight="1" x14ac:dyDescent="0.2">
      <c r="B23" s="46" t="s">
        <v>17</v>
      </c>
      <c r="C23" s="47">
        <v>1396</v>
      </c>
      <c r="D23" s="47">
        <v>285</v>
      </c>
      <c r="E23" s="49">
        <v>20.41547277936963</v>
      </c>
    </row>
    <row r="24" spans="2:5" s="9" customFormat="1" ht="15.75" customHeight="1" x14ac:dyDescent="0.2">
      <c r="B24" s="46" t="s">
        <v>18</v>
      </c>
      <c r="C24" s="47">
        <v>150423</v>
      </c>
      <c r="D24" s="47">
        <v>45230</v>
      </c>
      <c r="E24" s="49">
        <v>30.068540050391228</v>
      </c>
    </row>
    <row r="25" spans="2:5" s="5" customFormat="1" ht="15.75" customHeight="1" x14ac:dyDescent="0.2">
      <c r="B25" s="42" t="s">
        <v>19</v>
      </c>
      <c r="C25" s="43">
        <v>201135</v>
      </c>
      <c r="D25" s="43">
        <v>123030</v>
      </c>
      <c r="E25" s="44">
        <v>61.167872324558139</v>
      </c>
    </row>
    <row r="26" spans="2:5" s="5" customFormat="1" ht="15.75" customHeight="1" x14ac:dyDescent="0.2">
      <c r="B26" s="42" t="s">
        <v>20</v>
      </c>
      <c r="C26" s="43">
        <v>134746</v>
      </c>
      <c r="D26" s="43">
        <v>59736</v>
      </c>
      <c r="E26" s="44">
        <v>44.332299289032697</v>
      </c>
    </row>
    <row r="27" spans="2:5" s="9" customFormat="1" ht="15.75" customHeight="1" x14ac:dyDescent="0.2">
      <c r="B27" s="46" t="s">
        <v>21</v>
      </c>
      <c r="C27" s="47">
        <v>126287</v>
      </c>
      <c r="D27" s="47">
        <v>52939</v>
      </c>
      <c r="E27" s="49">
        <v>41.919595841218808</v>
      </c>
    </row>
    <row r="28" spans="2:5" s="9" customFormat="1" ht="15.75" customHeight="1" x14ac:dyDescent="0.2">
      <c r="B28" s="46" t="s">
        <v>22</v>
      </c>
      <c r="C28" s="47">
        <v>8459</v>
      </c>
      <c r="D28" s="47">
        <v>6797</v>
      </c>
      <c r="E28" s="49">
        <v>80.35228750443315</v>
      </c>
    </row>
    <row r="29" spans="2:5" s="5" customFormat="1" ht="15.75" customHeight="1" x14ac:dyDescent="0.2">
      <c r="B29" s="42" t="s">
        <v>23</v>
      </c>
      <c r="C29" s="43">
        <v>48271</v>
      </c>
      <c r="D29" s="43">
        <v>48037</v>
      </c>
      <c r="E29" s="44">
        <v>99.515236891715517</v>
      </c>
    </row>
    <row r="30" spans="2:5" s="9" customFormat="1" ht="15.75" customHeight="1" x14ac:dyDescent="0.2">
      <c r="B30" s="46" t="s">
        <v>24</v>
      </c>
      <c r="C30" s="47">
        <v>28</v>
      </c>
      <c r="D30" s="47">
        <v>12</v>
      </c>
      <c r="E30" s="49">
        <v>42.857142857142854</v>
      </c>
    </row>
    <row r="31" spans="2:5" s="9" customFormat="1" ht="15.75" customHeight="1" x14ac:dyDescent="0.2">
      <c r="B31" s="46" t="s">
        <v>25</v>
      </c>
      <c r="C31" s="47">
        <v>47892</v>
      </c>
      <c r="D31" s="47">
        <v>47819</v>
      </c>
      <c r="E31" s="49">
        <v>99.847573707508559</v>
      </c>
    </row>
    <row r="32" spans="2:5" s="9" customFormat="1" ht="15.75" customHeight="1" x14ac:dyDescent="0.2">
      <c r="B32" s="46" t="s">
        <v>26</v>
      </c>
      <c r="C32" s="47">
        <v>99</v>
      </c>
      <c r="D32" s="47">
        <v>99</v>
      </c>
      <c r="E32" s="49">
        <v>100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2</v>
      </c>
      <c r="D34" s="47">
        <v>2</v>
      </c>
      <c r="E34" s="48"/>
    </row>
    <row r="35" spans="2:5" ht="15.75" customHeight="1" x14ac:dyDescent="0.2">
      <c r="B35" s="46" t="s">
        <v>29</v>
      </c>
      <c r="C35" s="47">
        <v>250</v>
      </c>
      <c r="D35" s="47">
        <v>105</v>
      </c>
      <c r="E35" s="48">
        <v>42</v>
      </c>
    </row>
    <row r="36" spans="2:5" s="6" customFormat="1" ht="15.75" customHeight="1" x14ac:dyDescent="0.2">
      <c r="B36" s="42" t="s">
        <v>30</v>
      </c>
      <c r="C36" s="43">
        <v>18106</v>
      </c>
      <c r="D36" s="43">
        <v>15246</v>
      </c>
      <c r="E36" s="45">
        <v>84.204131227217488</v>
      </c>
    </row>
    <row r="37" spans="2:5" s="6" customFormat="1" ht="15.75" customHeight="1" x14ac:dyDescent="0.2">
      <c r="B37" s="42" t="s">
        <v>31</v>
      </c>
      <c r="C37" s="43"/>
      <c r="D37" s="43"/>
      <c r="E37" s="45"/>
    </row>
    <row r="38" spans="2:5" s="5" customFormat="1" ht="15.75" customHeight="1" x14ac:dyDescent="0.2">
      <c r="B38" s="42" t="s">
        <v>32</v>
      </c>
      <c r="C38" s="43">
        <v>12</v>
      </c>
      <c r="D38" s="43">
        <v>11</v>
      </c>
      <c r="E38" s="44">
        <v>91.666666666666657</v>
      </c>
    </row>
    <row r="39" spans="2:5" s="5" customFormat="1" ht="15.75" customHeight="1" x14ac:dyDescent="0.2">
      <c r="B39" s="42" t="s">
        <v>33</v>
      </c>
      <c r="C39" s="43">
        <v>23488</v>
      </c>
      <c r="D39" s="43">
        <v>23488</v>
      </c>
      <c r="E39" s="44">
        <v>100</v>
      </c>
    </row>
    <row r="40" spans="2:5" s="9" customFormat="1" ht="15.75" customHeight="1" x14ac:dyDescent="0.2">
      <c r="B40" s="46" t="s">
        <v>34</v>
      </c>
      <c r="C40" s="47">
        <v>1631</v>
      </c>
      <c r="D40" s="47">
        <v>1631</v>
      </c>
      <c r="E40" s="49">
        <v>100</v>
      </c>
    </row>
    <row r="41" spans="2:5" s="9" customFormat="1" ht="15.75" customHeight="1" x14ac:dyDescent="0.2">
      <c r="B41" s="46" t="s">
        <v>35</v>
      </c>
      <c r="C41" s="47">
        <v>21857</v>
      </c>
      <c r="D41" s="47">
        <v>21857</v>
      </c>
      <c r="E41" s="49">
        <v>100</v>
      </c>
    </row>
    <row r="42" spans="2:5" s="9" customFormat="1" ht="15.75" customHeight="1" x14ac:dyDescent="0.2">
      <c r="B42" s="46" t="s">
        <v>36</v>
      </c>
      <c r="C42" s="47"/>
      <c r="D42" s="47"/>
      <c r="E42" s="49"/>
    </row>
    <row r="43" spans="2:5" s="5" customFormat="1" ht="15.75" customHeight="1" x14ac:dyDescent="0.2">
      <c r="B43" s="42" t="s">
        <v>37</v>
      </c>
      <c r="C43" s="43">
        <v>41851</v>
      </c>
      <c r="D43" s="43">
        <v>24307</v>
      </c>
      <c r="E43" s="44">
        <v>58.079854722706749</v>
      </c>
    </row>
    <row r="44" spans="2:5" s="5" customFormat="1" ht="15.75" customHeight="1" x14ac:dyDescent="0.2">
      <c r="B44" s="42" t="s">
        <v>38</v>
      </c>
      <c r="C44" s="43">
        <v>67383</v>
      </c>
      <c r="D44" s="43">
        <v>55850</v>
      </c>
      <c r="E44" s="44">
        <v>82.884407046287649</v>
      </c>
    </row>
    <row r="45" spans="2:5" s="5" customFormat="1" ht="15.75" customHeight="1" x14ac:dyDescent="0.2">
      <c r="B45" s="42" t="s">
        <v>39</v>
      </c>
      <c r="C45" s="43">
        <v>5554</v>
      </c>
      <c r="D45" s="43">
        <v>103</v>
      </c>
      <c r="E45" s="44">
        <v>1.8545192653943103</v>
      </c>
    </row>
    <row r="46" spans="2:5" s="5" customFormat="1" ht="15.75" customHeight="1" x14ac:dyDescent="0.2">
      <c r="B46" s="42" t="s">
        <v>40</v>
      </c>
      <c r="C46" s="43">
        <v>591550</v>
      </c>
      <c r="D46" s="43">
        <v>70927</v>
      </c>
      <c r="E46" s="44">
        <v>11.990026202349759</v>
      </c>
    </row>
    <row r="47" spans="2:5" s="5" customFormat="1" ht="15.75" customHeight="1" x14ac:dyDescent="0.2">
      <c r="B47" s="42" t="s">
        <v>41</v>
      </c>
      <c r="C47" s="43">
        <v>12338</v>
      </c>
      <c r="D47" s="43">
        <v>12338</v>
      </c>
      <c r="E47" s="44">
        <v>100</v>
      </c>
    </row>
    <row r="48" spans="2:5" s="9" customFormat="1" ht="15.75" customHeight="1" x14ac:dyDescent="0.2">
      <c r="B48" s="46" t="s">
        <v>42</v>
      </c>
      <c r="C48" s="47">
        <v>12317</v>
      </c>
      <c r="D48" s="47">
        <v>12317</v>
      </c>
      <c r="E48" s="49">
        <v>100</v>
      </c>
    </row>
    <row r="49" spans="2:5" s="9" customFormat="1" ht="15.75" customHeight="1" x14ac:dyDescent="0.2">
      <c r="B49" s="46" t="s">
        <v>43</v>
      </c>
      <c r="C49" s="47">
        <v>5</v>
      </c>
      <c r="D49" s="47">
        <v>5</v>
      </c>
      <c r="E49" s="49">
        <v>100</v>
      </c>
    </row>
    <row r="50" spans="2:5" s="9" customFormat="1" ht="15.75" customHeight="1" x14ac:dyDescent="0.2">
      <c r="B50" s="46" t="s">
        <v>44</v>
      </c>
      <c r="C50" s="47">
        <v>16</v>
      </c>
      <c r="D50" s="47">
        <v>16</v>
      </c>
      <c r="E50" s="49">
        <v>100</v>
      </c>
    </row>
    <row r="51" spans="2:5" s="5" customFormat="1" ht="15.75" customHeight="1" x14ac:dyDescent="0.2">
      <c r="B51" s="42" t="s">
        <v>45</v>
      </c>
      <c r="C51" s="43">
        <v>445</v>
      </c>
      <c r="D51" s="43">
        <v>19</v>
      </c>
      <c r="E51" s="44">
        <v>4.2696629213483144</v>
      </c>
    </row>
    <row r="52" spans="2:5" s="5" customFormat="1" ht="15.75" customHeight="1" x14ac:dyDescent="0.2">
      <c r="B52" s="42" t="s">
        <v>46</v>
      </c>
      <c r="C52" s="43">
        <v>445</v>
      </c>
      <c r="D52" s="43">
        <v>19</v>
      </c>
      <c r="E52" s="44">
        <v>4.2696629213483144</v>
      </c>
    </row>
    <row r="53" spans="2:5" s="5" customFormat="1" ht="15.75" customHeight="1" x14ac:dyDescent="0.2">
      <c r="B53" s="42" t="s">
        <v>47</v>
      </c>
      <c r="C53" s="43"/>
      <c r="D53" s="43"/>
      <c r="E53" s="44"/>
    </row>
    <row r="54" spans="2:5" s="5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9" customFormat="1" ht="15.75" customHeight="1" x14ac:dyDescent="0.2">
      <c r="B55" s="46" t="s">
        <v>49</v>
      </c>
      <c r="C55" s="47"/>
      <c r="D55" s="47"/>
      <c r="E55" s="49"/>
    </row>
    <row r="56" spans="2:5" s="9" customFormat="1" ht="15.75" customHeight="1" x14ac:dyDescent="0.2">
      <c r="B56" s="46" t="s">
        <v>50</v>
      </c>
      <c r="C56" s="47"/>
      <c r="D56" s="47"/>
      <c r="E56" s="49"/>
    </row>
    <row r="57" spans="2:5" s="9" customFormat="1" ht="15.75" customHeight="1" x14ac:dyDescent="0.2">
      <c r="B57" s="46" t="s">
        <v>51</v>
      </c>
      <c r="C57" s="47"/>
      <c r="D57" s="47"/>
      <c r="E57" s="49"/>
    </row>
    <row r="58" spans="2:5" s="9" customFormat="1" ht="15.75" customHeight="1" x14ac:dyDescent="0.2">
      <c r="B58" s="46" t="s">
        <v>52</v>
      </c>
      <c r="C58" s="47"/>
      <c r="D58" s="47"/>
      <c r="E58" s="49"/>
    </row>
    <row r="59" spans="2:5" s="9" customFormat="1" ht="15.75" customHeight="1" x14ac:dyDescent="0.2">
      <c r="B59" s="46" t="s">
        <v>53</v>
      </c>
      <c r="C59" s="47"/>
      <c r="D59" s="47"/>
      <c r="E59" s="49"/>
    </row>
    <row r="60" spans="2:5" s="9" customFormat="1" ht="15.75" customHeight="1" x14ac:dyDescent="0.2">
      <c r="B60" s="46" t="s">
        <v>54</v>
      </c>
      <c r="C60" s="47"/>
      <c r="D60" s="47"/>
      <c r="E60" s="49"/>
    </row>
    <row r="61" spans="2:5" s="5" customFormat="1" ht="15.75" customHeight="1" x14ac:dyDescent="0.2">
      <c r="B61" s="42" t="s">
        <v>55</v>
      </c>
      <c r="C61" s="43">
        <v>173180</v>
      </c>
      <c r="D61" s="43">
        <v>19741</v>
      </c>
      <c r="E61" s="44">
        <v>11.399122300496593</v>
      </c>
    </row>
    <row r="62" spans="2:5" s="5" customFormat="1" ht="15.75" customHeight="1" x14ac:dyDescent="0.2">
      <c r="B62" s="42" t="s">
        <v>56</v>
      </c>
      <c r="C62" s="43">
        <v>24174</v>
      </c>
      <c r="D62" s="43">
        <v>15109</v>
      </c>
      <c r="E62" s="44">
        <v>62.501034168941835</v>
      </c>
    </row>
    <row r="63" spans="2:5" s="9" customFormat="1" ht="15.75" customHeight="1" x14ac:dyDescent="0.2">
      <c r="B63" s="46" t="s">
        <v>57</v>
      </c>
      <c r="C63" s="47">
        <v>800</v>
      </c>
      <c r="D63" s="47">
        <v>800</v>
      </c>
      <c r="E63" s="49">
        <v>100</v>
      </c>
    </row>
    <row r="64" spans="2:5" s="9" customFormat="1" ht="15.75" customHeight="1" x14ac:dyDescent="0.2">
      <c r="B64" s="46" t="s">
        <v>58</v>
      </c>
      <c r="C64" s="47">
        <v>11610</v>
      </c>
      <c r="D64" s="47">
        <v>2514</v>
      </c>
      <c r="E64" s="49">
        <v>21.65374677002584</v>
      </c>
    </row>
    <row r="65" spans="2:5" s="9" customFormat="1" ht="15.75" customHeight="1" x14ac:dyDescent="0.2">
      <c r="B65" s="46" t="s">
        <v>59</v>
      </c>
      <c r="C65" s="47">
        <v>11764</v>
      </c>
      <c r="D65" s="47">
        <v>11795</v>
      </c>
      <c r="E65" s="49">
        <v>100.26351581094866</v>
      </c>
    </row>
    <row r="66" spans="2:5" s="5" customFormat="1" ht="15.75" customHeight="1" x14ac:dyDescent="0.2">
      <c r="B66" s="42" t="s">
        <v>60</v>
      </c>
      <c r="C66" s="43">
        <v>149006</v>
      </c>
      <c r="D66" s="43">
        <v>4632</v>
      </c>
      <c r="E66" s="44">
        <v>3.1085996537052201</v>
      </c>
    </row>
    <row r="67" spans="2:5" s="9" customFormat="1" ht="15.75" customHeight="1" x14ac:dyDescent="0.2">
      <c r="B67" s="46" t="s">
        <v>61</v>
      </c>
      <c r="C67" s="47"/>
      <c r="D67" s="47"/>
      <c r="E67" s="49"/>
    </row>
    <row r="68" spans="2:5" s="9" customFormat="1" ht="15.75" customHeight="1" x14ac:dyDescent="0.2">
      <c r="B68" s="46" t="s">
        <v>62</v>
      </c>
      <c r="C68" s="47">
        <v>147756</v>
      </c>
      <c r="D68" s="47">
        <v>3580</v>
      </c>
      <c r="E68" s="49">
        <v>2.4229134519071982</v>
      </c>
    </row>
    <row r="69" spans="2:5" s="9" customFormat="1" ht="15.75" customHeight="1" x14ac:dyDescent="0.2">
      <c r="B69" s="46" t="s">
        <v>63</v>
      </c>
      <c r="C69" s="47">
        <v>1250</v>
      </c>
      <c r="D69" s="47">
        <v>1052</v>
      </c>
      <c r="E69" s="49">
        <v>84.16</v>
      </c>
    </row>
    <row r="70" spans="2:5" s="5" customFormat="1" ht="15.75" customHeight="1" x14ac:dyDescent="0.2">
      <c r="B70" s="42" t="s">
        <v>64</v>
      </c>
      <c r="C70" s="43"/>
      <c r="D70" s="43"/>
      <c r="E70" s="44"/>
    </row>
    <row r="71" spans="2:5" s="5" customFormat="1" ht="15.75" customHeight="1" x14ac:dyDescent="0.2">
      <c r="B71" s="42" t="s">
        <v>65</v>
      </c>
      <c r="C71" s="43">
        <v>380945</v>
      </c>
      <c r="D71" s="43">
        <v>22819</v>
      </c>
      <c r="E71" s="44">
        <v>5.9901035582564415</v>
      </c>
    </row>
    <row r="72" spans="2:5" s="9" customFormat="1" ht="15.75" customHeight="1" x14ac:dyDescent="0.2">
      <c r="B72" s="50" t="s">
        <v>66</v>
      </c>
      <c r="C72" s="51">
        <v>3140</v>
      </c>
      <c r="D72" s="51">
        <v>940</v>
      </c>
      <c r="E72" s="49">
        <v>29.936305732484076</v>
      </c>
    </row>
    <row r="73" spans="2:5" s="9" customFormat="1" ht="15.75" customHeight="1" x14ac:dyDescent="0.2">
      <c r="B73" s="50" t="s">
        <v>67</v>
      </c>
      <c r="C73" s="51">
        <v>5015</v>
      </c>
      <c r="D73" s="51">
        <v>617</v>
      </c>
      <c r="E73" s="49">
        <v>12.303090727816549</v>
      </c>
    </row>
    <row r="74" spans="2:5" s="9" customFormat="1" ht="15.75" customHeight="1" x14ac:dyDescent="0.2">
      <c r="B74" s="50" t="s">
        <v>68</v>
      </c>
      <c r="C74" s="51">
        <v>9832</v>
      </c>
      <c r="D74" s="51">
        <v>3703</v>
      </c>
      <c r="E74" s="49">
        <v>37.662733930024409</v>
      </c>
    </row>
    <row r="75" spans="2:5" s="9" customFormat="1" ht="15.75" customHeight="1" x14ac:dyDescent="0.2">
      <c r="B75" s="50" t="s">
        <v>69</v>
      </c>
      <c r="C75" s="51">
        <v>335374</v>
      </c>
      <c r="D75" s="51">
        <v>3429</v>
      </c>
      <c r="E75" s="49">
        <v>1.022440618533339</v>
      </c>
    </row>
    <row r="76" spans="2:5" s="9" customFormat="1" ht="15.75" customHeight="1" x14ac:dyDescent="0.2">
      <c r="B76" s="50" t="s">
        <v>70</v>
      </c>
      <c r="C76" s="51">
        <v>18466</v>
      </c>
      <c r="D76" s="51">
        <v>12145</v>
      </c>
      <c r="E76" s="49">
        <v>65.769522365428358</v>
      </c>
    </row>
    <row r="77" spans="2:5" s="9" customFormat="1" ht="15.75" customHeight="1" x14ac:dyDescent="0.2">
      <c r="B77" s="50" t="s">
        <v>71</v>
      </c>
      <c r="C77" s="51">
        <v>9118</v>
      </c>
      <c r="D77" s="51">
        <v>1985</v>
      </c>
      <c r="E77" s="49">
        <v>21.770125027418295</v>
      </c>
    </row>
    <row r="78" spans="2:5" s="6" customFormat="1" ht="15.75" customHeight="1" x14ac:dyDescent="0.2">
      <c r="B78" s="42" t="s">
        <v>72</v>
      </c>
      <c r="C78" s="43">
        <v>206</v>
      </c>
      <c r="D78" s="43">
        <v>2</v>
      </c>
      <c r="E78" s="44">
        <v>0.97087378640776689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16</v>
      </c>
      <c r="D81" s="47">
        <v>2</v>
      </c>
      <c r="E81" s="49">
        <v>12.5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>
        <v>190</v>
      </c>
      <c r="D85" s="47">
        <v>0</v>
      </c>
      <c r="E85" s="49">
        <v>0</v>
      </c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6" customFormat="1" ht="15.75" customHeight="1" x14ac:dyDescent="0.2">
      <c r="B87" s="42" t="s">
        <v>81</v>
      </c>
      <c r="C87" s="43">
        <v>24436</v>
      </c>
      <c r="D87" s="43">
        <v>16008</v>
      </c>
      <c r="E87" s="44">
        <v>65.50990342118186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803</v>
      </c>
      <c r="D90" s="47">
        <v>795</v>
      </c>
      <c r="E90" s="49">
        <v>99.003735990037356</v>
      </c>
    </row>
    <row r="91" spans="2:5" ht="15.75" customHeight="1" x14ac:dyDescent="0.2">
      <c r="B91" s="46" t="s">
        <v>85</v>
      </c>
      <c r="C91" s="47">
        <v>6164</v>
      </c>
      <c r="D91" s="47">
        <v>6060</v>
      </c>
      <c r="E91" s="49">
        <v>98.312783906554188</v>
      </c>
    </row>
    <row r="92" spans="2:5" ht="15.75" customHeight="1" x14ac:dyDescent="0.2">
      <c r="B92" s="46" t="s">
        <v>86</v>
      </c>
      <c r="C92" s="47">
        <v>2217</v>
      </c>
      <c r="D92" s="47">
        <v>2217</v>
      </c>
      <c r="E92" s="49">
        <v>100</v>
      </c>
    </row>
    <row r="93" spans="2:5" ht="15.75" customHeight="1" x14ac:dyDescent="0.2">
      <c r="B93" s="46" t="s">
        <v>87</v>
      </c>
      <c r="C93" s="47">
        <v>509</v>
      </c>
      <c r="D93" s="47">
        <v>449</v>
      </c>
      <c r="E93" s="49">
        <v>88.212180746561884</v>
      </c>
    </row>
    <row r="94" spans="2:5" ht="15.75" customHeight="1" x14ac:dyDescent="0.2">
      <c r="B94" s="46" t="s">
        <v>88</v>
      </c>
      <c r="C94" s="47">
        <v>14743</v>
      </c>
      <c r="D94" s="47">
        <v>6487</v>
      </c>
      <c r="E94" s="49">
        <v>44.000542630400865</v>
      </c>
    </row>
    <row r="95" spans="2:5" s="6" customFormat="1" ht="15.75" customHeight="1" x14ac:dyDescent="0.2">
      <c r="B95" s="42" t="s">
        <v>89</v>
      </c>
      <c r="C95" s="43">
        <v>47437</v>
      </c>
      <c r="D95" s="43">
        <v>33398</v>
      </c>
      <c r="E95" s="53">
        <v>70.404958155026662</v>
      </c>
    </row>
    <row r="96" spans="2:5" s="6" customFormat="1" ht="15.75" customHeight="1" x14ac:dyDescent="0.2">
      <c r="B96" s="42" t="s">
        <v>90</v>
      </c>
      <c r="C96" s="43">
        <v>47416</v>
      </c>
      <c r="D96" s="43">
        <v>33395</v>
      </c>
      <c r="E96" s="53">
        <v>70.429812721444236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47416</v>
      </c>
      <c r="D100" s="47">
        <v>33395</v>
      </c>
      <c r="E100" s="54">
        <v>70.429812721444236</v>
      </c>
    </row>
    <row r="101" spans="2:5" ht="15.75" customHeight="1" x14ac:dyDescent="0.2">
      <c r="B101" s="46" t="s">
        <v>95</v>
      </c>
      <c r="C101" s="47">
        <v>0</v>
      </c>
      <c r="D101" s="47">
        <v>0</v>
      </c>
      <c r="E101" s="54"/>
    </row>
    <row r="102" spans="2:5" s="6" customFormat="1" ht="15.75" customHeight="1" x14ac:dyDescent="0.2">
      <c r="B102" s="42" t="s">
        <v>96</v>
      </c>
      <c r="C102" s="43">
        <v>21</v>
      </c>
      <c r="D102" s="43">
        <v>3</v>
      </c>
      <c r="E102" s="53">
        <v>14.285714285714285</v>
      </c>
    </row>
    <row r="103" spans="2:5" s="6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6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6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6" customFormat="1" ht="15.75" customHeight="1" x14ac:dyDescent="0.2">
      <c r="B112" s="42" t="s">
        <v>106</v>
      </c>
      <c r="C112" s="43">
        <v>0</v>
      </c>
      <c r="D112" s="43">
        <v>0</v>
      </c>
      <c r="E112" s="53"/>
    </row>
  </sheetData>
  <phoneticPr fontId="0" type="noConversion"/>
  <hyperlinks>
    <hyperlink ref="C4" location="Ocak!A1" display="Ocak" xr:uid="{ECC2D135-A47B-48F3-8CF9-C141E9D04C0E}"/>
    <hyperlink ref="D4" location="Şubat!A1" display="Şubat" xr:uid="{9CA33DD5-C397-4B33-8EF9-BE517DFED2AB}"/>
    <hyperlink ref="E4" location="Mart!A1" display="Mart" xr:uid="{4CEA0F55-5A8A-4F81-9F3E-8C1F0552049E}"/>
    <hyperlink ref="C5" location="Nisan!A1" display="Nisan" xr:uid="{A96D98CE-A822-471A-9D5B-971F2EFAB6A6}"/>
    <hyperlink ref="D5" location="Mayıs!A1" display="Mayıs" xr:uid="{7CD5B44A-9CBA-4A06-BF54-76B33ED99330}"/>
    <hyperlink ref="E5" location="Haziran!A1" display="Haziran" xr:uid="{43148372-C8DC-4176-A163-63F075B6DA9D}"/>
    <hyperlink ref="C6" location="Temmuz!A1" display="Temmuz" xr:uid="{6B7239DE-AE6F-492D-8BAA-CED1F02AFE98}"/>
    <hyperlink ref="D6" location="Ağustos!A1" display="Ağustos" xr:uid="{167729C5-458D-4758-BCD5-D2BBA056E44A}"/>
    <hyperlink ref="E6" location="Eylül!A1" display="Eylül" xr:uid="{7F4C53E7-6CA0-44BC-8049-45B613FDF8FA}"/>
    <hyperlink ref="C7" location="Ekim!A1" display="Ekim" xr:uid="{F3EB6155-1110-47BC-8514-9AA3EEAB01C5}"/>
    <hyperlink ref="D7" location="Kasım!A1" display="Kasım" xr:uid="{EAD0CFAC-D0EA-4780-A861-CF4226D42DA5}"/>
    <hyperlink ref="E7" location="Aralık!A1" display="Aralık" xr:uid="{00DF2962-15D1-4A88-BEAA-20D6AE22DB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2006-04-20T13:12:33Z</dcterms:created>
  <dcterms:modified xsi:type="dcterms:W3CDTF">2025-07-29T13:13:58Z</dcterms:modified>
</cp:coreProperties>
</file>