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1529F0B4-3917-4F8A-BF88-CD8124279128}" xr6:coauthVersionLast="47" xr6:coauthVersionMax="47" xr10:uidLastSave="{00000000-0000-0000-0000-000000000000}"/>
  <bookViews>
    <workbookView xWindow="-108" yWindow="-108" windowWidth="23256" windowHeight="12456" tabRatio="664" xr2:uid="{10B24824-11D2-457A-B5A5-79EFBA618014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3" i="25"/>
  <c r="E91" i="25"/>
  <c r="E90" i="25"/>
  <c r="E89" i="25"/>
  <c r="E88" i="25"/>
  <c r="E87" i="25"/>
  <c r="D86" i="25"/>
  <c r="E86" i="25" s="1"/>
  <c r="C86" i="25"/>
  <c r="E85" i="25"/>
  <c r="D77" i="25"/>
  <c r="E77" i="25" s="1"/>
  <c r="C77" i="25"/>
  <c r="D75" i="25"/>
  <c r="C75" i="25"/>
  <c r="E75" i="25"/>
  <c r="C69" i="25"/>
  <c r="E74" i="25"/>
  <c r="E73" i="25"/>
  <c r="D70" i="25"/>
  <c r="D69" i="25" s="1"/>
  <c r="E69" i="25" s="1"/>
  <c r="C70" i="25"/>
  <c r="E70" i="25"/>
  <c r="D66" i="25"/>
  <c r="D64" i="25"/>
  <c r="C66" i="25"/>
  <c r="C64" i="25"/>
  <c r="E63" i="25"/>
  <c r="E61" i="25"/>
  <c r="D60" i="25"/>
  <c r="E60" i="25" s="1"/>
  <c r="C60" i="25"/>
  <c r="E58" i="25"/>
  <c r="D57" i="25"/>
  <c r="C57" i="25"/>
  <c r="D54" i="25"/>
  <c r="C54" i="25"/>
  <c r="E53" i="25"/>
  <c r="D51" i="25"/>
  <c r="D47" i="25" s="1"/>
  <c r="C51" i="25"/>
  <c r="E51" i="25"/>
  <c r="E50" i="25"/>
  <c r="D48" i="25"/>
  <c r="C48" i="25"/>
  <c r="E48" i="25" s="1"/>
  <c r="E45" i="25"/>
  <c r="E44" i="25"/>
  <c r="E43" i="25"/>
  <c r="E41" i="25"/>
  <c r="E40" i="25"/>
  <c r="D39" i="25"/>
  <c r="E39" i="25" s="1"/>
  <c r="C39" i="25"/>
  <c r="E36" i="25"/>
  <c r="E31" i="25"/>
  <c r="E30" i="25"/>
  <c r="D29" i="25"/>
  <c r="D25" i="25"/>
  <c r="C29" i="25"/>
  <c r="E29" i="25"/>
  <c r="C25" i="25"/>
  <c r="E25" i="25" s="1"/>
  <c r="E28" i="25"/>
  <c r="E27" i="25"/>
  <c r="D26" i="25"/>
  <c r="C26" i="25"/>
  <c r="E26" i="25" s="1"/>
  <c r="E24" i="25"/>
  <c r="E23" i="25"/>
  <c r="D22" i="25"/>
  <c r="C22" i="25"/>
  <c r="E22" i="25" s="1"/>
  <c r="E21" i="25"/>
  <c r="E20" i="25"/>
  <c r="E19" i="25"/>
  <c r="D18" i="25"/>
  <c r="C18" i="25"/>
  <c r="E18" i="25" s="1"/>
  <c r="E17" i="25"/>
  <c r="E16" i="25"/>
  <c r="E15" i="25"/>
  <c r="E14" i="25"/>
  <c r="D13" i="25"/>
  <c r="E13" i="25" s="1"/>
  <c r="D12" i="25"/>
  <c r="D11" i="25" s="1"/>
  <c r="C13" i="25"/>
  <c r="C12" i="25"/>
  <c r="C11" i="25"/>
  <c r="E57" i="25"/>
  <c r="D46" i="25" l="1"/>
  <c r="D10" i="25"/>
  <c r="E11" i="25"/>
  <c r="C47" i="25"/>
  <c r="C46" i="25" s="1"/>
  <c r="C10" i="25" s="1"/>
  <c r="E12" i="25"/>
  <c r="E10" i="25" l="1"/>
  <c r="E47" i="25"/>
  <c r="E46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<sst xmlns="http://schemas.openxmlformats.org/spreadsheetml/2006/main" count="1281" uniqueCount="118">
  <si>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</si>
  <si>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</si>
  <si>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</si>
  <si>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</si>
  <si>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</si>
  <si>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</si>
  <si>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</si>
  <si>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</si>
  <si>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</si>
  <si>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</si>
  <si>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</si>
  <si>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</si>
  <si>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</si>
  <si>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</si>
  <si>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</si>
  <si>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</si>
  <si>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</si>
  <si>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</si>
  <si>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</si>
  <si>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</si>
  <si>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</si>
  <si>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</si>
  <si>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</si>
  <si>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</si>
  <si>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</si>
  <si>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</si>
  <si>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</si>
  <si>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</si>
  <si>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</si>
  <si>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</si>
  <si>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</si>
  <si>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</si>
  <si>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</si>
  <si>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</si>
  <si>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</si>
  <si>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</si>
  <si>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</si>
  <si>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</si>
  <si>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</si>
  <si>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</si>
  <si>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</si>
  <si>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</si>
  <si>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</si>
  <si>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</si>
  <si>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</si>
  <si>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</si>
  <si>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</si>
  <si>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</si>
  <si>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</si>
  <si>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</si>
  <si>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</si>
  <si>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</si>
  <si>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</si>
  <si>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</si>
  <si>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</si>
  <si>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</si>
  <si>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</si>
  <si>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</si>
  <si>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</si>
  <si>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</si>
  <si>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</si>
  <si>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</si>
  <si>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</si>
  <si>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</si>
  <si>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</si>
  <si>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</si>
  <si>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</si>
  <si>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</si>
  <si>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</si>
  <si>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</si>
  <si>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</si>
  <si>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</si>
  <si>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</si>
  <si>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</si>
  <si>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</si>
  <si>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</si>
  <si>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</si>
  <si>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</si>
  <si>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</si>
  <si>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</si>
  <si>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</si>
  <si>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</si>
  <si>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</si>
  <si>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</si>
  <si>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</si>
  <si>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</si>
  <si>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</si>
  <si>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</si>
  <si>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</si>
  <si>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</si>
  <si>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</si>
  <si>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</si>
  <si>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</si>
  <si>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ARTVİN İLİ  GENEL  BÜTÇE GELİRLERİNİN TAHSİLATI, TAHAKKUKU VE TAHSİLATIN TAHAKKUKA  ORANI (KÜMÜLATİF) OCAK 2011</t>
  </si>
  <si>
    <t>Ocak</t>
  </si>
  <si>
    <t>Şubat</t>
  </si>
  <si>
    <t>ARTVİN İLİ  GENEL  BÜTÇE GELİRLERİNİN TAHSİLATI, TAHAKKUKU VE TAHSİLATIN TAHAKKUKA  ORANI (KÜMÜLATİF) ŞUBAT 2011</t>
  </si>
  <si>
    <t>Mart</t>
  </si>
  <si>
    <t>ARTVİN İLİ  GENEL  BÜTÇE GELİRLERİNİN TAHSİLATI, TAHAKKUKU VE TAHSİLATIN TAHAKKUKA  ORANI (KÜMÜLATİF) MART 2011</t>
  </si>
  <si>
    <t>ARTVİN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</si>
  <si>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</si>
  <si>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</si>
  <si>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ARTVİN İLİ  GENEL  BÜTÇE GELİRLERİNİN TAHSİLATI, TAHAKKUKU VE TAHSİLATIN TAHAKKUKA  ORANI (KÜMÜLATİF) MAYIS 2011</t>
  </si>
  <si>
    <t>Mayıs</t>
  </si>
  <si>
    <t>ARTVİN İLİ  GENEL  BÜTÇE GELİRLERİNİN TAHSİLATI, TAHAKKUKU VE TAHSİLATIN TAHAKKUKA  ORANI (KÜMÜLATİF) HAZİRAN 2011</t>
  </si>
  <si>
    <t>Haziran</t>
  </si>
  <si>
    <t>ARTVİN İLİ  GENEL  BÜTÇE GELİRLERİNİN TAHSİLATI, TAHAKKUKU VE TAHSİLATIN TAHAKKUKA  ORANI (KÜMÜLATİF) TEMMUZ 2011</t>
  </si>
  <si>
    <t>Temmuz</t>
  </si>
  <si>
    <t>ARTVİN İLİ  GENEL  BÜTÇE GELİRLERİNİN TAHSİLATI, TAHAKKUKU VE TAHSİLATIN TAHAKKUKA  ORANI (KÜMÜLATİF) AĞUSTOS 2011</t>
  </si>
  <si>
    <t>Ağustos</t>
  </si>
  <si>
    <t>ARTVİN İLİ  GENEL  BÜTÇE GELİRLERİNİN TAHSİLATI, TAHAKKUKU VE TAHSİLATIN TAHAKKUKA  ORANI (KÜMÜLATİF) EYLÜL 2011</t>
  </si>
  <si>
    <t>Eylül</t>
  </si>
  <si>
    <t>ARTVİN İLİ  GENEL  BÜTÇE GELİRLERİNİN TAHSİLATI, TAHAKKUKU VE TAHSİLATIN TAHAKKUKA  ORANI (KÜMÜLATİF) EKİM 2011</t>
  </si>
  <si>
    <t>Ekim</t>
  </si>
  <si>
    <t>ARTVİN İLİ  GENEL  BÜTÇE GELİRLERİNİN TAHSİLATI, TAHAKKUKU VE TAHSİLATIN TAHAKKUKA  ORANI (KÜMÜLATİF) KASIM 2011</t>
  </si>
  <si>
    <t>Kasım</t>
  </si>
  <si>
    <t>ARTVİN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</si>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</sst>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5A81E8F7-A746-498B-9053-0ED03834CA7C}"/>
    <cellStyle name="Normal_genelgelirtahk_tahs" xfId="3" xr:uid="{A618073A-4B66-49E6-9893-4A63EC95CA64}"/>
    <cellStyle name="Virgül [0]_29dan32ye" xfId="4" xr:uid="{954D3B5A-1C5D-47AC-A9D4-58E5706CF7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E2A2-4EBF-477E-9377-ABC9966F0DB7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116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277223</v>
      </c>
      <c r="D10" s="22">
        <v>195081</v>
      </c>
      <c r="E10" s="23">
        <v>70.369702369572508</v>
      </c>
    </row>
    <row r="11" spans="2:6" ht="12" customHeight="1" x14ac:dyDescent="0.2">
      <c r="B11" s="7" t="s">
        <v>4</v>
      </c>
      <c r="C11" s="24">
        <v>218235</v>
      </c>
      <c r="D11" s="24">
        <v>172723</v>
      </c>
      <c r="E11" s="25">
        <v>79.145416638027811</v>
      </c>
    </row>
    <row r="12" spans="2:6" ht="12" customHeight="1" x14ac:dyDescent="0.2">
      <c r="B12" s="7" t="s">
        <v>5</v>
      </c>
      <c r="C12" s="24">
        <v>92182</v>
      </c>
      <c r="D12" s="24">
        <v>71441</v>
      </c>
      <c r="E12" s="25">
        <v>77.499945759475821</v>
      </c>
    </row>
    <row r="13" spans="2:6" ht="12" customHeight="1" x14ac:dyDescent="0.2">
      <c r="B13" s="7" t="s">
        <v>6</v>
      </c>
      <c r="C13" s="26">
        <v>80013</v>
      </c>
      <c r="D13" s="26">
        <v>65103</v>
      </c>
      <c r="E13" s="27">
        <v>81.365528101683481</v>
      </c>
    </row>
    <row r="14" spans="2:6" ht="12" customHeight="1" x14ac:dyDescent="0.2">
      <c r="B14" s="8" t="s">
        <v>7</v>
      </c>
      <c r="C14" s="28">
        <v>8031</v>
      </c>
      <c r="D14" s="28">
        <v>3430</v>
      </c>
      <c r="E14" s="29">
        <v>42.709500684846219</v>
      </c>
    </row>
    <row r="15" spans="2:6" ht="12" customHeight="1" x14ac:dyDescent="0.2">
      <c r="B15" s="8" t="s">
        <v>8</v>
      </c>
      <c r="C15" s="28">
        <v>661</v>
      </c>
      <c r="D15" s="28">
        <v>376</v>
      </c>
      <c r="E15" s="29">
        <v>56.883509833585478</v>
      </c>
    </row>
    <row r="16" spans="2:6" ht="12" customHeight="1" x14ac:dyDescent="0.2">
      <c r="B16" s="8" t="s">
        <v>9</v>
      </c>
      <c r="C16" s="28">
        <v>67109</v>
      </c>
      <c r="D16" s="28">
        <v>58411</v>
      </c>
      <c r="E16" s="29">
        <v>87.038996259816116</v>
      </c>
    </row>
    <row r="17" spans="2:5" ht="12" customHeight="1" x14ac:dyDescent="0.2">
      <c r="B17" s="8" t="s">
        <v>10</v>
      </c>
      <c r="C17" s="28">
        <v>4212</v>
      </c>
      <c r="D17" s="28">
        <v>2886</v>
      </c>
      <c r="E17" s="29">
        <v>68.518518518518519</v>
      </c>
    </row>
    <row r="18" spans="2:5" ht="12" customHeight="1" x14ac:dyDescent="0.2">
      <c r="B18" s="7" t="s">
        <v>11</v>
      </c>
      <c r="C18" s="24">
        <v>12169</v>
      </c>
      <c r="D18" s="24">
        <v>6338</v>
      </c>
      <c r="E18" s="25">
        <v>52.083162133289505</v>
      </c>
    </row>
    <row r="19" spans="2:5" ht="12" customHeight="1" x14ac:dyDescent="0.2">
      <c r="B19" s="8" t="s">
        <v>12</v>
      </c>
      <c r="C19" s="28">
        <v>6592</v>
      </c>
      <c r="D19" s="28">
        <v>1628</v>
      </c>
      <c r="E19" s="29">
        <v>24.696601941747574</v>
      </c>
    </row>
    <row r="20" spans="2:5" ht="12" customHeight="1" x14ac:dyDescent="0.2">
      <c r="B20" s="8" t="s">
        <v>13</v>
      </c>
      <c r="C20" s="28">
        <v>24</v>
      </c>
      <c r="D20" s="28">
        <v>3</v>
      </c>
      <c r="E20" s="29">
        <v>12.5</v>
      </c>
    </row>
    <row r="21" spans="2:5" ht="12" customHeight="1" x14ac:dyDescent="0.2">
      <c r="B21" s="8" t="s">
        <v>14</v>
      </c>
      <c r="C21" s="28">
        <v>5553</v>
      </c>
      <c r="D21" s="28">
        <v>4707</v>
      </c>
      <c r="E21" s="29">
        <v>84.764991896272292</v>
      </c>
    </row>
    <row r="22" spans="2:5" s="4" customFormat="1" ht="12" customHeight="1" x14ac:dyDescent="0.2">
      <c r="B22" s="7" t="s">
        <v>15</v>
      </c>
      <c r="C22" s="24">
        <v>17582</v>
      </c>
      <c r="D22" s="24">
        <v>12622</v>
      </c>
      <c r="E22" s="25">
        <v>71.789329996587412</v>
      </c>
    </row>
    <row r="23" spans="2:5" s="4" customFormat="1" ht="12" customHeight="1" x14ac:dyDescent="0.2">
      <c r="B23" s="8" t="s">
        <v>16</v>
      </c>
      <c r="C23" s="30">
        <v>168</v>
      </c>
      <c r="D23" s="30">
        <v>57</v>
      </c>
      <c r="E23" s="31">
        <v>33.928571428571431</v>
      </c>
    </row>
    <row r="24" spans="2:5" ht="12" customHeight="1" x14ac:dyDescent="0.2">
      <c r="B24" s="8" t="s">
        <v>17</v>
      </c>
      <c r="C24" s="30">
        <v>17414</v>
      </c>
      <c r="D24" s="30">
        <v>12565</v>
      </c>
      <c r="E24" s="31">
        <v>72.154588262317674</v>
      </c>
    </row>
    <row r="25" spans="2:5" s="4" customFormat="1" ht="12" customHeight="1" x14ac:dyDescent="0.2">
      <c r="B25" s="7" t="s">
        <v>18</v>
      </c>
      <c r="C25" s="24">
        <v>37475</v>
      </c>
      <c r="D25" s="24">
        <v>23345</v>
      </c>
      <c r="E25" s="25">
        <v>62.294863242161433</v>
      </c>
    </row>
    <row r="26" spans="2:5" ht="12" customHeight="1" x14ac:dyDescent="0.2">
      <c r="B26" s="7" t="s">
        <v>19</v>
      </c>
      <c r="C26" s="24">
        <v>32048</v>
      </c>
      <c r="D26" s="24">
        <v>18386</v>
      </c>
      <c r="E26" s="25">
        <v>57.370194707938097</v>
      </c>
    </row>
    <row r="27" spans="2:5" ht="12" customHeight="1" x14ac:dyDescent="0.2">
      <c r="B27" s="8" t="s">
        <v>20</v>
      </c>
      <c r="C27" s="28">
        <v>23419</v>
      </c>
      <c r="D27" s="28">
        <v>10003</v>
      </c>
      <c r="E27" s="29">
        <v>42.71318160467996</v>
      </c>
    </row>
    <row r="28" spans="2:5" ht="12" customHeight="1" x14ac:dyDescent="0.2">
      <c r="B28" s="8" t="s">
        <v>21</v>
      </c>
      <c r="C28" s="28">
        <v>8629</v>
      </c>
      <c r="D28" s="28">
        <v>8383</v>
      </c>
      <c r="E28" s="29">
        <v>97.149148221114842</v>
      </c>
    </row>
    <row r="29" spans="2:5" ht="12" customHeight="1" x14ac:dyDescent="0.2">
      <c r="B29" s="7" t="s">
        <v>22</v>
      </c>
      <c r="C29" s="26">
        <v>1498</v>
      </c>
      <c r="D29" s="26">
        <v>1283</v>
      </c>
      <c r="E29" s="27">
        <v>85.647530040053411</v>
      </c>
    </row>
    <row r="30" spans="2:5" ht="12" customHeight="1" x14ac:dyDescent="0.2">
      <c r="B30" s="8" t="s">
        <v>23</v>
      </c>
      <c r="C30" s="28">
        <v>212</v>
      </c>
      <c r="D30" s="28">
        <v>4</v>
      </c>
      <c r="E30" s="29">
        <v>1.8867924528301887</v>
      </c>
    </row>
    <row r="31" spans="2:5" s="4" customFormat="1" ht="12" customHeight="1" x14ac:dyDescent="0.2">
      <c r="B31" s="8" t="s">
        <v>24</v>
      </c>
      <c r="C31" s="28">
        <v>1280</v>
      </c>
      <c r="D31" s="28">
        <v>1279</v>
      </c>
      <c r="E31" s="29">
        <v>99.921875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3929</v>
      </c>
      <c r="D37" s="26">
        <v>3676</v>
      </c>
      <c r="E37" s="27">
        <v>93.560702468821589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37211</v>
      </c>
      <c r="D40" s="24">
        <v>37211</v>
      </c>
      <c r="E40" s="25">
        <v>100</v>
      </c>
    </row>
    <row r="41" spans="2:6" s="4" customFormat="1" ht="12" customHeight="1" x14ac:dyDescent="0.2">
      <c r="B41" s="8" t="s">
        <v>33</v>
      </c>
      <c r="C41" s="30">
        <v>4814</v>
      </c>
      <c r="D41" s="30">
        <v>4814</v>
      </c>
      <c r="E41" s="31">
        <v>100</v>
      </c>
    </row>
    <row r="42" spans="2:6" ht="12" customHeight="1" x14ac:dyDescent="0.2">
      <c r="B42" s="8" t="s">
        <v>34</v>
      </c>
      <c r="C42" s="30">
        <v>32397</v>
      </c>
      <c r="D42" s="30">
        <v>32397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14579</v>
      </c>
      <c r="D44" s="24">
        <v>11271</v>
      </c>
      <c r="E44" s="25">
        <v>77.309829206392749</v>
      </c>
    </row>
    <row r="45" spans="2:6" ht="12" customHeight="1" x14ac:dyDescent="0.2">
      <c r="B45" s="7" t="s">
        <v>37</v>
      </c>
      <c r="C45" s="26">
        <v>18932</v>
      </c>
      <c r="D45" s="26">
        <v>16819</v>
      </c>
      <c r="E45" s="27">
        <v>88.839002746672307</v>
      </c>
      <c r="F45" s="5"/>
    </row>
    <row r="46" spans="2:6" ht="12" customHeight="1" x14ac:dyDescent="0.2">
      <c r="B46" s="7" t="s">
        <v>38</v>
      </c>
      <c r="C46" s="26">
        <v>274</v>
      </c>
      <c r="D46" s="26">
        <v>14</v>
      </c>
      <c r="E46" s="27">
        <v>5.1094890510948909</v>
      </c>
    </row>
    <row r="47" spans="2:6" ht="12" customHeight="1" x14ac:dyDescent="0.2">
      <c r="B47" s="6" t="s">
        <v>84</v>
      </c>
      <c r="C47" s="22">
        <v>7017</v>
      </c>
      <c r="D47" s="22">
        <v>6437</v>
      </c>
      <c r="E47" s="27">
        <v>91.734359412854488</v>
      </c>
    </row>
    <row r="48" spans="2:6" ht="12" customHeight="1" x14ac:dyDescent="0.2">
      <c r="B48" s="6" t="s">
        <v>39</v>
      </c>
      <c r="C48" s="32">
        <v>2816</v>
      </c>
      <c r="D48" s="32">
        <v>2786</v>
      </c>
      <c r="E48" s="33">
        <v>98.934659090909093</v>
      </c>
    </row>
    <row r="49" spans="2:5" ht="12" customHeight="1" x14ac:dyDescent="0.2">
      <c r="B49" s="6" t="s">
        <v>40</v>
      </c>
      <c r="C49" s="32">
        <v>2520</v>
      </c>
      <c r="D49" s="32">
        <v>2490</v>
      </c>
      <c r="E49" s="33">
        <v>98.80952380952381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2519</v>
      </c>
      <c r="D51" s="34">
        <v>2489</v>
      </c>
      <c r="E51" s="35">
        <v>98.809051210797932</v>
      </c>
    </row>
    <row r="52" spans="2:5" ht="12" customHeight="1" x14ac:dyDescent="0.2">
      <c r="B52" s="6" t="s">
        <v>43</v>
      </c>
      <c r="C52" s="32">
        <v>296</v>
      </c>
      <c r="D52" s="32">
        <v>296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296</v>
      </c>
      <c r="D54" s="34">
        <v>296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872</v>
      </c>
      <c r="D58" s="32">
        <v>872</v>
      </c>
      <c r="E58" s="33">
        <v>100</v>
      </c>
    </row>
    <row r="59" spans="2:5" ht="12" customHeight="1" x14ac:dyDescent="0.2">
      <c r="B59" s="6" t="s">
        <v>48</v>
      </c>
      <c r="C59" s="32">
        <v>872</v>
      </c>
      <c r="D59" s="32">
        <v>872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3328</v>
      </c>
      <c r="D61" s="32">
        <v>2779</v>
      </c>
      <c r="E61" s="33">
        <v>83.503605769230774</v>
      </c>
    </row>
    <row r="62" spans="2:5" s="4" customFormat="1" ht="12" customHeight="1" x14ac:dyDescent="0.2">
      <c r="B62" s="6" t="s">
        <v>51</v>
      </c>
      <c r="C62" s="32">
        <v>3322</v>
      </c>
      <c r="D62" s="32">
        <v>2773</v>
      </c>
      <c r="E62" s="33">
        <v>83.47381095725467</v>
      </c>
    </row>
    <row r="63" spans="2:5" ht="12" customHeight="1" x14ac:dyDescent="0.2">
      <c r="B63" s="6" t="s">
        <v>90</v>
      </c>
      <c r="C63" s="32">
        <v>6</v>
      </c>
      <c r="D63" s="32">
        <v>6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329</v>
      </c>
      <c r="D65" s="22">
        <v>329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329</v>
      </c>
      <c r="D67" s="22">
        <v>329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329</v>
      </c>
      <c r="D69" s="34">
        <v>329</v>
      </c>
      <c r="E69" s="35">
        <v>100</v>
      </c>
    </row>
    <row r="70" spans="2:5" ht="12" customHeight="1" x14ac:dyDescent="0.2">
      <c r="B70" s="6" t="s">
        <v>89</v>
      </c>
      <c r="C70" s="22">
        <v>51557</v>
      </c>
      <c r="D70" s="22">
        <v>15507</v>
      </c>
      <c r="E70" s="23">
        <v>30.077390073122949</v>
      </c>
    </row>
    <row r="71" spans="2:5" ht="12" customHeight="1" x14ac:dyDescent="0.2">
      <c r="B71" s="6" t="s">
        <v>57</v>
      </c>
      <c r="C71" s="32">
        <v>11514</v>
      </c>
      <c r="D71" s="32">
        <v>104</v>
      </c>
      <c r="E71" s="33">
        <v>0.90324821955879797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11444</v>
      </c>
      <c r="D74" s="36">
        <v>34</v>
      </c>
      <c r="E74" s="37">
        <v>0.29709891646277525</v>
      </c>
    </row>
    <row r="75" spans="2:5" ht="12" customHeight="1" x14ac:dyDescent="0.2">
      <c r="B75" s="6" t="s">
        <v>61</v>
      </c>
      <c r="C75" s="32">
        <v>70</v>
      </c>
      <c r="D75" s="32">
        <v>70</v>
      </c>
      <c r="E75" s="33">
        <v>100</v>
      </c>
    </row>
    <row r="76" spans="2:5" ht="12" customHeight="1" x14ac:dyDescent="0.2">
      <c r="B76" s="6" t="s">
        <v>62</v>
      </c>
      <c r="C76" s="32">
        <v>1016</v>
      </c>
      <c r="D76" s="32">
        <v>995</v>
      </c>
      <c r="E76" s="33">
        <v>97.933070866141733</v>
      </c>
    </row>
    <row r="77" spans="2:5" ht="12" customHeight="1" x14ac:dyDescent="0.2">
      <c r="B77" s="6" t="s">
        <v>63</v>
      </c>
      <c r="C77" s="32">
        <v>40</v>
      </c>
      <c r="D77" s="32">
        <v>40</v>
      </c>
      <c r="E77" s="33">
        <v>100</v>
      </c>
    </row>
    <row r="78" spans="2:5" ht="12" customHeight="1" x14ac:dyDescent="0.2">
      <c r="B78" s="6" t="s">
        <v>64</v>
      </c>
      <c r="C78" s="32">
        <v>976</v>
      </c>
      <c r="D78" s="32">
        <v>955</v>
      </c>
      <c r="E78" s="33">
        <v>97.848360655737707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31</v>
      </c>
      <c r="D84" s="34">
        <v>31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945</v>
      </c>
      <c r="D86" s="34">
        <v>924</v>
      </c>
      <c r="E86" s="35">
        <v>97.777777777777771</v>
      </c>
    </row>
    <row r="87" spans="2:5" ht="12" customHeight="1" x14ac:dyDescent="0.2">
      <c r="B87" s="6" t="s">
        <v>73</v>
      </c>
      <c r="C87" s="32">
        <v>28916</v>
      </c>
      <c r="D87" s="32">
        <v>7405</v>
      </c>
      <c r="E87" s="33">
        <v>25.608659565638405</v>
      </c>
    </row>
    <row r="88" spans="2:5" ht="12" customHeight="1" x14ac:dyDescent="0.2">
      <c r="B88" s="6" t="s">
        <v>74</v>
      </c>
      <c r="C88" s="36">
        <v>683</v>
      </c>
      <c r="D88" s="36">
        <v>556</v>
      </c>
      <c r="E88" s="37">
        <v>81.405563689604691</v>
      </c>
    </row>
    <row r="89" spans="2:5" ht="12" customHeight="1" x14ac:dyDescent="0.2">
      <c r="B89" s="6" t="s">
        <v>75</v>
      </c>
      <c r="C89" s="32">
        <v>5637</v>
      </c>
      <c r="D89" s="32">
        <v>2865</v>
      </c>
      <c r="E89" s="33">
        <v>50.824906865353917</v>
      </c>
    </row>
    <row r="90" spans="2:5" ht="12" customHeight="1" x14ac:dyDescent="0.2">
      <c r="B90" s="6" t="s">
        <v>76</v>
      </c>
      <c r="C90" s="32">
        <v>22564</v>
      </c>
      <c r="D90" s="32">
        <v>3961</v>
      </c>
      <c r="E90" s="33">
        <v>17.554511611416416</v>
      </c>
    </row>
    <row r="91" spans="2:5" ht="12" customHeight="1" x14ac:dyDescent="0.2">
      <c r="B91" s="6" t="s">
        <v>77</v>
      </c>
      <c r="C91" s="32">
        <v>32</v>
      </c>
      <c r="D91" s="32">
        <v>23</v>
      </c>
      <c r="E91" s="33">
        <v>71.875</v>
      </c>
    </row>
    <row r="92" spans="2:5" ht="12" customHeight="1" x14ac:dyDescent="0.2">
      <c r="B92" s="6" t="s">
        <v>78</v>
      </c>
      <c r="C92" s="32">
        <v>10111</v>
      </c>
      <c r="D92" s="32">
        <v>7003</v>
      </c>
      <c r="E92" s="33">
        <v>69.261200672534855</v>
      </c>
    </row>
    <row r="93" spans="2:5" ht="12" customHeight="1" x14ac:dyDescent="0.2">
      <c r="B93" s="6" t="s">
        <v>86</v>
      </c>
      <c r="C93" s="22">
        <v>85</v>
      </c>
      <c r="D93" s="22">
        <v>85</v>
      </c>
      <c r="E93" s="23">
        <v>100</v>
      </c>
    </row>
    <row r="94" spans="2:5" ht="12" customHeight="1" x14ac:dyDescent="0.2">
      <c r="B94" s="6" t="s">
        <v>79</v>
      </c>
      <c r="C94" s="32">
        <v>37</v>
      </c>
      <c r="D94" s="32">
        <v>37</v>
      </c>
      <c r="E94" s="23">
        <v>100</v>
      </c>
    </row>
    <row r="95" spans="2:5" ht="12" customHeight="1" x14ac:dyDescent="0.2">
      <c r="B95" s="6" t="s">
        <v>80</v>
      </c>
      <c r="C95" s="32">
        <v>48</v>
      </c>
      <c r="D95" s="32">
        <v>48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688A707-800B-40F8-BB2D-17217ADD64D5}"/>
    <hyperlink ref="D4" location="ŞUBAT!A1" display="Şubat" xr:uid="{11429BE0-CCB6-4456-A449-6BADE07728F4}"/>
    <hyperlink ref="E4" location="MART!A1" display="Mart" xr:uid="{116BC2D1-569A-47F6-BE6D-32E7C7F6C7EF}"/>
    <hyperlink ref="C5" location="NİSAN!A1" display="Nisan" xr:uid="{1B87165C-5665-43D9-8BAF-3B2AF8CB7D51}"/>
    <hyperlink ref="D5" location="MAYIS!A1" display="Mayıs" xr:uid="{501D90BC-DC44-4C30-8975-CF0F997E7BED}"/>
    <hyperlink ref="E5" location="HAZİRAN!A1" display="Haziran" xr:uid="{2014F560-AC63-40A5-B002-288AE700C853}"/>
    <hyperlink ref="C6" location="TEMMUZ!A1" display="Temmuz" xr:uid="{DB62A2B9-7A6E-41DF-911D-2F699B3D5EC5}"/>
    <hyperlink ref="D6" location="AĞUSTOS!A1" display="Ağustos" xr:uid="{DCCC6775-1AFF-4145-9D90-974E5D00FE77}"/>
    <hyperlink ref="E6" location="EYLÜL!A1" display="Eylül" xr:uid="{A1B27556-C68C-49EB-9CCF-7EF400F58945}"/>
    <hyperlink ref="C7" location="EKİM!A1" display="Ekim" xr:uid="{B07CA6EA-0510-4199-83B1-408B66151981}"/>
    <hyperlink ref="D7" location="KASIM!A1" display="Kasım" xr:uid="{24DDEA51-6156-4DC6-B42A-E6653BE0C0FE}"/>
    <hyperlink ref="E7" location="ARALIK!A1" display="Aralık" xr:uid="{FCC51C81-3B53-472A-8690-6028B2B3E47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7D40-8810-408F-9EA5-E684C54A88A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98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121379</v>
      </c>
      <c r="D10" s="22">
        <v>41351</v>
      </c>
      <c r="E10" s="23">
        <v>34.067672332116757</v>
      </c>
    </row>
    <row r="11" spans="2:6" ht="12" customHeight="1" x14ac:dyDescent="0.2">
      <c r="B11" s="7" t="s">
        <v>4</v>
      </c>
      <c r="C11" s="24">
        <v>88646</v>
      </c>
      <c r="D11" s="24">
        <v>36187</v>
      </c>
      <c r="E11" s="25">
        <v>40.821920898856121</v>
      </c>
    </row>
    <row r="12" spans="2:6" ht="12" customHeight="1" x14ac:dyDescent="0.2">
      <c r="B12" s="7" t="s">
        <v>5</v>
      </c>
      <c r="C12" s="24">
        <v>36890</v>
      </c>
      <c r="D12" s="24">
        <v>14912</v>
      </c>
      <c r="E12" s="25">
        <v>40.422878828950935</v>
      </c>
    </row>
    <row r="13" spans="2:6" ht="12" customHeight="1" x14ac:dyDescent="0.2">
      <c r="B13" s="7" t="s">
        <v>6</v>
      </c>
      <c r="C13" s="26">
        <v>30315</v>
      </c>
      <c r="D13" s="26">
        <v>13698</v>
      </c>
      <c r="E13" s="27">
        <v>45.185551707075703</v>
      </c>
    </row>
    <row r="14" spans="2:6" ht="12" customHeight="1" x14ac:dyDescent="0.2">
      <c r="B14" s="8" t="s">
        <v>7</v>
      </c>
      <c r="C14" s="28">
        <v>7297</v>
      </c>
      <c r="D14" s="28">
        <v>1227</v>
      </c>
      <c r="E14" s="29">
        <v>16.81512950527614</v>
      </c>
    </row>
    <row r="15" spans="2:6" ht="12" customHeight="1" x14ac:dyDescent="0.2">
      <c r="B15" s="8" t="s">
        <v>8</v>
      </c>
      <c r="C15" s="28">
        <v>620</v>
      </c>
      <c r="D15" s="28">
        <v>195</v>
      </c>
      <c r="E15" s="29">
        <v>31.451612903225808</v>
      </c>
    </row>
    <row r="16" spans="2:6" ht="12" customHeight="1" x14ac:dyDescent="0.2">
      <c r="B16" s="8" t="s">
        <v>9</v>
      </c>
      <c r="C16" s="28">
        <v>20061</v>
      </c>
      <c r="D16" s="28">
        <v>11399</v>
      </c>
      <c r="E16" s="29">
        <v>56.821693833806883</v>
      </c>
    </row>
    <row r="17" spans="2:5" ht="12" customHeight="1" x14ac:dyDescent="0.2">
      <c r="B17" s="8" t="s">
        <v>10</v>
      </c>
      <c r="C17" s="28">
        <v>2337</v>
      </c>
      <c r="D17" s="28">
        <v>877</v>
      </c>
      <c r="E17" s="29">
        <v>37.526743688489518</v>
      </c>
    </row>
    <row r="18" spans="2:5" ht="12" customHeight="1" x14ac:dyDescent="0.2">
      <c r="B18" s="7" t="s">
        <v>11</v>
      </c>
      <c r="C18" s="24">
        <v>6575</v>
      </c>
      <c r="D18" s="24">
        <v>1214</v>
      </c>
      <c r="E18" s="25">
        <v>18.463878326996198</v>
      </c>
    </row>
    <row r="19" spans="2:5" ht="12" customHeight="1" x14ac:dyDescent="0.2">
      <c r="B19" s="8" t="s">
        <v>12</v>
      </c>
      <c r="C19" s="28">
        <v>3620</v>
      </c>
      <c r="D19" s="28">
        <v>21</v>
      </c>
      <c r="E19" s="29">
        <v>0.58011049723756913</v>
      </c>
    </row>
    <row r="20" spans="2:5" ht="12" customHeight="1" x14ac:dyDescent="0.2">
      <c r="B20" s="8" t="s">
        <v>13</v>
      </c>
      <c r="C20" s="28">
        <v>24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2931</v>
      </c>
      <c r="D21" s="28">
        <v>1193</v>
      </c>
      <c r="E21" s="29">
        <v>40.702831798021158</v>
      </c>
    </row>
    <row r="22" spans="2:5" s="4" customFormat="1" ht="12" customHeight="1" x14ac:dyDescent="0.2">
      <c r="B22" s="7" t="s">
        <v>15</v>
      </c>
      <c r="C22" s="24">
        <v>17834</v>
      </c>
      <c r="D22" s="24">
        <v>4598</v>
      </c>
      <c r="E22" s="25">
        <v>25.78221374901873</v>
      </c>
    </row>
    <row r="23" spans="2:5" s="4" customFormat="1" ht="12" customHeight="1" x14ac:dyDescent="0.2">
      <c r="B23" s="8" t="s">
        <v>16</v>
      </c>
      <c r="C23" s="30">
        <v>32</v>
      </c>
      <c r="D23" s="30">
        <v>6</v>
      </c>
      <c r="E23" s="31">
        <v>18.75</v>
      </c>
    </row>
    <row r="24" spans="2:5" ht="12" customHeight="1" x14ac:dyDescent="0.2">
      <c r="B24" s="8" t="s">
        <v>17</v>
      </c>
      <c r="C24" s="30">
        <v>17802</v>
      </c>
      <c r="D24" s="30">
        <v>4592</v>
      </c>
      <c r="E24" s="31">
        <v>25.794854510729131</v>
      </c>
    </row>
    <row r="25" spans="2:5" s="4" customFormat="1" ht="12" customHeight="1" x14ac:dyDescent="0.2">
      <c r="B25" s="7" t="s">
        <v>18</v>
      </c>
      <c r="C25" s="24">
        <v>16200</v>
      </c>
      <c r="D25" s="24">
        <v>4605</v>
      </c>
      <c r="E25" s="25">
        <v>28.425925925925927</v>
      </c>
    </row>
    <row r="26" spans="2:5" ht="12" customHeight="1" x14ac:dyDescent="0.2">
      <c r="B26" s="7" t="s">
        <v>19</v>
      </c>
      <c r="C26" s="24">
        <v>14698</v>
      </c>
      <c r="D26" s="24">
        <v>3488</v>
      </c>
      <c r="E26" s="25">
        <v>23.731119880255815</v>
      </c>
    </row>
    <row r="27" spans="2:5" ht="12" customHeight="1" x14ac:dyDescent="0.2">
      <c r="B27" s="8" t="s">
        <v>20</v>
      </c>
      <c r="C27" s="28">
        <v>13055</v>
      </c>
      <c r="D27" s="28">
        <v>2010</v>
      </c>
      <c r="E27" s="29">
        <v>15.396399846801993</v>
      </c>
    </row>
    <row r="28" spans="2:5" ht="12" customHeight="1" x14ac:dyDescent="0.2">
      <c r="B28" s="8" t="s">
        <v>21</v>
      </c>
      <c r="C28" s="28">
        <v>1643</v>
      </c>
      <c r="D28" s="28">
        <v>1478</v>
      </c>
      <c r="E28" s="29">
        <v>89.957395009129641</v>
      </c>
    </row>
    <row r="29" spans="2:5" ht="12" customHeight="1" x14ac:dyDescent="0.2">
      <c r="B29" s="7" t="s">
        <v>22</v>
      </c>
      <c r="C29" s="26">
        <v>472</v>
      </c>
      <c r="D29" s="26">
        <v>257</v>
      </c>
      <c r="E29" s="27">
        <v>54.449152542372879</v>
      </c>
    </row>
    <row r="30" spans="2:5" ht="12" customHeight="1" x14ac:dyDescent="0.2">
      <c r="B30" s="8" t="s">
        <v>23</v>
      </c>
      <c r="C30" s="28">
        <v>211</v>
      </c>
      <c r="D30" s="28">
        <v>3</v>
      </c>
      <c r="E30" s="29">
        <v>1.4218009478672986</v>
      </c>
    </row>
    <row r="31" spans="2:5" s="4" customFormat="1" ht="12" customHeight="1" x14ac:dyDescent="0.2">
      <c r="B31" s="8" t="s">
        <v>24</v>
      </c>
      <c r="C31" s="28">
        <v>255</v>
      </c>
      <c r="D31" s="28">
        <v>254</v>
      </c>
      <c r="E31" s="29">
        <v>99.607843137254903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1030</v>
      </c>
      <c r="D36" s="26">
        <v>860</v>
      </c>
      <c r="E36" s="27">
        <v>83.495145631067956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5923</v>
      </c>
      <c r="D39" s="24">
        <v>5923</v>
      </c>
      <c r="E39" s="25">
        <v>100</v>
      </c>
    </row>
    <row r="40" spans="2:6" s="4" customFormat="1" ht="12" customHeight="1" x14ac:dyDescent="0.2">
      <c r="B40" s="8" t="s">
        <v>33</v>
      </c>
      <c r="C40" s="30">
        <v>596</v>
      </c>
      <c r="D40" s="30">
        <v>596</v>
      </c>
      <c r="E40" s="31">
        <v>100</v>
      </c>
    </row>
    <row r="41" spans="2:6" ht="12" customHeight="1" x14ac:dyDescent="0.2">
      <c r="B41" s="8" t="s">
        <v>34</v>
      </c>
      <c r="C41" s="30">
        <v>5327</v>
      </c>
      <c r="D41" s="30">
        <v>5327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6006</v>
      </c>
      <c r="D43" s="24">
        <v>2594</v>
      </c>
      <c r="E43" s="25">
        <v>43.190143190143189</v>
      </c>
    </row>
    <row r="44" spans="2:6" ht="12" customHeight="1" x14ac:dyDescent="0.2">
      <c r="B44" s="7" t="s">
        <v>37</v>
      </c>
      <c r="C44" s="26">
        <v>5514</v>
      </c>
      <c r="D44" s="26">
        <v>3552</v>
      </c>
      <c r="E44" s="27">
        <v>64.417845484221985</v>
      </c>
      <c r="F44" s="5"/>
    </row>
    <row r="45" spans="2:6" ht="12" customHeight="1" x14ac:dyDescent="0.2">
      <c r="B45" s="7" t="s">
        <v>38</v>
      </c>
      <c r="C45" s="26">
        <v>279</v>
      </c>
      <c r="D45" s="26">
        <v>3</v>
      </c>
      <c r="E45" s="27">
        <v>1.0752688172043012</v>
      </c>
    </row>
    <row r="46" spans="2:6" ht="12" customHeight="1" x14ac:dyDescent="0.2">
      <c r="B46" s="6" t="s">
        <v>84</v>
      </c>
      <c r="C46" s="22">
        <v>2317</v>
      </c>
      <c r="D46" s="22">
        <v>1941</v>
      </c>
      <c r="E46" s="27">
        <v>83.772119119551149</v>
      </c>
    </row>
    <row r="47" spans="2:6" ht="12" customHeight="1" x14ac:dyDescent="0.2">
      <c r="B47" s="6" t="s">
        <v>39</v>
      </c>
      <c r="C47" s="32">
        <v>737</v>
      </c>
      <c r="D47" s="32">
        <v>706</v>
      </c>
      <c r="E47" s="33">
        <v>95.793758480325636</v>
      </c>
    </row>
    <row r="48" spans="2:6" ht="12" customHeight="1" x14ac:dyDescent="0.2">
      <c r="B48" s="6" t="s">
        <v>40</v>
      </c>
      <c r="C48" s="32">
        <v>632</v>
      </c>
      <c r="D48" s="32">
        <v>601</v>
      </c>
      <c r="E48" s="33">
        <v>95.094936708860757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632</v>
      </c>
      <c r="D50" s="34">
        <v>601</v>
      </c>
      <c r="E50" s="35">
        <v>95.094936708860757</v>
      </c>
    </row>
    <row r="51" spans="2:5" ht="12" customHeight="1" x14ac:dyDescent="0.2">
      <c r="B51" s="6" t="s">
        <v>43</v>
      </c>
      <c r="C51" s="32">
        <v>105</v>
      </c>
      <c r="D51" s="32">
        <v>105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105</v>
      </c>
      <c r="D53" s="34">
        <v>105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571</v>
      </c>
      <c r="D57" s="32">
        <v>571</v>
      </c>
      <c r="E57" s="33">
        <v>100</v>
      </c>
    </row>
    <row r="58" spans="2:5" ht="12" customHeight="1" x14ac:dyDescent="0.2">
      <c r="B58" s="6" t="s">
        <v>48</v>
      </c>
      <c r="C58" s="32">
        <v>571</v>
      </c>
      <c r="D58" s="32">
        <v>571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1008</v>
      </c>
      <c r="D60" s="32">
        <v>664</v>
      </c>
      <c r="E60" s="33">
        <v>65.873015873015873</v>
      </c>
    </row>
    <row r="61" spans="2:5" s="4" customFormat="1" ht="12" customHeight="1" x14ac:dyDescent="0.2">
      <c r="B61" s="6" t="s">
        <v>51</v>
      </c>
      <c r="C61" s="32">
        <v>1008</v>
      </c>
      <c r="D61" s="32">
        <v>664</v>
      </c>
      <c r="E61" s="33">
        <v>65.873015873015873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1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47</v>
      </c>
      <c r="D64" s="22">
        <v>47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47</v>
      </c>
      <c r="D66" s="22">
        <v>47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47</v>
      </c>
      <c r="D68" s="34">
        <v>47</v>
      </c>
      <c r="E68" s="35">
        <v>100</v>
      </c>
    </row>
    <row r="69" spans="2:5" ht="12" customHeight="1" x14ac:dyDescent="0.2">
      <c r="B69" s="6" t="s">
        <v>89</v>
      </c>
      <c r="C69" s="22">
        <v>30326</v>
      </c>
      <c r="D69" s="22">
        <v>3133</v>
      </c>
      <c r="E69" s="23">
        <v>10.331069049660357</v>
      </c>
    </row>
    <row r="70" spans="2:5" ht="12" customHeight="1" x14ac:dyDescent="0.2">
      <c r="B70" s="6" t="s">
        <v>57</v>
      </c>
      <c r="C70" s="32">
        <v>9727</v>
      </c>
      <c r="D70" s="32">
        <v>-9</v>
      </c>
      <c r="E70" s="33">
        <v>-9.2525958671738462E-2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9745</v>
      </c>
      <c r="D73" s="36">
        <v>10</v>
      </c>
      <c r="E73" s="37">
        <v>0.1026167265264238</v>
      </c>
    </row>
    <row r="74" spans="2:5" ht="12" customHeight="1" x14ac:dyDescent="0.2">
      <c r="B74" s="6" t="s">
        <v>61</v>
      </c>
      <c r="C74" s="32">
        <v>-18</v>
      </c>
      <c r="D74" s="32">
        <v>-19</v>
      </c>
      <c r="E74" s="33">
        <v>105.55555555555556</v>
      </c>
    </row>
    <row r="75" spans="2:5" ht="12" customHeight="1" x14ac:dyDescent="0.2">
      <c r="B75" s="6" t="s">
        <v>62</v>
      </c>
      <c r="C75" s="32">
        <v>263</v>
      </c>
      <c r="D75" s="32">
        <v>243</v>
      </c>
      <c r="E75" s="33">
        <v>92.395437262357419</v>
      </c>
    </row>
    <row r="76" spans="2:5" ht="12" customHeight="1" x14ac:dyDescent="0.2">
      <c r="B76" s="6" t="s">
        <v>63</v>
      </c>
      <c r="C76" s="32"/>
      <c r="D76" s="32"/>
      <c r="E76" s="33"/>
    </row>
    <row r="77" spans="2:5" ht="12" customHeight="1" x14ac:dyDescent="0.2">
      <c r="B77" s="6" t="s">
        <v>64</v>
      </c>
      <c r="C77" s="32">
        <v>263</v>
      </c>
      <c r="D77" s="32">
        <v>243</v>
      </c>
      <c r="E77" s="33">
        <v>92.395437262357419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31</v>
      </c>
      <c r="D83" s="34">
        <v>31</v>
      </c>
      <c r="E83" s="35">
        <v>100</v>
      </c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232</v>
      </c>
      <c r="D85" s="34">
        <v>212</v>
      </c>
      <c r="E85" s="35">
        <v>91.379310344827587</v>
      </c>
    </row>
    <row r="86" spans="2:5" ht="12" customHeight="1" x14ac:dyDescent="0.2">
      <c r="B86" s="6" t="s">
        <v>73</v>
      </c>
      <c r="C86" s="32">
        <v>18616</v>
      </c>
      <c r="D86" s="32">
        <v>1298</v>
      </c>
      <c r="E86" s="33">
        <v>6.9724967769660502</v>
      </c>
    </row>
    <row r="87" spans="2:5" ht="12" customHeight="1" x14ac:dyDescent="0.2">
      <c r="B87" s="6" t="s">
        <v>74</v>
      </c>
      <c r="C87" s="36">
        <v>240</v>
      </c>
      <c r="D87" s="36">
        <v>108</v>
      </c>
      <c r="E87" s="37">
        <v>45</v>
      </c>
    </row>
    <row r="88" spans="2:5" ht="12" customHeight="1" x14ac:dyDescent="0.2">
      <c r="B88" s="6" t="s">
        <v>75</v>
      </c>
      <c r="C88" s="32">
        <v>2803</v>
      </c>
      <c r="D88" s="32">
        <v>568</v>
      </c>
      <c r="E88" s="33">
        <v>20.264002854084907</v>
      </c>
    </row>
    <row r="89" spans="2:5" ht="12" customHeight="1" x14ac:dyDescent="0.2">
      <c r="B89" s="6" t="s">
        <v>76</v>
      </c>
      <c r="C89" s="32">
        <v>15559</v>
      </c>
      <c r="D89" s="32">
        <v>617</v>
      </c>
      <c r="E89" s="33">
        <v>3.965550485249695</v>
      </c>
    </row>
    <row r="90" spans="2:5" ht="12" customHeight="1" x14ac:dyDescent="0.2">
      <c r="B90" s="6" t="s">
        <v>77</v>
      </c>
      <c r="C90" s="32">
        <v>14</v>
      </c>
      <c r="D90" s="32">
        <v>5</v>
      </c>
      <c r="E90" s="33">
        <v>35.714285714285715</v>
      </c>
    </row>
    <row r="91" spans="2:5" ht="12" customHeight="1" x14ac:dyDescent="0.2">
      <c r="B91" s="6" t="s">
        <v>78</v>
      </c>
      <c r="C91" s="32">
        <v>1720</v>
      </c>
      <c r="D91" s="32">
        <v>1601</v>
      </c>
      <c r="E91" s="33">
        <v>93.081395348837219</v>
      </c>
    </row>
    <row r="92" spans="2:5" ht="12" customHeight="1" x14ac:dyDescent="0.2">
      <c r="B92" s="6" t="s">
        <v>86</v>
      </c>
      <c r="C92" s="22">
        <v>43</v>
      </c>
      <c r="D92" s="22">
        <v>43</v>
      </c>
      <c r="E92" s="23">
        <v>100</v>
      </c>
    </row>
    <row r="93" spans="2:5" ht="12" customHeight="1" x14ac:dyDescent="0.2">
      <c r="B93" s="6" t="s">
        <v>79</v>
      </c>
      <c r="C93" s="32">
        <v>5</v>
      </c>
      <c r="D93" s="32">
        <v>5</v>
      </c>
      <c r="E93" s="23">
        <v>100</v>
      </c>
    </row>
    <row r="94" spans="2:5" ht="12" customHeight="1" x14ac:dyDescent="0.2">
      <c r="B94" s="6" t="s">
        <v>80</v>
      </c>
      <c r="C94" s="32">
        <v>38</v>
      </c>
      <c r="D94" s="32">
        <v>38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ECC8467-31C7-4E35-B903-0BFA8217E50C}"/>
    <hyperlink ref="D4" location="ŞUBAT!A1" display="Şubat" xr:uid="{97238600-A5E4-45EE-B2E3-9FC756142E97}"/>
    <hyperlink ref="E4" location="MART!A1" display="Mart" xr:uid="{1638F74E-4F10-4844-B34C-E868271B7F5C}"/>
    <hyperlink ref="C5" location="NİSAN!A1" display="Nisan" xr:uid="{DDB88D6F-320C-45CF-B749-3F083092833E}"/>
    <hyperlink ref="D5" location="MAYIS!A1" display="Mayıs" xr:uid="{AD945D7E-DE1E-4707-825D-3296FB8C2C43}"/>
    <hyperlink ref="E5" location="HAZİRAN!A1" display="Haziran" xr:uid="{D3C2BBFA-CF5E-4D15-ABED-4EB06E4197E5}"/>
    <hyperlink ref="C6" location="TEMMUZ!A1" display="Temmuz" xr:uid="{C96B2A02-88B2-4660-B011-D42E9EC2DF7B}"/>
    <hyperlink ref="D6" location="AĞUSTOS!A1" display="Ağustos" xr:uid="{6F44A07C-6760-4994-90F9-F28DF4924877}"/>
    <hyperlink ref="E6" location="EYLÜL!A1" display="Eylül" xr:uid="{B4A76600-A8F4-4CBC-A6FB-80D903E90B3D}"/>
    <hyperlink ref="C7" location="EKİM!A1" display="Ekim" xr:uid="{82BB2587-9E4B-40F3-AF1F-BABA35596B2A}"/>
    <hyperlink ref="D7" location="KASIM!A1" display="Kasım" xr:uid="{737DB186-28FD-442E-9DBE-862FCCCE4C85}"/>
    <hyperlink ref="E7" location="ARALIK!A1" display="Aralık" xr:uid="{C895442C-034E-4D9C-AF79-10857E8A67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DB4A-2EA3-4B84-B4F2-1C1AF319C864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96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106392</v>
      </c>
      <c r="D10" s="22">
        <v>28089</v>
      </c>
      <c r="E10" s="23">
        <v>26.401421159485679</v>
      </c>
    </row>
    <row r="11" spans="2:6" ht="12" customHeight="1" x14ac:dyDescent="0.2">
      <c r="B11" s="7" t="s">
        <v>4</v>
      </c>
      <c r="C11" s="24">
        <v>75722</v>
      </c>
      <c r="D11" s="24">
        <v>24907</v>
      </c>
      <c r="E11" s="25">
        <v>32.89268640553604</v>
      </c>
    </row>
    <row r="12" spans="2:6" ht="12" customHeight="1" x14ac:dyDescent="0.2">
      <c r="B12" s="7" t="s">
        <v>5</v>
      </c>
      <c r="C12" s="24">
        <v>30199</v>
      </c>
      <c r="D12" s="24">
        <v>10126</v>
      </c>
      <c r="E12" s="25">
        <v>33.530911619590057</v>
      </c>
    </row>
    <row r="13" spans="2:6" ht="12" customHeight="1" x14ac:dyDescent="0.2">
      <c r="B13" s="7" t="s">
        <v>6</v>
      </c>
      <c r="C13" s="26">
        <v>23857</v>
      </c>
      <c r="D13" s="26">
        <v>9153</v>
      </c>
      <c r="E13" s="27">
        <v>38.366098000586831</v>
      </c>
    </row>
    <row r="14" spans="2:6" ht="12" customHeight="1" x14ac:dyDescent="0.2">
      <c r="B14" s="8" t="s">
        <v>7</v>
      </c>
      <c r="C14" s="28">
        <v>3801</v>
      </c>
      <c r="D14" s="28">
        <v>44</v>
      </c>
      <c r="E14" s="29">
        <v>1.1575901078663509</v>
      </c>
    </row>
    <row r="15" spans="2:6" ht="12" customHeight="1" x14ac:dyDescent="0.2">
      <c r="B15" s="8" t="s">
        <v>8</v>
      </c>
      <c r="C15" s="28">
        <v>608</v>
      </c>
      <c r="D15" s="28">
        <v>167</v>
      </c>
      <c r="E15" s="29">
        <v>27.467105263157894</v>
      </c>
    </row>
    <row r="16" spans="2:6" ht="12" customHeight="1" x14ac:dyDescent="0.2">
      <c r="B16" s="8" t="s">
        <v>9</v>
      </c>
      <c r="C16" s="28">
        <v>16970</v>
      </c>
      <c r="D16" s="28">
        <v>8129</v>
      </c>
      <c r="E16" s="29">
        <v>47.9021803182086</v>
      </c>
    </row>
    <row r="17" spans="2:5" ht="12" customHeight="1" x14ac:dyDescent="0.2">
      <c r="B17" s="8" t="s">
        <v>10</v>
      </c>
      <c r="C17" s="28">
        <v>2478</v>
      </c>
      <c r="D17" s="28">
        <v>813</v>
      </c>
      <c r="E17" s="29">
        <v>32.808716707021787</v>
      </c>
    </row>
    <row r="18" spans="2:5" ht="12" customHeight="1" x14ac:dyDescent="0.2">
      <c r="B18" s="7" t="s">
        <v>11</v>
      </c>
      <c r="C18" s="24">
        <v>6342</v>
      </c>
      <c r="D18" s="24">
        <v>973</v>
      </c>
      <c r="E18" s="25">
        <v>15.342163355408388</v>
      </c>
    </row>
    <row r="19" spans="2:5" ht="12" customHeight="1" x14ac:dyDescent="0.2">
      <c r="B19" s="8" t="s">
        <v>12</v>
      </c>
      <c r="C19" s="28">
        <v>3363</v>
      </c>
      <c r="D19" s="28">
        <v>6</v>
      </c>
      <c r="E19" s="29">
        <v>0.17841213202497772</v>
      </c>
    </row>
    <row r="20" spans="2:5" ht="12" customHeight="1" x14ac:dyDescent="0.2">
      <c r="B20" s="8" t="s">
        <v>13</v>
      </c>
      <c r="C20" s="28">
        <v>24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2955</v>
      </c>
      <c r="D21" s="28">
        <v>967</v>
      </c>
      <c r="E21" s="29">
        <v>32.724196277495771</v>
      </c>
    </row>
    <row r="22" spans="2:5" s="4" customFormat="1" ht="12" customHeight="1" x14ac:dyDescent="0.2">
      <c r="B22" s="7" t="s">
        <v>15</v>
      </c>
      <c r="C22" s="24">
        <v>17825</v>
      </c>
      <c r="D22" s="24">
        <v>4002</v>
      </c>
      <c r="E22" s="25">
        <v>22.451612903225808</v>
      </c>
    </row>
    <row r="23" spans="2:5" s="4" customFormat="1" ht="12" customHeight="1" x14ac:dyDescent="0.2">
      <c r="B23" s="8" t="s">
        <v>16</v>
      </c>
      <c r="C23" s="30">
        <v>31</v>
      </c>
      <c r="D23" s="30">
        <v>5</v>
      </c>
      <c r="E23" s="31">
        <v>16.129032258064516</v>
      </c>
    </row>
    <row r="24" spans="2:5" ht="12" customHeight="1" x14ac:dyDescent="0.2">
      <c r="B24" s="8" t="s">
        <v>17</v>
      </c>
      <c r="C24" s="30">
        <v>17794</v>
      </c>
      <c r="D24" s="30">
        <v>3997</v>
      </c>
      <c r="E24" s="31">
        <v>22.462627852084974</v>
      </c>
    </row>
    <row r="25" spans="2:5" s="4" customFormat="1" ht="12" customHeight="1" x14ac:dyDescent="0.2">
      <c r="B25" s="7" t="s">
        <v>18</v>
      </c>
      <c r="C25" s="24">
        <v>14082</v>
      </c>
      <c r="D25" s="24">
        <v>2824</v>
      </c>
      <c r="E25" s="25">
        <v>20.053969606589973</v>
      </c>
    </row>
    <row r="26" spans="2:5" ht="12" customHeight="1" x14ac:dyDescent="0.2">
      <c r="B26" s="7" t="s">
        <v>19</v>
      </c>
      <c r="C26" s="24">
        <v>12918</v>
      </c>
      <c r="D26" s="24">
        <v>2045</v>
      </c>
      <c r="E26" s="25">
        <v>15.830623935593746</v>
      </c>
    </row>
    <row r="27" spans="2:5" ht="12" customHeight="1" x14ac:dyDescent="0.2">
      <c r="B27" s="8" t="s">
        <v>20</v>
      </c>
      <c r="C27" s="28">
        <v>12091</v>
      </c>
      <c r="D27" s="28">
        <v>1386</v>
      </c>
      <c r="E27" s="29">
        <v>11.463071706227772</v>
      </c>
    </row>
    <row r="28" spans="2:5" ht="12" customHeight="1" x14ac:dyDescent="0.2">
      <c r="B28" s="8" t="s">
        <v>21</v>
      </c>
      <c r="C28" s="28">
        <v>827</v>
      </c>
      <c r="D28" s="28">
        <v>659</v>
      </c>
      <c r="E28" s="29">
        <v>79.685610640870621</v>
      </c>
    </row>
    <row r="29" spans="2:5" ht="12" customHeight="1" x14ac:dyDescent="0.2">
      <c r="B29" s="7" t="s">
        <v>22</v>
      </c>
      <c r="C29" s="26">
        <v>387</v>
      </c>
      <c r="D29" s="26">
        <v>172</v>
      </c>
      <c r="E29" s="27">
        <v>44.444444444444443</v>
      </c>
    </row>
    <row r="30" spans="2:5" ht="12" customHeight="1" x14ac:dyDescent="0.2">
      <c r="B30" s="8" t="s">
        <v>23</v>
      </c>
      <c r="C30" s="28">
        <v>209</v>
      </c>
      <c r="D30" s="28">
        <v>1</v>
      </c>
      <c r="E30" s="29">
        <v>0.4784688995215311</v>
      </c>
    </row>
    <row r="31" spans="2:5" s="4" customFormat="1" ht="12" customHeight="1" x14ac:dyDescent="0.2">
      <c r="B31" s="8" t="s">
        <v>24</v>
      </c>
      <c r="C31" s="28">
        <v>172</v>
      </c>
      <c r="D31" s="28">
        <v>171</v>
      </c>
      <c r="E31" s="29">
        <v>99.418604651162795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777</v>
      </c>
      <c r="D36" s="26">
        <v>607</v>
      </c>
      <c r="E36" s="27">
        <v>78.120978120978123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3772</v>
      </c>
      <c r="D39" s="24">
        <v>3772</v>
      </c>
      <c r="E39" s="25">
        <v>100</v>
      </c>
    </row>
    <row r="40" spans="2:6" s="4" customFormat="1" ht="12" customHeight="1" x14ac:dyDescent="0.2">
      <c r="B40" s="8" t="s">
        <v>33</v>
      </c>
      <c r="C40" s="30">
        <v>208</v>
      </c>
      <c r="D40" s="30">
        <v>208</v>
      </c>
      <c r="E40" s="31">
        <v>100</v>
      </c>
    </row>
    <row r="41" spans="2:6" ht="12" customHeight="1" x14ac:dyDescent="0.2">
      <c r="B41" s="8" t="s">
        <v>34</v>
      </c>
      <c r="C41" s="30">
        <v>3564</v>
      </c>
      <c r="D41" s="30">
        <v>3564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5219</v>
      </c>
      <c r="D43" s="24">
        <v>1779</v>
      </c>
      <c r="E43" s="25">
        <v>34.086989844797856</v>
      </c>
    </row>
    <row r="44" spans="2:6" ht="12" customHeight="1" x14ac:dyDescent="0.2">
      <c r="B44" s="7" t="s">
        <v>37</v>
      </c>
      <c r="C44" s="26">
        <v>4294</v>
      </c>
      <c r="D44" s="26">
        <v>2402</v>
      </c>
      <c r="E44" s="27">
        <v>55.938518863530504</v>
      </c>
      <c r="F44" s="5"/>
    </row>
    <row r="45" spans="2:6" ht="12" customHeight="1" x14ac:dyDescent="0.2">
      <c r="B45" s="7" t="s">
        <v>38</v>
      </c>
      <c r="C45" s="26">
        <v>331</v>
      </c>
      <c r="D45" s="26">
        <v>2</v>
      </c>
      <c r="E45" s="27">
        <v>0.60422960725075525</v>
      </c>
    </row>
    <row r="46" spans="2:6" ht="12" customHeight="1" x14ac:dyDescent="0.2">
      <c r="B46" s="6" t="s">
        <v>84</v>
      </c>
      <c r="C46" s="22">
        <v>1796</v>
      </c>
      <c r="D46" s="22">
        <v>1491</v>
      </c>
      <c r="E46" s="27">
        <v>83.017817371937639</v>
      </c>
    </row>
    <row r="47" spans="2:6" ht="12" customHeight="1" x14ac:dyDescent="0.2">
      <c r="B47" s="6" t="s">
        <v>39</v>
      </c>
      <c r="C47" s="32">
        <v>538</v>
      </c>
      <c r="D47" s="32">
        <v>507</v>
      </c>
      <c r="E47" s="33">
        <v>94.237918215613377</v>
      </c>
    </row>
    <row r="48" spans="2:6" ht="12" customHeight="1" x14ac:dyDescent="0.2">
      <c r="B48" s="6" t="s">
        <v>40</v>
      </c>
      <c r="C48" s="32">
        <v>450</v>
      </c>
      <c r="D48" s="32">
        <v>419</v>
      </c>
      <c r="E48" s="33">
        <v>93.111111111111114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450</v>
      </c>
      <c r="D50" s="34">
        <v>419</v>
      </c>
      <c r="E50" s="35">
        <v>93.111111111111114</v>
      </c>
    </row>
    <row r="51" spans="2:5" ht="12" customHeight="1" x14ac:dyDescent="0.2">
      <c r="B51" s="6" t="s">
        <v>43</v>
      </c>
      <c r="C51" s="32">
        <v>88</v>
      </c>
      <c r="D51" s="32">
        <v>88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88</v>
      </c>
      <c r="D53" s="34">
        <v>88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538</v>
      </c>
      <c r="D57" s="32">
        <v>538</v>
      </c>
      <c r="E57" s="33">
        <v>100</v>
      </c>
    </row>
    <row r="58" spans="2:5" ht="12" customHeight="1" x14ac:dyDescent="0.2">
      <c r="B58" s="6" t="s">
        <v>48</v>
      </c>
      <c r="C58" s="32">
        <v>538</v>
      </c>
      <c r="D58" s="32">
        <v>538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719</v>
      </c>
      <c r="D60" s="32">
        <v>446</v>
      </c>
      <c r="E60" s="33">
        <v>62.030598052851182</v>
      </c>
    </row>
    <row r="61" spans="2:5" s="4" customFormat="1" ht="12" customHeight="1" x14ac:dyDescent="0.2">
      <c r="B61" s="6" t="s">
        <v>51</v>
      </c>
      <c r="C61" s="32">
        <v>719</v>
      </c>
      <c r="D61" s="32">
        <v>446</v>
      </c>
      <c r="E61" s="33">
        <v>62.030598052851182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1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3</v>
      </c>
      <c r="D64" s="22">
        <v>3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3</v>
      </c>
      <c r="D66" s="22">
        <v>3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3</v>
      </c>
      <c r="D68" s="34">
        <v>3</v>
      </c>
      <c r="E68" s="35">
        <v>100</v>
      </c>
    </row>
    <row r="69" spans="2:5" ht="12" customHeight="1" x14ac:dyDescent="0.2">
      <c r="B69" s="6" t="s">
        <v>89</v>
      </c>
      <c r="C69" s="22">
        <v>28870</v>
      </c>
      <c r="D69" s="22">
        <v>1687</v>
      </c>
      <c r="E69" s="23">
        <v>5.8434360928299274</v>
      </c>
    </row>
    <row r="70" spans="2:5" ht="12" customHeight="1" x14ac:dyDescent="0.2">
      <c r="B70" s="6" t="s">
        <v>57</v>
      </c>
      <c r="C70" s="32">
        <v>9696</v>
      </c>
      <c r="D70" s="32">
        <v>-32</v>
      </c>
      <c r="E70" s="33">
        <v>-0.33003300330033003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9732</v>
      </c>
      <c r="D73" s="36">
        <v>5</v>
      </c>
      <c r="E73" s="37">
        <v>5.1376900945334973E-2</v>
      </c>
    </row>
    <row r="74" spans="2:5" ht="12" customHeight="1" x14ac:dyDescent="0.2">
      <c r="B74" s="6" t="s">
        <v>61</v>
      </c>
      <c r="C74" s="32">
        <v>-36</v>
      </c>
      <c r="D74" s="32">
        <v>-37</v>
      </c>
      <c r="E74" s="33">
        <v>102.77777777777777</v>
      </c>
    </row>
    <row r="75" spans="2:5" ht="12" customHeight="1" x14ac:dyDescent="0.2">
      <c r="B75" s="6" t="s">
        <v>62</v>
      </c>
      <c r="C75" s="32">
        <v>134</v>
      </c>
      <c r="D75" s="32">
        <v>114</v>
      </c>
      <c r="E75" s="33">
        <v>85.074626865671647</v>
      </c>
    </row>
    <row r="76" spans="2:5" ht="12" customHeight="1" x14ac:dyDescent="0.2">
      <c r="B76" s="6" t="s">
        <v>63</v>
      </c>
      <c r="C76" s="32"/>
      <c r="D76" s="32"/>
      <c r="E76" s="33"/>
    </row>
    <row r="77" spans="2:5" ht="12" customHeight="1" x14ac:dyDescent="0.2">
      <c r="B77" s="6" t="s">
        <v>64</v>
      </c>
      <c r="C77" s="32">
        <v>134</v>
      </c>
      <c r="D77" s="32">
        <v>114</v>
      </c>
      <c r="E77" s="33">
        <v>85.074626865671647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134</v>
      </c>
      <c r="D85" s="34">
        <v>114</v>
      </c>
      <c r="E85" s="35">
        <v>85.074626865671647</v>
      </c>
    </row>
    <row r="86" spans="2:5" ht="12" customHeight="1" x14ac:dyDescent="0.2">
      <c r="B86" s="6" t="s">
        <v>73</v>
      </c>
      <c r="C86" s="32">
        <v>18222</v>
      </c>
      <c r="D86" s="32">
        <v>900</v>
      </c>
      <c r="E86" s="33">
        <v>4.9390846229832075</v>
      </c>
    </row>
    <row r="87" spans="2:5" ht="12" customHeight="1" x14ac:dyDescent="0.2">
      <c r="B87" s="6" t="s">
        <v>74</v>
      </c>
      <c r="C87" s="36">
        <v>213</v>
      </c>
      <c r="D87" s="36">
        <v>81</v>
      </c>
      <c r="E87" s="37">
        <v>38.028169014084504</v>
      </c>
    </row>
    <row r="88" spans="2:5" ht="12" customHeight="1" x14ac:dyDescent="0.2">
      <c r="B88" s="6" t="s">
        <v>75</v>
      </c>
      <c r="C88" s="32">
        <v>2999</v>
      </c>
      <c r="D88" s="32">
        <v>371</v>
      </c>
      <c r="E88" s="33">
        <v>12.37079026342114</v>
      </c>
    </row>
    <row r="89" spans="2:5" ht="12" customHeight="1" x14ac:dyDescent="0.2">
      <c r="B89" s="6" t="s">
        <v>76</v>
      </c>
      <c r="C89" s="32">
        <v>14996</v>
      </c>
      <c r="D89" s="32">
        <v>443</v>
      </c>
      <c r="E89" s="33">
        <v>2.9541210989597224</v>
      </c>
    </row>
    <row r="90" spans="2:5" ht="12" customHeight="1" x14ac:dyDescent="0.2">
      <c r="B90" s="6" t="s">
        <v>77</v>
      </c>
      <c r="C90" s="32">
        <v>14</v>
      </c>
      <c r="D90" s="32">
        <v>5</v>
      </c>
      <c r="E90" s="33">
        <v>35.714285714285715</v>
      </c>
    </row>
    <row r="91" spans="2:5" ht="12" customHeight="1" x14ac:dyDescent="0.2">
      <c r="B91" s="6" t="s">
        <v>78</v>
      </c>
      <c r="C91" s="32">
        <v>818</v>
      </c>
      <c r="D91" s="32">
        <v>705</v>
      </c>
      <c r="E91" s="33">
        <v>86.185819070904643</v>
      </c>
    </row>
    <row r="92" spans="2:5" ht="12" customHeight="1" x14ac:dyDescent="0.2">
      <c r="B92" s="6" t="s">
        <v>86</v>
      </c>
      <c r="C92" s="22">
        <v>1</v>
      </c>
      <c r="D92" s="22">
        <v>1</v>
      </c>
      <c r="E92" s="23">
        <v>100</v>
      </c>
    </row>
    <row r="93" spans="2:5" ht="12" customHeight="1" x14ac:dyDescent="0.2">
      <c r="B93" s="6" t="s">
        <v>79</v>
      </c>
      <c r="C93" s="32">
        <v>1</v>
      </c>
      <c r="D93" s="32">
        <v>1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1D4410F2-A70B-45E5-B2D4-1EC25052FC35}"/>
    <hyperlink ref="D4" location="ŞUBAT!A1" display="Şubat" xr:uid="{F1FEF2E9-1DD1-4001-BACC-4F81AE56FB81}"/>
    <hyperlink ref="E4" location="MART!A1" display="Mart" xr:uid="{095B2C57-5467-4170-93CE-82B51A161433}"/>
    <hyperlink ref="C5" location="NİSAN!A1" display="Nisan" xr:uid="{55827CB8-678D-483D-93F0-C2CBB69DDD00}"/>
    <hyperlink ref="D5" location="MAYIS!A1" display="Mayıs" xr:uid="{032E2827-7966-4E45-A4EC-028FCD2BDEF7}"/>
    <hyperlink ref="E5" location="HAZİRAN!A1" display="Haziran" xr:uid="{EB6F3031-EA46-4E85-8623-50CA5D46BC3C}"/>
    <hyperlink ref="C6" location="TEMMUZ!A1" display="Temmuz" xr:uid="{7937B395-3144-409A-BDCC-E9036263B1B5}"/>
    <hyperlink ref="D6" location="AĞUSTOS!A1" display="Ağustos" xr:uid="{CA91324C-7C92-47CF-AE70-7D3A756FDD20}"/>
    <hyperlink ref="E6" location="EYLÜL!A1" display="Eylül" xr:uid="{5F8268C1-F9B9-44F2-811F-AD6714B01782}"/>
    <hyperlink ref="C7" location="EKİM!A1" display="Ekim" xr:uid="{5523A49E-D3FB-4D3E-9519-CCEE660F5E20}"/>
    <hyperlink ref="D7" location="KASIM!A1" display="Kasım" xr:uid="{87F7C843-5FED-4874-95F5-CC377D256594}"/>
    <hyperlink ref="E7" location="ARALIK!A1" display="Aralık" xr:uid="{DD5EEFB4-4D03-4B80-813E-BC588455064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DAC3-1B27-4CB6-AFD8-002E84CC03C3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93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f>+C11+C46+C64+C69+C92+C98</f>
        <v>94189</v>
      </c>
      <c r="D10" s="22">
        <f>+D11+D46+D64+D69+D92+D98</f>
        <v>17285</v>
      </c>
      <c r="E10" s="23">
        <f t="shared" ref="E10:E73" si="0">+D10/C10*100</f>
        <v>18.351399844992518</v>
      </c>
    </row>
    <row r="11" spans="2:6" ht="12" customHeight="1" x14ac:dyDescent="0.2">
      <c r="B11" s="7" t="s">
        <v>4</v>
      </c>
      <c r="C11" s="24">
        <f>+C12+C22+C25+C39+C43+C44+C45</f>
        <v>65136</v>
      </c>
      <c r="D11" s="24">
        <f>+D12+D22+D25+D39+D43+D44+D45</f>
        <v>15393</v>
      </c>
      <c r="E11" s="25">
        <f t="shared" si="0"/>
        <v>23.632092851879143</v>
      </c>
    </row>
    <row r="12" spans="2:6" ht="12" customHeight="1" x14ac:dyDescent="0.2">
      <c r="B12" s="7" t="s">
        <v>5</v>
      </c>
      <c r="C12" s="24">
        <f>+C13+C18</f>
        <v>23849</v>
      </c>
      <c r="D12" s="24">
        <f>+D13+D18</f>
        <v>5238</v>
      </c>
      <c r="E12" s="25">
        <f t="shared" si="0"/>
        <v>21.963185039204998</v>
      </c>
    </row>
    <row r="13" spans="2:6" ht="12" customHeight="1" x14ac:dyDescent="0.2">
      <c r="B13" s="7" t="s">
        <v>6</v>
      </c>
      <c r="C13" s="26">
        <f>SUM(C14:C17)</f>
        <v>19398</v>
      </c>
      <c r="D13" s="26">
        <f>SUM(D14:D17)</f>
        <v>5211</v>
      </c>
      <c r="E13" s="27">
        <f t="shared" si="0"/>
        <v>26.863594184967521</v>
      </c>
    </row>
    <row r="14" spans="2:6" ht="12" customHeight="1" x14ac:dyDescent="0.2">
      <c r="B14" s="8" t="s">
        <v>7</v>
      </c>
      <c r="C14" s="28">
        <v>3786</v>
      </c>
      <c r="D14" s="28">
        <v>14</v>
      </c>
      <c r="E14" s="29">
        <f t="shared" si="0"/>
        <v>0.36978341257263603</v>
      </c>
    </row>
    <row r="15" spans="2:6" ht="12" customHeight="1" x14ac:dyDescent="0.2">
      <c r="B15" s="8" t="s">
        <v>8</v>
      </c>
      <c r="C15" s="28">
        <v>244</v>
      </c>
      <c r="D15" s="28">
        <v>2</v>
      </c>
      <c r="E15" s="29">
        <f t="shared" si="0"/>
        <v>0.81967213114754101</v>
      </c>
    </row>
    <row r="16" spans="2:6" ht="12" customHeight="1" x14ac:dyDescent="0.2">
      <c r="B16" s="8" t="s">
        <v>9</v>
      </c>
      <c r="C16" s="28">
        <v>14163</v>
      </c>
      <c r="D16" s="28">
        <v>5181</v>
      </c>
      <c r="E16" s="29">
        <f t="shared" si="0"/>
        <v>36.581232789663211</v>
      </c>
    </row>
    <row r="17" spans="2:5" ht="12" customHeight="1" x14ac:dyDescent="0.2">
      <c r="B17" s="8" t="s">
        <v>10</v>
      </c>
      <c r="C17" s="28">
        <v>1205</v>
      </c>
      <c r="D17" s="28">
        <v>14</v>
      </c>
      <c r="E17" s="29">
        <f t="shared" si="0"/>
        <v>1.1618257261410789</v>
      </c>
    </row>
    <row r="18" spans="2:5" ht="12" customHeight="1" x14ac:dyDescent="0.2">
      <c r="B18" s="7" t="s">
        <v>11</v>
      </c>
      <c r="C18" s="24">
        <f>SUM(C19:C21)</f>
        <v>4451</v>
      </c>
      <c r="D18" s="24">
        <f>SUM(D19:D21)</f>
        <v>27</v>
      </c>
      <c r="E18" s="25">
        <f t="shared" si="0"/>
        <v>0.6066052572455628</v>
      </c>
    </row>
    <row r="19" spans="2:5" ht="12" customHeight="1" x14ac:dyDescent="0.2">
      <c r="B19" s="8" t="s">
        <v>12</v>
      </c>
      <c r="C19" s="28">
        <v>3357</v>
      </c>
      <c r="D19" s="28">
        <v>1</v>
      </c>
      <c r="E19" s="29">
        <f t="shared" si="0"/>
        <v>2.978850163836759E-2</v>
      </c>
    </row>
    <row r="20" spans="2:5" ht="12" customHeight="1" x14ac:dyDescent="0.2">
      <c r="B20" s="8" t="s">
        <v>13</v>
      </c>
      <c r="C20" s="28">
        <v>24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1070</v>
      </c>
      <c r="D21" s="28">
        <v>26</v>
      </c>
      <c r="E21" s="29">
        <f t="shared" si="0"/>
        <v>2.4299065420560746</v>
      </c>
    </row>
    <row r="22" spans="2:5" s="4" customFormat="1" ht="12" customHeight="1" x14ac:dyDescent="0.2">
      <c r="B22" s="7" t="s">
        <v>15</v>
      </c>
      <c r="C22" s="24">
        <f>SUM(C23:C24)</f>
        <v>17750</v>
      </c>
      <c r="D22" s="24">
        <f>SUM(D23:D24)</f>
        <v>3281</v>
      </c>
      <c r="E22" s="25">
        <f t="shared" si="0"/>
        <v>18.484507042253519</v>
      </c>
    </row>
    <row r="23" spans="2:5" s="4" customFormat="1" ht="12" customHeight="1" x14ac:dyDescent="0.2">
      <c r="B23" s="8" t="s">
        <v>16</v>
      </c>
      <c r="C23" s="30">
        <v>30</v>
      </c>
      <c r="D23" s="30">
        <v>5</v>
      </c>
      <c r="E23" s="31">
        <f t="shared" si="0"/>
        <v>16.666666666666664</v>
      </c>
    </row>
    <row r="24" spans="2:5" ht="12" customHeight="1" x14ac:dyDescent="0.2">
      <c r="B24" s="8" t="s">
        <v>17</v>
      </c>
      <c r="C24" s="30">
        <v>17720</v>
      </c>
      <c r="D24" s="30">
        <v>3276</v>
      </c>
      <c r="E24" s="31">
        <f t="shared" si="0"/>
        <v>18.487584650112868</v>
      </c>
    </row>
    <row r="25" spans="2:5" s="4" customFormat="1" ht="12" customHeight="1" x14ac:dyDescent="0.2">
      <c r="B25" s="7" t="s">
        <v>18</v>
      </c>
      <c r="C25" s="24">
        <f>+C26+C29+C36+C37+C38</f>
        <v>13047</v>
      </c>
      <c r="D25" s="24">
        <f>+D26+D29+D36+D37+D38</f>
        <v>1727</v>
      </c>
      <c r="E25" s="25">
        <f t="shared" si="0"/>
        <v>13.236759408293095</v>
      </c>
    </row>
    <row r="26" spans="2:5" ht="12" customHeight="1" x14ac:dyDescent="0.2">
      <c r="B26" s="7" t="s">
        <v>19</v>
      </c>
      <c r="C26" s="24">
        <f>SUM(C27:C28)</f>
        <v>12246</v>
      </c>
      <c r="D26" s="24">
        <f>SUM(D27:D28)</f>
        <v>1319</v>
      </c>
      <c r="E26" s="25">
        <f t="shared" si="0"/>
        <v>10.770863955577331</v>
      </c>
    </row>
    <row r="27" spans="2:5" ht="12" customHeight="1" x14ac:dyDescent="0.2">
      <c r="B27" s="8" t="s">
        <v>20</v>
      </c>
      <c r="C27" s="28">
        <v>11687</v>
      </c>
      <c r="D27" s="28">
        <v>934</v>
      </c>
      <c r="E27" s="29">
        <f t="shared" si="0"/>
        <v>7.9917857448446998</v>
      </c>
    </row>
    <row r="28" spans="2:5" ht="12" customHeight="1" x14ac:dyDescent="0.2">
      <c r="B28" s="8" t="s">
        <v>21</v>
      </c>
      <c r="C28" s="28">
        <v>559</v>
      </c>
      <c r="D28" s="28">
        <v>385</v>
      </c>
      <c r="E28" s="29">
        <f t="shared" si="0"/>
        <v>68.872987477638631</v>
      </c>
    </row>
    <row r="29" spans="2:5" ht="12" customHeight="1" x14ac:dyDescent="0.2">
      <c r="B29" s="7" t="s">
        <v>22</v>
      </c>
      <c r="C29" s="26">
        <f>SUM(C30:C35)</f>
        <v>293</v>
      </c>
      <c r="D29" s="26">
        <f>SUM(D30:D35)</f>
        <v>78</v>
      </c>
      <c r="E29" s="27">
        <f t="shared" si="0"/>
        <v>26.621160409556317</v>
      </c>
    </row>
    <row r="30" spans="2:5" ht="12" customHeight="1" x14ac:dyDescent="0.2">
      <c r="B30" s="8" t="s">
        <v>23</v>
      </c>
      <c r="C30" s="28">
        <v>208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79</v>
      </c>
      <c r="D31" s="28">
        <v>78</v>
      </c>
      <c r="E31" s="29">
        <f t="shared" si="0"/>
        <v>98.734177215189874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508</v>
      </c>
      <c r="D36" s="26">
        <v>330</v>
      </c>
      <c r="E36" s="27">
        <f t="shared" si="0"/>
        <v>64.960629921259837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2718</v>
      </c>
      <c r="D39" s="24">
        <f>SUM(D40:D42)</f>
        <v>2718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97</v>
      </c>
      <c r="D40" s="30">
        <v>97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2621</v>
      </c>
      <c r="D41" s="30">
        <v>2621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4318</v>
      </c>
      <c r="D43" s="24">
        <v>1003</v>
      </c>
      <c r="E43" s="25">
        <f t="shared" si="0"/>
        <v>23.228346456692915</v>
      </c>
    </row>
    <row r="44" spans="2:6" ht="12" customHeight="1" x14ac:dyDescent="0.2">
      <c r="B44" s="7" t="s">
        <v>37</v>
      </c>
      <c r="C44" s="26">
        <v>3123</v>
      </c>
      <c r="D44" s="26">
        <v>1426</v>
      </c>
      <c r="E44" s="27">
        <f t="shared" si="0"/>
        <v>45.661223182837013</v>
      </c>
      <c r="F44" s="5"/>
    </row>
    <row r="45" spans="2:6" ht="12" customHeight="1" x14ac:dyDescent="0.2">
      <c r="B45" s="7" t="s">
        <v>38</v>
      </c>
      <c r="C45" s="26">
        <v>331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1360</v>
      </c>
      <c r="D46" s="22">
        <f>+D47+D54+D57+D60+D63</f>
        <v>1055</v>
      </c>
      <c r="E46" s="27">
        <f t="shared" si="0"/>
        <v>77.57352941176471</v>
      </c>
    </row>
    <row r="47" spans="2:6" ht="12" customHeight="1" x14ac:dyDescent="0.2">
      <c r="B47" s="6" t="s">
        <v>39</v>
      </c>
      <c r="C47" s="32">
        <f>+C48+C51</f>
        <v>351</v>
      </c>
      <c r="D47" s="32">
        <f>+D48+D51</f>
        <v>315</v>
      </c>
      <c r="E47" s="33">
        <f t="shared" si="0"/>
        <v>89.743589743589752</v>
      </c>
    </row>
    <row r="48" spans="2:6" ht="12" customHeight="1" x14ac:dyDescent="0.2">
      <c r="B48" s="6" t="s">
        <v>40</v>
      </c>
      <c r="C48" s="32">
        <f>SUM(C49:C50)</f>
        <v>277</v>
      </c>
      <c r="D48" s="32">
        <f>SUM(D49:D50)</f>
        <v>241</v>
      </c>
      <c r="E48" s="33">
        <f t="shared" si="0"/>
        <v>87.003610108303249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277</v>
      </c>
      <c r="D50" s="34">
        <v>241</v>
      </c>
      <c r="E50" s="35">
        <f t="shared" si="0"/>
        <v>87.003610108303249</v>
      </c>
    </row>
    <row r="51" spans="2:5" ht="12" customHeight="1" x14ac:dyDescent="0.2">
      <c r="B51" s="6" t="s">
        <v>43</v>
      </c>
      <c r="C51" s="32">
        <f>SUM(C52:C53)</f>
        <v>74</v>
      </c>
      <c r="D51" s="32">
        <f>SUM(D52:D53)</f>
        <v>74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74</v>
      </c>
      <c r="D53" s="34">
        <v>74</v>
      </c>
      <c r="E53" s="35">
        <f>+D53/C53*100</f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505</v>
      </c>
      <c r="D57" s="32">
        <f>SUM(D58:D59)</f>
        <v>505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505</v>
      </c>
      <c r="D58" s="32">
        <v>505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503</v>
      </c>
      <c r="D60" s="32">
        <f>SUM(D61:D62)</f>
        <v>235</v>
      </c>
      <c r="E60" s="33">
        <f t="shared" si="0"/>
        <v>46.719681908548708</v>
      </c>
    </row>
    <row r="61" spans="2:5" s="4" customFormat="1" ht="12" customHeight="1" x14ac:dyDescent="0.2">
      <c r="B61" s="6" t="s">
        <v>51</v>
      </c>
      <c r="C61" s="32">
        <v>503</v>
      </c>
      <c r="D61" s="32">
        <v>235</v>
      </c>
      <c r="E61" s="33">
        <f>+D61/C61*100</f>
        <v>46.719681908548708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1</v>
      </c>
      <c r="D63" s="32">
        <v>0</v>
      </c>
      <c r="E63" s="33">
        <f>+D63/C63*100</f>
        <v>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27692</v>
      </c>
      <c r="D69" s="22">
        <f>+D70+D75+D86+D91</f>
        <v>836</v>
      </c>
      <c r="E69" s="23">
        <f t="shared" si="0"/>
        <v>3.0189224324714719</v>
      </c>
    </row>
    <row r="70" spans="2:5" ht="12" customHeight="1" x14ac:dyDescent="0.2">
      <c r="B70" s="6" t="s">
        <v>57</v>
      </c>
      <c r="C70" s="32">
        <f>+C71+C72+C73+C74</f>
        <v>9666</v>
      </c>
      <c r="D70" s="32">
        <f>+D71+D72+D73+D74</f>
        <v>-40</v>
      </c>
      <c r="E70" s="33">
        <f t="shared" si="0"/>
        <v>-0.41382164287192219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9709</v>
      </c>
      <c r="D73" s="36">
        <v>4</v>
      </c>
      <c r="E73" s="37">
        <f t="shared" si="0"/>
        <v>4.1198887630033987E-2</v>
      </c>
    </row>
    <row r="74" spans="2:5" ht="12" customHeight="1" x14ac:dyDescent="0.2">
      <c r="B74" s="6" t="s">
        <v>61</v>
      </c>
      <c r="C74" s="32">
        <v>-43</v>
      </c>
      <c r="D74" s="32">
        <v>-44</v>
      </c>
      <c r="E74" s="33">
        <f>+D74/C74*100</f>
        <v>102.32558139534885</v>
      </c>
    </row>
    <row r="75" spans="2:5" ht="12" customHeight="1" x14ac:dyDescent="0.2">
      <c r="B75" s="6" t="s">
        <v>62</v>
      </c>
      <c r="C75" s="32">
        <f>+C76+C77</f>
        <v>91</v>
      </c>
      <c r="D75" s="32">
        <f>+D76+D77</f>
        <v>71</v>
      </c>
      <c r="E75" s="33">
        <f>+D75/C75*100</f>
        <v>78.021978021978029</v>
      </c>
    </row>
    <row r="76" spans="2:5" ht="12" customHeight="1" x14ac:dyDescent="0.2">
      <c r="B76" s="6" t="s">
        <v>63</v>
      </c>
      <c r="C76" s="32"/>
      <c r="D76" s="32"/>
      <c r="E76" s="33"/>
    </row>
    <row r="77" spans="2:5" ht="12" customHeight="1" x14ac:dyDescent="0.2">
      <c r="B77" s="6" t="s">
        <v>64</v>
      </c>
      <c r="C77" s="32">
        <f>SUM(C78:C85)</f>
        <v>91</v>
      </c>
      <c r="D77" s="32">
        <f>SUM(D78:D85)</f>
        <v>71</v>
      </c>
      <c r="E77" s="33">
        <f>+D77/C77*100</f>
        <v>78.021978021978029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91</v>
      </c>
      <c r="D85" s="34">
        <v>71</v>
      </c>
      <c r="E85" s="35">
        <f t="shared" ref="E85:E93" si="1">+D85/C85*100</f>
        <v>78.021978021978029</v>
      </c>
    </row>
    <row r="86" spans="2:5" ht="12" customHeight="1" x14ac:dyDescent="0.2">
      <c r="B86" s="6" t="s">
        <v>73</v>
      </c>
      <c r="C86" s="32">
        <f>+C87+C88+C89+C90</f>
        <v>17551</v>
      </c>
      <c r="D86" s="32">
        <f>+D87+D88+D89+D90</f>
        <v>536</v>
      </c>
      <c r="E86" s="33">
        <f t="shared" si="1"/>
        <v>3.0539570394849296</v>
      </c>
    </row>
    <row r="87" spans="2:5" ht="12" customHeight="1" x14ac:dyDescent="0.2">
      <c r="B87" s="6" t="s">
        <v>74</v>
      </c>
      <c r="C87" s="36">
        <v>177</v>
      </c>
      <c r="D87" s="36">
        <v>45</v>
      </c>
      <c r="E87" s="37">
        <f t="shared" si="1"/>
        <v>25.423728813559322</v>
      </c>
    </row>
    <row r="88" spans="2:5" ht="12" customHeight="1" x14ac:dyDescent="0.2">
      <c r="B88" s="6" t="s">
        <v>75</v>
      </c>
      <c r="C88" s="32">
        <v>2721</v>
      </c>
      <c r="D88" s="32">
        <v>205</v>
      </c>
      <c r="E88" s="33">
        <f t="shared" si="1"/>
        <v>7.5339948548327822</v>
      </c>
    </row>
    <row r="89" spans="2:5" ht="12" customHeight="1" x14ac:dyDescent="0.2">
      <c r="B89" s="6" t="s">
        <v>76</v>
      </c>
      <c r="C89" s="32">
        <v>14644</v>
      </c>
      <c r="D89" s="32">
        <v>285</v>
      </c>
      <c r="E89" s="33">
        <f t="shared" si="1"/>
        <v>1.9461895656924337</v>
      </c>
    </row>
    <row r="90" spans="2:5" ht="12" customHeight="1" x14ac:dyDescent="0.2">
      <c r="B90" s="6" t="s">
        <v>77</v>
      </c>
      <c r="C90" s="32">
        <v>9</v>
      </c>
      <c r="D90" s="32">
        <v>1</v>
      </c>
      <c r="E90" s="33">
        <f t="shared" si="1"/>
        <v>11.111111111111111</v>
      </c>
    </row>
    <row r="91" spans="2:5" ht="12" customHeight="1" x14ac:dyDescent="0.2">
      <c r="B91" s="6" t="s">
        <v>78</v>
      </c>
      <c r="C91" s="32">
        <v>384</v>
      </c>
      <c r="D91" s="32">
        <v>269</v>
      </c>
      <c r="E91" s="33">
        <f t="shared" si="1"/>
        <v>70.052083333333343</v>
      </c>
    </row>
    <row r="92" spans="2:5" ht="12" customHeight="1" x14ac:dyDescent="0.2">
      <c r="B92" s="6" t="s">
        <v>86</v>
      </c>
      <c r="C92" s="22">
        <f>+C93+C94+C95</f>
        <v>1</v>
      </c>
      <c r="D92" s="22">
        <f>+D93+D94+D95</f>
        <v>1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</v>
      </c>
      <c r="D93" s="32">
        <v>1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C2F3F82-1A91-44F8-911D-806A328632BC}"/>
    <hyperlink ref="D4" location="ŞUBAT!A1" display="Şubat" xr:uid="{9F277310-83F8-47C3-A18F-8C1008A2A27F}"/>
    <hyperlink ref="E4" location="MART!A1" display="Mart" xr:uid="{F993E5EA-C6B8-4835-9496-FDEAA5CDFBD9}"/>
    <hyperlink ref="C5" location="NİSAN!A1" display="Nisan" xr:uid="{BDF3B42B-C96A-4FFA-BA40-0166AE3075C4}"/>
    <hyperlink ref="D5" location="MAYIS!A1" display="Mayıs" xr:uid="{57E12172-7790-4927-AD97-0904C052F3D4}"/>
    <hyperlink ref="E5" location="HAZİRAN!A1" display="Haziran" xr:uid="{31ACA4A8-B348-4582-9C1D-C02AFDD0F8E0}"/>
    <hyperlink ref="C6" location="TEMMUZ!A1" display="Temmuz" xr:uid="{414BC8DD-D2DA-40D8-BEF4-61873D5B8556}"/>
    <hyperlink ref="D6" location="AĞUSTOS!A1" display="Ağustos" xr:uid="{68A6558A-E459-4858-963E-5C197DB1AD34}"/>
    <hyperlink ref="E6" location="EYLÜL!A1" display="Eylül" xr:uid="{93F471BF-ED49-4D53-8E84-FC059BC35AC2}"/>
    <hyperlink ref="C7" location="EKİM!A1" display="Ekim" xr:uid="{6DB7095E-2A54-4095-B706-2CB2E86D3174}"/>
    <hyperlink ref="D7" location="KASIM!A1" display="Kasım" xr:uid="{C32CA52D-576B-4BE8-A837-4D362329083B}"/>
    <hyperlink ref="E7" location="ARALIK!A1" display="Aralık" xr:uid="{7DAADEA0-657B-4601-AF82-FD2B8CAE8E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E83D-EE6B-4967-9A80-6D7D7BB4864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114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256978</v>
      </c>
      <c r="D10" s="22">
        <v>176426</v>
      </c>
      <c r="E10" s="23">
        <v>68.654126034135217</v>
      </c>
    </row>
    <row r="11" spans="2:6" ht="12" customHeight="1" x14ac:dyDescent="0.2">
      <c r="B11" s="7" t="s">
        <v>4</v>
      </c>
      <c r="C11" s="24">
        <v>203418</v>
      </c>
      <c r="D11" s="24">
        <v>156299</v>
      </c>
      <c r="E11" s="25">
        <v>76.836366496573561</v>
      </c>
    </row>
    <row r="12" spans="2:6" ht="12" customHeight="1" x14ac:dyDescent="0.2">
      <c r="B12" s="7" t="s">
        <v>5</v>
      </c>
      <c r="C12" s="24">
        <v>85816</v>
      </c>
      <c r="D12" s="24">
        <v>64245</v>
      </c>
      <c r="E12" s="25">
        <v>74.863661788011555</v>
      </c>
    </row>
    <row r="13" spans="2:6" ht="12" customHeight="1" x14ac:dyDescent="0.2">
      <c r="B13" s="7" t="s">
        <v>6</v>
      </c>
      <c r="C13" s="26">
        <v>73629</v>
      </c>
      <c r="D13" s="26">
        <v>58452</v>
      </c>
      <c r="E13" s="27">
        <v>79.387197979057163</v>
      </c>
    </row>
    <row r="14" spans="2:6" ht="12" customHeight="1" x14ac:dyDescent="0.2">
      <c r="B14" s="8" t="s">
        <v>7</v>
      </c>
      <c r="C14" s="28">
        <v>8029</v>
      </c>
      <c r="D14" s="28">
        <v>3327</v>
      </c>
      <c r="E14" s="29">
        <v>41.437289824386596</v>
      </c>
    </row>
    <row r="15" spans="2:6" ht="12" customHeight="1" x14ac:dyDescent="0.2">
      <c r="B15" s="8" t="s">
        <v>8</v>
      </c>
      <c r="C15" s="28">
        <v>659</v>
      </c>
      <c r="D15" s="28">
        <v>361</v>
      </c>
      <c r="E15" s="29">
        <v>54.779969650986338</v>
      </c>
    </row>
    <row r="16" spans="2:6" ht="12" customHeight="1" x14ac:dyDescent="0.2">
      <c r="B16" s="8" t="s">
        <v>9</v>
      </c>
      <c r="C16" s="28">
        <v>60755</v>
      </c>
      <c r="D16" s="28">
        <v>52022</v>
      </c>
      <c r="E16" s="29">
        <v>85.625874413628509</v>
      </c>
    </row>
    <row r="17" spans="2:5" ht="12" customHeight="1" x14ac:dyDescent="0.2">
      <c r="B17" s="8" t="s">
        <v>10</v>
      </c>
      <c r="C17" s="28">
        <v>4186</v>
      </c>
      <c r="D17" s="28">
        <v>2742</v>
      </c>
      <c r="E17" s="29">
        <v>65.504061156235068</v>
      </c>
    </row>
    <row r="18" spans="2:5" ht="12" customHeight="1" x14ac:dyDescent="0.2">
      <c r="B18" s="7" t="s">
        <v>11</v>
      </c>
      <c r="C18" s="24">
        <v>12187</v>
      </c>
      <c r="D18" s="24">
        <v>5793</v>
      </c>
      <c r="E18" s="25">
        <v>47.53425781570526</v>
      </c>
    </row>
    <row r="19" spans="2:5" ht="12" customHeight="1" x14ac:dyDescent="0.2">
      <c r="B19" s="8" t="s">
        <v>12</v>
      </c>
      <c r="C19" s="28">
        <v>6615</v>
      </c>
      <c r="D19" s="28">
        <v>1510</v>
      </c>
      <c r="E19" s="29">
        <v>22.826908541194253</v>
      </c>
    </row>
    <row r="20" spans="2:5" ht="12" customHeight="1" x14ac:dyDescent="0.2">
      <c r="B20" s="8" t="s">
        <v>13</v>
      </c>
      <c r="C20" s="28">
        <v>24</v>
      </c>
      <c r="D20" s="28">
        <v>3</v>
      </c>
      <c r="E20" s="29">
        <v>12.5</v>
      </c>
    </row>
    <row r="21" spans="2:5" ht="12" customHeight="1" x14ac:dyDescent="0.2">
      <c r="B21" s="8" t="s">
        <v>14</v>
      </c>
      <c r="C21" s="28">
        <v>5548</v>
      </c>
      <c r="D21" s="28">
        <v>4280</v>
      </c>
      <c r="E21" s="29">
        <v>77.144917087238639</v>
      </c>
    </row>
    <row r="22" spans="2:5" s="4" customFormat="1" ht="12" customHeight="1" x14ac:dyDescent="0.2">
      <c r="B22" s="7" t="s">
        <v>15</v>
      </c>
      <c r="C22" s="24">
        <v>17696</v>
      </c>
      <c r="D22" s="24">
        <v>12108</v>
      </c>
      <c r="E22" s="25">
        <v>68.422242314647377</v>
      </c>
    </row>
    <row r="23" spans="2:5" s="4" customFormat="1" ht="12" customHeight="1" x14ac:dyDescent="0.2">
      <c r="B23" s="8" t="s">
        <v>16</v>
      </c>
      <c r="C23" s="30">
        <v>165</v>
      </c>
      <c r="D23" s="30">
        <v>55</v>
      </c>
      <c r="E23" s="31">
        <v>33.333333333333329</v>
      </c>
    </row>
    <row r="24" spans="2:5" ht="12" customHeight="1" x14ac:dyDescent="0.2">
      <c r="B24" s="8" t="s">
        <v>17</v>
      </c>
      <c r="C24" s="30">
        <v>17531</v>
      </c>
      <c r="D24" s="30">
        <v>12053</v>
      </c>
      <c r="E24" s="31">
        <v>68.752495579259602</v>
      </c>
    </row>
    <row r="25" spans="2:5" s="4" customFormat="1" ht="12" customHeight="1" x14ac:dyDescent="0.2">
      <c r="B25" s="7" t="s">
        <v>18</v>
      </c>
      <c r="C25" s="24">
        <v>34737</v>
      </c>
      <c r="D25" s="24">
        <v>20566</v>
      </c>
      <c r="E25" s="25">
        <v>59.204882402049684</v>
      </c>
    </row>
    <row r="26" spans="2:5" ht="12" customHeight="1" x14ac:dyDescent="0.2">
      <c r="B26" s="7" t="s">
        <v>19</v>
      </c>
      <c r="C26" s="24">
        <v>29800</v>
      </c>
      <c r="D26" s="24">
        <v>16096</v>
      </c>
      <c r="E26" s="25">
        <v>54.013422818791945</v>
      </c>
    </row>
    <row r="27" spans="2:5" ht="12" customHeight="1" x14ac:dyDescent="0.2">
      <c r="B27" s="8" t="s">
        <v>20</v>
      </c>
      <c r="C27" s="28">
        <v>22668</v>
      </c>
      <c r="D27" s="28">
        <v>9212</v>
      </c>
      <c r="E27" s="29">
        <v>40.638785953767425</v>
      </c>
    </row>
    <row r="28" spans="2:5" ht="12" customHeight="1" x14ac:dyDescent="0.2">
      <c r="B28" s="8" t="s">
        <v>21</v>
      </c>
      <c r="C28" s="28">
        <v>7132</v>
      </c>
      <c r="D28" s="28">
        <v>6884</v>
      </c>
      <c r="E28" s="29">
        <v>96.522714526079639</v>
      </c>
    </row>
    <row r="29" spans="2:5" ht="12" customHeight="1" x14ac:dyDescent="0.2">
      <c r="B29" s="7" t="s">
        <v>22</v>
      </c>
      <c r="C29" s="26">
        <v>1342</v>
      </c>
      <c r="D29" s="26">
        <v>1127</v>
      </c>
      <c r="E29" s="27">
        <v>83.979135618479887</v>
      </c>
    </row>
    <row r="30" spans="2:5" ht="12" customHeight="1" x14ac:dyDescent="0.2">
      <c r="B30" s="8" t="s">
        <v>23</v>
      </c>
      <c r="C30" s="28">
        <v>212</v>
      </c>
      <c r="D30" s="28">
        <v>4</v>
      </c>
      <c r="E30" s="29">
        <v>1.8867924528301887</v>
      </c>
    </row>
    <row r="31" spans="2:5" s="4" customFormat="1" ht="12" customHeight="1" x14ac:dyDescent="0.2">
      <c r="B31" s="8" t="s">
        <v>24</v>
      </c>
      <c r="C31" s="28">
        <v>1124</v>
      </c>
      <c r="D31" s="28">
        <v>1123</v>
      </c>
      <c r="E31" s="29">
        <v>99.911032028469748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3595</v>
      </c>
      <c r="D37" s="26">
        <v>3343</v>
      </c>
      <c r="E37" s="27">
        <v>92.990264255910986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34039</v>
      </c>
      <c r="D40" s="24">
        <v>34039</v>
      </c>
      <c r="E40" s="25">
        <v>100</v>
      </c>
    </row>
    <row r="41" spans="2:6" s="4" customFormat="1" ht="12" customHeight="1" x14ac:dyDescent="0.2">
      <c r="B41" s="8" t="s">
        <v>33</v>
      </c>
      <c r="C41" s="30">
        <v>4271</v>
      </c>
      <c r="D41" s="30">
        <v>4271</v>
      </c>
      <c r="E41" s="31">
        <v>100</v>
      </c>
    </row>
    <row r="42" spans="2:6" ht="12" customHeight="1" x14ac:dyDescent="0.2">
      <c r="B42" s="8" t="s">
        <v>34</v>
      </c>
      <c r="C42" s="30">
        <v>29768</v>
      </c>
      <c r="D42" s="30">
        <v>29768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13613</v>
      </c>
      <c r="D44" s="24">
        <v>10264</v>
      </c>
      <c r="E44" s="25">
        <v>75.398516124292954</v>
      </c>
    </row>
    <row r="45" spans="2:6" ht="12" customHeight="1" x14ac:dyDescent="0.2">
      <c r="B45" s="7" t="s">
        <v>37</v>
      </c>
      <c r="C45" s="26">
        <v>17242</v>
      </c>
      <c r="D45" s="26">
        <v>15064</v>
      </c>
      <c r="E45" s="27">
        <v>87.368054750029003</v>
      </c>
      <c r="F45" s="5"/>
    </row>
    <row r="46" spans="2:6" ht="12" customHeight="1" x14ac:dyDescent="0.2">
      <c r="B46" s="7" t="s">
        <v>38</v>
      </c>
      <c r="C46" s="26">
        <v>275</v>
      </c>
      <c r="D46" s="26">
        <v>13</v>
      </c>
      <c r="E46" s="27">
        <v>4.7272727272727275</v>
      </c>
    </row>
    <row r="47" spans="2:6" ht="12" customHeight="1" x14ac:dyDescent="0.2">
      <c r="B47" s="6" t="s">
        <v>84</v>
      </c>
      <c r="C47" s="22">
        <v>6463</v>
      </c>
      <c r="D47" s="22">
        <v>5910</v>
      </c>
      <c r="E47" s="27">
        <v>91.443602042395185</v>
      </c>
    </row>
    <row r="48" spans="2:6" ht="12" customHeight="1" x14ac:dyDescent="0.2">
      <c r="B48" s="6" t="s">
        <v>39</v>
      </c>
      <c r="C48" s="32">
        <v>2573</v>
      </c>
      <c r="D48" s="32">
        <v>2543</v>
      </c>
      <c r="E48" s="33">
        <v>98.834045860862801</v>
      </c>
    </row>
    <row r="49" spans="2:5" ht="12" customHeight="1" x14ac:dyDescent="0.2">
      <c r="B49" s="6" t="s">
        <v>40</v>
      </c>
      <c r="C49" s="32">
        <v>2292</v>
      </c>
      <c r="D49" s="32">
        <v>2262</v>
      </c>
      <c r="E49" s="33">
        <v>98.691099476439788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2291</v>
      </c>
      <c r="D51" s="34">
        <v>2261</v>
      </c>
      <c r="E51" s="35">
        <v>98.690528153644692</v>
      </c>
    </row>
    <row r="52" spans="2:5" ht="12" customHeight="1" x14ac:dyDescent="0.2">
      <c r="B52" s="6" t="s">
        <v>43</v>
      </c>
      <c r="C52" s="32">
        <v>281</v>
      </c>
      <c r="D52" s="32">
        <v>281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281</v>
      </c>
      <c r="D54" s="34">
        <v>281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832</v>
      </c>
      <c r="D58" s="32">
        <v>832</v>
      </c>
      <c r="E58" s="33">
        <v>100</v>
      </c>
    </row>
    <row r="59" spans="2:5" ht="12" customHeight="1" x14ac:dyDescent="0.2">
      <c r="B59" s="6" t="s">
        <v>48</v>
      </c>
      <c r="C59" s="32">
        <v>832</v>
      </c>
      <c r="D59" s="32">
        <v>832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3057</v>
      </c>
      <c r="D61" s="32">
        <v>2535</v>
      </c>
      <c r="E61" s="33">
        <v>82.924435721295382</v>
      </c>
    </row>
    <row r="62" spans="2:5" s="4" customFormat="1" ht="12" customHeight="1" x14ac:dyDescent="0.2">
      <c r="B62" s="6" t="s">
        <v>51</v>
      </c>
      <c r="C62" s="32">
        <v>3051</v>
      </c>
      <c r="D62" s="32">
        <v>2529</v>
      </c>
      <c r="E62" s="33">
        <v>82.890855457227147</v>
      </c>
    </row>
    <row r="63" spans="2:5" ht="12" customHeight="1" x14ac:dyDescent="0.2">
      <c r="B63" s="6" t="s">
        <v>90</v>
      </c>
      <c r="C63" s="32">
        <v>6</v>
      </c>
      <c r="D63" s="32">
        <v>6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292</v>
      </c>
      <c r="D65" s="22">
        <v>292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292</v>
      </c>
      <c r="D67" s="22">
        <v>292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292</v>
      </c>
      <c r="D69" s="34">
        <v>292</v>
      </c>
      <c r="E69" s="35">
        <v>100</v>
      </c>
    </row>
    <row r="70" spans="2:5" ht="12" customHeight="1" x14ac:dyDescent="0.2">
      <c r="B70" s="6" t="s">
        <v>89</v>
      </c>
      <c r="C70" s="22">
        <v>46730</v>
      </c>
      <c r="D70" s="22">
        <v>13850</v>
      </c>
      <c r="E70" s="23">
        <v>29.638347956344962</v>
      </c>
    </row>
    <row r="71" spans="2:5" ht="12" customHeight="1" x14ac:dyDescent="0.2">
      <c r="B71" s="6" t="s">
        <v>57</v>
      </c>
      <c r="C71" s="32">
        <v>11450</v>
      </c>
      <c r="D71" s="32">
        <v>68</v>
      </c>
      <c r="E71" s="33">
        <v>0.59388646288209612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11409</v>
      </c>
      <c r="D74" s="36">
        <v>27</v>
      </c>
      <c r="E74" s="37">
        <v>0.236655272153563</v>
      </c>
    </row>
    <row r="75" spans="2:5" ht="12" customHeight="1" x14ac:dyDescent="0.2">
      <c r="B75" s="6" t="s">
        <v>61</v>
      </c>
      <c r="C75" s="32">
        <v>41</v>
      </c>
      <c r="D75" s="32">
        <v>41</v>
      </c>
      <c r="E75" s="33">
        <v>100</v>
      </c>
    </row>
    <row r="76" spans="2:5" ht="12" customHeight="1" x14ac:dyDescent="0.2">
      <c r="B76" s="6" t="s">
        <v>62</v>
      </c>
      <c r="C76" s="32">
        <v>904</v>
      </c>
      <c r="D76" s="32">
        <v>883</v>
      </c>
      <c r="E76" s="33">
        <v>97.67699115044249</v>
      </c>
    </row>
    <row r="77" spans="2:5" ht="12" customHeight="1" x14ac:dyDescent="0.2">
      <c r="B77" s="6" t="s">
        <v>63</v>
      </c>
      <c r="C77" s="32">
        <v>37</v>
      </c>
      <c r="D77" s="32">
        <v>37</v>
      </c>
      <c r="E77" s="33">
        <v>100</v>
      </c>
    </row>
    <row r="78" spans="2:5" ht="12" customHeight="1" x14ac:dyDescent="0.2">
      <c r="B78" s="6" t="s">
        <v>64</v>
      </c>
      <c r="C78" s="32">
        <v>867</v>
      </c>
      <c r="D78" s="32">
        <v>846</v>
      </c>
      <c r="E78" s="33">
        <v>97.577854671280278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31</v>
      </c>
      <c r="D84" s="34">
        <v>31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836</v>
      </c>
      <c r="D86" s="34">
        <v>815</v>
      </c>
      <c r="E86" s="35">
        <v>97.488038277511961</v>
      </c>
    </row>
    <row r="87" spans="2:5" ht="12" customHeight="1" x14ac:dyDescent="0.2">
      <c r="B87" s="6" t="s">
        <v>73</v>
      </c>
      <c r="C87" s="32">
        <v>28107</v>
      </c>
      <c r="D87" s="32">
        <v>6741</v>
      </c>
      <c r="E87" s="33">
        <v>23.983349343579892</v>
      </c>
    </row>
    <row r="88" spans="2:5" ht="12" customHeight="1" x14ac:dyDescent="0.2">
      <c r="B88" s="6" t="s">
        <v>74</v>
      </c>
      <c r="C88" s="36">
        <v>635</v>
      </c>
      <c r="D88" s="36">
        <v>508</v>
      </c>
      <c r="E88" s="37">
        <v>80</v>
      </c>
    </row>
    <row r="89" spans="2:5" ht="12" customHeight="1" x14ac:dyDescent="0.2">
      <c r="B89" s="6" t="s">
        <v>75</v>
      </c>
      <c r="C89" s="32">
        <v>5279</v>
      </c>
      <c r="D89" s="32">
        <v>2559</v>
      </c>
      <c r="E89" s="33">
        <v>48.475089979162725</v>
      </c>
    </row>
    <row r="90" spans="2:5" ht="12" customHeight="1" x14ac:dyDescent="0.2">
      <c r="B90" s="6" t="s">
        <v>76</v>
      </c>
      <c r="C90" s="32">
        <v>22163</v>
      </c>
      <c r="D90" s="32">
        <v>3652</v>
      </c>
      <c r="E90" s="33">
        <v>16.4779136398502</v>
      </c>
    </row>
    <row r="91" spans="2:5" ht="12" customHeight="1" x14ac:dyDescent="0.2">
      <c r="B91" s="6" t="s">
        <v>77</v>
      </c>
      <c r="C91" s="32">
        <v>30</v>
      </c>
      <c r="D91" s="32">
        <v>22</v>
      </c>
      <c r="E91" s="33">
        <v>73.333333333333329</v>
      </c>
    </row>
    <row r="92" spans="2:5" ht="12" customHeight="1" x14ac:dyDescent="0.2">
      <c r="B92" s="6" t="s">
        <v>78</v>
      </c>
      <c r="C92" s="32">
        <v>6269</v>
      </c>
      <c r="D92" s="32">
        <v>6158</v>
      </c>
      <c r="E92" s="33">
        <v>98.229382676662951</v>
      </c>
    </row>
    <row r="93" spans="2:5" ht="12" customHeight="1" x14ac:dyDescent="0.2">
      <c r="B93" s="6" t="s">
        <v>86</v>
      </c>
      <c r="C93" s="22">
        <v>75</v>
      </c>
      <c r="D93" s="22">
        <v>75</v>
      </c>
      <c r="E93" s="23">
        <v>100</v>
      </c>
    </row>
    <row r="94" spans="2:5" ht="12" customHeight="1" x14ac:dyDescent="0.2">
      <c r="B94" s="6" t="s">
        <v>79</v>
      </c>
      <c r="C94" s="32">
        <v>28</v>
      </c>
      <c r="D94" s="32">
        <v>28</v>
      </c>
      <c r="E94" s="23">
        <v>100</v>
      </c>
    </row>
    <row r="95" spans="2:5" ht="12" customHeight="1" x14ac:dyDescent="0.2">
      <c r="B95" s="6" t="s">
        <v>80</v>
      </c>
      <c r="C95" s="32">
        <v>47</v>
      </c>
      <c r="D95" s="32">
        <v>47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50B6091-2216-4467-8F85-DEAC0EE03B34}"/>
    <hyperlink ref="D4" location="ŞUBAT!A1" display="Şubat" xr:uid="{C8CFD457-D59E-4A8D-B719-3E165C8CFD9D}"/>
    <hyperlink ref="E4" location="MART!A1" display="Mart" xr:uid="{48E8A090-A45D-4CE7-A9FF-278B6BA952AF}"/>
    <hyperlink ref="C5" location="NİSAN!A1" display="Nisan" xr:uid="{800ACAA9-F453-4CA4-8495-CF7445866A47}"/>
    <hyperlink ref="D5" location="MAYIS!A1" display="Mayıs" xr:uid="{E0E0B5EB-E5E2-4192-91AB-10260DD747CC}"/>
    <hyperlink ref="E5" location="HAZİRAN!A1" display="Haziran" xr:uid="{8DA951A5-563F-4688-BF03-E36B0F28E023}"/>
    <hyperlink ref="C6" location="TEMMUZ!A1" display="Temmuz" xr:uid="{208B2C3F-A2C0-4EF8-A879-37C4777A3651}"/>
    <hyperlink ref="D6" location="AĞUSTOS!A1" display="Ağustos" xr:uid="{7777E364-6CEB-4A03-8249-654BDE329115}"/>
    <hyperlink ref="E6" location="EYLÜL!A1" display="Eylül" xr:uid="{70541B16-A95F-40AD-98F9-C0868E06B5D9}"/>
    <hyperlink ref="C7" location="EKİM!A1" display="Ekim" xr:uid="{2AE0CCBB-342D-4650-B189-47F13201EC47}"/>
    <hyperlink ref="D7" location="KASIM!A1" display="Kasım" xr:uid="{90939301-7C7E-441D-B493-F91AEA71148B}"/>
    <hyperlink ref="E7" location="ARALIK!A1" display="Aralık" xr:uid="{3EFEAAA2-25C1-4B96-B684-4894F0AD37E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DEAC-AB07-4689-BF70-62BF1515041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112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238321</v>
      </c>
      <c r="D10" s="22">
        <v>157468</v>
      </c>
      <c r="E10" s="23">
        <v>66.073908719751927</v>
      </c>
    </row>
    <row r="11" spans="2:6" ht="12" customHeight="1" x14ac:dyDescent="0.2">
      <c r="B11" s="7" t="s">
        <v>4</v>
      </c>
      <c r="C11" s="24">
        <v>185646</v>
      </c>
      <c r="D11" s="24">
        <v>138137</v>
      </c>
      <c r="E11" s="25">
        <v>74.408821089600636</v>
      </c>
    </row>
    <row r="12" spans="2:6" ht="12" customHeight="1" x14ac:dyDescent="0.2">
      <c r="B12" s="7" t="s">
        <v>5</v>
      </c>
      <c r="C12" s="24">
        <v>78120</v>
      </c>
      <c r="D12" s="24">
        <v>56818</v>
      </c>
      <c r="E12" s="25">
        <v>72.731694828469017</v>
      </c>
    </row>
    <row r="13" spans="2:6" ht="12" customHeight="1" x14ac:dyDescent="0.2">
      <c r="B13" s="7" t="s">
        <v>6</v>
      </c>
      <c r="C13" s="26">
        <v>67692</v>
      </c>
      <c r="D13" s="26">
        <v>52506</v>
      </c>
      <c r="E13" s="27">
        <v>77.566034391065415</v>
      </c>
    </row>
    <row r="14" spans="2:6" ht="12" customHeight="1" x14ac:dyDescent="0.2">
      <c r="B14" s="8" t="s">
        <v>7</v>
      </c>
      <c r="C14" s="28">
        <v>8018</v>
      </c>
      <c r="D14" s="28">
        <v>3120</v>
      </c>
      <c r="E14" s="29">
        <v>38.912446994262908</v>
      </c>
    </row>
    <row r="15" spans="2:6" ht="12" customHeight="1" x14ac:dyDescent="0.2">
      <c r="B15" s="8" t="s">
        <v>8</v>
      </c>
      <c r="C15" s="28">
        <v>657</v>
      </c>
      <c r="D15" s="28">
        <v>347</v>
      </c>
      <c r="E15" s="29">
        <v>52.815829528158297</v>
      </c>
    </row>
    <row r="16" spans="2:6" ht="12" customHeight="1" x14ac:dyDescent="0.2">
      <c r="B16" s="8" t="s">
        <v>9</v>
      </c>
      <c r="C16" s="28">
        <v>55931</v>
      </c>
      <c r="D16" s="28">
        <v>46984</v>
      </c>
      <c r="E16" s="29">
        <v>84.003504317820173</v>
      </c>
    </row>
    <row r="17" spans="2:5" ht="12" customHeight="1" x14ac:dyDescent="0.2">
      <c r="B17" s="8" t="s">
        <v>10</v>
      </c>
      <c r="C17" s="28">
        <v>3086</v>
      </c>
      <c r="D17" s="28">
        <v>2055</v>
      </c>
      <c r="E17" s="29">
        <v>66.591056383668175</v>
      </c>
    </row>
    <row r="18" spans="2:5" ht="12" customHeight="1" x14ac:dyDescent="0.2">
      <c r="B18" s="7" t="s">
        <v>11</v>
      </c>
      <c r="C18" s="24">
        <v>10428</v>
      </c>
      <c r="D18" s="24">
        <v>4312</v>
      </c>
      <c r="E18" s="25">
        <v>41.350210970464133</v>
      </c>
    </row>
    <row r="19" spans="2:5" ht="12" customHeight="1" x14ac:dyDescent="0.2">
      <c r="B19" s="8" t="s">
        <v>12</v>
      </c>
      <c r="C19" s="28">
        <v>6614</v>
      </c>
      <c r="D19" s="28">
        <v>1297</v>
      </c>
      <c r="E19" s="29">
        <v>19.609918355004535</v>
      </c>
    </row>
    <row r="20" spans="2:5" ht="12" customHeight="1" x14ac:dyDescent="0.2">
      <c r="B20" s="8" t="s">
        <v>13</v>
      </c>
      <c r="C20" s="28">
        <v>24</v>
      </c>
      <c r="D20" s="28">
        <v>3</v>
      </c>
      <c r="E20" s="29">
        <v>12.5</v>
      </c>
    </row>
    <row r="21" spans="2:5" ht="12" customHeight="1" x14ac:dyDescent="0.2">
      <c r="B21" s="8" t="s">
        <v>14</v>
      </c>
      <c r="C21" s="28">
        <v>3790</v>
      </c>
      <c r="D21" s="28">
        <v>3012</v>
      </c>
      <c r="E21" s="29">
        <v>79.47229551451187</v>
      </c>
    </row>
    <row r="22" spans="2:5" s="4" customFormat="1" ht="12" customHeight="1" x14ac:dyDescent="0.2">
      <c r="B22" s="7" t="s">
        <v>15</v>
      </c>
      <c r="C22" s="24">
        <v>17699</v>
      </c>
      <c r="D22" s="24">
        <v>11684</v>
      </c>
      <c r="E22" s="25">
        <v>66.015029097689137</v>
      </c>
    </row>
    <row r="23" spans="2:5" s="4" customFormat="1" ht="12" customHeight="1" x14ac:dyDescent="0.2">
      <c r="B23" s="8" t="s">
        <v>16</v>
      </c>
      <c r="C23" s="30">
        <v>153</v>
      </c>
      <c r="D23" s="30">
        <v>46</v>
      </c>
      <c r="E23" s="31">
        <v>30.065359477124183</v>
      </c>
    </row>
    <row r="24" spans="2:5" ht="12" customHeight="1" x14ac:dyDescent="0.2">
      <c r="B24" s="8" t="s">
        <v>17</v>
      </c>
      <c r="C24" s="30">
        <v>17546</v>
      </c>
      <c r="D24" s="30">
        <v>11638</v>
      </c>
      <c r="E24" s="31">
        <v>66.328507922033509</v>
      </c>
    </row>
    <row r="25" spans="2:5" s="4" customFormat="1" ht="12" customHeight="1" x14ac:dyDescent="0.2">
      <c r="B25" s="7" t="s">
        <v>18</v>
      </c>
      <c r="C25" s="24">
        <v>32379</v>
      </c>
      <c r="D25" s="24">
        <v>18007</v>
      </c>
      <c r="E25" s="25">
        <v>55.613206090367214</v>
      </c>
    </row>
    <row r="26" spans="2:5" ht="12" customHeight="1" x14ac:dyDescent="0.2">
      <c r="B26" s="7" t="s">
        <v>19</v>
      </c>
      <c r="C26" s="24">
        <v>27899</v>
      </c>
      <c r="D26" s="24">
        <v>13995</v>
      </c>
      <c r="E26" s="25">
        <v>50.163088282734151</v>
      </c>
    </row>
    <row r="27" spans="2:5" ht="12" customHeight="1" x14ac:dyDescent="0.2">
      <c r="B27" s="8" t="s">
        <v>20</v>
      </c>
      <c r="C27" s="28">
        <v>21326</v>
      </c>
      <c r="D27" s="28">
        <v>7669</v>
      </c>
      <c r="E27" s="29">
        <v>35.96079902466473</v>
      </c>
    </row>
    <row r="28" spans="2:5" ht="12" customHeight="1" x14ac:dyDescent="0.2">
      <c r="B28" s="8" t="s">
        <v>21</v>
      </c>
      <c r="C28" s="28">
        <v>6573</v>
      </c>
      <c r="D28" s="28">
        <v>6326</v>
      </c>
      <c r="E28" s="29">
        <v>96.24220295146813</v>
      </c>
    </row>
    <row r="29" spans="2:5" ht="12" customHeight="1" x14ac:dyDescent="0.2">
      <c r="B29" s="7" t="s">
        <v>22</v>
      </c>
      <c r="C29" s="26">
        <v>1232</v>
      </c>
      <c r="D29" s="26">
        <v>1017</v>
      </c>
      <c r="E29" s="27">
        <v>82.548701298701303</v>
      </c>
    </row>
    <row r="30" spans="2:5" ht="12" customHeight="1" x14ac:dyDescent="0.2">
      <c r="B30" s="8" t="s">
        <v>23</v>
      </c>
      <c r="C30" s="28">
        <v>212</v>
      </c>
      <c r="D30" s="28">
        <v>4</v>
      </c>
      <c r="E30" s="29">
        <v>1.8867924528301887</v>
      </c>
    </row>
    <row r="31" spans="2:5" s="4" customFormat="1" ht="12" customHeight="1" x14ac:dyDescent="0.2">
      <c r="B31" s="8" t="s">
        <v>24</v>
      </c>
      <c r="C31" s="28">
        <v>1014</v>
      </c>
      <c r="D31" s="28">
        <v>1013</v>
      </c>
      <c r="E31" s="29">
        <v>99.901380670611445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3248</v>
      </c>
      <c r="D37" s="26">
        <v>2995</v>
      </c>
      <c r="E37" s="27">
        <v>92.210591133004925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28759</v>
      </c>
      <c r="D40" s="24">
        <v>28759</v>
      </c>
      <c r="E40" s="25">
        <v>100</v>
      </c>
    </row>
    <row r="41" spans="2:6" s="4" customFormat="1" ht="12" customHeight="1" x14ac:dyDescent="0.2">
      <c r="B41" s="8" t="s">
        <v>33</v>
      </c>
      <c r="C41" s="30">
        <v>3852</v>
      </c>
      <c r="D41" s="30">
        <v>3852</v>
      </c>
      <c r="E41" s="31">
        <v>100</v>
      </c>
    </row>
    <row r="42" spans="2:6" ht="12" customHeight="1" x14ac:dyDescent="0.2">
      <c r="B42" s="8" t="s">
        <v>34</v>
      </c>
      <c r="C42" s="30">
        <v>24907</v>
      </c>
      <c r="D42" s="30">
        <v>24907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12590</v>
      </c>
      <c r="D44" s="24">
        <v>9203</v>
      </c>
      <c r="E44" s="25">
        <v>73.097696584590949</v>
      </c>
    </row>
    <row r="45" spans="2:6" ht="12" customHeight="1" x14ac:dyDescent="0.2">
      <c r="B45" s="7" t="s">
        <v>37</v>
      </c>
      <c r="C45" s="26">
        <v>15825</v>
      </c>
      <c r="D45" s="26">
        <v>13654</v>
      </c>
      <c r="E45" s="27">
        <v>86.281200631911531</v>
      </c>
      <c r="F45" s="5"/>
    </row>
    <row r="46" spans="2:6" ht="12" customHeight="1" x14ac:dyDescent="0.2">
      <c r="B46" s="7" t="s">
        <v>38</v>
      </c>
      <c r="C46" s="26">
        <v>274</v>
      </c>
      <c r="D46" s="26">
        <v>12</v>
      </c>
      <c r="E46" s="27">
        <v>4.3795620437956204</v>
      </c>
    </row>
    <row r="47" spans="2:6" ht="12" customHeight="1" x14ac:dyDescent="0.2">
      <c r="B47" s="6" t="s">
        <v>84</v>
      </c>
      <c r="C47" s="22">
        <v>5971</v>
      </c>
      <c r="D47" s="22">
        <v>5394</v>
      </c>
      <c r="E47" s="27">
        <v>90.336627030648131</v>
      </c>
    </row>
    <row r="48" spans="2:6" ht="12" customHeight="1" x14ac:dyDescent="0.2">
      <c r="B48" s="6" t="s">
        <v>39</v>
      </c>
      <c r="C48" s="32">
        <v>2384</v>
      </c>
      <c r="D48" s="32">
        <v>2342</v>
      </c>
      <c r="E48" s="33">
        <v>98.238255033557039</v>
      </c>
    </row>
    <row r="49" spans="2:5" ht="12" customHeight="1" x14ac:dyDescent="0.2">
      <c r="B49" s="6" t="s">
        <v>40</v>
      </c>
      <c r="C49" s="32">
        <v>2107</v>
      </c>
      <c r="D49" s="32">
        <v>2065</v>
      </c>
      <c r="E49" s="33">
        <v>98.006644518272424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2106</v>
      </c>
      <c r="D51" s="34">
        <v>2064</v>
      </c>
      <c r="E51" s="35">
        <v>98.005698005698008</v>
      </c>
    </row>
    <row r="52" spans="2:5" ht="12" customHeight="1" x14ac:dyDescent="0.2">
      <c r="B52" s="6" t="s">
        <v>43</v>
      </c>
      <c r="C52" s="32">
        <v>277</v>
      </c>
      <c r="D52" s="32">
        <v>277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277</v>
      </c>
      <c r="D54" s="34">
        <v>277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787</v>
      </c>
      <c r="D58" s="32">
        <v>787</v>
      </c>
      <c r="E58" s="33">
        <v>100</v>
      </c>
    </row>
    <row r="59" spans="2:5" ht="12" customHeight="1" x14ac:dyDescent="0.2">
      <c r="B59" s="6" t="s">
        <v>48</v>
      </c>
      <c r="C59" s="32">
        <v>787</v>
      </c>
      <c r="D59" s="32">
        <v>787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2799</v>
      </c>
      <c r="D61" s="32">
        <v>2265</v>
      </c>
      <c r="E61" s="33">
        <v>80.921757770632368</v>
      </c>
    </row>
    <row r="62" spans="2:5" s="4" customFormat="1" ht="12" customHeight="1" x14ac:dyDescent="0.2">
      <c r="B62" s="6" t="s">
        <v>51</v>
      </c>
      <c r="C62" s="32">
        <v>2795</v>
      </c>
      <c r="D62" s="32">
        <v>2261</v>
      </c>
      <c r="E62" s="33">
        <v>80.894454382826481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1620</v>
      </c>
      <c r="D65" s="22">
        <v>1620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1620</v>
      </c>
      <c r="D67" s="22">
        <v>1620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1620</v>
      </c>
      <c r="D69" s="34">
        <v>1620</v>
      </c>
      <c r="E69" s="35">
        <v>100</v>
      </c>
    </row>
    <row r="70" spans="2:5" ht="12" customHeight="1" x14ac:dyDescent="0.2">
      <c r="B70" s="6" t="s">
        <v>89</v>
      </c>
      <c r="C70" s="22">
        <v>45009</v>
      </c>
      <c r="D70" s="22">
        <v>12242</v>
      </c>
      <c r="E70" s="23">
        <v>27.199004643515739</v>
      </c>
    </row>
    <row r="71" spans="2:5" ht="12" customHeight="1" x14ac:dyDescent="0.2">
      <c r="B71" s="6" t="s">
        <v>57</v>
      </c>
      <c r="C71" s="32">
        <v>11409</v>
      </c>
      <c r="D71" s="32">
        <v>40</v>
      </c>
      <c r="E71" s="33">
        <v>0.35060040319046365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11388</v>
      </c>
      <c r="D74" s="36">
        <v>19</v>
      </c>
      <c r="E74" s="37">
        <v>0.16684229012996135</v>
      </c>
    </row>
    <row r="75" spans="2:5" ht="12" customHeight="1" x14ac:dyDescent="0.2">
      <c r="B75" s="6" t="s">
        <v>61</v>
      </c>
      <c r="C75" s="32">
        <v>21</v>
      </c>
      <c r="D75" s="32">
        <v>21</v>
      </c>
      <c r="E75" s="33">
        <v>100</v>
      </c>
    </row>
    <row r="76" spans="2:5" ht="12" customHeight="1" x14ac:dyDescent="0.2">
      <c r="B76" s="6" t="s">
        <v>62</v>
      </c>
      <c r="C76" s="32">
        <v>855</v>
      </c>
      <c r="D76" s="32">
        <v>834</v>
      </c>
      <c r="E76" s="33">
        <v>97.543859649122808</v>
      </c>
    </row>
    <row r="77" spans="2:5" ht="12" customHeight="1" x14ac:dyDescent="0.2">
      <c r="B77" s="6" t="s">
        <v>63</v>
      </c>
      <c r="C77" s="32">
        <v>37</v>
      </c>
      <c r="D77" s="32">
        <v>37</v>
      </c>
      <c r="E77" s="33">
        <v>100</v>
      </c>
    </row>
    <row r="78" spans="2:5" ht="12" customHeight="1" x14ac:dyDescent="0.2">
      <c r="B78" s="6" t="s">
        <v>64</v>
      </c>
      <c r="C78" s="32">
        <v>818</v>
      </c>
      <c r="D78" s="32">
        <v>797</v>
      </c>
      <c r="E78" s="33">
        <v>97.432762836185816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31</v>
      </c>
      <c r="D84" s="34">
        <v>31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787</v>
      </c>
      <c r="D86" s="34">
        <v>766</v>
      </c>
      <c r="E86" s="35">
        <v>97.331639135959335</v>
      </c>
    </row>
    <row r="87" spans="2:5" ht="12" customHeight="1" x14ac:dyDescent="0.2">
      <c r="B87" s="6" t="s">
        <v>73</v>
      </c>
      <c r="C87" s="32">
        <v>27129</v>
      </c>
      <c r="D87" s="32">
        <v>5863</v>
      </c>
      <c r="E87" s="33">
        <v>21.611559585683217</v>
      </c>
    </row>
    <row r="88" spans="2:5" ht="12" customHeight="1" x14ac:dyDescent="0.2">
      <c r="B88" s="6" t="s">
        <v>74</v>
      </c>
      <c r="C88" s="36">
        <v>601</v>
      </c>
      <c r="D88" s="36">
        <v>473</v>
      </c>
      <c r="E88" s="37">
        <v>78.70216306156405</v>
      </c>
    </row>
    <row r="89" spans="2:5" ht="12" customHeight="1" x14ac:dyDescent="0.2">
      <c r="B89" s="6" t="s">
        <v>75</v>
      </c>
      <c r="C89" s="32">
        <v>4902</v>
      </c>
      <c r="D89" s="32">
        <v>2254</v>
      </c>
      <c r="E89" s="33">
        <v>45.981232150142795</v>
      </c>
    </row>
    <row r="90" spans="2:5" ht="12" customHeight="1" x14ac:dyDescent="0.2">
      <c r="B90" s="6" t="s">
        <v>76</v>
      </c>
      <c r="C90" s="32">
        <v>21598</v>
      </c>
      <c r="D90" s="32">
        <v>3117</v>
      </c>
      <c r="E90" s="33">
        <v>14.431891841837208</v>
      </c>
    </row>
    <row r="91" spans="2:5" ht="12" customHeight="1" x14ac:dyDescent="0.2">
      <c r="B91" s="6" t="s">
        <v>77</v>
      </c>
      <c r="C91" s="32">
        <v>28</v>
      </c>
      <c r="D91" s="32">
        <v>19</v>
      </c>
      <c r="E91" s="33">
        <v>67.857142857142861</v>
      </c>
    </row>
    <row r="92" spans="2:5" ht="12" customHeight="1" x14ac:dyDescent="0.2">
      <c r="B92" s="6" t="s">
        <v>78</v>
      </c>
      <c r="C92" s="32">
        <v>5616</v>
      </c>
      <c r="D92" s="32">
        <v>5505</v>
      </c>
      <c r="E92" s="33">
        <v>98.023504273504273</v>
      </c>
    </row>
    <row r="93" spans="2:5" ht="12" customHeight="1" x14ac:dyDescent="0.2">
      <c r="B93" s="6" t="s">
        <v>86</v>
      </c>
      <c r="C93" s="22">
        <v>75</v>
      </c>
      <c r="D93" s="22">
        <v>75</v>
      </c>
      <c r="E93" s="23">
        <v>100</v>
      </c>
    </row>
    <row r="94" spans="2:5" ht="12" customHeight="1" x14ac:dyDescent="0.2">
      <c r="B94" s="6" t="s">
        <v>79</v>
      </c>
      <c r="C94" s="32">
        <v>28</v>
      </c>
      <c r="D94" s="32">
        <v>28</v>
      </c>
      <c r="E94" s="23">
        <v>100</v>
      </c>
    </row>
    <row r="95" spans="2:5" ht="12" customHeight="1" x14ac:dyDescent="0.2">
      <c r="B95" s="6" t="s">
        <v>80</v>
      </c>
      <c r="C95" s="32">
        <v>47</v>
      </c>
      <c r="D95" s="32">
        <v>47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0B0B1D4-1943-40A3-B61D-A5BA6053F352}"/>
    <hyperlink ref="D4" location="ŞUBAT!A1" display="Şubat" xr:uid="{C49B8ED6-B9C9-4D6C-9CE1-180C7915334E}"/>
    <hyperlink ref="E4" location="MART!A1" display="Mart" xr:uid="{9BC11BF9-A80F-4E0F-B14D-AFC17160C0E1}"/>
    <hyperlink ref="C5" location="NİSAN!A1" display="Nisan" xr:uid="{B96588AC-CE32-43B7-A898-1A0739D7D7BB}"/>
    <hyperlink ref="D5" location="MAYIS!A1" display="Mayıs" xr:uid="{936678FB-1284-44A5-B3A7-B8FF6F795F8B}"/>
    <hyperlink ref="E5" location="HAZİRAN!A1" display="Haziran" xr:uid="{5765BE58-E98F-429D-96F3-EA336A4FE618}"/>
    <hyperlink ref="C6" location="TEMMUZ!A1" display="Temmuz" xr:uid="{A6CEECC9-B603-4D2C-9348-D969931AE04F}"/>
    <hyperlink ref="D6" location="AĞUSTOS!A1" display="Ağustos" xr:uid="{F9EDE672-3F5D-46B9-810C-249D4DDF882E}"/>
    <hyperlink ref="E6" location="EYLÜL!A1" display="Eylül" xr:uid="{05DE0D00-A270-42B8-BC16-14B781D679C8}"/>
    <hyperlink ref="C7" location="EKİM!A1" display="Ekim" xr:uid="{4C3452B5-A5FB-414F-8DF3-1C36DDBBF1D3}"/>
    <hyperlink ref="D7" location="KASIM!A1" display="Kasım" xr:uid="{DCB15F0F-7A9B-478F-88E5-1E7B91A43F29}"/>
    <hyperlink ref="E7" location="ARALIK!A1" display="Aralık" xr:uid="{8717848D-092D-4C4C-89C8-FF22E9C504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08A9-D5EC-4AD4-A06A-36464D7C2C6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110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223667</v>
      </c>
      <c r="D10" s="22">
        <v>142463</v>
      </c>
      <c r="E10" s="23">
        <v>63.694241886375721</v>
      </c>
    </row>
    <row r="11" spans="2:6" ht="12" customHeight="1" x14ac:dyDescent="0.2">
      <c r="B11" s="7" t="s">
        <v>4</v>
      </c>
      <c r="C11" s="24">
        <v>172510</v>
      </c>
      <c r="D11" s="24">
        <v>124839</v>
      </c>
      <c r="E11" s="25">
        <v>72.36623963828184</v>
      </c>
    </row>
    <row r="12" spans="2:6" ht="12" customHeight="1" x14ac:dyDescent="0.2">
      <c r="B12" s="7" t="s">
        <v>5</v>
      </c>
      <c r="C12" s="24">
        <v>71602</v>
      </c>
      <c r="D12" s="24">
        <v>50270</v>
      </c>
      <c r="E12" s="25">
        <v>70.207536102343511</v>
      </c>
    </row>
    <row r="13" spans="2:6" ht="12" customHeight="1" x14ac:dyDescent="0.2">
      <c r="B13" s="7" t="s">
        <v>6</v>
      </c>
      <c r="C13" s="26">
        <v>61216</v>
      </c>
      <c r="D13" s="26">
        <v>46049</v>
      </c>
      <c r="E13" s="27">
        <v>75.223797699947724</v>
      </c>
    </row>
    <row r="14" spans="2:6" ht="12" customHeight="1" x14ac:dyDescent="0.2">
      <c r="B14" s="8" t="s">
        <v>7</v>
      </c>
      <c r="C14" s="28">
        <v>8017</v>
      </c>
      <c r="D14" s="28">
        <v>3017</v>
      </c>
      <c r="E14" s="29">
        <v>37.632530871897217</v>
      </c>
    </row>
    <row r="15" spans="2:6" ht="12" customHeight="1" x14ac:dyDescent="0.2">
      <c r="B15" s="8" t="s">
        <v>8</v>
      </c>
      <c r="C15" s="28">
        <v>654</v>
      </c>
      <c r="D15" s="28">
        <v>334</v>
      </c>
      <c r="E15" s="29">
        <v>51.070336391437309</v>
      </c>
    </row>
    <row r="16" spans="2:6" ht="12" customHeight="1" x14ac:dyDescent="0.2">
      <c r="B16" s="8" t="s">
        <v>9</v>
      </c>
      <c r="C16" s="28">
        <v>49477</v>
      </c>
      <c r="D16" s="28">
        <v>40682</v>
      </c>
      <c r="E16" s="29">
        <v>82.224063706368611</v>
      </c>
    </row>
    <row r="17" spans="2:5" ht="12" customHeight="1" x14ac:dyDescent="0.2">
      <c r="B17" s="8" t="s">
        <v>10</v>
      </c>
      <c r="C17" s="28">
        <v>3068</v>
      </c>
      <c r="D17" s="28">
        <v>2016</v>
      </c>
      <c r="E17" s="29">
        <v>65.710560625814864</v>
      </c>
    </row>
    <row r="18" spans="2:5" ht="12" customHeight="1" x14ac:dyDescent="0.2">
      <c r="B18" s="7" t="s">
        <v>11</v>
      </c>
      <c r="C18" s="24">
        <v>10386</v>
      </c>
      <c r="D18" s="24">
        <v>4221</v>
      </c>
      <c r="E18" s="25">
        <v>40.641247833622188</v>
      </c>
    </row>
    <row r="19" spans="2:5" ht="12" customHeight="1" x14ac:dyDescent="0.2">
      <c r="B19" s="8" t="s">
        <v>12</v>
      </c>
      <c r="C19" s="28">
        <v>6598</v>
      </c>
      <c r="D19" s="28">
        <v>1241</v>
      </c>
      <c r="E19" s="29">
        <v>18.808729918157017</v>
      </c>
    </row>
    <row r="20" spans="2:5" ht="12" customHeight="1" x14ac:dyDescent="0.2">
      <c r="B20" s="8" t="s">
        <v>13</v>
      </c>
      <c r="C20" s="28">
        <v>24</v>
      </c>
      <c r="D20" s="28">
        <v>3</v>
      </c>
      <c r="E20" s="29">
        <v>12.5</v>
      </c>
    </row>
    <row r="21" spans="2:5" ht="12" customHeight="1" x14ac:dyDescent="0.2">
      <c r="B21" s="8" t="s">
        <v>14</v>
      </c>
      <c r="C21" s="28">
        <v>3764</v>
      </c>
      <c r="D21" s="28">
        <v>2977</v>
      </c>
      <c r="E21" s="29">
        <v>79.091392136025505</v>
      </c>
    </row>
    <row r="22" spans="2:5" s="4" customFormat="1" ht="12" customHeight="1" x14ac:dyDescent="0.2">
      <c r="B22" s="7" t="s">
        <v>15</v>
      </c>
      <c r="C22" s="24">
        <v>17681</v>
      </c>
      <c r="D22" s="24">
        <v>11278</v>
      </c>
      <c r="E22" s="25">
        <v>63.785984955602061</v>
      </c>
    </row>
    <row r="23" spans="2:5" s="4" customFormat="1" ht="12" customHeight="1" x14ac:dyDescent="0.2">
      <c r="B23" s="8" t="s">
        <v>16</v>
      </c>
      <c r="C23" s="30">
        <v>143</v>
      </c>
      <c r="D23" s="30">
        <v>34</v>
      </c>
      <c r="E23" s="31">
        <v>23.776223776223777</v>
      </c>
    </row>
    <row r="24" spans="2:5" ht="12" customHeight="1" x14ac:dyDescent="0.2">
      <c r="B24" s="8" t="s">
        <v>17</v>
      </c>
      <c r="C24" s="30">
        <v>17538</v>
      </c>
      <c r="D24" s="30">
        <v>11244</v>
      </c>
      <c r="E24" s="31">
        <v>64.112213479302085</v>
      </c>
    </row>
    <row r="25" spans="2:5" s="4" customFormat="1" ht="12" customHeight="1" x14ac:dyDescent="0.2">
      <c r="B25" s="7" t="s">
        <v>18</v>
      </c>
      <c r="C25" s="24">
        <v>29599</v>
      </c>
      <c r="D25" s="24">
        <v>15412</v>
      </c>
      <c r="E25" s="25">
        <v>52.069326666441427</v>
      </c>
    </row>
    <row r="26" spans="2:5" ht="12" customHeight="1" x14ac:dyDescent="0.2">
      <c r="B26" s="7" t="s">
        <v>19</v>
      </c>
      <c r="C26" s="24">
        <v>25645</v>
      </c>
      <c r="D26" s="24">
        <v>11926</v>
      </c>
      <c r="E26" s="25">
        <v>46.504191850263211</v>
      </c>
    </row>
    <row r="27" spans="2:5" ht="12" customHeight="1" x14ac:dyDescent="0.2">
      <c r="B27" s="8" t="s">
        <v>20</v>
      </c>
      <c r="C27" s="28">
        <v>20199</v>
      </c>
      <c r="D27" s="28">
        <v>6635</v>
      </c>
      <c r="E27" s="29">
        <v>32.848160800039608</v>
      </c>
    </row>
    <row r="28" spans="2:5" ht="12" customHeight="1" x14ac:dyDescent="0.2">
      <c r="B28" s="8" t="s">
        <v>21</v>
      </c>
      <c r="C28" s="28">
        <v>5446</v>
      </c>
      <c r="D28" s="28">
        <v>5291</v>
      </c>
      <c r="E28" s="29">
        <v>97.153874403231725</v>
      </c>
    </row>
    <row r="29" spans="2:5" ht="12" customHeight="1" x14ac:dyDescent="0.2">
      <c r="B29" s="7" t="s">
        <v>22</v>
      </c>
      <c r="C29" s="26">
        <v>1118</v>
      </c>
      <c r="D29" s="26">
        <v>903</v>
      </c>
      <c r="E29" s="27">
        <v>80.769230769230774</v>
      </c>
    </row>
    <row r="30" spans="2:5" ht="12" customHeight="1" x14ac:dyDescent="0.2">
      <c r="B30" s="8" t="s">
        <v>23</v>
      </c>
      <c r="C30" s="28">
        <v>212</v>
      </c>
      <c r="D30" s="28">
        <v>4</v>
      </c>
      <c r="E30" s="29">
        <v>1.8867924528301887</v>
      </c>
    </row>
    <row r="31" spans="2:5" s="4" customFormat="1" ht="12" customHeight="1" x14ac:dyDescent="0.2">
      <c r="B31" s="8" t="s">
        <v>24</v>
      </c>
      <c r="C31" s="28">
        <v>900</v>
      </c>
      <c r="D31" s="28">
        <v>899</v>
      </c>
      <c r="E31" s="29">
        <v>99.8888888888889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2836</v>
      </c>
      <c r="D37" s="26">
        <v>2583</v>
      </c>
      <c r="E37" s="27">
        <v>91.078984485190404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27351</v>
      </c>
      <c r="D40" s="24">
        <v>27351</v>
      </c>
      <c r="E40" s="25">
        <v>100</v>
      </c>
    </row>
    <row r="41" spans="2:6" s="4" customFormat="1" ht="12" customHeight="1" x14ac:dyDescent="0.2">
      <c r="B41" s="8" t="s">
        <v>33</v>
      </c>
      <c r="C41" s="30">
        <v>3240</v>
      </c>
      <c r="D41" s="30">
        <v>3240</v>
      </c>
      <c r="E41" s="31">
        <v>100</v>
      </c>
    </row>
    <row r="42" spans="2:6" ht="12" customHeight="1" x14ac:dyDescent="0.2">
      <c r="B42" s="8" t="s">
        <v>34</v>
      </c>
      <c r="C42" s="30">
        <v>24111</v>
      </c>
      <c r="D42" s="30">
        <v>24111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11631</v>
      </c>
      <c r="D44" s="24">
        <v>8288</v>
      </c>
      <c r="E44" s="25">
        <v>71.257845413120108</v>
      </c>
    </row>
    <row r="45" spans="2:6" ht="12" customHeight="1" x14ac:dyDescent="0.2">
      <c r="B45" s="7" t="s">
        <v>37</v>
      </c>
      <c r="C45" s="26">
        <v>14373</v>
      </c>
      <c r="D45" s="26">
        <v>12230</v>
      </c>
      <c r="E45" s="27">
        <v>85.090099492103249</v>
      </c>
      <c r="F45" s="5"/>
    </row>
    <row r="46" spans="2:6" ht="12" customHeight="1" x14ac:dyDescent="0.2">
      <c r="B46" s="7" t="s">
        <v>38</v>
      </c>
      <c r="C46" s="26">
        <v>273</v>
      </c>
      <c r="D46" s="26">
        <v>10</v>
      </c>
      <c r="E46" s="27">
        <v>3.6630036630036633</v>
      </c>
    </row>
    <row r="47" spans="2:6" ht="12" customHeight="1" x14ac:dyDescent="0.2">
      <c r="B47" s="6" t="s">
        <v>84</v>
      </c>
      <c r="C47" s="22">
        <v>5483</v>
      </c>
      <c r="D47" s="22">
        <v>4911</v>
      </c>
      <c r="E47" s="27">
        <v>89.56775487871603</v>
      </c>
    </row>
    <row r="48" spans="2:6" ht="12" customHeight="1" x14ac:dyDescent="0.2">
      <c r="B48" s="6" t="s">
        <v>39</v>
      </c>
      <c r="C48" s="32">
        <v>2169</v>
      </c>
      <c r="D48" s="32">
        <v>2124</v>
      </c>
      <c r="E48" s="33">
        <v>97.925311203319495</v>
      </c>
    </row>
    <row r="49" spans="2:5" ht="12" customHeight="1" x14ac:dyDescent="0.2">
      <c r="B49" s="6" t="s">
        <v>40</v>
      </c>
      <c r="C49" s="32">
        <v>1901</v>
      </c>
      <c r="D49" s="32">
        <v>1856</v>
      </c>
      <c r="E49" s="33">
        <v>97.632824829037347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1901</v>
      </c>
      <c r="D51" s="34">
        <v>1856</v>
      </c>
      <c r="E51" s="35">
        <v>97.632824829037347</v>
      </c>
    </row>
    <row r="52" spans="2:5" ht="12" customHeight="1" x14ac:dyDescent="0.2">
      <c r="B52" s="6" t="s">
        <v>43</v>
      </c>
      <c r="C52" s="32">
        <v>268</v>
      </c>
      <c r="D52" s="32">
        <v>268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268</v>
      </c>
      <c r="D54" s="34">
        <v>268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755</v>
      </c>
      <c r="D58" s="32">
        <v>755</v>
      </c>
      <c r="E58" s="33">
        <v>100</v>
      </c>
    </row>
    <row r="59" spans="2:5" ht="12" customHeight="1" x14ac:dyDescent="0.2">
      <c r="B59" s="6" t="s">
        <v>48</v>
      </c>
      <c r="C59" s="32">
        <v>755</v>
      </c>
      <c r="D59" s="32">
        <v>755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2558</v>
      </c>
      <c r="D61" s="32">
        <v>2032</v>
      </c>
      <c r="E61" s="33">
        <v>79.437060203283821</v>
      </c>
    </row>
    <row r="62" spans="2:5" s="4" customFormat="1" ht="12" customHeight="1" x14ac:dyDescent="0.2">
      <c r="B62" s="6" t="s">
        <v>51</v>
      </c>
      <c r="C62" s="32">
        <v>2554</v>
      </c>
      <c r="D62" s="32">
        <v>2028</v>
      </c>
      <c r="E62" s="33">
        <v>79.404855129209082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1552</v>
      </c>
      <c r="D65" s="22">
        <v>1552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1552</v>
      </c>
      <c r="D67" s="22">
        <v>1552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1552</v>
      </c>
      <c r="D69" s="34">
        <v>1552</v>
      </c>
      <c r="E69" s="35">
        <v>100</v>
      </c>
    </row>
    <row r="70" spans="2:5" ht="12" customHeight="1" x14ac:dyDescent="0.2">
      <c r="B70" s="6" t="s">
        <v>89</v>
      </c>
      <c r="C70" s="22">
        <v>44071</v>
      </c>
      <c r="D70" s="22">
        <v>11110</v>
      </c>
      <c r="E70" s="23">
        <v>25.209321322411565</v>
      </c>
    </row>
    <row r="71" spans="2:5" ht="12" customHeight="1" x14ac:dyDescent="0.2">
      <c r="B71" s="6" t="s">
        <v>57</v>
      </c>
      <c r="C71" s="32">
        <v>11445</v>
      </c>
      <c r="D71" s="32">
        <v>31</v>
      </c>
      <c r="E71" s="33">
        <v>0.27086063783311493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11431</v>
      </c>
      <c r="D74" s="36">
        <v>17</v>
      </c>
      <c r="E74" s="37">
        <v>0.14871839734056513</v>
      </c>
    </row>
    <row r="75" spans="2:5" ht="12" customHeight="1" x14ac:dyDescent="0.2">
      <c r="B75" s="6" t="s">
        <v>61</v>
      </c>
      <c r="C75" s="32">
        <v>14</v>
      </c>
      <c r="D75" s="32">
        <v>14</v>
      </c>
      <c r="E75" s="33">
        <v>100</v>
      </c>
    </row>
    <row r="76" spans="2:5" ht="12" customHeight="1" x14ac:dyDescent="0.2">
      <c r="B76" s="6" t="s">
        <v>62</v>
      </c>
      <c r="C76" s="32">
        <v>804</v>
      </c>
      <c r="D76" s="32">
        <v>783</v>
      </c>
      <c r="E76" s="33">
        <v>97.388059701492537</v>
      </c>
    </row>
    <row r="77" spans="2:5" ht="12" customHeight="1" x14ac:dyDescent="0.2">
      <c r="B77" s="6" t="s">
        <v>63</v>
      </c>
      <c r="C77" s="32">
        <v>28</v>
      </c>
      <c r="D77" s="32">
        <v>28</v>
      </c>
      <c r="E77" s="33">
        <v>100</v>
      </c>
    </row>
    <row r="78" spans="2:5" ht="12" customHeight="1" x14ac:dyDescent="0.2">
      <c r="B78" s="6" t="s">
        <v>64</v>
      </c>
      <c r="C78" s="32">
        <v>776</v>
      </c>
      <c r="D78" s="32">
        <v>755</v>
      </c>
      <c r="E78" s="33">
        <v>97.293814432989691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31</v>
      </c>
      <c r="D84" s="34">
        <v>31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745</v>
      </c>
      <c r="D86" s="34">
        <v>724</v>
      </c>
      <c r="E86" s="35">
        <v>97.181208053691265</v>
      </c>
    </row>
    <row r="87" spans="2:5" ht="12" customHeight="1" x14ac:dyDescent="0.2">
      <c r="B87" s="6" t="s">
        <v>73</v>
      </c>
      <c r="C87" s="32">
        <v>26681</v>
      </c>
      <c r="D87" s="32">
        <v>5268</v>
      </c>
      <c r="E87" s="33">
        <v>19.744387391776918</v>
      </c>
    </row>
    <row r="88" spans="2:5" ht="12" customHeight="1" x14ac:dyDescent="0.2">
      <c r="B88" s="6" t="s">
        <v>74</v>
      </c>
      <c r="C88" s="36">
        <v>559</v>
      </c>
      <c r="D88" s="36">
        <v>430</v>
      </c>
      <c r="E88" s="37">
        <v>76.923076923076934</v>
      </c>
    </row>
    <row r="89" spans="2:5" ht="12" customHeight="1" x14ac:dyDescent="0.2">
      <c r="B89" s="6" t="s">
        <v>75</v>
      </c>
      <c r="C89" s="32">
        <v>4538</v>
      </c>
      <c r="D89" s="32">
        <v>1882</v>
      </c>
      <c r="E89" s="33">
        <v>41.472014103129133</v>
      </c>
    </row>
    <row r="90" spans="2:5" ht="12" customHeight="1" x14ac:dyDescent="0.2">
      <c r="B90" s="6" t="s">
        <v>76</v>
      </c>
      <c r="C90" s="32">
        <v>21557</v>
      </c>
      <c r="D90" s="32">
        <v>2937</v>
      </c>
      <c r="E90" s="33">
        <v>13.624344760402654</v>
      </c>
    </row>
    <row r="91" spans="2:5" ht="12" customHeight="1" x14ac:dyDescent="0.2">
      <c r="B91" s="6" t="s">
        <v>77</v>
      </c>
      <c r="C91" s="32">
        <v>27</v>
      </c>
      <c r="D91" s="32">
        <v>19</v>
      </c>
      <c r="E91" s="33">
        <v>70.370370370370367</v>
      </c>
    </row>
    <row r="92" spans="2:5" ht="12" customHeight="1" x14ac:dyDescent="0.2">
      <c r="B92" s="6" t="s">
        <v>78</v>
      </c>
      <c r="C92" s="32">
        <v>5141</v>
      </c>
      <c r="D92" s="32">
        <v>5028</v>
      </c>
      <c r="E92" s="33">
        <v>97.801984049795763</v>
      </c>
    </row>
    <row r="93" spans="2:5" ht="12" customHeight="1" x14ac:dyDescent="0.2">
      <c r="B93" s="6" t="s">
        <v>86</v>
      </c>
      <c r="C93" s="22">
        <v>51</v>
      </c>
      <c r="D93" s="22">
        <v>51</v>
      </c>
      <c r="E93" s="23">
        <v>100</v>
      </c>
    </row>
    <row r="94" spans="2:5" ht="12" customHeight="1" x14ac:dyDescent="0.2">
      <c r="B94" s="6" t="s">
        <v>79</v>
      </c>
      <c r="C94" s="32">
        <v>12</v>
      </c>
      <c r="D94" s="32">
        <v>12</v>
      </c>
      <c r="E94" s="23">
        <v>100</v>
      </c>
    </row>
    <row r="95" spans="2:5" ht="12" customHeight="1" x14ac:dyDescent="0.2">
      <c r="B95" s="6" t="s">
        <v>80</v>
      </c>
      <c r="C95" s="32">
        <v>39</v>
      </c>
      <c r="D95" s="32">
        <v>39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9E2535F-1619-4869-9B94-02CB262E7DF7}"/>
    <hyperlink ref="D4" location="ŞUBAT!A1" display="Şubat" xr:uid="{BA46D9F9-38EF-4257-9AA6-2879AF15A32C}"/>
    <hyperlink ref="E4" location="MART!A1" display="Mart" xr:uid="{389BC2AA-7B9C-4602-BAD3-751B42302B23}"/>
    <hyperlink ref="C5" location="NİSAN!A1" display="Nisan" xr:uid="{CA1A91AA-6067-4F87-BA59-0623D801FEC5}"/>
    <hyperlink ref="D5" location="MAYIS!A1" display="Mayıs" xr:uid="{9CF44C0D-EB37-4962-A3F6-277814B9E7AD}"/>
    <hyperlink ref="E5" location="HAZİRAN!A1" display="Haziran" xr:uid="{9FB95FCB-DE84-4D69-8A76-25FBAFFE00AE}"/>
    <hyperlink ref="C6" location="TEMMUZ!A1" display="Temmuz" xr:uid="{6748F53B-ECED-4440-885D-99C8A6FCBD74}"/>
    <hyperlink ref="D6" location="AĞUSTOS!A1" display="Ağustos" xr:uid="{3515B4EB-9C1A-43B7-99AC-882176AEED2D}"/>
    <hyperlink ref="E6" location="EYLÜL!A1" display="Eylül" xr:uid="{50585A86-5A07-467D-85E7-3B4104C20A24}"/>
    <hyperlink ref="C7" location="EKİM!A1" display="Ekim" xr:uid="{2297E5A5-E673-4D7A-88FD-38D9C6731741}"/>
    <hyperlink ref="D7" location="KASIM!A1" display="Kasım" xr:uid="{E82999C6-9A84-4CCE-B342-E90DD4C8B8AC}"/>
    <hyperlink ref="E7" location="ARALIK!A1" display="Aralık" xr:uid="{07F73D73-008B-41DC-8AED-6A734F21C80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A8E4-4256-4BC3-A304-A409FDA5AAD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108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209368</v>
      </c>
      <c r="D10" s="22">
        <v>126372</v>
      </c>
      <c r="E10" s="23">
        <v>60.358794085055976</v>
      </c>
    </row>
    <row r="11" spans="2:6" ht="12" customHeight="1" x14ac:dyDescent="0.2">
      <c r="B11" s="7" t="s">
        <v>4</v>
      </c>
      <c r="C11" s="24">
        <v>160483</v>
      </c>
      <c r="D11" s="24">
        <v>110893</v>
      </c>
      <c r="E11" s="25">
        <v>69.09953079142339</v>
      </c>
    </row>
    <row r="12" spans="2:6" ht="12" customHeight="1" x14ac:dyDescent="0.2">
      <c r="B12" s="7" t="s">
        <v>5</v>
      </c>
      <c r="C12" s="24">
        <v>66546</v>
      </c>
      <c r="D12" s="24">
        <v>44202</v>
      </c>
      <c r="E12" s="25">
        <v>66.423226039130824</v>
      </c>
    </row>
    <row r="13" spans="2:6" ht="12" customHeight="1" x14ac:dyDescent="0.2">
      <c r="B13" s="7" t="s">
        <v>6</v>
      </c>
      <c r="C13" s="26">
        <v>56100</v>
      </c>
      <c r="D13" s="26">
        <v>40431</v>
      </c>
      <c r="E13" s="27">
        <v>72.069518716577534</v>
      </c>
    </row>
    <row r="14" spans="2:6" ht="12" customHeight="1" x14ac:dyDescent="0.2">
      <c r="B14" s="8" t="s">
        <v>7</v>
      </c>
      <c r="C14" s="28">
        <v>8022</v>
      </c>
      <c r="D14" s="28">
        <v>2762</v>
      </c>
      <c r="E14" s="29">
        <v>34.430316629269505</v>
      </c>
    </row>
    <row r="15" spans="2:6" ht="12" customHeight="1" x14ac:dyDescent="0.2">
      <c r="B15" s="8" t="s">
        <v>8</v>
      </c>
      <c r="C15" s="28">
        <v>651</v>
      </c>
      <c r="D15" s="28">
        <v>317</v>
      </c>
      <c r="E15" s="29">
        <v>48.694316436251924</v>
      </c>
    </row>
    <row r="16" spans="2:6" ht="12" customHeight="1" x14ac:dyDescent="0.2">
      <c r="B16" s="8" t="s">
        <v>9</v>
      </c>
      <c r="C16" s="28">
        <v>44370</v>
      </c>
      <c r="D16" s="28">
        <v>35400</v>
      </c>
      <c r="E16" s="29">
        <v>79.783637592968233</v>
      </c>
    </row>
    <row r="17" spans="2:5" ht="12" customHeight="1" x14ac:dyDescent="0.2">
      <c r="B17" s="8" t="s">
        <v>10</v>
      </c>
      <c r="C17" s="28">
        <v>3057</v>
      </c>
      <c r="D17" s="28">
        <v>1952</v>
      </c>
      <c r="E17" s="29">
        <v>63.853451095845607</v>
      </c>
    </row>
    <row r="18" spans="2:5" ht="12" customHeight="1" x14ac:dyDescent="0.2">
      <c r="B18" s="7" t="s">
        <v>11</v>
      </c>
      <c r="C18" s="24">
        <v>10446</v>
      </c>
      <c r="D18" s="24">
        <v>3771</v>
      </c>
      <c r="E18" s="25">
        <v>36.099942561746126</v>
      </c>
    </row>
    <row r="19" spans="2:5" ht="12" customHeight="1" x14ac:dyDescent="0.2">
      <c r="B19" s="8" t="s">
        <v>12</v>
      </c>
      <c r="C19" s="28">
        <v>6658</v>
      </c>
      <c r="D19" s="28">
        <v>1052</v>
      </c>
      <c r="E19" s="29">
        <v>15.800540702913787</v>
      </c>
    </row>
    <row r="20" spans="2:5" ht="12" customHeight="1" x14ac:dyDescent="0.2">
      <c r="B20" s="8" t="s">
        <v>13</v>
      </c>
      <c r="C20" s="28">
        <v>24</v>
      </c>
      <c r="D20" s="28">
        <v>3</v>
      </c>
      <c r="E20" s="29">
        <v>12.5</v>
      </c>
    </row>
    <row r="21" spans="2:5" ht="12" customHeight="1" x14ac:dyDescent="0.2">
      <c r="B21" s="8" t="s">
        <v>14</v>
      </c>
      <c r="C21" s="28">
        <v>3764</v>
      </c>
      <c r="D21" s="28">
        <v>2716</v>
      </c>
      <c r="E21" s="29">
        <v>72.157279489904354</v>
      </c>
    </row>
    <row r="22" spans="2:5" s="4" customFormat="1" ht="12" customHeight="1" x14ac:dyDescent="0.2">
      <c r="B22" s="7" t="s">
        <v>15</v>
      </c>
      <c r="C22" s="24">
        <v>17592</v>
      </c>
      <c r="D22" s="24">
        <v>10625</v>
      </c>
      <c r="E22" s="25">
        <v>60.396771259663481</v>
      </c>
    </row>
    <row r="23" spans="2:5" s="4" customFormat="1" ht="12" customHeight="1" x14ac:dyDescent="0.2">
      <c r="B23" s="8" t="s">
        <v>16</v>
      </c>
      <c r="C23" s="30">
        <v>56</v>
      </c>
      <c r="D23" s="30">
        <v>24</v>
      </c>
      <c r="E23" s="31">
        <v>42.857142857142854</v>
      </c>
    </row>
    <row r="24" spans="2:5" ht="12" customHeight="1" x14ac:dyDescent="0.2">
      <c r="B24" s="8" t="s">
        <v>17</v>
      </c>
      <c r="C24" s="30">
        <v>17536</v>
      </c>
      <c r="D24" s="30">
        <v>10601</v>
      </c>
      <c r="E24" s="31">
        <v>60.452782846715323</v>
      </c>
    </row>
    <row r="25" spans="2:5" s="4" customFormat="1" ht="12" customHeight="1" x14ac:dyDescent="0.2">
      <c r="B25" s="7" t="s">
        <v>18</v>
      </c>
      <c r="C25" s="24">
        <v>27842</v>
      </c>
      <c r="D25" s="24">
        <v>13462</v>
      </c>
      <c r="E25" s="25">
        <v>48.35141153652755</v>
      </c>
    </row>
    <row r="26" spans="2:5" ht="12" customHeight="1" x14ac:dyDescent="0.2">
      <c r="B26" s="7" t="s">
        <v>19</v>
      </c>
      <c r="C26" s="24">
        <v>24232</v>
      </c>
      <c r="D26" s="24">
        <v>10308</v>
      </c>
      <c r="E26" s="25">
        <v>42.538791680422584</v>
      </c>
    </row>
    <row r="27" spans="2:5" ht="12" customHeight="1" x14ac:dyDescent="0.2">
      <c r="B27" s="8" t="s">
        <v>20</v>
      </c>
      <c r="C27" s="28">
        <v>19500</v>
      </c>
      <c r="D27" s="28">
        <v>5744</v>
      </c>
      <c r="E27" s="29">
        <v>29.456410256410255</v>
      </c>
    </row>
    <row r="28" spans="2:5" ht="12" customHeight="1" x14ac:dyDescent="0.2">
      <c r="B28" s="8" t="s">
        <v>21</v>
      </c>
      <c r="C28" s="28">
        <v>4732</v>
      </c>
      <c r="D28" s="28">
        <v>4564</v>
      </c>
      <c r="E28" s="29">
        <v>96.449704142011839</v>
      </c>
    </row>
    <row r="29" spans="2:5" ht="12" customHeight="1" x14ac:dyDescent="0.2">
      <c r="B29" s="7" t="s">
        <v>22</v>
      </c>
      <c r="C29" s="26">
        <v>1066</v>
      </c>
      <c r="D29" s="26">
        <v>851</v>
      </c>
      <c r="E29" s="27">
        <v>79.831144465290805</v>
      </c>
    </row>
    <row r="30" spans="2:5" ht="12" customHeight="1" x14ac:dyDescent="0.2">
      <c r="B30" s="8" t="s">
        <v>23</v>
      </c>
      <c r="C30" s="28">
        <v>212</v>
      </c>
      <c r="D30" s="28">
        <v>4</v>
      </c>
      <c r="E30" s="29">
        <v>1.8867924528301887</v>
      </c>
    </row>
    <row r="31" spans="2:5" s="4" customFormat="1" ht="12" customHeight="1" x14ac:dyDescent="0.2">
      <c r="B31" s="8" t="s">
        <v>24</v>
      </c>
      <c r="C31" s="28">
        <v>848</v>
      </c>
      <c r="D31" s="28">
        <v>847</v>
      </c>
      <c r="E31" s="29">
        <v>99.882075471698116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2544</v>
      </c>
      <c r="D37" s="26">
        <v>2303</v>
      </c>
      <c r="E37" s="27">
        <v>90.526729559748432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24426</v>
      </c>
      <c r="D40" s="24">
        <v>24426</v>
      </c>
      <c r="E40" s="25">
        <v>100</v>
      </c>
    </row>
    <row r="41" spans="2:6" s="4" customFormat="1" ht="12" customHeight="1" x14ac:dyDescent="0.2">
      <c r="B41" s="8" t="s">
        <v>33</v>
      </c>
      <c r="C41" s="30">
        <v>2914</v>
      </c>
      <c r="D41" s="30">
        <v>2914</v>
      </c>
      <c r="E41" s="31">
        <v>100</v>
      </c>
    </row>
    <row r="42" spans="2:6" ht="12" customHeight="1" x14ac:dyDescent="0.2">
      <c r="B42" s="8" t="s">
        <v>34</v>
      </c>
      <c r="C42" s="30">
        <v>21512</v>
      </c>
      <c r="D42" s="30">
        <v>21512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10859</v>
      </c>
      <c r="D44" s="24">
        <v>7429</v>
      </c>
      <c r="E44" s="25">
        <v>68.413297725389072</v>
      </c>
    </row>
    <row r="45" spans="2:6" ht="12" customHeight="1" x14ac:dyDescent="0.2">
      <c r="B45" s="7" t="s">
        <v>37</v>
      </c>
      <c r="C45" s="26">
        <v>12944</v>
      </c>
      <c r="D45" s="26">
        <v>10741</v>
      </c>
      <c r="E45" s="27">
        <v>82.980531520395544</v>
      </c>
      <c r="F45" s="5"/>
    </row>
    <row r="46" spans="2:6" ht="12" customHeight="1" x14ac:dyDescent="0.2">
      <c r="B46" s="7" t="s">
        <v>38</v>
      </c>
      <c r="C46" s="26">
        <v>274</v>
      </c>
      <c r="D46" s="26">
        <v>8</v>
      </c>
      <c r="E46" s="27">
        <v>2.9197080291970803</v>
      </c>
    </row>
    <row r="47" spans="2:6" ht="12" customHeight="1" x14ac:dyDescent="0.2">
      <c r="B47" s="6" t="s">
        <v>84</v>
      </c>
      <c r="C47" s="22">
        <v>4969</v>
      </c>
      <c r="D47" s="22">
        <v>4428</v>
      </c>
      <c r="E47" s="27">
        <v>89.112497484403292</v>
      </c>
    </row>
    <row r="48" spans="2:6" ht="12" customHeight="1" x14ac:dyDescent="0.2">
      <c r="B48" s="6" t="s">
        <v>39</v>
      </c>
      <c r="C48" s="32">
        <v>1947</v>
      </c>
      <c r="D48" s="32">
        <v>1914</v>
      </c>
      <c r="E48" s="33">
        <v>98.305084745762713</v>
      </c>
    </row>
    <row r="49" spans="2:5" ht="12" customHeight="1" x14ac:dyDescent="0.2">
      <c r="B49" s="6" t="s">
        <v>40</v>
      </c>
      <c r="C49" s="32">
        <v>1698</v>
      </c>
      <c r="D49" s="32">
        <v>1665</v>
      </c>
      <c r="E49" s="33">
        <v>98.056537102473499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1698</v>
      </c>
      <c r="D51" s="34">
        <v>1665</v>
      </c>
      <c r="E51" s="35">
        <v>98.056537102473499</v>
      </c>
    </row>
    <row r="52" spans="2:5" ht="12" customHeight="1" x14ac:dyDescent="0.2">
      <c r="B52" s="6" t="s">
        <v>43</v>
      </c>
      <c r="C52" s="32">
        <v>249</v>
      </c>
      <c r="D52" s="32">
        <v>249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249</v>
      </c>
      <c r="D54" s="34">
        <v>249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720</v>
      </c>
      <c r="D58" s="32">
        <v>720</v>
      </c>
      <c r="E58" s="33">
        <v>100</v>
      </c>
    </row>
    <row r="59" spans="2:5" ht="12" customHeight="1" x14ac:dyDescent="0.2">
      <c r="B59" s="6" t="s">
        <v>48</v>
      </c>
      <c r="C59" s="32">
        <v>720</v>
      </c>
      <c r="D59" s="32">
        <v>720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2301</v>
      </c>
      <c r="D61" s="32">
        <v>1794</v>
      </c>
      <c r="E61" s="33">
        <v>77.966101694915253</v>
      </c>
    </row>
    <row r="62" spans="2:5" s="4" customFormat="1" ht="12" customHeight="1" x14ac:dyDescent="0.2">
      <c r="B62" s="6" t="s">
        <v>51</v>
      </c>
      <c r="C62" s="32">
        <v>2297</v>
      </c>
      <c r="D62" s="32">
        <v>1790</v>
      </c>
      <c r="E62" s="33">
        <v>77.927731824118425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1519</v>
      </c>
      <c r="D65" s="22">
        <v>1519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1519</v>
      </c>
      <c r="D67" s="22">
        <v>1519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1519</v>
      </c>
      <c r="D69" s="34">
        <v>1519</v>
      </c>
      <c r="E69" s="35">
        <v>100</v>
      </c>
    </row>
    <row r="70" spans="2:5" ht="12" customHeight="1" x14ac:dyDescent="0.2">
      <c r="B70" s="6" t="s">
        <v>89</v>
      </c>
      <c r="C70" s="22">
        <v>42346</v>
      </c>
      <c r="D70" s="22">
        <v>9481</v>
      </c>
      <c r="E70" s="23">
        <v>22.389363812402589</v>
      </c>
    </row>
    <row r="71" spans="2:5" ht="12" customHeight="1" x14ac:dyDescent="0.2">
      <c r="B71" s="6" t="s">
        <v>57</v>
      </c>
      <c r="C71" s="32">
        <v>11438</v>
      </c>
      <c r="D71" s="32">
        <v>20</v>
      </c>
      <c r="E71" s="33">
        <v>0.17485574401119075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11432</v>
      </c>
      <c r="D74" s="36">
        <v>14</v>
      </c>
      <c r="E74" s="37">
        <v>0.1224632610216935</v>
      </c>
    </row>
    <row r="75" spans="2:5" ht="12" customHeight="1" x14ac:dyDescent="0.2">
      <c r="B75" s="6" t="s">
        <v>61</v>
      </c>
      <c r="C75" s="32">
        <v>6</v>
      </c>
      <c r="D75" s="32">
        <v>6</v>
      </c>
      <c r="E75" s="33">
        <v>100</v>
      </c>
    </row>
    <row r="76" spans="2:5" ht="12" customHeight="1" x14ac:dyDescent="0.2">
      <c r="B76" s="6" t="s">
        <v>62</v>
      </c>
      <c r="C76" s="32">
        <v>755</v>
      </c>
      <c r="D76" s="32">
        <v>735</v>
      </c>
      <c r="E76" s="33">
        <v>97.350993377483448</v>
      </c>
    </row>
    <row r="77" spans="2:5" ht="12" customHeight="1" x14ac:dyDescent="0.2">
      <c r="B77" s="6" t="s">
        <v>63</v>
      </c>
      <c r="C77" s="32">
        <v>20</v>
      </c>
      <c r="D77" s="32">
        <v>20</v>
      </c>
      <c r="E77" s="33">
        <v>100</v>
      </c>
    </row>
    <row r="78" spans="2:5" ht="12" customHeight="1" x14ac:dyDescent="0.2">
      <c r="B78" s="6" t="s">
        <v>64</v>
      </c>
      <c r="C78" s="32">
        <v>735</v>
      </c>
      <c r="D78" s="32">
        <v>715</v>
      </c>
      <c r="E78" s="33">
        <v>97.278911564625844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31</v>
      </c>
      <c r="D84" s="34">
        <v>31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704</v>
      </c>
      <c r="D86" s="34">
        <v>684</v>
      </c>
      <c r="E86" s="35">
        <v>97.159090909090907</v>
      </c>
    </row>
    <row r="87" spans="2:5" ht="12" customHeight="1" x14ac:dyDescent="0.2">
      <c r="B87" s="6" t="s">
        <v>73</v>
      </c>
      <c r="C87" s="32">
        <v>25642</v>
      </c>
      <c r="D87" s="32">
        <v>4331</v>
      </c>
      <c r="E87" s="33">
        <v>16.890258170189533</v>
      </c>
    </row>
    <row r="88" spans="2:5" ht="12" customHeight="1" x14ac:dyDescent="0.2">
      <c r="B88" s="6" t="s">
        <v>74</v>
      </c>
      <c r="C88" s="36">
        <v>475</v>
      </c>
      <c r="D88" s="36">
        <v>346</v>
      </c>
      <c r="E88" s="37">
        <v>72.84210526315789</v>
      </c>
    </row>
    <row r="89" spans="2:5" ht="12" customHeight="1" x14ac:dyDescent="0.2">
      <c r="B89" s="6" t="s">
        <v>75</v>
      </c>
      <c r="C89" s="32">
        <v>4154</v>
      </c>
      <c r="D89" s="32">
        <v>1601</v>
      </c>
      <c r="E89" s="33">
        <v>38.541165142031772</v>
      </c>
    </row>
    <row r="90" spans="2:5" ht="12" customHeight="1" x14ac:dyDescent="0.2">
      <c r="B90" s="6" t="s">
        <v>76</v>
      </c>
      <c r="C90" s="32">
        <v>20988</v>
      </c>
      <c r="D90" s="32">
        <v>2367</v>
      </c>
      <c r="E90" s="33">
        <v>11.277873070325899</v>
      </c>
    </row>
    <row r="91" spans="2:5" ht="12" customHeight="1" x14ac:dyDescent="0.2">
      <c r="B91" s="6" t="s">
        <v>77</v>
      </c>
      <c r="C91" s="32">
        <v>25</v>
      </c>
      <c r="D91" s="32">
        <v>17</v>
      </c>
      <c r="E91" s="33">
        <v>68</v>
      </c>
    </row>
    <row r="92" spans="2:5" ht="12" customHeight="1" x14ac:dyDescent="0.2">
      <c r="B92" s="6" t="s">
        <v>78</v>
      </c>
      <c r="C92" s="32">
        <v>4511</v>
      </c>
      <c r="D92" s="32">
        <v>4395</v>
      </c>
      <c r="E92" s="33">
        <v>97.428508091332304</v>
      </c>
    </row>
    <row r="93" spans="2:5" ht="12" customHeight="1" x14ac:dyDescent="0.2">
      <c r="B93" s="6" t="s">
        <v>86</v>
      </c>
      <c r="C93" s="22">
        <v>51</v>
      </c>
      <c r="D93" s="22">
        <v>51</v>
      </c>
      <c r="E93" s="23">
        <v>100</v>
      </c>
    </row>
    <row r="94" spans="2:5" ht="12" customHeight="1" x14ac:dyDescent="0.2">
      <c r="B94" s="6" t="s">
        <v>79</v>
      </c>
      <c r="C94" s="32">
        <v>11</v>
      </c>
      <c r="D94" s="32">
        <v>11</v>
      </c>
      <c r="E94" s="23">
        <v>100</v>
      </c>
    </row>
    <row r="95" spans="2:5" ht="12" customHeight="1" x14ac:dyDescent="0.2">
      <c r="B95" s="6" t="s">
        <v>80</v>
      </c>
      <c r="C95" s="32">
        <v>40</v>
      </c>
      <c r="D95" s="32">
        <v>40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82BB61B-48F1-499B-BEBC-9D161F300ED1}"/>
    <hyperlink ref="D4" location="ŞUBAT!A1" display="Şubat" xr:uid="{6832791C-170A-4857-B5A2-164EC4911E4A}"/>
    <hyperlink ref="E4" location="MART!A1" display="Mart" xr:uid="{4F1967F8-6EB0-4514-9D09-8221F7FC56A3}"/>
    <hyperlink ref="C5" location="NİSAN!A1" display="Nisan" xr:uid="{16E9E5A3-70D8-44BC-BA40-FA8343C034C6}"/>
    <hyperlink ref="D5" location="MAYIS!A1" display="Mayıs" xr:uid="{69F58A2E-49A2-4428-92C1-D351DEEDA862}"/>
    <hyperlink ref="E5" location="HAZİRAN!A1" display="Haziran" xr:uid="{257F71F2-7DAA-45F7-853E-81CA01DA11A5}"/>
    <hyperlink ref="C6" location="TEMMUZ!A1" display="Temmuz" xr:uid="{F784DEB8-8E1A-48CC-BF11-A12DE42264D7}"/>
    <hyperlink ref="D6" location="AĞUSTOS!A1" display="Ağustos" xr:uid="{21DD72E1-0C98-48B2-BE81-DD2FB1BA3891}"/>
    <hyperlink ref="E6" location="EYLÜL!A1" display="Eylül" xr:uid="{5CAB9A14-F642-420B-BC0F-E8CCA98CAA37}"/>
    <hyperlink ref="C7" location="EKİM!A1" display="Ekim" xr:uid="{51612098-ACCD-4D08-9B33-69127018E43A}"/>
    <hyperlink ref="D7" location="KASIM!A1" display="Kasım" xr:uid="{CEE81480-4AFE-48DA-AFD5-AC51CB01E82E}"/>
    <hyperlink ref="E7" location="ARALIK!A1" display="Aralık" xr:uid="{8362D085-EB53-4559-A4C5-0C91F2FF83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8C0B-737E-4311-A0C1-4F694E62BBE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106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192041</v>
      </c>
      <c r="D10" s="22">
        <v>105958</v>
      </c>
      <c r="E10" s="23">
        <v>55.174676241011035</v>
      </c>
    </row>
    <row r="11" spans="2:6" ht="12" customHeight="1" x14ac:dyDescent="0.2">
      <c r="B11" s="7" t="s">
        <v>4</v>
      </c>
      <c r="C11" s="24">
        <v>146199</v>
      </c>
      <c r="D11" s="24">
        <v>93326</v>
      </c>
      <c r="E11" s="25">
        <v>63.834909951504457</v>
      </c>
    </row>
    <row r="12" spans="2:6" ht="12" customHeight="1" x14ac:dyDescent="0.2">
      <c r="B12" s="7" t="s">
        <v>5</v>
      </c>
      <c r="C12" s="24">
        <v>59244</v>
      </c>
      <c r="D12" s="24">
        <v>35271</v>
      </c>
      <c r="E12" s="25">
        <v>59.535142799270815</v>
      </c>
    </row>
    <row r="13" spans="2:6" ht="12" customHeight="1" x14ac:dyDescent="0.2">
      <c r="B13" s="7" t="s">
        <v>6</v>
      </c>
      <c r="C13" s="26">
        <v>50115</v>
      </c>
      <c r="D13" s="26">
        <v>32530</v>
      </c>
      <c r="E13" s="27">
        <v>64.910705377631444</v>
      </c>
    </row>
    <row r="14" spans="2:6" ht="12" customHeight="1" x14ac:dyDescent="0.2">
      <c r="B14" s="8" t="s">
        <v>7</v>
      </c>
      <c r="C14" s="28">
        <v>8035</v>
      </c>
      <c r="D14" s="28">
        <v>2182</v>
      </c>
      <c r="E14" s="29">
        <v>27.156191661481021</v>
      </c>
    </row>
    <row r="15" spans="2:6" ht="12" customHeight="1" x14ac:dyDescent="0.2">
      <c r="B15" s="8" t="s">
        <v>8</v>
      </c>
      <c r="C15" s="28">
        <v>651</v>
      </c>
      <c r="D15" s="28">
        <v>303</v>
      </c>
      <c r="E15" s="29">
        <v>46.543778801843317</v>
      </c>
    </row>
    <row r="16" spans="2:6" ht="12" customHeight="1" x14ac:dyDescent="0.2">
      <c r="B16" s="8" t="s">
        <v>9</v>
      </c>
      <c r="C16" s="28">
        <v>39276</v>
      </c>
      <c r="D16" s="28">
        <v>28649</v>
      </c>
      <c r="E16" s="29">
        <v>72.942764028923506</v>
      </c>
    </row>
    <row r="17" spans="2:5" ht="12" customHeight="1" x14ac:dyDescent="0.2">
      <c r="B17" s="8" t="s">
        <v>10</v>
      </c>
      <c r="C17" s="28">
        <v>2153</v>
      </c>
      <c r="D17" s="28">
        <v>1396</v>
      </c>
      <c r="E17" s="29">
        <v>64.839758476544347</v>
      </c>
    </row>
    <row r="18" spans="2:5" ht="12" customHeight="1" x14ac:dyDescent="0.2">
      <c r="B18" s="7" t="s">
        <v>11</v>
      </c>
      <c r="C18" s="24">
        <v>9129</v>
      </c>
      <c r="D18" s="24">
        <v>2741</v>
      </c>
      <c r="E18" s="25">
        <v>30.025194435316028</v>
      </c>
    </row>
    <row r="19" spans="2:5" ht="12" customHeight="1" x14ac:dyDescent="0.2">
      <c r="B19" s="8" t="s">
        <v>12</v>
      </c>
      <c r="C19" s="28">
        <v>6678</v>
      </c>
      <c r="D19" s="28">
        <v>943</v>
      </c>
      <c r="E19" s="29">
        <v>14.120994309673554</v>
      </c>
    </row>
    <row r="20" spans="2:5" ht="12" customHeight="1" x14ac:dyDescent="0.2">
      <c r="B20" s="8" t="s">
        <v>13</v>
      </c>
      <c r="C20" s="28">
        <v>24</v>
      </c>
      <c r="D20" s="28">
        <v>3</v>
      </c>
      <c r="E20" s="29">
        <v>12.5</v>
      </c>
    </row>
    <row r="21" spans="2:5" ht="12" customHeight="1" x14ac:dyDescent="0.2">
      <c r="B21" s="8" t="s">
        <v>14</v>
      </c>
      <c r="C21" s="28">
        <v>2427</v>
      </c>
      <c r="D21" s="28">
        <v>1795</v>
      </c>
      <c r="E21" s="29">
        <v>73.95962093119077</v>
      </c>
    </row>
    <row r="22" spans="2:5" s="4" customFormat="1" ht="12" customHeight="1" x14ac:dyDescent="0.2">
      <c r="B22" s="7" t="s">
        <v>15</v>
      </c>
      <c r="C22" s="24">
        <v>17587</v>
      </c>
      <c r="D22" s="24">
        <v>9123</v>
      </c>
      <c r="E22" s="25">
        <v>51.873542957866604</v>
      </c>
    </row>
    <row r="23" spans="2:5" s="4" customFormat="1" ht="12" customHeight="1" x14ac:dyDescent="0.2">
      <c r="B23" s="8" t="s">
        <v>16</v>
      </c>
      <c r="C23" s="30">
        <v>43</v>
      </c>
      <c r="D23" s="30">
        <v>20</v>
      </c>
      <c r="E23" s="31">
        <v>46.511627906976742</v>
      </c>
    </row>
    <row r="24" spans="2:5" ht="12" customHeight="1" x14ac:dyDescent="0.2">
      <c r="B24" s="8" t="s">
        <v>17</v>
      </c>
      <c r="C24" s="30">
        <v>17544</v>
      </c>
      <c r="D24" s="30">
        <v>9103</v>
      </c>
      <c r="E24" s="31">
        <v>51.886684906520756</v>
      </c>
    </row>
    <row r="25" spans="2:5" s="4" customFormat="1" ht="12" customHeight="1" x14ac:dyDescent="0.2">
      <c r="B25" s="7" t="s">
        <v>18</v>
      </c>
      <c r="C25" s="24">
        <v>25571</v>
      </c>
      <c r="D25" s="24">
        <v>11181</v>
      </c>
      <c r="E25" s="25">
        <v>43.725313832075393</v>
      </c>
    </row>
    <row r="26" spans="2:5" ht="12" customHeight="1" x14ac:dyDescent="0.2">
      <c r="B26" s="7" t="s">
        <v>19</v>
      </c>
      <c r="C26" s="24">
        <v>22348</v>
      </c>
      <c r="D26" s="24">
        <v>8331</v>
      </c>
      <c r="E26" s="25">
        <v>37.278503669232144</v>
      </c>
    </row>
    <row r="27" spans="2:5" ht="12" customHeight="1" x14ac:dyDescent="0.2">
      <c r="B27" s="8" t="s">
        <v>20</v>
      </c>
      <c r="C27" s="28">
        <v>18360</v>
      </c>
      <c r="D27" s="28">
        <v>4504</v>
      </c>
      <c r="E27" s="29">
        <v>24.531590413943356</v>
      </c>
    </row>
    <row r="28" spans="2:5" ht="12" customHeight="1" x14ac:dyDescent="0.2">
      <c r="B28" s="8" t="s">
        <v>21</v>
      </c>
      <c r="C28" s="28">
        <v>3988</v>
      </c>
      <c r="D28" s="28">
        <v>3827</v>
      </c>
      <c r="E28" s="29">
        <v>95.962888665997994</v>
      </c>
    </row>
    <row r="29" spans="2:5" ht="12" customHeight="1" x14ac:dyDescent="0.2">
      <c r="B29" s="7" t="s">
        <v>22</v>
      </c>
      <c r="C29" s="26">
        <v>962</v>
      </c>
      <c r="D29" s="26">
        <v>747</v>
      </c>
      <c r="E29" s="27">
        <v>77.650727650727646</v>
      </c>
    </row>
    <row r="30" spans="2:5" ht="12" customHeight="1" x14ac:dyDescent="0.2">
      <c r="B30" s="8" t="s">
        <v>23</v>
      </c>
      <c r="C30" s="28">
        <v>212</v>
      </c>
      <c r="D30" s="28">
        <v>4</v>
      </c>
      <c r="E30" s="29">
        <v>1.8867924528301887</v>
      </c>
    </row>
    <row r="31" spans="2:5" s="4" customFormat="1" ht="12" customHeight="1" x14ac:dyDescent="0.2">
      <c r="B31" s="8" t="s">
        <v>24</v>
      </c>
      <c r="C31" s="28">
        <v>744</v>
      </c>
      <c r="D31" s="28">
        <v>743</v>
      </c>
      <c r="E31" s="29">
        <v>99.865591397849457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2261</v>
      </c>
      <c r="D37" s="26">
        <v>2103</v>
      </c>
      <c r="E37" s="27">
        <v>93.011941618752772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22184</v>
      </c>
      <c r="D40" s="24">
        <v>22184</v>
      </c>
      <c r="E40" s="25">
        <v>100</v>
      </c>
    </row>
    <row r="41" spans="2:6" s="4" customFormat="1" ht="12" customHeight="1" x14ac:dyDescent="0.2">
      <c r="B41" s="8" t="s">
        <v>33</v>
      </c>
      <c r="C41" s="30">
        <v>2523</v>
      </c>
      <c r="D41" s="30">
        <v>2523</v>
      </c>
      <c r="E41" s="31">
        <v>100</v>
      </c>
    </row>
    <row r="42" spans="2:6" ht="12" customHeight="1" x14ac:dyDescent="0.2">
      <c r="B42" s="8" t="s">
        <v>34</v>
      </c>
      <c r="C42" s="30">
        <v>19661</v>
      </c>
      <c r="D42" s="30">
        <v>19661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9948</v>
      </c>
      <c r="D44" s="24">
        <v>6445</v>
      </c>
      <c r="E44" s="25">
        <v>64.786891837555288</v>
      </c>
    </row>
    <row r="45" spans="2:6" ht="12" customHeight="1" x14ac:dyDescent="0.2">
      <c r="B45" s="7" t="s">
        <v>37</v>
      </c>
      <c r="C45" s="26">
        <v>11391</v>
      </c>
      <c r="D45" s="26">
        <v>9113</v>
      </c>
      <c r="E45" s="27">
        <v>80.001755772100779</v>
      </c>
      <c r="F45" s="5"/>
    </row>
    <row r="46" spans="2:6" ht="12" customHeight="1" x14ac:dyDescent="0.2">
      <c r="B46" s="7" t="s">
        <v>38</v>
      </c>
      <c r="C46" s="26">
        <v>274</v>
      </c>
      <c r="D46" s="26">
        <v>9</v>
      </c>
      <c r="E46" s="27">
        <v>3.2846715328467155</v>
      </c>
    </row>
    <row r="47" spans="2:6" ht="12" customHeight="1" x14ac:dyDescent="0.2">
      <c r="B47" s="6" t="s">
        <v>84</v>
      </c>
      <c r="C47" s="22">
        <v>4476</v>
      </c>
      <c r="D47" s="22">
        <v>4011</v>
      </c>
      <c r="E47" s="27">
        <v>89.611260053619304</v>
      </c>
    </row>
    <row r="48" spans="2:6" ht="12" customHeight="1" x14ac:dyDescent="0.2">
      <c r="B48" s="6" t="s">
        <v>39</v>
      </c>
      <c r="C48" s="32">
        <v>1711</v>
      </c>
      <c r="D48" s="32">
        <v>1678</v>
      </c>
      <c r="E48" s="33">
        <v>98.071303331385153</v>
      </c>
    </row>
    <row r="49" spans="2:5" ht="12" customHeight="1" x14ac:dyDescent="0.2">
      <c r="B49" s="6" t="s">
        <v>40</v>
      </c>
      <c r="C49" s="32">
        <v>1473</v>
      </c>
      <c r="D49" s="32">
        <v>1440</v>
      </c>
      <c r="E49" s="33">
        <v>97.759674134419555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1473</v>
      </c>
      <c r="D51" s="34">
        <v>1440</v>
      </c>
      <c r="E51" s="35">
        <v>97.759674134419555</v>
      </c>
    </row>
    <row r="52" spans="2:5" ht="12" customHeight="1" x14ac:dyDescent="0.2">
      <c r="B52" s="6" t="s">
        <v>43</v>
      </c>
      <c r="C52" s="32">
        <v>238</v>
      </c>
      <c r="D52" s="32">
        <v>238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238</v>
      </c>
      <c r="D54" s="34">
        <v>238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712</v>
      </c>
      <c r="D58" s="32">
        <v>712</v>
      </c>
      <c r="E58" s="33">
        <v>100</v>
      </c>
    </row>
    <row r="59" spans="2:5" ht="12" customHeight="1" x14ac:dyDescent="0.2">
      <c r="B59" s="6" t="s">
        <v>48</v>
      </c>
      <c r="C59" s="32">
        <v>712</v>
      </c>
      <c r="D59" s="32">
        <v>712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2052</v>
      </c>
      <c r="D61" s="32">
        <v>1621</v>
      </c>
      <c r="E61" s="33">
        <v>78.996101364522417</v>
      </c>
    </row>
    <row r="62" spans="2:5" s="4" customFormat="1" ht="12" customHeight="1" x14ac:dyDescent="0.2">
      <c r="B62" s="6" t="s">
        <v>51</v>
      </c>
      <c r="C62" s="32">
        <v>2048</v>
      </c>
      <c r="D62" s="32">
        <v>1617</v>
      </c>
      <c r="E62" s="33">
        <v>78.955078125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342</v>
      </c>
      <c r="D65" s="22">
        <v>342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342</v>
      </c>
      <c r="D67" s="22">
        <v>342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342</v>
      </c>
      <c r="D69" s="34">
        <v>342</v>
      </c>
      <c r="E69" s="35">
        <v>100</v>
      </c>
    </row>
    <row r="70" spans="2:5" ht="12" customHeight="1" x14ac:dyDescent="0.2">
      <c r="B70" s="6" t="s">
        <v>89</v>
      </c>
      <c r="C70" s="22">
        <v>40973</v>
      </c>
      <c r="D70" s="22">
        <v>8228</v>
      </c>
      <c r="E70" s="23">
        <v>20.081517096624609</v>
      </c>
    </row>
    <row r="71" spans="2:5" ht="12" customHeight="1" x14ac:dyDescent="0.2">
      <c r="B71" s="6" t="s">
        <v>57</v>
      </c>
      <c r="C71" s="32">
        <v>11385</v>
      </c>
      <c r="D71" s="32">
        <v>10</v>
      </c>
      <c r="E71" s="33">
        <v>8.7834870443566096E-2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11383</v>
      </c>
      <c r="D74" s="36">
        <v>8</v>
      </c>
      <c r="E74" s="37">
        <v>7.0280242466836507E-2</v>
      </c>
    </row>
    <row r="75" spans="2:5" ht="12" customHeight="1" x14ac:dyDescent="0.2">
      <c r="B75" s="6" t="s">
        <v>61</v>
      </c>
      <c r="C75" s="32">
        <v>2</v>
      </c>
      <c r="D75" s="32">
        <v>2</v>
      </c>
      <c r="E75" s="33">
        <v>100</v>
      </c>
    </row>
    <row r="76" spans="2:5" ht="12" customHeight="1" x14ac:dyDescent="0.2">
      <c r="B76" s="6" t="s">
        <v>62</v>
      </c>
      <c r="C76" s="32">
        <v>732</v>
      </c>
      <c r="D76" s="32">
        <v>712</v>
      </c>
      <c r="E76" s="33">
        <v>97.267759562841533</v>
      </c>
    </row>
    <row r="77" spans="2:5" ht="12" customHeight="1" x14ac:dyDescent="0.2">
      <c r="B77" s="6" t="s">
        <v>63</v>
      </c>
      <c r="C77" s="32">
        <v>20</v>
      </c>
      <c r="D77" s="32">
        <v>20</v>
      </c>
      <c r="E77" s="33">
        <v>100</v>
      </c>
    </row>
    <row r="78" spans="2:5" ht="12" customHeight="1" x14ac:dyDescent="0.2">
      <c r="B78" s="6" t="s">
        <v>64</v>
      </c>
      <c r="C78" s="32">
        <v>712</v>
      </c>
      <c r="D78" s="32">
        <v>692</v>
      </c>
      <c r="E78" s="33">
        <v>97.19101123595506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31</v>
      </c>
      <c r="D84" s="34">
        <v>31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681</v>
      </c>
      <c r="D86" s="34">
        <v>661</v>
      </c>
      <c r="E86" s="35">
        <v>97.063142437591779</v>
      </c>
    </row>
    <row r="87" spans="2:5" ht="12" customHeight="1" x14ac:dyDescent="0.2">
      <c r="B87" s="6" t="s">
        <v>73</v>
      </c>
      <c r="C87" s="32">
        <v>24995</v>
      </c>
      <c r="D87" s="32">
        <v>3759</v>
      </c>
      <c r="E87" s="33">
        <v>15.039007801560311</v>
      </c>
    </row>
    <row r="88" spans="2:5" ht="12" customHeight="1" x14ac:dyDescent="0.2">
      <c r="B88" s="6" t="s">
        <v>74</v>
      </c>
      <c r="C88" s="36">
        <v>426</v>
      </c>
      <c r="D88" s="36">
        <v>296</v>
      </c>
      <c r="E88" s="37">
        <v>69.483568075117375</v>
      </c>
    </row>
    <row r="89" spans="2:5" ht="12" customHeight="1" x14ac:dyDescent="0.2">
      <c r="B89" s="6" t="s">
        <v>75</v>
      </c>
      <c r="C89" s="32">
        <v>3890</v>
      </c>
      <c r="D89" s="32">
        <v>1364</v>
      </c>
      <c r="E89" s="33">
        <v>35.064267352185091</v>
      </c>
    </row>
    <row r="90" spans="2:5" ht="12" customHeight="1" x14ac:dyDescent="0.2">
      <c r="B90" s="6" t="s">
        <v>76</v>
      </c>
      <c r="C90" s="32">
        <v>20661</v>
      </c>
      <c r="D90" s="32">
        <v>2089</v>
      </c>
      <c r="E90" s="33">
        <v>10.110836842360001</v>
      </c>
    </row>
    <row r="91" spans="2:5" ht="12" customHeight="1" x14ac:dyDescent="0.2">
      <c r="B91" s="6" t="s">
        <v>77</v>
      </c>
      <c r="C91" s="32">
        <v>18</v>
      </c>
      <c r="D91" s="32">
        <v>10</v>
      </c>
      <c r="E91" s="33">
        <v>55.555555555555557</v>
      </c>
    </row>
    <row r="92" spans="2:5" ht="12" customHeight="1" x14ac:dyDescent="0.2">
      <c r="B92" s="6" t="s">
        <v>78</v>
      </c>
      <c r="C92" s="32">
        <v>3861</v>
      </c>
      <c r="D92" s="32">
        <v>3747</v>
      </c>
      <c r="E92" s="33">
        <v>97.047397047397041</v>
      </c>
    </row>
    <row r="93" spans="2:5" ht="12" customHeight="1" x14ac:dyDescent="0.2">
      <c r="B93" s="6" t="s">
        <v>86</v>
      </c>
      <c r="C93" s="22">
        <v>51</v>
      </c>
      <c r="D93" s="22">
        <v>51</v>
      </c>
      <c r="E93" s="23">
        <v>100</v>
      </c>
    </row>
    <row r="94" spans="2:5" ht="12" customHeight="1" x14ac:dyDescent="0.2">
      <c r="B94" s="6" t="s">
        <v>79</v>
      </c>
      <c r="C94" s="32">
        <v>12</v>
      </c>
      <c r="D94" s="32">
        <v>12</v>
      </c>
      <c r="E94" s="23">
        <v>100</v>
      </c>
    </row>
    <row r="95" spans="2:5" ht="12" customHeight="1" x14ac:dyDescent="0.2">
      <c r="B95" s="6" t="s">
        <v>80</v>
      </c>
      <c r="C95" s="32">
        <v>39</v>
      </c>
      <c r="D95" s="32">
        <v>39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883F41E-852B-460D-9299-D163F4A81212}"/>
    <hyperlink ref="D4" location="ŞUBAT!A1" display="Şubat" xr:uid="{14058A32-52CB-4983-8510-DAB8594CD4E9}"/>
    <hyperlink ref="E4" location="MART!A1" display="Mart" xr:uid="{C5EAA789-C0C1-492B-8E8A-282A4676EE01}"/>
    <hyperlink ref="C5" location="NİSAN!A1" display="Nisan" xr:uid="{8C5F0FEF-459F-4DF6-97A7-13F20F751D48}"/>
    <hyperlink ref="D5" location="MAYIS!A1" display="Mayıs" xr:uid="{D274E9FA-222D-47FB-88E8-1E7370DF8D1E}"/>
    <hyperlink ref="E5" location="HAZİRAN!A1" display="Haziran" xr:uid="{72574D6A-3A48-4C75-BF3B-EE00BB3657B6}"/>
    <hyperlink ref="C6" location="TEMMUZ!A1" display="Temmuz" xr:uid="{B25EABC8-EB26-40F1-8001-7D819C15E9B5}"/>
    <hyperlink ref="D6" location="AĞUSTOS!A1" display="Ağustos" xr:uid="{19205C21-AEA6-4E66-A190-190ADDAF3490}"/>
    <hyperlink ref="E6" location="EYLÜL!A1" display="Eylül" xr:uid="{524FC422-36C4-46A5-A3A4-3BF0D6FDF8AA}"/>
    <hyperlink ref="C7" location="EKİM!A1" display="Ekim" xr:uid="{9E2559DA-A1D8-417B-B9C8-369E76C681C2}"/>
    <hyperlink ref="D7" location="KASIM!A1" display="Kasım" xr:uid="{1B396786-4262-41EC-A60E-2D7D6C4F377E}"/>
    <hyperlink ref="E7" location="ARALIK!A1" display="Aralık" xr:uid="{37D9D2F2-838E-4D9B-8A7E-CA38857F739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FA04-F629-4052-ADD2-054340EE8D9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104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177164</v>
      </c>
      <c r="D10" s="22">
        <v>90512</v>
      </c>
      <c r="E10" s="23">
        <v>51.089386105529343</v>
      </c>
    </row>
    <row r="11" spans="2:6" ht="12" customHeight="1" x14ac:dyDescent="0.2">
      <c r="B11" s="7" t="s">
        <v>4</v>
      </c>
      <c r="C11" s="24">
        <v>132831</v>
      </c>
      <c r="D11" s="24">
        <v>79279</v>
      </c>
      <c r="E11" s="25">
        <v>59.684109883987922</v>
      </c>
    </row>
    <row r="12" spans="2:6" ht="12" customHeight="1" x14ac:dyDescent="0.2">
      <c r="B12" s="7" t="s">
        <v>5</v>
      </c>
      <c r="C12" s="24">
        <v>53246</v>
      </c>
      <c r="D12" s="24">
        <v>30784</v>
      </c>
      <c r="E12" s="25">
        <v>57.814671524621566</v>
      </c>
    </row>
    <row r="13" spans="2:6" ht="12" customHeight="1" x14ac:dyDescent="0.2">
      <c r="B13" s="7" t="s">
        <v>6</v>
      </c>
      <c r="C13" s="26">
        <v>44105</v>
      </c>
      <c r="D13" s="26">
        <v>28158</v>
      </c>
      <c r="E13" s="27">
        <v>63.843101689150892</v>
      </c>
    </row>
    <row r="14" spans="2:6" ht="12" customHeight="1" x14ac:dyDescent="0.2">
      <c r="B14" s="8" t="s">
        <v>7</v>
      </c>
      <c r="C14" s="28">
        <v>8043</v>
      </c>
      <c r="D14" s="28">
        <v>1742</v>
      </c>
      <c r="E14" s="29">
        <v>21.6585851050603</v>
      </c>
    </row>
    <row r="15" spans="2:6" ht="12" customHeight="1" x14ac:dyDescent="0.2">
      <c r="B15" s="8" t="s">
        <v>8</v>
      </c>
      <c r="C15" s="28">
        <v>648</v>
      </c>
      <c r="D15" s="28">
        <v>279</v>
      </c>
      <c r="E15" s="29">
        <v>43.055555555555557</v>
      </c>
    </row>
    <row r="16" spans="2:6" ht="12" customHeight="1" x14ac:dyDescent="0.2">
      <c r="B16" s="8" t="s">
        <v>9</v>
      </c>
      <c r="C16" s="28">
        <v>33282</v>
      </c>
      <c r="D16" s="28">
        <v>24759</v>
      </c>
      <c r="E16" s="29">
        <v>74.391563007030825</v>
      </c>
    </row>
    <row r="17" spans="2:5" ht="12" customHeight="1" x14ac:dyDescent="0.2">
      <c r="B17" s="8" t="s">
        <v>10</v>
      </c>
      <c r="C17" s="28">
        <v>2132</v>
      </c>
      <c r="D17" s="28">
        <v>1378</v>
      </c>
      <c r="E17" s="29">
        <v>64.634146341463421</v>
      </c>
    </row>
    <row r="18" spans="2:5" ht="12" customHeight="1" x14ac:dyDescent="0.2">
      <c r="B18" s="7" t="s">
        <v>11</v>
      </c>
      <c r="C18" s="24">
        <v>9141</v>
      </c>
      <c r="D18" s="24">
        <v>2626</v>
      </c>
      <c r="E18" s="25">
        <v>28.727710316157967</v>
      </c>
    </row>
    <row r="19" spans="2:5" ht="12" customHeight="1" x14ac:dyDescent="0.2">
      <c r="B19" s="8" t="s">
        <v>12</v>
      </c>
      <c r="C19" s="28">
        <v>6694</v>
      </c>
      <c r="D19" s="28">
        <v>831</v>
      </c>
      <c r="E19" s="29">
        <v>12.414102181057665</v>
      </c>
    </row>
    <row r="20" spans="2:5" ht="12" customHeight="1" x14ac:dyDescent="0.2">
      <c r="B20" s="8" t="s">
        <v>13</v>
      </c>
      <c r="C20" s="28">
        <v>24</v>
      </c>
      <c r="D20" s="28">
        <v>3</v>
      </c>
      <c r="E20" s="29">
        <v>12.5</v>
      </c>
    </row>
    <row r="21" spans="2:5" ht="12" customHeight="1" x14ac:dyDescent="0.2">
      <c r="B21" s="8" t="s">
        <v>14</v>
      </c>
      <c r="C21" s="28">
        <v>2423</v>
      </c>
      <c r="D21" s="28">
        <v>1792</v>
      </c>
      <c r="E21" s="29">
        <v>73.957903425505563</v>
      </c>
    </row>
    <row r="22" spans="2:5" s="4" customFormat="1" ht="12" customHeight="1" x14ac:dyDescent="0.2">
      <c r="B22" s="7" t="s">
        <v>15</v>
      </c>
      <c r="C22" s="24">
        <v>17542</v>
      </c>
      <c r="D22" s="24">
        <v>6245</v>
      </c>
      <c r="E22" s="25">
        <v>35.600273629004676</v>
      </c>
    </row>
    <row r="23" spans="2:5" s="4" customFormat="1" ht="12" customHeight="1" x14ac:dyDescent="0.2">
      <c r="B23" s="8" t="s">
        <v>16</v>
      </c>
      <c r="C23" s="30">
        <v>42</v>
      </c>
      <c r="D23" s="30">
        <v>19</v>
      </c>
      <c r="E23" s="31">
        <v>45.238095238095241</v>
      </c>
    </row>
    <row r="24" spans="2:5" ht="12" customHeight="1" x14ac:dyDescent="0.2">
      <c r="B24" s="8" t="s">
        <v>17</v>
      </c>
      <c r="C24" s="30">
        <v>17500</v>
      </c>
      <c r="D24" s="30">
        <v>6226</v>
      </c>
      <c r="E24" s="31">
        <v>35.57714285714286</v>
      </c>
    </row>
    <row r="25" spans="2:5" s="4" customFormat="1" ht="12" customHeight="1" x14ac:dyDescent="0.2">
      <c r="B25" s="7" t="s">
        <v>18</v>
      </c>
      <c r="C25" s="24">
        <v>23737</v>
      </c>
      <c r="D25" s="24">
        <v>9761</v>
      </c>
      <c r="E25" s="25">
        <v>41.121455954838439</v>
      </c>
    </row>
    <row r="26" spans="2:5" ht="12" customHeight="1" x14ac:dyDescent="0.2">
      <c r="B26" s="7" t="s">
        <v>19</v>
      </c>
      <c r="C26" s="24">
        <v>20973</v>
      </c>
      <c r="D26" s="24">
        <v>7371</v>
      </c>
      <c r="E26" s="25">
        <v>35.145186668573878</v>
      </c>
    </row>
    <row r="27" spans="2:5" ht="12" customHeight="1" x14ac:dyDescent="0.2">
      <c r="B27" s="8" t="s">
        <v>20</v>
      </c>
      <c r="C27" s="28">
        <v>17484</v>
      </c>
      <c r="D27" s="28">
        <v>4040</v>
      </c>
      <c r="E27" s="29">
        <v>23.106840539922217</v>
      </c>
    </row>
    <row r="28" spans="2:5" ht="12" customHeight="1" x14ac:dyDescent="0.2">
      <c r="B28" s="8" t="s">
        <v>21</v>
      </c>
      <c r="C28" s="28">
        <v>3489</v>
      </c>
      <c r="D28" s="28">
        <v>3331</v>
      </c>
      <c r="E28" s="29">
        <v>95.47148179994268</v>
      </c>
    </row>
    <row r="29" spans="2:5" ht="12" customHeight="1" x14ac:dyDescent="0.2">
      <c r="B29" s="7" t="s">
        <v>22</v>
      </c>
      <c r="C29" s="26">
        <v>860</v>
      </c>
      <c r="D29" s="26">
        <v>645</v>
      </c>
      <c r="E29" s="27">
        <v>75</v>
      </c>
    </row>
    <row r="30" spans="2:5" ht="12" customHeight="1" x14ac:dyDescent="0.2">
      <c r="B30" s="8" t="s">
        <v>23</v>
      </c>
      <c r="C30" s="28">
        <v>212</v>
      </c>
      <c r="D30" s="28">
        <v>4</v>
      </c>
      <c r="E30" s="29">
        <v>1.8867924528301887</v>
      </c>
    </row>
    <row r="31" spans="2:5" s="4" customFormat="1" ht="12" customHeight="1" x14ac:dyDescent="0.2">
      <c r="B31" s="8" t="s">
        <v>24</v>
      </c>
      <c r="C31" s="28">
        <v>642</v>
      </c>
      <c r="D31" s="28">
        <v>641</v>
      </c>
      <c r="E31" s="29">
        <v>99.844236760124616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1904</v>
      </c>
      <c r="D37" s="26">
        <v>1745</v>
      </c>
      <c r="E37" s="27">
        <v>91.649159663865547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19338</v>
      </c>
      <c r="D40" s="24">
        <v>19338</v>
      </c>
      <c r="E40" s="25">
        <v>100</v>
      </c>
    </row>
    <row r="41" spans="2:6" s="4" customFormat="1" ht="12" customHeight="1" x14ac:dyDescent="0.2">
      <c r="B41" s="8" t="s">
        <v>33</v>
      </c>
      <c r="C41" s="30">
        <v>2130</v>
      </c>
      <c r="D41" s="30">
        <v>2130</v>
      </c>
      <c r="E41" s="31">
        <v>100</v>
      </c>
    </row>
    <row r="42" spans="2:6" ht="12" customHeight="1" x14ac:dyDescent="0.2">
      <c r="B42" s="8" t="s">
        <v>34</v>
      </c>
      <c r="C42" s="30">
        <v>17208</v>
      </c>
      <c r="D42" s="30">
        <v>17208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9042</v>
      </c>
      <c r="D44" s="24">
        <v>5706</v>
      </c>
      <c r="E44" s="25">
        <v>63.105507631055083</v>
      </c>
    </row>
    <row r="45" spans="2:6" ht="12" customHeight="1" x14ac:dyDescent="0.2">
      <c r="B45" s="7" t="s">
        <v>37</v>
      </c>
      <c r="C45" s="26">
        <v>9653</v>
      </c>
      <c r="D45" s="26">
        <v>7434</v>
      </c>
      <c r="E45" s="27">
        <v>77.012327773749092</v>
      </c>
      <c r="F45" s="5"/>
    </row>
    <row r="46" spans="2:6" ht="12" customHeight="1" x14ac:dyDescent="0.2">
      <c r="B46" s="7" t="s">
        <v>38</v>
      </c>
      <c r="C46" s="26">
        <v>273</v>
      </c>
      <c r="D46" s="26">
        <v>11</v>
      </c>
      <c r="E46" s="27">
        <v>4.0293040293040292</v>
      </c>
    </row>
    <row r="47" spans="2:6" ht="12" customHeight="1" x14ac:dyDescent="0.2">
      <c r="B47" s="6" t="s">
        <v>84</v>
      </c>
      <c r="C47" s="22">
        <v>4025</v>
      </c>
      <c r="D47" s="22">
        <v>3552</v>
      </c>
      <c r="E47" s="27">
        <v>88.248447204968954</v>
      </c>
    </row>
    <row r="48" spans="2:6" ht="12" customHeight="1" x14ac:dyDescent="0.2">
      <c r="B48" s="6" t="s">
        <v>39</v>
      </c>
      <c r="C48" s="32">
        <v>1486</v>
      </c>
      <c r="D48" s="32">
        <v>1445</v>
      </c>
      <c r="E48" s="33">
        <v>97.240915208613728</v>
      </c>
    </row>
    <row r="49" spans="2:5" ht="12" customHeight="1" x14ac:dyDescent="0.2">
      <c r="B49" s="6" t="s">
        <v>40</v>
      </c>
      <c r="C49" s="32">
        <v>1256</v>
      </c>
      <c r="D49" s="32">
        <v>1215</v>
      </c>
      <c r="E49" s="33">
        <v>96.735668789808912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1256</v>
      </c>
      <c r="D51" s="34">
        <v>1215</v>
      </c>
      <c r="E51" s="35">
        <v>96.735668789808912</v>
      </c>
    </row>
    <row r="52" spans="2:5" ht="12" customHeight="1" x14ac:dyDescent="0.2">
      <c r="B52" s="6" t="s">
        <v>43</v>
      </c>
      <c r="C52" s="32">
        <v>230</v>
      </c>
      <c r="D52" s="32">
        <v>230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230</v>
      </c>
      <c r="D54" s="34">
        <v>230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676</v>
      </c>
      <c r="D58" s="32">
        <v>676</v>
      </c>
      <c r="E58" s="33">
        <v>100</v>
      </c>
    </row>
    <row r="59" spans="2:5" ht="12" customHeight="1" x14ac:dyDescent="0.2">
      <c r="B59" s="6" t="s">
        <v>48</v>
      </c>
      <c r="C59" s="32">
        <v>676</v>
      </c>
      <c r="D59" s="32">
        <v>676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1862</v>
      </c>
      <c r="D61" s="32">
        <v>1431</v>
      </c>
      <c r="E61" s="33">
        <v>76.85284640171858</v>
      </c>
    </row>
    <row r="62" spans="2:5" s="4" customFormat="1" ht="12" customHeight="1" x14ac:dyDescent="0.2">
      <c r="B62" s="6" t="s">
        <v>51</v>
      </c>
      <c r="C62" s="32">
        <v>1862</v>
      </c>
      <c r="D62" s="32">
        <v>1431</v>
      </c>
      <c r="E62" s="33">
        <v>76.85284640171858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341</v>
      </c>
      <c r="D65" s="22">
        <v>341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341</v>
      </c>
      <c r="D67" s="22">
        <v>341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341</v>
      </c>
      <c r="D69" s="34">
        <v>341</v>
      </c>
      <c r="E69" s="35">
        <v>100</v>
      </c>
    </row>
    <row r="70" spans="2:5" ht="12" customHeight="1" x14ac:dyDescent="0.2">
      <c r="B70" s="6" t="s">
        <v>89</v>
      </c>
      <c r="C70" s="22">
        <v>39918</v>
      </c>
      <c r="D70" s="22">
        <v>7291</v>
      </c>
      <c r="E70" s="23">
        <v>18.264943133423518</v>
      </c>
    </row>
    <row r="71" spans="2:5" ht="12" customHeight="1" x14ac:dyDescent="0.2">
      <c r="B71" s="6" t="s">
        <v>57</v>
      </c>
      <c r="C71" s="32">
        <v>11373</v>
      </c>
      <c r="D71" s="32">
        <v>-1</v>
      </c>
      <c r="E71" s="33">
        <v>-8.7927547700694629E-3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11379</v>
      </c>
      <c r="D74" s="36">
        <v>5</v>
      </c>
      <c r="E74" s="37">
        <v>4.3940592319184464E-2</v>
      </c>
    </row>
    <row r="75" spans="2:5" ht="12" customHeight="1" x14ac:dyDescent="0.2">
      <c r="B75" s="6" t="s">
        <v>61</v>
      </c>
      <c r="C75" s="32">
        <v>-6</v>
      </c>
      <c r="D75" s="32">
        <v>-6</v>
      </c>
      <c r="E75" s="33">
        <v>100</v>
      </c>
    </row>
    <row r="76" spans="2:5" ht="12" customHeight="1" x14ac:dyDescent="0.2">
      <c r="B76" s="6" t="s">
        <v>62</v>
      </c>
      <c r="C76" s="32">
        <v>689</v>
      </c>
      <c r="D76" s="32">
        <v>669</v>
      </c>
      <c r="E76" s="33">
        <v>97.09724238026125</v>
      </c>
    </row>
    <row r="77" spans="2:5" ht="12" customHeight="1" x14ac:dyDescent="0.2">
      <c r="B77" s="6" t="s">
        <v>63</v>
      </c>
      <c r="C77" s="32">
        <v>20</v>
      </c>
      <c r="D77" s="32">
        <v>20</v>
      </c>
      <c r="E77" s="33"/>
    </row>
    <row r="78" spans="2:5" ht="12" customHeight="1" x14ac:dyDescent="0.2">
      <c r="B78" s="6" t="s">
        <v>64</v>
      </c>
      <c r="C78" s="32">
        <v>669</v>
      </c>
      <c r="D78" s="32">
        <v>649</v>
      </c>
      <c r="E78" s="33">
        <v>97.010463378176382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31</v>
      </c>
      <c r="D84" s="34">
        <v>31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638</v>
      </c>
      <c r="D86" s="34">
        <v>618</v>
      </c>
      <c r="E86" s="35">
        <v>96.865203761755481</v>
      </c>
    </row>
    <row r="87" spans="2:5" ht="12" customHeight="1" x14ac:dyDescent="0.2">
      <c r="B87" s="6" t="s">
        <v>73</v>
      </c>
      <c r="C87" s="32">
        <v>24300</v>
      </c>
      <c r="D87" s="32">
        <v>3184</v>
      </c>
      <c r="E87" s="33">
        <v>13.102880658436215</v>
      </c>
    </row>
    <row r="88" spans="2:5" ht="12" customHeight="1" x14ac:dyDescent="0.2">
      <c r="B88" s="6" t="s">
        <v>74</v>
      </c>
      <c r="C88" s="36">
        <v>379</v>
      </c>
      <c r="D88" s="36">
        <v>249</v>
      </c>
      <c r="E88" s="37">
        <v>65.699208443271772</v>
      </c>
    </row>
    <row r="89" spans="2:5" ht="12" customHeight="1" x14ac:dyDescent="0.2">
      <c r="B89" s="6" t="s">
        <v>75</v>
      </c>
      <c r="C89" s="32">
        <v>3589</v>
      </c>
      <c r="D89" s="32">
        <v>1169</v>
      </c>
      <c r="E89" s="33">
        <v>32.571747004736693</v>
      </c>
    </row>
    <row r="90" spans="2:5" ht="12" customHeight="1" x14ac:dyDescent="0.2">
      <c r="B90" s="6" t="s">
        <v>76</v>
      </c>
      <c r="C90" s="32">
        <v>20317</v>
      </c>
      <c r="D90" s="32">
        <v>1759</v>
      </c>
      <c r="E90" s="33">
        <v>8.6577742776984792</v>
      </c>
    </row>
    <row r="91" spans="2:5" ht="12" customHeight="1" x14ac:dyDescent="0.2">
      <c r="B91" s="6" t="s">
        <v>77</v>
      </c>
      <c r="C91" s="32">
        <v>15</v>
      </c>
      <c r="D91" s="32">
        <v>7</v>
      </c>
      <c r="E91" s="33">
        <v>46.666666666666664</v>
      </c>
    </row>
    <row r="92" spans="2:5" ht="12" customHeight="1" x14ac:dyDescent="0.2">
      <c r="B92" s="6" t="s">
        <v>78</v>
      </c>
      <c r="C92" s="32">
        <v>3556</v>
      </c>
      <c r="D92" s="32">
        <v>3439</v>
      </c>
      <c r="E92" s="33">
        <v>96.70978627671542</v>
      </c>
    </row>
    <row r="93" spans="2:5" ht="12" customHeight="1" x14ac:dyDescent="0.2">
      <c r="B93" s="6" t="s">
        <v>86</v>
      </c>
      <c r="C93" s="22">
        <v>49</v>
      </c>
      <c r="D93" s="22">
        <v>49</v>
      </c>
      <c r="E93" s="23">
        <v>100</v>
      </c>
    </row>
    <row r="94" spans="2:5" ht="12" customHeight="1" x14ac:dyDescent="0.2">
      <c r="B94" s="6" t="s">
        <v>79</v>
      </c>
      <c r="C94" s="32">
        <v>10</v>
      </c>
      <c r="D94" s="32">
        <v>10</v>
      </c>
      <c r="E94" s="23">
        <v>100</v>
      </c>
    </row>
    <row r="95" spans="2:5" ht="12" customHeight="1" x14ac:dyDescent="0.2">
      <c r="B95" s="6" t="s">
        <v>80</v>
      </c>
      <c r="C95" s="32">
        <v>39</v>
      </c>
      <c r="D95" s="32">
        <v>39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5DC4BF1-5AD7-44A1-AEF4-E095D02B8A99}"/>
    <hyperlink ref="D4" location="ŞUBAT!A1" display="Şubat" xr:uid="{FA65CBD3-F39A-42EC-9DD3-A277CCA9E657}"/>
    <hyperlink ref="E4" location="MART!A1" display="Mart" xr:uid="{073F00AE-72C4-46FB-A17A-95791867FB6C}"/>
    <hyperlink ref="C5" location="NİSAN!A1" display="Nisan" xr:uid="{67DEEF53-20CD-4A90-A8C4-703F5E38467F}"/>
    <hyperlink ref="D5" location="MAYIS!A1" display="Mayıs" xr:uid="{21C18C91-8156-4D23-A877-4D86AB5447E2}"/>
    <hyperlink ref="E5" location="HAZİRAN!A1" display="Haziran" xr:uid="{155C2056-6848-4FEF-894D-8BE87F39241F}"/>
    <hyperlink ref="C6" location="TEMMUZ!A1" display="Temmuz" xr:uid="{197CD6CB-17BB-4CBC-9789-A6151321FBE1}"/>
    <hyperlink ref="D6" location="AĞUSTOS!A1" display="Ağustos" xr:uid="{7B22C9CC-9498-485E-A8CA-08E5C07A4E30}"/>
    <hyperlink ref="E6" location="EYLÜL!A1" display="Eylül" xr:uid="{D6A67BBA-0C64-476F-B06A-65A90025984D}"/>
    <hyperlink ref="C7" location="EKİM!A1" display="Ekim" xr:uid="{755A0187-9B4C-466B-BFC7-CDBA9832B5CD}"/>
    <hyperlink ref="D7" location="KASIM!A1" display="Kasım" xr:uid="{1371E6F9-9230-45B8-876B-CFA062484598}"/>
    <hyperlink ref="E7" location="ARALIK!A1" display="Aralık" xr:uid="{F9CAC056-0B7B-445A-A8A0-2340AF51E85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AE68-4500-492C-9F3A-F6691FB7A11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102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160453</v>
      </c>
      <c r="D10" s="22">
        <v>73110</v>
      </c>
      <c r="E10" s="23">
        <v>45.564744816239021</v>
      </c>
    </row>
    <row r="11" spans="2:6" ht="12" customHeight="1" x14ac:dyDescent="0.2">
      <c r="B11" s="7" t="s">
        <v>4</v>
      </c>
      <c r="C11" s="24">
        <v>118907</v>
      </c>
      <c r="D11" s="24">
        <v>64154</v>
      </c>
      <c r="E11" s="25">
        <v>53.953089389186502</v>
      </c>
    </row>
    <row r="12" spans="2:6" ht="12" customHeight="1" x14ac:dyDescent="0.2">
      <c r="B12" s="7" t="s">
        <v>5</v>
      </c>
      <c r="C12" s="24">
        <v>48701</v>
      </c>
      <c r="D12" s="24">
        <v>25631</v>
      </c>
      <c r="E12" s="25">
        <v>52.629309459764684</v>
      </c>
    </row>
    <row r="13" spans="2:6" ht="12" customHeight="1" x14ac:dyDescent="0.2">
      <c r="B13" s="7" t="s">
        <v>6</v>
      </c>
      <c r="C13" s="26">
        <v>39844</v>
      </c>
      <c r="D13" s="26">
        <v>23523</v>
      </c>
      <c r="E13" s="27">
        <v>59.03774721413513</v>
      </c>
    </row>
    <row r="14" spans="2:6" ht="12" customHeight="1" x14ac:dyDescent="0.2">
      <c r="B14" s="8" t="s">
        <v>7</v>
      </c>
      <c r="C14" s="28">
        <v>7875</v>
      </c>
      <c r="D14" s="28">
        <v>1496</v>
      </c>
      <c r="E14" s="29">
        <v>18.996825396825397</v>
      </c>
    </row>
    <row r="15" spans="2:6" ht="12" customHeight="1" x14ac:dyDescent="0.2">
      <c r="B15" s="8" t="s">
        <v>8</v>
      </c>
      <c r="C15" s="28">
        <v>641</v>
      </c>
      <c r="D15" s="28">
        <v>233</v>
      </c>
      <c r="E15" s="29">
        <v>36.349453978159126</v>
      </c>
    </row>
    <row r="16" spans="2:6" ht="12" customHeight="1" x14ac:dyDescent="0.2">
      <c r="B16" s="8" t="s">
        <v>9</v>
      </c>
      <c r="C16" s="28">
        <v>29194</v>
      </c>
      <c r="D16" s="28">
        <v>20474</v>
      </c>
      <c r="E16" s="29">
        <v>70.13084880454889</v>
      </c>
    </row>
    <row r="17" spans="2:5" ht="12" customHeight="1" x14ac:dyDescent="0.2">
      <c r="B17" s="8" t="s">
        <v>10</v>
      </c>
      <c r="C17" s="28">
        <v>2134</v>
      </c>
      <c r="D17" s="28">
        <v>1320</v>
      </c>
      <c r="E17" s="29">
        <v>61.855670103092784</v>
      </c>
    </row>
    <row r="18" spans="2:5" ht="12" customHeight="1" x14ac:dyDescent="0.2">
      <c r="B18" s="7" t="s">
        <v>11</v>
      </c>
      <c r="C18" s="24">
        <v>8857</v>
      </c>
      <c r="D18" s="24">
        <v>2108</v>
      </c>
      <c r="E18" s="25">
        <v>23.800383877159309</v>
      </c>
    </row>
    <row r="19" spans="2:5" ht="12" customHeight="1" x14ac:dyDescent="0.2">
      <c r="B19" s="8" t="s">
        <v>12</v>
      </c>
      <c r="C19" s="28">
        <v>6438</v>
      </c>
      <c r="D19" s="28">
        <v>435</v>
      </c>
      <c r="E19" s="29">
        <v>6.756756756756757</v>
      </c>
    </row>
    <row r="20" spans="2:5" ht="12" customHeight="1" x14ac:dyDescent="0.2">
      <c r="B20" s="8" t="s">
        <v>13</v>
      </c>
      <c r="C20" s="28">
        <v>24</v>
      </c>
      <c r="D20" s="28">
        <v>3</v>
      </c>
      <c r="E20" s="29">
        <v>12.5</v>
      </c>
    </row>
    <row r="21" spans="2:5" ht="12" customHeight="1" x14ac:dyDescent="0.2">
      <c r="B21" s="8" t="s">
        <v>14</v>
      </c>
      <c r="C21" s="28">
        <v>2395</v>
      </c>
      <c r="D21" s="28">
        <v>1670</v>
      </c>
      <c r="E21" s="29">
        <v>69.728601252609607</v>
      </c>
    </row>
    <row r="22" spans="2:5" s="4" customFormat="1" ht="12" customHeight="1" x14ac:dyDescent="0.2">
      <c r="B22" s="7" t="s">
        <v>15</v>
      </c>
      <c r="C22" s="24">
        <v>17635</v>
      </c>
      <c r="D22" s="24">
        <v>5834</v>
      </c>
      <c r="E22" s="25">
        <v>33.081939325205553</v>
      </c>
    </row>
    <row r="23" spans="2:5" s="4" customFormat="1" ht="12" customHeight="1" x14ac:dyDescent="0.2">
      <c r="B23" s="8" t="s">
        <v>16</v>
      </c>
      <c r="C23" s="30">
        <v>41</v>
      </c>
      <c r="D23" s="30">
        <v>18</v>
      </c>
      <c r="E23" s="31">
        <v>43.902439024390247</v>
      </c>
    </row>
    <row r="24" spans="2:5" ht="12" customHeight="1" x14ac:dyDescent="0.2">
      <c r="B24" s="8" t="s">
        <v>17</v>
      </c>
      <c r="C24" s="30">
        <v>17594</v>
      </c>
      <c r="D24" s="30">
        <v>5816</v>
      </c>
      <c r="E24" s="31">
        <v>33.056723883141984</v>
      </c>
    </row>
    <row r="25" spans="2:5" s="4" customFormat="1" ht="12" customHeight="1" x14ac:dyDescent="0.2">
      <c r="B25" s="7" t="s">
        <v>18</v>
      </c>
      <c r="C25" s="24">
        <v>22024</v>
      </c>
      <c r="D25" s="24">
        <v>8022</v>
      </c>
      <c r="E25" s="25">
        <v>36.423901198692334</v>
      </c>
    </row>
    <row r="26" spans="2:5" ht="12" customHeight="1" x14ac:dyDescent="0.2">
      <c r="B26" s="7" t="s">
        <v>19</v>
      </c>
      <c r="C26" s="24">
        <v>19702</v>
      </c>
      <c r="D26" s="24">
        <v>6076</v>
      </c>
      <c r="E26" s="25">
        <v>30.839508679321899</v>
      </c>
    </row>
    <row r="27" spans="2:5" ht="12" customHeight="1" x14ac:dyDescent="0.2">
      <c r="B27" s="8" t="s">
        <v>20</v>
      </c>
      <c r="C27" s="28">
        <v>16668</v>
      </c>
      <c r="D27" s="28">
        <v>3200</v>
      </c>
      <c r="E27" s="29">
        <v>19.19846412287017</v>
      </c>
    </row>
    <row r="28" spans="2:5" ht="12" customHeight="1" x14ac:dyDescent="0.2">
      <c r="B28" s="8" t="s">
        <v>21</v>
      </c>
      <c r="C28" s="28">
        <v>3034</v>
      </c>
      <c r="D28" s="28">
        <v>2876</v>
      </c>
      <c r="E28" s="29">
        <v>94.792353328938688</v>
      </c>
    </row>
    <row r="29" spans="2:5" ht="12" customHeight="1" x14ac:dyDescent="0.2">
      <c r="B29" s="7" t="s">
        <v>22</v>
      </c>
      <c r="C29" s="26">
        <v>698</v>
      </c>
      <c r="D29" s="26">
        <v>483</v>
      </c>
      <c r="E29" s="27">
        <v>69.197707736389674</v>
      </c>
    </row>
    <row r="30" spans="2:5" ht="12" customHeight="1" x14ac:dyDescent="0.2">
      <c r="B30" s="8" t="s">
        <v>23</v>
      </c>
      <c r="C30" s="28">
        <v>212</v>
      </c>
      <c r="D30" s="28">
        <v>4</v>
      </c>
      <c r="E30" s="29">
        <v>1.8867924528301887</v>
      </c>
    </row>
    <row r="31" spans="2:5" s="4" customFormat="1" ht="12" customHeight="1" x14ac:dyDescent="0.2">
      <c r="B31" s="8" t="s">
        <v>24</v>
      </c>
      <c r="C31" s="28">
        <v>480</v>
      </c>
      <c r="D31" s="28">
        <v>479</v>
      </c>
      <c r="E31" s="29">
        <v>99.791666666666671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1624</v>
      </c>
      <c r="D37" s="26">
        <v>1463</v>
      </c>
      <c r="E37" s="27">
        <v>90.08620689655173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13782</v>
      </c>
      <c r="D40" s="24">
        <v>13782</v>
      </c>
      <c r="E40" s="25">
        <v>100</v>
      </c>
    </row>
    <row r="41" spans="2:6" s="4" customFormat="1" ht="12" customHeight="1" x14ac:dyDescent="0.2">
      <c r="B41" s="8" t="s">
        <v>33</v>
      </c>
      <c r="C41" s="30">
        <v>1519</v>
      </c>
      <c r="D41" s="30">
        <v>1519</v>
      </c>
      <c r="E41" s="31">
        <v>100</v>
      </c>
    </row>
    <row r="42" spans="2:6" ht="12" customHeight="1" x14ac:dyDescent="0.2">
      <c r="B42" s="8" t="s">
        <v>34</v>
      </c>
      <c r="C42" s="30">
        <v>12263</v>
      </c>
      <c r="D42" s="30">
        <v>12263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8209</v>
      </c>
      <c r="D44" s="24">
        <v>4752</v>
      </c>
      <c r="E44" s="25">
        <v>57.887684248995008</v>
      </c>
    </row>
    <row r="45" spans="2:6" ht="12" customHeight="1" x14ac:dyDescent="0.2">
      <c r="B45" s="7" t="s">
        <v>37</v>
      </c>
      <c r="C45" s="26">
        <v>8284</v>
      </c>
      <c r="D45" s="26">
        <v>6125</v>
      </c>
      <c r="E45" s="27">
        <v>73.93771125060357</v>
      </c>
      <c r="F45" s="5"/>
    </row>
    <row r="46" spans="2:6" ht="12" customHeight="1" x14ac:dyDescent="0.2">
      <c r="B46" s="7" t="s">
        <v>38</v>
      </c>
      <c r="C46" s="26">
        <v>272</v>
      </c>
      <c r="D46" s="26">
        <v>8</v>
      </c>
      <c r="E46" s="27">
        <v>2.9411764705882351</v>
      </c>
    </row>
    <row r="47" spans="2:6" ht="12" customHeight="1" x14ac:dyDescent="0.2">
      <c r="B47" s="6" t="s">
        <v>84</v>
      </c>
      <c r="C47" s="22">
        <v>3380</v>
      </c>
      <c r="D47" s="22">
        <v>2983</v>
      </c>
      <c r="E47" s="27">
        <v>88.254437869822482</v>
      </c>
    </row>
    <row r="48" spans="2:6" ht="12" customHeight="1" x14ac:dyDescent="0.2">
      <c r="B48" s="6" t="s">
        <v>39</v>
      </c>
      <c r="C48" s="32">
        <v>1200</v>
      </c>
      <c r="D48" s="32">
        <v>1170</v>
      </c>
      <c r="E48" s="33">
        <v>97.5</v>
      </c>
    </row>
    <row r="49" spans="2:5" ht="12" customHeight="1" x14ac:dyDescent="0.2">
      <c r="B49" s="6" t="s">
        <v>40</v>
      </c>
      <c r="C49" s="32">
        <v>1049</v>
      </c>
      <c r="D49" s="32">
        <v>1019</v>
      </c>
      <c r="E49" s="33">
        <v>97.14013346043852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1049</v>
      </c>
      <c r="D51" s="34">
        <v>1019</v>
      </c>
      <c r="E51" s="35">
        <v>97.14013346043852</v>
      </c>
    </row>
    <row r="52" spans="2:5" ht="12" customHeight="1" x14ac:dyDescent="0.2">
      <c r="B52" s="6" t="s">
        <v>43</v>
      </c>
      <c r="C52" s="32">
        <v>151</v>
      </c>
      <c r="D52" s="32">
        <v>151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151</v>
      </c>
      <c r="D54" s="34">
        <v>151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643</v>
      </c>
      <c r="D58" s="32">
        <v>643</v>
      </c>
      <c r="E58" s="33">
        <v>100</v>
      </c>
    </row>
    <row r="59" spans="2:5" ht="12" customHeight="1" x14ac:dyDescent="0.2">
      <c r="B59" s="6" t="s">
        <v>48</v>
      </c>
      <c r="C59" s="32">
        <v>643</v>
      </c>
      <c r="D59" s="32">
        <v>643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1536</v>
      </c>
      <c r="D61" s="32">
        <v>1170</v>
      </c>
      <c r="E61" s="33">
        <v>76.171875</v>
      </c>
    </row>
    <row r="62" spans="2:5" s="4" customFormat="1" ht="12" customHeight="1" x14ac:dyDescent="0.2">
      <c r="B62" s="6" t="s">
        <v>51</v>
      </c>
      <c r="C62" s="32">
        <v>1536</v>
      </c>
      <c r="D62" s="32">
        <v>1170</v>
      </c>
      <c r="E62" s="33">
        <v>76.171875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332</v>
      </c>
      <c r="D65" s="22">
        <v>332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332</v>
      </c>
      <c r="D67" s="22">
        <v>332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332</v>
      </c>
      <c r="D69" s="34">
        <v>332</v>
      </c>
      <c r="E69" s="35">
        <v>100</v>
      </c>
    </row>
    <row r="70" spans="2:5" ht="12" customHeight="1" x14ac:dyDescent="0.2">
      <c r="B70" s="6" t="s">
        <v>89</v>
      </c>
      <c r="C70" s="22">
        <v>37790</v>
      </c>
      <c r="D70" s="22">
        <v>5597</v>
      </c>
      <c r="E70" s="23">
        <v>14.810796507012435</v>
      </c>
    </row>
    <row r="71" spans="2:5" ht="12" customHeight="1" x14ac:dyDescent="0.2">
      <c r="B71" s="6" t="s">
        <v>57</v>
      </c>
      <c r="C71" s="32">
        <v>11273</v>
      </c>
      <c r="D71" s="32">
        <v>-9</v>
      </c>
      <c r="E71" s="33">
        <v>-7.9836778142464301E-2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11281</v>
      </c>
      <c r="D74" s="36">
        <v>0</v>
      </c>
      <c r="E74" s="37">
        <v>0</v>
      </c>
    </row>
    <row r="75" spans="2:5" ht="12" customHeight="1" x14ac:dyDescent="0.2">
      <c r="B75" s="6" t="s">
        <v>61</v>
      </c>
      <c r="C75" s="32">
        <v>-8</v>
      </c>
      <c r="D75" s="32">
        <v>-9</v>
      </c>
      <c r="E75" s="33">
        <v>112.5</v>
      </c>
    </row>
    <row r="76" spans="2:5" ht="12" customHeight="1" x14ac:dyDescent="0.2">
      <c r="B76" s="6" t="s">
        <v>62</v>
      </c>
      <c r="C76" s="32">
        <v>530</v>
      </c>
      <c r="D76" s="32">
        <v>510</v>
      </c>
      <c r="E76" s="33">
        <v>96.226415094339629</v>
      </c>
    </row>
    <row r="77" spans="2:5" ht="12" customHeight="1" x14ac:dyDescent="0.2">
      <c r="B77" s="6" t="s">
        <v>63</v>
      </c>
      <c r="C77" s="32"/>
      <c r="D77" s="32"/>
      <c r="E77" s="33"/>
    </row>
    <row r="78" spans="2:5" ht="12" customHeight="1" x14ac:dyDescent="0.2">
      <c r="B78" s="6" t="s">
        <v>64</v>
      </c>
      <c r="C78" s="32">
        <v>530</v>
      </c>
      <c r="D78" s="32">
        <v>510</v>
      </c>
      <c r="E78" s="33">
        <v>96.226415094339629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31</v>
      </c>
      <c r="D84" s="34">
        <v>31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499</v>
      </c>
      <c r="D86" s="34">
        <v>479</v>
      </c>
      <c r="E86" s="35">
        <v>95.991983967935866</v>
      </c>
    </row>
    <row r="87" spans="2:5" ht="12" customHeight="1" x14ac:dyDescent="0.2">
      <c r="B87" s="6" t="s">
        <v>73</v>
      </c>
      <c r="C87" s="32">
        <v>23242</v>
      </c>
      <c r="D87" s="32">
        <v>2468</v>
      </c>
      <c r="E87" s="33">
        <v>10.618707512262283</v>
      </c>
    </row>
    <row r="88" spans="2:5" ht="12" customHeight="1" x14ac:dyDescent="0.2">
      <c r="B88" s="6" t="s">
        <v>74</v>
      </c>
      <c r="C88" s="36">
        <v>331</v>
      </c>
      <c r="D88" s="36">
        <v>201</v>
      </c>
      <c r="E88" s="37">
        <v>60.725075528700913</v>
      </c>
    </row>
    <row r="89" spans="2:5" ht="12" customHeight="1" x14ac:dyDescent="0.2">
      <c r="B89" s="6" t="s">
        <v>75</v>
      </c>
      <c r="C89" s="32">
        <v>3348</v>
      </c>
      <c r="D89" s="32">
        <v>944</v>
      </c>
      <c r="E89" s="33">
        <v>28.195937873357231</v>
      </c>
    </row>
    <row r="90" spans="2:5" ht="12" customHeight="1" x14ac:dyDescent="0.2">
      <c r="B90" s="6" t="s">
        <v>76</v>
      </c>
      <c r="C90" s="32">
        <v>19548</v>
      </c>
      <c r="D90" s="32">
        <v>1316</v>
      </c>
      <c r="E90" s="33">
        <v>6.7321465111520356</v>
      </c>
    </row>
    <row r="91" spans="2:5" ht="12" customHeight="1" x14ac:dyDescent="0.2">
      <c r="B91" s="6" t="s">
        <v>77</v>
      </c>
      <c r="C91" s="32">
        <v>15</v>
      </c>
      <c r="D91" s="32">
        <v>7</v>
      </c>
      <c r="E91" s="33">
        <v>46.666666666666664</v>
      </c>
    </row>
    <row r="92" spans="2:5" ht="12" customHeight="1" x14ac:dyDescent="0.2">
      <c r="B92" s="6" t="s">
        <v>78</v>
      </c>
      <c r="C92" s="32">
        <v>2745</v>
      </c>
      <c r="D92" s="32">
        <v>2628</v>
      </c>
      <c r="E92" s="33">
        <v>95.73770491803279</v>
      </c>
    </row>
    <row r="93" spans="2:5" ht="12" customHeight="1" x14ac:dyDescent="0.2">
      <c r="B93" s="6" t="s">
        <v>86</v>
      </c>
      <c r="C93" s="22">
        <v>44</v>
      </c>
      <c r="D93" s="22">
        <v>44</v>
      </c>
      <c r="E93" s="23">
        <v>100</v>
      </c>
    </row>
    <row r="94" spans="2:5" ht="12" customHeight="1" x14ac:dyDescent="0.2">
      <c r="B94" s="6" t="s">
        <v>79</v>
      </c>
      <c r="C94" s="32">
        <v>6</v>
      </c>
      <c r="D94" s="32">
        <v>6</v>
      </c>
      <c r="E94" s="23">
        <v>100</v>
      </c>
    </row>
    <row r="95" spans="2:5" ht="12" customHeight="1" x14ac:dyDescent="0.2">
      <c r="B95" s="6" t="s">
        <v>80</v>
      </c>
      <c r="C95" s="32">
        <v>38</v>
      </c>
      <c r="D95" s="32">
        <v>38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C26336D-910F-47F9-93D4-AF62FEFDE691}"/>
    <hyperlink ref="D4" location="ŞUBAT!A1" display="Şubat" xr:uid="{5FB4E14A-159E-46E0-BF99-9E46D3121EEC}"/>
    <hyperlink ref="E4" location="MART!A1" display="Mart" xr:uid="{2B3B4033-2680-402B-AEBE-51983631781C}"/>
    <hyperlink ref="C5" location="NİSAN!A1" display="Nisan" xr:uid="{66E124D1-7E19-45B6-9B1A-2FCEF750B641}"/>
    <hyperlink ref="D5" location="MAYIS!A1" display="Mayıs" xr:uid="{716A01DE-866F-4DD2-8006-3AD885F5559C}"/>
    <hyperlink ref="E5" location="HAZİRAN!A1" display="Haziran" xr:uid="{8FB2E234-38E6-4F93-A4E8-8F5634D9A56F}"/>
    <hyperlink ref="C6" location="TEMMUZ!A1" display="Temmuz" xr:uid="{9A7FD736-0283-44EE-B8F9-F64B8AB51A0D}"/>
    <hyperlink ref="D6" location="AĞUSTOS!A1" display="Ağustos" xr:uid="{FD38BC92-460D-4E21-8663-F793F30F2258}"/>
    <hyperlink ref="E6" location="EYLÜL!A1" display="Eylül" xr:uid="{901325BE-8DDC-4191-971F-1E32CCC539C0}"/>
    <hyperlink ref="C7" location="EKİM!A1" display="Ekim" xr:uid="{17998751-76C0-4F66-BDCC-9B2E8D70EE7E}"/>
    <hyperlink ref="D7" location="KASIM!A1" display="Kasım" xr:uid="{B2DE4252-ACB6-4662-9A04-8D3E8D541372}"/>
    <hyperlink ref="E7" location="ARALIK!A1" display="Aralık" xr:uid="{C70F1C45-76DC-4E12-B19E-FC27D5AA29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4012-1E35-4183-9593-AEBED08AA5C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6" ht="10.8" thickBot="1" x14ac:dyDescent="0.25"/>
    <row r="2" spans="2:6" ht="28.5" customHeight="1" thickBot="1" x14ac:dyDescent="0.25">
      <c r="B2" s="11" t="s">
        <v>99</v>
      </c>
      <c r="C2" s="12"/>
      <c r="D2" s="12"/>
      <c r="E2" s="13"/>
    </row>
    <row r="3" spans="2:6" ht="16.5" customHeight="1" x14ac:dyDescent="0.2">
      <c r="B3" s="14"/>
      <c r="C3" s="16"/>
      <c r="D3" s="16"/>
      <c r="E3" s="16"/>
    </row>
    <row r="4" spans="2:6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6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6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6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6" ht="16.5" customHeight="1" x14ac:dyDescent="0.2">
      <c r="B8" s="2"/>
      <c r="C8" s="15"/>
      <c r="D8" s="15"/>
      <c r="E8" s="15"/>
      <c r="F8" s="3"/>
    </row>
    <row r="9" spans="2:6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6" ht="12" customHeight="1" x14ac:dyDescent="0.2">
      <c r="B10" s="6" t="s">
        <v>3</v>
      </c>
      <c r="C10" s="22">
        <v>140342</v>
      </c>
      <c r="D10" s="22">
        <v>57174</v>
      </c>
      <c r="E10" s="23">
        <v>40.739051745022877</v>
      </c>
    </row>
    <row r="11" spans="2:6" ht="12" customHeight="1" x14ac:dyDescent="0.2">
      <c r="B11" s="7" t="s">
        <v>4</v>
      </c>
      <c r="C11" s="24">
        <v>104852</v>
      </c>
      <c r="D11" s="24">
        <v>50171</v>
      </c>
      <c r="E11" s="25">
        <v>47.849349559378936</v>
      </c>
    </row>
    <row r="12" spans="2:6" ht="12" customHeight="1" x14ac:dyDescent="0.2">
      <c r="B12" s="7" t="s">
        <v>5</v>
      </c>
      <c r="C12" s="24">
        <v>42638</v>
      </c>
      <c r="D12" s="24">
        <v>19536</v>
      </c>
      <c r="E12" s="25">
        <v>45.818284159669773</v>
      </c>
    </row>
    <row r="13" spans="2:6" ht="12" customHeight="1" x14ac:dyDescent="0.2">
      <c r="B13" s="7" t="s">
        <v>6</v>
      </c>
      <c r="C13" s="26">
        <v>34362</v>
      </c>
      <c r="D13" s="26">
        <v>18307</v>
      </c>
      <c r="E13" s="27">
        <v>53.276875618415687</v>
      </c>
    </row>
    <row r="14" spans="2:6" ht="12" customHeight="1" x14ac:dyDescent="0.2">
      <c r="B14" s="8" t="s">
        <v>7</v>
      </c>
      <c r="C14" s="28">
        <v>7552</v>
      </c>
      <c r="D14" s="28">
        <v>1359</v>
      </c>
      <c r="E14" s="29">
        <v>17.99523305084746</v>
      </c>
    </row>
    <row r="15" spans="2:6" ht="12" customHeight="1" x14ac:dyDescent="0.2">
      <c r="B15" s="8" t="s">
        <v>8</v>
      </c>
      <c r="C15" s="28">
        <v>631</v>
      </c>
      <c r="D15" s="28">
        <v>211</v>
      </c>
      <c r="E15" s="29">
        <v>33.438985736925517</v>
      </c>
    </row>
    <row r="16" spans="2:6" ht="12" customHeight="1" x14ac:dyDescent="0.2">
      <c r="B16" s="8" t="s">
        <v>9</v>
      </c>
      <c r="C16" s="28">
        <v>24697</v>
      </c>
      <c r="D16" s="28">
        <v>15863</v>
      </c>
      <c r="E16" s="29">
        <v>64.230473336842536</v>
      </c>
    </row>
    <row r="17" spans="2:5" ht="12" customHeight="1" x14ac:dyDescent="0.2">
      <c r="B17" s="8" t="s">
        <v>10</v>
      </c>
      <c r="C17" s="28">
        <v>1482</v>
      </c>
      <c r="D17" s="28">
        <v>874</v>
      </c>
      <c r="E17" s="29">
        <v>58.974358974358978</v>
      </c>
    </row>
    <row r="18" spans="2:5" ht="12" customHeight="1" x14ac:dyDescent="0.2">
      <c r="B18" s="7" t="s">
        <v>11</v>
      </c>
      <c r="C18" s="24">
        <v>8276</v>
      </c>
      <c r="D18" s="24">
        <v>1229</v>
      </c>
      <c r="E18" s="25">
        <v>14.850169163847267</v>
      </c>
    </row>
    <row r="19" spans="2:5" ht="12" customHeight="1" x14ac:dyDescent="0.2">
      <c r="B19" s="8" t="s">
        <v>12</v>
      </c>
      <c r="C19" s="28">
        <v>5915</v>
      </c>
      <c r="D19" s="28">
        <v>79</v>
      </c>
      <c r="E19" s="29">
        <v>1.3355874894336432</v>
      </c>
    </row>
    <row r="20" spans="2:5" ht="12" customHeight="1" x14ac:dyDescent="0.2">
      <c r="B20" s="8" t="s">
        <v>13</v>
      </c>
      <c r="C20" s="28">
        <v>24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2337</v>
      </c>
      <c r="D21" s="28">
        <v>1150</v>
      </c>
      <c r="E21" s="29">
        <v>49.208386820710317</v>
      </c>
    </row>
    <row r="22" spans="2:5" s="4" customFormat="1" ht="12" customHeight="1" x14ac:dyDescent="0.2">
      <c r="B22" s="7" t="s">
        <v>15</v>
      </c>
      <c r="C22" s="24">
        <v>17715</v>
      </c>
      <c r="D22" s="24">
        <v>5222</v>
      </c>
      <c r="E22" s="25">
        <v>29.477843635337287</v>
      </c>
    </row>
    <row r="23" spans="2:5" s="4" customFormat="1" ht="12" customHeight="1" x14ac:dyDescent="0.2">
      <c r="B23" s="8" t="s">
        <v>16</v>
      </c>
      <c r="C23" s="30">
        <v>38</v>
      </c>
      <c r="D23" s="30">
        <v>13</v>
      </c>
      <c r="E23" s="31">
        <v>34.210526315789473</v>
      </c>
    </row>
    <row r="24" spans="2:5" ht="12" customHeight="1" x14ac:dyDescent="0.2">
      <c r="B24" s="8" t="s">
        <v>17</v>
      </c>
      <c r="C24" s="30">
        <v>17677</v>
      </c>
      <c r="D24" s="30">
        <v>5209</v>
      </c>
      <c r="E24" s="31">
        <v>29.467669853481926</v>
      </c>
    </row>
    <row r="25" spans="2:5" s="4" customFormat="1" ht="12" customHeight="1" x14ac:dyDescent="0.2">
      <c r="B25" s="7" t="s">
        <v>18</v>
      </c>
      <c r="C25" s="24">
        <v>19717</v>
      </c>
      <c r="D25" s="24">
        <v>6427</v>
      </c>
      <c r="E25" s="25">
        <v>32.596236750012679</v>
      </c>
    </row>
    <row r="26" spans="2:5" ht="12" customHeight="1" x14ac:dyDescent="0.2">
      <c r="B26" s="7" t="s">
        <v>19</v>
      </c>
      <c r="C26" s="24">
        <v>17762</v>
      </c>
      <c r="D26" s="24">
        <v>4857</v>
      </c>
      <c r="E26" s="25">
        <v>27.344893593063844</v>
      </c>
    </row>
    <row r="27" spans="2:5" ht="12" customHeight="1" x14ac:dyDescent="0.2">
      <c r="B27" s="8" t="s">
        <v>20</v>
      </c>
      <c r="C27" s="28">
        <v>15340</v>
      </c>
      <c r="D27" s="28">
        <v>2595</v>
      </c>
      <c r="E27" s="29">
        <v>16.916558018252932</v>
      </c>
    </row>
    <row r="28" spans="2:5" ht="12" customHeight="1" x14ac:dyDescent="0.2">
      <c r="B28" s="8" t="s">
        <v>21</v>
      </c>
      <c r="C28" s="28">
        <v>2422</v>
      </c>
      <c r="D28" s="28">
        <v>2262</v>
      </c>
      <c r="E28" s="29">
        <v>93.393889347646578</v>
      </c>
    </row>
    <row r="29" spans="2:5" ht="12" customHeight="1" x14ac:dyDescent="0.2">
      <c r="B29" s="7" t="s">
        <v>22</v>
      </c>
      <c r="C29" s="26">
        <v>599</v>
      </c>
      <c r="D29" s="26">
        <v>384</v>
      </c>
      <c r="E29" s="27">
        <v>64.106844741235392</v>
      </c>
    </row>
    <row r="30" spans="2:5" ht="12" customHeight="1" x14ac:dyDescent="0.2">
      <c r="B30" s="8" t="s">
        <v>23</v>
      </c>
      <c r="C30" s="28">
        <v>212</v>
      </c>
      <c r="D30" s="28">
        <v>4</v>
      </c>
      <c r="E30" s="29">
        <v>1.8867924528301887</v>
      </c>
    </row>
    <row r="31" spans="2:5" s="4" customFormat="1" ht="12" customHeight="1" x14ac:dyDescent="0.2">
      <c r="B31" s="8" t="s">
        <v>24</v>
      </c>
      <c r="C31" s="28">
        <v>381</v>
      </c>
      <c r="D31" s="28">
        <v>380</v>
      </c>
      <c r="E31" s="29">
        <v>99.737532808398953</v>
      </c>
    </row>
    <row r="32" spans="2:5" ht="12" customHeight="1" x14ac:dyDescent="0.2">
      <c r="B32" s="8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1356</v>
      </c>
      <c r="D37" s="26">
        <v>1186</v>
      </c>
      <c r="E37" s="27">
        <v>87.463126843657818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10549</v>
      </c>
      <c r="D40" s="24">
        <v>10549</v>
      </c>
      <c r="E40" s="25">
        <v>100</v>
      </c>
    </row>
    <row r="41" spans="2:6" s="4" customFormat="1" ht="12" customHeight="1" x14ac:dyDescent="0.2">
      <c r="B41" s="8" t="s">
        <v>33</v>
      </c>
      <c r="C41" s="30">
        <v>985</v>
      </c>
      <c r="D41" s="30">
        <v>985</v>
      </c>
      <c r="E41" s="31">
        <v>100</v>
      </c>
    </row>
    <row r="42" spans="2:6" ht="12" customHeight="1" x14ac:dyDescent="0.2">
      <c r="B42" s="8" t="s">
        <v>34</v>
      </c>
      <c r="C42" s="30">
        <v>9564</v>
      </c>
      <c r="D42" s="30">
        <v>9564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7084</v>
      </c>
      <c r="D44" s="24">
        <v>3621</v>
      </c>
      <c r="E44" s="25">
        <v>51.11518915866742</v>
      </c>
    </row>
    <row r="45" spans="2:6" ht="12" customHeight="1" x14ac:dyDescent="0.2">
      <c r="B45" s="7" t="s">
        <v>37</v>
      </c>
      <c r="C45" s="26">
        <v>6875</v>
      </c>
      <c r="D45" s="26">
        <v>4809</v>
      </c>
      <c r="E45" s="27">
        <v>69.949090909090899</v>
      </c>
      <c r="F45" s="5"/>
    </row>
    <row r="46" spans="2:6" ht="12" customHeight="1" x14ac:dyDescent="0.2">
      <c r="B46" s="7" t="s">
        <v>38</v>
      </c>
      <c r="C46" s="26">
        <v>274</v>
      </c>
      <c r="D46" s="26">
        <v>7</v>
      </c>
      <c r="E46" s="27">
        <v>2.5547445255474455</v>
      </c>
    </row>
    <row r="47" spans="2:6" ht="12" customHeight="1" x14ac:dyDescent="0.2">
      <c r="B47" s="6" t="s">
        <v>84</v>
      </c>
      <c r="C47" s="22">
        <v>2862</v>
      </c>
      <c r="D47" s="22">
        <v>2461</v>
      </c>
      <c r="E47" s="27">
        <v>85.988819007686928</v>
      </c>
    </row>
    <row r="48" spans="2:6" ht="12" customHeight="1" x14ac:dyDescent="0.2">
      <c r="B48" s="6" t="s">
        <v>39</v>
      </c>
      <c r="C48" s="32">
        <v>965</v>
      </c>
      <c r="D48" s="32">
        <v>934</v>
      </c>
      <c r="E48" s="33">
        <v>96.787564766839367</v>
      </c>
    </row>
    <row r="49" spans="2:5" ht="12" customHeight="1" x14ac:dyDescent="0.2">
      <c r="B49" s="6" t="s">
        <v>40</v>
      </c>
      <c r="C49" s="32">
        <v>850</v>
      </c>
      <c r="D49" s="32">
        <v>820</v>
      </c>
      <c r="E49" s="33">
        <v>96.470588235294116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850</v>
      </c>
      <c r="D51" s="34">
        <v>820</v>
      </c>
      <c r="E51" s="35">
        <v>96.470588235294116</v>
      </c>
    </row>
    <row r="52" spans="2:5" ht="12" customHeight="1" x14ac:dyDescent="0.2">
      <c r="B52" s="6" t="s">
        <v>43</v>
      </c>
      <c r="C52" s="32">
        <v>115</v>
      </c>
      <c r="D52" s="32">
        <v>114</v>
      </c>
      <c r="E52" s="33">
        <v>99.130434782608702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115</v>
      </c>
      <c r="D54" s="34">
        <v>114</v>
      </c>
      <c r="E54" s="35">
        <v>99.130434782608702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611</v>
      </c>
      <c r="D58" s="32">
        <v>611</v>
      </c>
      <c r="E58" s="33">
        <v>100</v>
      </c>
    </row>
    <row r="59" spans="2:5" ht="12" customHeight="1" x14ac:dyDescent="0.2">
      <c r="B59" s="6" t="s">
        <v>48</v>
      </c>
      <c r="C59" s="32">
        <v>611</v>
      </c>
      <c r="D59" s="32">
        <v>611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1285</v>
      </c>
      <c r="D61" s="32">
        <v>916</v>
      </c>
      <c r="E61" s="33">
        <v>71.284046692607006</v>
      </c>
    </row>
    <row r="62" spans="2:5" s="4" customFormat="1" ht="12" customHeight="1" x14ac:dyDescent="0.2">
      <c r="B62" s="6" t="s">
        <v>51</v>
      </c>
      <c r="C62" s="32">
        <v>1285</v>
      </c>
      <c r="D62" s="32">
        <v>916</v>
      </c>
      <c r="E62" s="33">
        <v>71.284046692607006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47</v>
      </c>
      <c r="D65" s="22">
        <v>47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47</v>
      </c>
      <c r="D67" s="22">
        <v>47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47</v>
      </c>
      <c r="D69" s="34">
        <v>47</v>
      </c>
      <c r="E69" s="35">
        <v>100</v>
      </c>
    </row>
    <row r="70" spans="2:5" ht="12" customHeight="1" x14ac:dyDescent="0.2">
      <c r="B70" s="6" t="s">
        <v>89</v>
      </c>
      <c r="C70" s="22">
        <v>32537</v>
      </c>
      <c r="D70" s="22">
        <v>4451</v>
      </c>
      <c r="E70" s="23">
        <v>13.679810677075329</v>
      </c>
    </row>
    <row r="71" spans="2:5" ht="12" customHeight="1" x14ac:dyDescent="0.2">
      <c r="B71" s="6" t="s">
        <v>57</v>
      </c>
      <c r="C71" s="32">
        <v>9780</v>
      </c>
      <c r="D71" s="32">
        <v>-2</v>
      </c>
      <c r="E71" s="33">
        <v>-2.0449897750511249E-2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9793</v>
      </c>
      <c r="D74" s="36">
        <v>11</v>
      </c>
      <c r="E74" s="37">
        <v>0.11232513019503727</v>
      </c>
    </row>
    <row r="75" spans="2:5" ht="12" customHeight="1" x14ac:dyDescent="0.2">
      <c r="B75" s="6" t="s">
        <v>61</v>
      </c>
      <c r="C75" s="32">
        <v>-13</v>
      </c>
      <c r="D75" s="32">
        <v>-13</v>
      </c>
      <c r="E75" s="33">
        <v>100</v>
      </c>
    </row>
    <row r="76" spans="2:5" ht="12" customHeight="1" x14ac:dyDescent="0.2">
      <c r="B76" s="6" t="s">
        <v>62</v>
      </c>
      <c r="C76" s="32">
        <v>431</v>
      </c>
      <c r="D76" s="32">
        <v>411</v>
      </c>
      <c r="E76" s="33">
        <v>95.359628770301612</v>
      </c>
    </row>
    <row r="77" spans="2:5" ht="12" customHeight="1" x14ac:dyDescent="0.2">
      <c r="B77" s="6" t="s">
        <v>63</v>
      </c>
      <c r="C77" s="32"/>
      <c r="D77" s="32"/>
      <c r="E77" s="33"/>
    </row>
    <row r="78" spans="2:5" ht="12" customHeight="1" x14ac:dyDescent="0.2">
      <c r="B78" s="6" t="s">
        <v>64</v>
      </c>
      <c r="C78" s="32">
        <v>431</v>
      </c>
      <c r="D78" s="32">
        <v>411</v>
      </c>
      <c r="E78" s="33">
        <v>95.359628770301612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31</v>
      </c>
      <c r="D84" s="34">
        <v>31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400</v>
      </c>
      <c r="D86" s="34">
        <v>380</v>
      </c>
      <c r="E86" s="35">
        <v>95</v>
      </c>
    </row>
    <row r="87" spans="2:5" ht="12" customHeight="1" x14ac:dyDescent="0.2">
      <c r="B87" s="6" t="s">
        <v>73</v>
      </c>
      <c r="C87" s="32">
        <v>19959</v>
      </c>
      <c r="D87" s="32">
        <v>1798</v>
      </c>
      <c r="E87" s="33">
        <v>9.0084673580840722</v>
      </c>
    </row>
    <row r="88" spans="2:5" ht="12" customHeight="1" x14ac:dyDescent="0.2">
      <c r="B88" s="6" t="s">
        <v>74</v>
      </c>
      <c r="C88" s="36">
        <v>287</v>
      </c>
      <c r="D88" s="36">
        <v>156</v>
      </c>
      <c r="E88" s="37">
        <v>54.355400696864109</v>
      </c>
    </row>
    <row r="89" spans="2:5" ht="12" customHeight="1" x14ac:dyDescent="0.2">
      <c r="B89" s="6" t="s">
        <v>75</v>
      </c>
      <c r="C89" s="32">
        <v>2913</v>
      </c>
      <c r="D89" s="32">
        <v>752</v>
      </c>
      <c r="E89" s="33">
        <v>25.815310676278752</v>
      </c>
    </row>
    <row r="90" spans="2:5" ht="12" customHeight="1" x14ac:dyDescent="0.2">
      <c r="B90" s="6" t="s">
        <v>76</v>
      </c>
      <c r="C90" s="32">
        <v>16744</v>
      </c>
      <c r="D90" s="32">
        <v>883</v>
      </c>
      <c r="E90" s="33">
        <v>5.2735308170090773</v>
      </c>
    </row>
    <row r="91" spans="2:5" ht="12" customHeight="1" x14ac:dyDescent="0.2">
      <c r="B91" s="6" t="s">
        <v>77</v>
      </c>
      <c r="C91" s="32">
        <v>15</v>
      </c>
      <c r="D91" s="32">
        <v>7</v>
      </c>
      <c r="E91" s="33">
        <v>46.666666666666664</v>
      </c>
    </row>
    <row r="92" spans="2:5" ht="12" customHeight="1" x14ac:dyDescent="0.2">
      <c r="B92" s="6" t="s">
        <v>78</v>
      </c>
      <c r="C92" s="32">
        <v>2367</v>
      </c>
      <c r="D92" s="32">
        <v>2244</v>
      </c>
      <c r="E92" s="33">
        <v>94.803548795944238</v>
      </c>
    </row>
    <row r="93" spans="2:5" ht="12" customHeight="1" x14ac:dyDescent="0.2">
      <c r="B93" s="6" t="s">
        <v>86</v>
      </c>
      <c r="C93" s="22">
        <v>44</v>
      </c>
      <c r="D93" s="22">
        <v>44</v>
      </c>
      <c r="E93" s="23">
        <v>100</v>
      </c>
    </row>
    <row r="94" spans="2:5" ht="12" customHeight="1" x14ac:dyDescent="0.2">
      <c r="B94" s="6" t="s">
        <v>79</v>
      </c>
      <c r="C94" s="32">
        <v>6</v>
      </c>
      <c r="D94" s="32">
        <v>6</v>
      </c>
      <c r="E94" s="23">
        <v>100</v>
      </c>
    </row>
    <row r="95" spans="2:5" ht="12" customHeight="1" x14ac:dyDescent="0.2">
      <c r="B95" s="6" t="s">
        <v>80</v>
      </c>
      <c r="C95" s="32">
        <v>38</v>
      </c>
      <c r="D95" s="32">
        <v>38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CD619AE-04A7-421E-B3BE-F453018895E3}"/>
    <hyperlink ref="D4" location="ŞUBAT!A1" display="Şubat" xr:uid="{83BA00FE-3D83-4F76-9414-B0F623BD924D}"/>
    <hyperlink ref="E4" location="MART!A1" display="Mart" xr:uid="{3D646470-BB02-4D0D-A463-3530D94E8326}"/>
    <hyperlink ref="C5" location="NİSAN!A1" display="Nisan" xr:uid="{1438EF3B-3719-47B7-9CD4-605F2EF53AF6}"/>
    <hyperlink ref="D5" location="MAYIS!A1" display="Mayıs" xr:uid="{93DAEB10-6B77-41D4-8D5F-E1859869FCDF}"/>
    <hyperlink ref="E5" location="HAZİRAN!A1" display="Haziran" xr:uid="{6F08D9CA-2E28-4BB7-9300-A0A45AED64B3}"/>
    <hyperlink ref="C6" location="TEMMUZ!A1" display="Temmuz" xr:uid="{4C4A6DA7-65B1-4D6C-B938-4B8718EDD18F}"/>
    <hyperlink ref="D6" location="AĞUSTOS!A1" display="Ağustos" xr:uid="{80849AD2-7414-4F49-B8ED-3B6BBF0E0C00}"/>
    <hyperlink ref="E6" location="EYLÜL!A1" display="Eylül" xr:uid="{C1BBB0C5-C1D6-49DA-93D2-0B401FBF10A0}"/>
    <hyperlink ref="C7" location="EKİM!A1" display="Ekim" xr:uid="{032C4A24-CFCA-4095-A091-190B5A885432}"/>
    <hyperlink ref="D7" location="KASIM!A1" display="Kasım" xr:uid="{1128EB6E-66CC-4755-B512-7C5E7B5318F9}"/>
    <hyperlink ref="E7" location="ARALIK!A1" display="Aralık" xr:uid="{56ECAD7E-9DBC-42BF-9AFB-0981BEFFDA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2025-07-29T13:17:51Z</dcterms:modified>
</cp:coreProperties>
</file>