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1\"/>
    </mc:Choice>
  </mc:AlternateContent>
  <xr:revisionPtr revIDLastSave="0" documentId="8_{7A5F80C7-D7A4-4557-AAF8-F2B5FD4F4F43}" xr6:coauthVersionLast="47" xr6:coauthVersionMax="47" xr10:uidLastSave="{00000000-0000-0000-0000-000000000000}"/>
  <bookViews>
    <workbookView xWindow="-108" yWindow="-108" windowWidth="23256" windowHeight="12456" tabRatio="665" xr2:uid="{E56AA26A-B0F8-4B00-BCB6-5192F2F6A02B}"/>
  </bookViews>
  <sheets>
    <sheet name="ARALIK" sheetId="36" r:id="rId1"/>
    <sheet name="KASIM" sheetId="35" r:id="rId2"/>
    <sheet name="EKİM" sheetId="34" r:id="rId3"/>
    <sheet name="EYLÜL" sheetId="33" r:id="rId4"/>
    <sheet name="AĞUSTOS" sheetId="32" r:id="rId5"/>
    <sheet name="TEMMUZ" sheetId="31" r:id="rId6"/>
    <sheet name="HAZİRAN" sheetId="30" r:id="rId7"/>
    <sheet name="MAYIS" sheetId="29" r:id="rId8"/>
    <sheet name="NİSAN" sheetId="28" r:id="rId9"/>
    <sheet name="MART" sheetId="27" r:id="rId10"/>
    <sheet name="ŞUBAT" sheetId="26" r:id="rId11"/>
    <sheet name="OCAK" sheetId="25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25" l="1"/>
  <c r="C95" i="25"/>
  <c r="E93" i="25"/>
  <c r="D92" i="25"/>
  <c r="C92" i="25"/>
  <c r="E92" i="25" s="1"/>
  <c r="E91" i="25"/>
  <c r="E89" i="25"/>
  <c r="E88" i="25"/>
  <c r="E87" i="25"/>
  <c r="D86" i="25"/>
  <c r="E86" i="25" s="1"/>
  <c r="C86" i="25"/>
  <c r="E85" i="25"/>
  <c r="D77" i="25"/>
  <c r="C77" i="25"/>
  <c r="E77" i="25" s="1"/>
  <c r="E76" i="25"/>
  <c r="D75" i="25"/>
  <c r="D69" i="25" s="1"/>
  <c r="C75" i="25"/>
  <c r="C69" i="25" s="1"/>
  <c r="E75" i="25"/>
  <c r="E74" i="25"/>
  <c r="E73" i="25"/>
  <c r="E70" i="25"/>
  <c r="D70" i="25"/>
  <c r="C70" i="25"/>
  <c r="D66" i="25"/>
  <c r="D64" i="25"/>
  <c r="C66" i="25"/>
  <c r="C64" i="25"/>
  <c r="E62" i="25"/>
  <c r="E61" i="25"/>
  <c r="D60" i="25"/>
  <c r="E60" i="25" s="1"/>
  <c r="C60" i="25"/>
  <c r="E58" i="25"/>
  <c r="D57" i="25"/>
  <c r="E57" i="25" s="1"/>
  <c r="C57" i="25"/>
  <c r="D54" i="25"/>
  <c r="C54" i="25"/>
  <c r="E53" i="25"/>
  <c r="D51" i="25"/>
  <c r="E51" i="25" s="1"/>
  <c r="D47" i="25"/>
  <c r="D46" i="25" s="1"/>
  <c r="E46" i="25" s="1"/>
  <c r="E47" i="25"/>
  <c r="C51" i="25"/>
  <c r="E50" i="25"/>
  <c r="D48" i="25"/>
  <c r="C48" i="25"/>
  <c r="E48" i="25"/>
  <c r="C47" i="25"/>
  <c r="C46" i="25"/>
  <c r="E45" i="25"/>
  <c r="E44" i="25"/>
  <c r="E43" i="25"/>
  <c r="D39" i="25"/>
  <c r="C39" i="25"/>
  <c r="E36" i="25"/>
  <c r="E31" i="25"/>
  <c r="E30" i="25"/>
  <c r="D29" i="25"/>
  <c r="C29" i="25"/>
  <c r="E28" i="25"/>
  <c r="E27" i="25"/>
  <c r="D26" i="25"/>
  <c r="D25" i="25" s="1"/>
  <c r="E25" i="25" s="1"/>
  <c r="C26" i="25"/>
  <c r="C25" i="25" s="1"/>
  <c r="E24" i="25"/>
  <c r="E23" i="25"/>
  <c r="D22" i="25"/>
  <c r="E22" i="25" s="1"/>
  <c r="C22" i="25"/>
  <c r="E21" i="25"/>
  <c r="E20" i="25"/>
  <c r="E19" i="25"/>
  <c r="D18" i="25"/>
  <c r="D12" i="25" s="1"/>
  <c r="C18" i="25"/>
  <c r="C12" i="25" s="1"/>
  <c r="C11" i="25" s="1"/>
  <c r="C10" i="25" s="1"/>
  <c r="E18" i="25"/>
  <c r="E17" i="25"/>
  <c r="E16" i="25"/>
  <c r="E15" i="25"/>
  <c r="E14" i="25"/>
  <c r="D13" i="25"/>
  <c r="E13" i="25" s="1"/>
  <c r="C13" i="25"/>
  <c r="E29" i="25"/>
  <c r="D11" i="25" l="1"/>
  <c r="E12" i="25"/>
  <c r="E69" i="25"/>
  <c r="E26" i="25"/>
  <c r="E11" i="25" l="1"/>
  <c r="D10" i="25"/>
  <c r="E10" i="25" s="1"/>
</calcChain>
</file>

<file path=xl/sharedStrings.xml><?xml version="1.0" encoding="utf-8"?>
<sst xmlns="http://schemas.openxmlformats.org/spreadsheetml/2006/main" count="1281" uniqueCount="118">
  <si>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</si>
  <si>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</si>
  <si>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</si>
  <si>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</si>
  <si>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</si>
  <si>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</si>
  <si>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</si>
  <si>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</si>
  <si>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</si>
  <si>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</si>
  <si>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</si>
  <si>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</si>
  <si>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</si>
  <si>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</si>
  <si>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</si>
  <si>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</si>
  <si>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</si>
  <si>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</si>
  <si>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</si>
  <si>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</si>
  <si>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</si>
  <si>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</si>
  <si>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</si>
  <si>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</si>
  <si>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</si>
  <si>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</si>
  <si>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</si>
  <si>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</si>
  <si>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</si>
  <si>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</si>
  <si>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</si>
  <si>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</si>
  <si>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</si>
  <si>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</si>
  <si>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</si>
  <si>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</si>
  <si>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</si>
  <si>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</si>
  <si>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</si>
  <si>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</si>
  <si>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</si>
  <si>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</si>
  <si>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</si>
  <si>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</si>
  <si>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</si>
  <si>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</si>
  <si>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</si>
  <si>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</si>
  <si>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</si>
  <si>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</si>
  <si>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</si>
  <si>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</si>
  <si>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</si>
  <si>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</si>
  <si>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</si>
  <si>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</si>
  <si>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</si>
  <si>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</si>
  <si>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</si>
  <si>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</si>
  <si>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</si>
  <si>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</si>
  <si>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</si>
  <si>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</si>
  <si>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</si>
  <si>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</si>
  <si>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</si>
  <si>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</si>
  <si>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</si>
  <si>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</si>
  <si>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</si>
  <si>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</si>
  <si>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</si>
  <si>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</si>
  <si>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</si>
  <si>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</si>
  <si>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</si>
  <si>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</si>
  <si>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</si>
  <si>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</si>
  <si>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</si>
  <si>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</si>
  <si>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       Telekom Hisse Satış Geliri</t>
  </si>
  <si>
    <t xml:space="preserve">         Diğer Çeşitli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</si>
  <si>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</si>
  <si>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</si>
  <si>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</si>
  <si>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</si>
  <si>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</si>
  <si>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</si>
  <si>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</si>
  <si>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</si>
  <si>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</si>
  <si>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>BATMAN İLİ GENEL  BÜTÇE GELİRLERİNİN TAHSİLATI, TAHAKKUKU VE TAHSİLATIN TAHAKKUKA  ORANI (KÜMÜLATİF) OCAK 2011</t>
  </si>
  <si>
    <t>Ocak</t>
  </si>
  <si>
    <t>Şubat</t>
  </si>
  <si>
    <t>BATMAN İLİ GENEL  BÜTÇE GELİRLERİNİN TAHSİLATI, TAHAKKUKU VE TAHSİLATIN TAHAKKUKA  ORANI (KÜMÜLATİF) ŞUBAT 2011</t>
  </si>
  <si>
    <t>BATMAN İLİ GENEL  BÜTÇE GELİRLERİNİN TAHSİLATI, TAHAKKUKU VE TAHSİLATIN TAHAKKUKA  ORANI (KÜMÜLATİF) MART 2011</t>
  </si>
  <si>
    <t>Mart</t>
  </si>
  <si>
    <t>BATMAN İLİ GENEL  BÜTÇE GELİRLERİNİN TAHSİLATI, TAHAKKUKU VE TAHSİLATIN TAHAKKUKA  ORANI (KÜMÜLATİF) NİSAN 2011</t>
  </si>
  <si>
    <t>Nisan</t>
  </si>
  <si>
    <t xml:space="preserve">        6111 S.K. Kapsamında Tahsil Olunan Özel Tüketim Vergileri</t>
  </si>
  <si>
    <t>BATMAN İLİ GENEL  BÜTÇE GELİRLERİNİN TAHSİLATI, TAHAKKUKU VE TAHSİLATIN TAHAKKUKA  ORANI (KÜMÜLATİF) MAYIS 2011</t>
  </si>
  <si>
    <t>Mayıs</t>
  </si>
  <si>
    <t>BATMAN İLİ GENEL  BÜTÇE GELİRLERİNİN TAHSİLATI, TAHAKKUKU VE TAHSİLATIN TAHAKKUKA  ORANI (KÜMÜLATİF) HAZİRAN 2011</t>
  </si>
  <si>
    <t>Haziran</t>
  </si>
  <si>
    <t>BATMAN İLİ GENEL  BÜTÇE GELİRLERİNİN TAHSİLATI, TAHAKKUKU VE TAHSİLATIN TAHAKKUKA  ORANI (KÜMÜLATİF) TEMMUZ 2011</t>
  </si>
  <si>
    <t>Temmuz</t>
  </si>
  <si>
    <t>BATMAN İLİ GENEL  BÜTÇE GELİRLERİNİN TAHSİLATI, TAHAKKUKU VE TAHSİLATIN TAHAKKUKA  ORANI (KÜMÜLATİF) AĞUSTOS 2011</t>
  </si>
  <si>
    <t>Ağustos</t>
  </si>
  <si>
    <t>BATMAN İLİ GENEL  BÜTÇE GELİRLERİNİN TAHSİLATI, TAHAKKUKU VE TAHSİLATIN TAHAKKUKA  ORANI (KÜMÜLATİF) EYLÜL 2011</t>
  </si>
  <si>
    <t>Eylül</t>
  </si>
  <si>
    <t>BATMAN İLİ GENEL  BÜTÇE GELİRLERİNİN TAHSİLATI, TAHAKKUKU VE TAHSİLATIN TAHAKKUKA  ORANI (KÜMÜLATİF) EKİM 2011</t>
  </si>
  <si>
    <t>Ekim</t>
  </si>
  <si>
    <t>BATMAN İLİ GENEL  BÜTÇE GELİRLERİNİN TAHSİLATI, TAHAKKUKU VE TAHSİLATIN TAHAKKUKA  ORANI (KÜMÜLATİF) KASIM 2011</t>
  </si>
  <si>
    <t>Kasım</t>
  </si>
  <si>
    <t>BATMAN İLİ GENEL  BÜTÇE GELİRLERİNİN TAHSİLATI, TAHAKKUKU VE TAHSİLATIN TAHAKKUKA  ORANI (KÜMÜLATİF) ARALIK 2011</t>
  </si>
  <si>
    <t>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</si>
</sst>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#,##0.0"/>
  </numFmts>
  <fonts count="10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8"/>
      <color indexed="12"/>
      <name val="Arial Tur"/>
      <charset val="162"/>
    </font>
    <font>
      <b/>
      <sz val="8"/>
      <color indexed="18"/>
      <name val="Arial Tur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3" applyFont="1" applyFill="1"/>
    <xf numFmtId="0" fontId="5" fillId="0" borderId="0" xfId="2" applyFont="1" applyAlignment="1">
      <alignment horizontal="centerContinuous" vertical="justify"/>
    </xf>
    <xf numFmtId="0" fontId="5" fillId="0" borderId="0" xfId="3" applyFont="1" applyFill="1" applyAlignment="1">
      <alignment horizontal="center"/>
    </xf>
    <xf numFmtId="0" fontId="5" fillId="0" borderId="0" xfId="3" applyFont="1" applyFill="1"/>
    <xf numFmtId="3" fontId="4" fillId="0" borderId="0" xfId="3" applyNumberFormat="1" applyFont="1" applyFill="1"/>
    <xf numFmtId="0" fontId="5" fillId="0" borderId="1" xfId="3" applyFont="1" applyFill="1" applyBorder="1" applyAlignment="1">
      <alignment horizontal="left" vertical="center"/>
    </xf>
    <xf numFmtId="0" fontId="6" fillId="0" borderId="1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9" fillId="2" borderId="2" xfId="2" applyFont="1" applyFill="1" applyBorder="1" applyAlignment="1">
      <alignment horizontal="centerContinuous" vertical="justify"/>
    </xf>
    <xf numFmtId="0" fontId="9" fillId="2" borderId="3" xfId="2" applyFont="1" applyFill="1" applyBorder="1" applyAlignment="1">
      <alignment horizontal="centerContinuous" vertical="justify"/>
    </xf>
    <xf numFmtId="0" fontId="9" fillId="2" borderId="4" xfId="2" applyFont="1" applyFill="1" applyBorder="1" applyAlignment="1">
      <alignment horizontal="centerContinuous" vertical="justify"/>
    </xf>
    <xf numFmtId="0" fontId="9" fillId="0" borderId="0" xfId="2" applyFont="1" applyFill="1" applyBorder="1" applyAlignment="1">
      <alignment horizontal="centerContinuous" vertical="justify"/>
    </xf>
    <xf numFmtId="0" fontId="5" fillId="0" borderId="0" xfId="2" applyFont="1" applyAlignment="1">
      <alignment horizontal="center" vertical="center"/>
    </xf>
    <xf numFmtId="0" fontId="5" fillId="0" borderId="0" xfId="2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1" fillId="0" borderId="0" xfId="1" applyFill="1" applyBorder="1" applyAlignment="1" applyProtection="1">
      <alignment horizontal="centerContinuous" vertical="justify"/>
    </xf>
    <xf numFmtId="0" fontId="5" fillId="0" borderId="5" xfId="2" applyFont="1" applyBorder="1" applyAlignment="1">
      <alignment horizontal="center" vertical="center"/>
    </xf>
    <xf numFmtId="0" fontId="5" fillId="0" borderId="5" xfId="2" applyFont="1" applyBorder="1" applyAlignment="1">
      <alignment horizontal="centerContinuous" vertical="center" wrapText="1"/>
    </xf>
    <xf numFmtId="0" fontId="5" fillId="0" borderId="5" xfId="2" applyFont="1" applyBorder="1" applyAlignment="1">
      <alignment horizontal="center" vertical="center" wrapText="1"/>
    </xf>
    <xf numFmtId="3" fontId="5" fillId="0" borderId="1" xfId="3" applyNumberFormat="1" applyFont="1" applyFill="1" applyBorder="1" applyAlignment="1">
      <alignment horizontal="right" vertical="center"/>
    </xf>
    <xf numFmtId="174" fontId="5" fillId="0" borderId="1" xfId="3" applyNumberFormat="1" applyFont="1" applyFill="1" applyBorder="1" applyAlignment="1">
      <alignment horizontal="right" vertical="center"/>
    </xf>
    <xf numFmtId="3" fontId="6" fillId="0" borderId="1" xfId="3" applyNumberFormat="1" applyFont="1" applyFill="1" applyBorder="1" applyAlignment="1">
      <alignment vertical="center"/>
    </xf>
    <xf numFmtId="174" fontId="6" fillId="0" borderId="1" xfId="3" applyNumberFormat="1" applyFont="1" applyFill="1" applyBorder="1" applyAlignment="1">
      <alignment vertical="center"/>
    </xf>
    <xf numFmtId="3" fontId="6" fillId="0" borderId="1" xfId="3" applyNumberFormat="1" applyFont="1" applyFill="1" applyBorder="1" applyAlignment="1">
      <alignment horizontal="right" vertical="center"/>
    </xf>
    <xf numFmtId="174" fontId="6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horizontal="right" vertical="center"/>
    </xf>
    <xf numFmtId="174" fontId="7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vertical="center"/>
    </xf>
    <xf numFmtId="174" fontId="7" fillId="0" borderId="1" xfId="3" applyNumberFormat="1" applyFont="1" applyFill="1" applyBorder="1" applyAlignment="1">
      <alignment vertical="center"/>
    </xf>
    <xf numFmtId="3" fontId="5" fillId="0" borderId="1" xfId="3" applyNumberFormat="1" applyFont="1" applyFill="1" applyBorder="1" applyAlignment="1">
      <alignment vertical="center"/>
    </xf>
    <xf numFmtId="174" fontId="5" fillId="0" borderId="1" xfId="3" applyNumberFormat="1" applyFont="1" applyFill="1" applyBorder="1" applyAlignment="1">
      <alignment vertical="center"/>
    </xf>
    <xf numFmtId="3" fontId="4" fillId="0" borderId="1" xfId="3" applyNumberFormat="1" applyFont="1" applyFill="1" applyBorder="1" applyAlignment="1">
      <alignment vertical="center"/>
    </xf>
    <xf numFmtId="174" fontId="4" fillId="0" borderId="1" xfId="3" applyNumberFormat="1" applyFont="1" applyFill="1" applyBorder="1" applyAlignment="1">
      <alignment vertical="center"/>
    </xf>
    <xf numFmtId="3" fontId="8" fillId="0" borderId="1" xfId="3" applyNumberFormat="1" applyFont="1" applyFill="1" applyBorder="1" applyAlignment="1">
      <alignment vertical="center"/>
    </xf>
    <xf numFmtId="174" fontId="8" fillId="0" borderId="1" xfId="3" applyNumberFormat="1" applyFont="1" applyFill="1" applyBorder="1" applyAlignment="1">
      <alignment vertical="center"/>
    </xf>
  </cellXfs>
  <cellStyles count="5">
    <cellStyle name="Hyperlink" xfId="1" builtinId="8"/>
    <cellStyle name="Normal" xfId="0" builtinId="0"/>
    <cellStyle name="Normal_genel_gelir_det3" xfId="2" xr:uid="{54817079-0C2D-419B-9A47-4DBA3F49F591}"/>
    <cellStyle name="Normal_genelgelirtahk_tahs" xfId="3" xr:uid="{0CB596C1-5922-4833-8E33-DEB17B025444}"/>
    <cellStyle name="Virgül [0]_29dan32ye" xfId="4" xr:uid="{746DB8E2-5267-4203-AA23-B6D45752C8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CB45B-4EEF-494C-BB9F-C782BF8BF649}">
  <dimension ref="B1:F99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442040</v>
      </c>
      <c r="D10" s="22">
        <v>238156</v>
      </c>
      <c r="E10" s="23">
        <v>53.876572255904442</v>
      </c>
    </row>
    <row r="11" spans="2:5" ht="12" customHeight="1" x14ac:dyDescent="0.2">
      <c r="B11" s="7" t="s">
        <v>4</v>
      </c>
      <c r="C11" s="24">
        <v>290728</v>
      </c>
      <c r="D11" s="24">
        <v>203479</v>
      </c>
      <c r="E11" s="25">
        <v>69.989474697999512</v>
      </c>
    </row>
    <row r="12" spans="2:5" ht="12" customHeight="1" x14ac:dyDescent="0.2">
      <c r="B12" s="7" t="s">
        <v>5</v>
      </c>
      <c r="C12" s="24">
        <v>144866</v>
      </c>
      <c r="D12" s="24">
        <v>110072</v>
      </c>
      <c r="E12" s="25">
        <v>75.981941932544558</v>
      </c>
    </row>
    <row r="13" spans="2:5" ht="12" customHeight="1" x14ac:dyDescent="0.2">
      <c r="B13" s="7" t="s">
        <v>6</v>
      </c>
      <c r="C13" s="26">
        <v>124054</v>
      </c>
      <c r="D13" s="26">
        <v>99796</v>
      </c>
      <c r="E13" s="27">
        <v>80.44561239460235</v>
      </c>
    </row>
    <row r="14" spans="2:5" ht="12" customHeight="1" x14ac:dyDescent="0.2">
      <c r="B14" s="8" t="s">
        <v>7</v>
      </c>
      <c r="C14" s="28">
        <v>5441</v>
      </c>
      <c r="D14" s="28">
        <v>3440</v>
      </c>
      <c r="E14" s="29">
        <v>63.223672119095752</v>
      </c>
    </row>
    <row r="15" spans="2:5" ht="12" customHeight="1" x14ac:dyDescent="0.2">
      <c r="B15" s="8" t="s">
        <v>8</v>
      </c>
      <c r="C15" s="28">
        <v>799</v>
      </c>
      <c r="D15" s="28">
        <v>520</v>
      </c>
      <c r="E15" s="29">
        <v>65.081351689612006</v>
      </c>
    </row>
    <row r="16" spans="2:5" ht="12" customHeight="1" x14ac:dyDescent="0.2">
      <c r="B16" s="8" t="s">
        <v>9</v>
      </c>
      <c r="C16" s="28">
        <v>114542</v>
      </c>
      <c r="D16" s="28">
        <v>93397</v>
      </c>
      <c r="E16" s="29">
        <v>81.539522620523471</v>
      </c>
    </row>
    <row r="17" spans="2:5" ht="12" customHeight="1" x14ac:dyDescent="0.2">
      <c r="B17" s="8" t="s">
        <v>10</v>
      </c>
      <c r="C17" s="28">
        <v>3272</v>
      </c>
      <c r="D17" s="28">
        <v>2439</v>
      </c>
      <c r="E17" s="29">
        <v>74.541564792176047</v>
      </c>
    </row>
    <row r="18" spans="2:5" ht="12" customHeight="1" x14ac:dyDescent="0.2">
      <c r="B18" s="7" t="s">
        <v>11</v>
      </c>
      <c r="C18" s="24">
        <v>20812</v>
      </c>
      <c r="D18" s="24">
        <v>10276</v>
      </c>
      <c r="E18" s="25">
        <v>49.375360369017876</v>
      </c>
    </row>
    <row r="19" spans="2:5" ht="12" customHeight="1" x14ac:dyDescent="0.2">
      <c r="B19" s="8" t="s">
        <v>12</v>
      </c>
      <c r="C19" s="28">
        <v>11268</v>
      </c>
      <c r="D19" s="28">
        <v>2594</v>
      </c>
      <c r="E19" s="29">
        <v>23.020944266950657</v>
      </c>
    </row>
    <row r="20" spans="2:5" ht="12" customHeight="1" x14ac:dyDescent="0.2">
      <c r="B20" s="8" t="s">
        <v>13</v>
      </c>
      <c r="C20" s="28">
        <v>31</v>
      </c>
      <c r="D20" s="28">
        <v>-1</v>
      </c>
      <c r="E20" s="29">
        <v>-3.225806451612903</v>
      </c>
    </row>
    <row r="21" spans="2:5" ht="12" customHeight="1" x14ac:dyDescent="0.2">
      <c r="B21" s="8" t="s">
        <v>14</v>
      </c>
      <c r="C21" s="28">
        <v>9513</v>
      </c>
      <c r="D21" s="28">
        <v>7683</v>
      </c>
      <c r="E21" s="29">
        <v>80.763166193629772</v>
      </c>
    </row>
    <row r="22" spans="2:5" s="4" customFormat="1" ht="12" customHeight="1" x14ac:dyDescent="0.2">
      <c r="B22" s="7" t="s">
        <v>15</v>
      </c>
      <c r="C22" s="24">
        <v>21522</v>
      </c>
      <c r="D22" s="24">
        <v>17081</v>
      </c>
      <c r="E22" s="25">
        <v>79.365300622618719</v>
      </c>
    </row>
    <row r="23" spans="2:5" s="4" customFormat="1" ht="12" customHeight="1" x14ac:dyDescent="0.2">
      <c r="B23" s="8" t="s">
        <v>16</v>
      </c>
      <c r="C23" s="30">
        <v>17</v>
      </c>
      <c r="D23" s="30">
        <v>8</v>
      </c>
      <c r="E23" s="31">
        <v>47.058823529411761</v>
      </c>
    </row>
    <row r="24" spans="2:5" ht="12" customHeight="1" x14ac:dyDescent="0.2">
      <c r="B24" s="8" t="s">
        <v>17</v>
      </c>
      <c r="C24" s="30">
        <v>21505</v>
      </c>
      <c r="D24" s="30">
        <v>17073</v>
      </c>
      <c r="E24" s="31">
        <v>79.390839339688441</v>
      </c>
    </row>
    <row r="25" spans="2:5" s="4" customFormat="1" ht="12" customHeight="1" x14ac:dyDescent="0.2">
      <c r="B25" s="7" t="s">
        <v>18</v>
      </c>
      <c r="C25" s="24">
        <v>76149</v>
      </c>
      <c r="D25" s="24">
        <v>38177</v>
      </c>
      <c r="E25" s="25">
        <v>50.134604525338474</v>
      </c>
    </row>
    <row r="26" spans="2:5" ht="12" customHeight="1" x14ac:dyDescent="0.2">
      <c r="B26" s="7" t="s">
        <v>19</v>
      </c>
      <c r="C26" s="24">
        <v>56305</v>
      </c>
      <c r="D26" s="24">
        <v>28846</v>
      </c>
      <c r="E26" s="25">
        <v>51.231684575082134</v>
      </c>
    </row>
    <row r="27" spans="2:5" ht="12" customHeight="1" x14ac:dyDescent="0.2">
      <c r="B27" s="8" t="s">
        <v>20</v>
      </c>
      <c r="C27" s="28">
        <v>44627</v>
      </c>
      <c r="D27" s="28">
        <v>24227</v>
      </c>
      <c r="E27" s="29">
        <v>54.287763013422364</v>
      </c>
    </row>
    <row r="28" spans="2:5" ht="12" customHeight="1" x14ac:dyDescent="0.2">
      <c r="B28" s="8" t="s">
        <v>21</v>
      </c>
      <c r="C28" s="28">
        <v>11678</v>
      </c>
      <c r="D28" s="28">
        <v>4619</v>
      </c>
      <c r="E28" s="29">
        <v>39.553005651652676</v>
      </c>
    </row>
    <row r="29" spans="2:5" ht="12" customHeight="1" x14ac:dyDescent="0.2">
      <c r="B29" s="7" t="s">
        <v>22</v>
      </c>
      <c r="C29" s="26">
        <v>14373</v>
      </c>
      <c r="D29" s="26">
        <v>4175</v>
      </c>
      <c r="E29" s="27">
        <v>29.047519654908509</v>
      </c>
    </row>
    <row r="30" spans="2:5" ht="12" customHeight="1" x14ac:dyDescent="0.2">
      <c r="B30" s="8" t="s">
        <v>23</v>
      </c>
      <c r="C30" s="28">
        <v>10937</v>
      </c>
      <c r="D30" s="28">
        <v>739</v>
      </c>
      <c r="E30" s="29">
        <v>6.7568803145286642</v>
      </c>
    </row>
    <row r="31" spans="2:5" s="4" customFormat="1" ht="12" customHeight="1" x14ac:dyDescent="0.2">
      <c r="B31" s="8" t="s">
        <v>24</v>
      </c>
      <c r="C31" s="28">
        <v>3436</v>
      </c>
      <c r="D31" s="28">
        <v>3436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5422</v>
      </c>
      <c r="D37" s="26">
        <v>5107</v>
      </c>
      <c r="E37" s="27">
        <v>94.190335669494658</v>
      </c>
    </row>
    <row r="38" spans="2:6" ht="12" customHeight="1" x14ac:dyDescent="0.2">
      <c r="B38" s="7" t="s">
        <v>30</v>
      </c>
      <c r="C38" s="26">
        <v>49</v>
      </c>
      <c r="D38" s="26">
        <v>49</v>
      </c>
      <c r="E38" s="27">
        <v>100</v>
      </c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>
        <v>0</v>
      </c>
      <c r="D41" s="30">
        <v>0</v>
      </c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26603</v>
      </c>
      <c r="D44" s="24">
        <v>19092</v>
      </c>
      <c r="E44" s="25">
        <v>71.766342141863703</v>
      </c>
    </row>
    <row r="45" spans="2:6" ht="12" customHeight="1" x14ac:dyDescent="0.2">
      <c r="B45" s="7" t="s">
        <v>37</v>
      </c>
      <c r="C45" s="26">
        <v>21274</v>
      </c>
      <c r="D45" s="26">
        <v>19045</v>
      </c>
      <c r="E45" s="27">
        <v>89.522421735451729</v>
      </c>
      <c r="F45" s="5"/>
    </row>
    <row r="46" spans="2:6" ht="12" customHeight="1" x14ac:dyDescent="0.2">
      <c r="B46" s="7" t="s">
        <v>38</v>
      </c>
      <c r="C46" s="26">
        <v>314</v>
      </c>
      <c r="D46" s="26">
        <v>12</v>
      </c>
      <c r="E46" s="27">
        <v>3.8216560509554141</v>
      </c>
    </row>
    <row r="47" spans="2:6" ht="12" customHeight="1" x14ac:dyDescent="0.2">
      <c r="B47" s="6" t="s">
        <v>84</v>
      </c>
      <c r="C47" s="22">
        <v>14920</v>
      </c>
      <c r="D47" s="22">
        <v>13451</v>
      </c>
      <c r="E47" s="27">
        <v>90.154155495978543</v>
      </c>
    </row>
    <row r="48" spans="2:6" ht="12" customHeight="1" x14ac:dyDescent="0.2">
      <c r="B48" s="6" t="s">
        <v>39</v>
      </c>
      <c r="C48" s="32">
        <v>5180</v>
      </c>
      <c r="D48" s="32">
        <v>5150</v>
      </c>
      <c r="E48" s="33">
        <v>99.420849420849422</v>
      </c>
    </row>
    <row r="49" spans="2:5" ht="12" customHeight="1" x14ac:dyDescent="0.2">
      <c r="B49" s="6" t="s">
        <v>40</v>
      </c>
      <c r="C49" s="32">
        <v>5083</v>
      </c>
      <c r="D49" s="32">
        <v>5083</v>
      </c>
      <c r="E49" s="33">
        <v>100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5083</v>
      </c>
      <c r="D51" s="34">
        <v>5083</v>
      </c>
      <c r="E51" s="35">
        <v>100</v>
      </c>
    </row>
    <row r="52" spans="2:5" ht="12" customHeight="1" x14ac:dyDescent="0.2">
      <c r="B52" s="6" t="s">
        <v>43</v>
      </c>
      <c r="C52" s="32">
        <v>97</v>
      </c>
      <c r="D52" s="32">
        <v>67</v>
      </c>
      <c r="E52" s="33">
        <v>69.072164948453604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97</v>
      </c>
      <c r="D54" s="34">
        <v>67</v>
      </c>
      <c r="E54" s="35">
        <v>69.072164948453604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>
        <v>0</v>
      </c>
      <c r="D57" s="32">
        <v>0</v>
      </c>
      <c r="E57" s="33"/>
    </row>
    <row r="58" spans="2:5" ht="12" customHeight="1" x14ac:dyDescent="0.2">
      <c r="B58" s="6" t="s">
        <v>47</v>
      </c>
      <c r="C58" s="32">
        <v>2664</v>
      </c>
      <c r="D58" s="32">
        <v>2664</v>
      </c>
      <c r="E58" s="33">
        <v>100</v>
      </c>
    </row>
    <row r="59" spans="2:5" ht="12" customHeight="1" x14ac:dyDescent="0.2">
      <c r="B59" s="6" t="s">
        <v>48</v>
      </c>
      <c r="C59" s="32">
        <v>2664</v>
      </c>
      <c r="D59" s="32">
        <v>2664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7076</v>
      </c>
      <c r="D61" s="32">
        <v>5637</v>
      </c>
      <c r="E61" s="33">
        <v>79.663651780667038</v>
      </c>
    </row>
    <row r="62" spans="2:5" s="4" customFormat="1" ht="12" customHeight="1" x14ac:dyDescent="0.2">
      <c r="B62" s="6" t="s">
        <v>51</v>
      </c>
      <c r="C62" s="32">
        <v>5251</v>
      </c>
      <c r="D62" s="32">
        <v>3812</v>
      </c>
      <c r="E62" s="33">
        <v>72.595696057893733</v>
      </c>
    </row>
    <row r="63" spans="2:5" ht="12" customHeight="1" x14ac:dyDescent="0.2">
      <c r="B63" s="6" t="s">
        <v>90</v>
      </c>
      <c r="C63" s="32">
        <v>1825</v>
      </c>
      <c r="D63" s="32">
        <v>1825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21</v>
      </c>
      <c r="D65" s="22">
        <v>21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21</v>
      </c>
      <c r="D67" s="22">
        <v>21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21</v>
      </c>
      <c r="D69" s="34">
        <v>21</v>
      </c>
      <c r="E69" s="35"/>
    </row>
    <row r="70" spans="2:5" ht="12" customHeight="1" x14ac:dyDescent="0.2">
      <c r="B70" s="6" t="s">
        <v>89</v>
      </c>
      <c r="C70" s="22">
        <v>135648</v>
      </c>
      <c r="D70" s="22">
        <v>20482</v>
      </c>
      <c r="E70" s="23">
        <v>15.099374852559567</v>
      </c>
    </row>
    <row r="71" spans="2:5" ht="12" customHeight="1" x14ac:dyDescent="0.2">
      <c r="B71" s="6" t="s">
        <v>57</v>
      </c>
      <c r="C71" s="32">
        <v>35047</v>
      </c>
      <c r="D71" s="32">
        <v>-221</v>
      </c>
      <c r="E71" s="33">
        <v>-0.63058179016748939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34692</v>
      </c>
      <c r="D74" s="36">
        <v>-243</v>
      </c>
      <c r="E74" s="37">
        <v>-0.70044967139398129</v>
      </c>
    </row>
    <row r="75" spans="2:5" ht="12" customHeight="1" x14ac:dyDescent="0.2">
      <c r="B75" s="6" t="s">
        <v>61</v>
      </c>
      <c r="C75" s="32">
        <v>355</v>
      </c>
      <c r="D75" s="32">
        <v>22</v>
      </c>
      <c r="E75" s="33">
        <v>6.197183098591549</v>
      </c>
    </row>
    <row r="76" spans="2:5" ht="12" customHeight="1" x14ac:dyDescent="0.2">
      <c r="B76" s="6" t="s">
        <v>62</v>
      </c>
      <c r="C76" s="32">
        <v>266</v>
      </c>
      <c r="D76" s="32">
        <v>254</v>
      </c>
      <c r="E76" s="33">
        <v>95.488721804511272</v>
      </c>
    </row>
    <row r="77" spans="2:5" ht="12" customHeight="1" x14ac:dyDescent="0.2">
      <c r="B77" s="6" t="s">
        <v>63</v>
      </c>
      <c r="C77" s="32">
        <v>85</v>
      </c>
      <c r="D77" s="32">
        <v>81</v>
      </c>
      <c r="E77" s="33">
        <v>95.294117647058812</v>
      </c>
    </row>
    <row r="78" spans="2:5" ht="12" customHeight="1" x14ac:dyDescent="0.2">
      <c r="B78" s="6" t="s">
        <v>64</v>
      </c>
      <c r="C78" s="32">
        <v>181</v>
      </c>
      <c r="D78" s="32">
        <v>173</v>
      </c>
      <c r="E78" s="33">
        <v>95.58011049723757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181</v>
      </c>
      <c r="D86" s="34">
        <v>173</v>
      </c>
      <c r="E86" s="35">
        <v>95.58011049723757</v>
      </c>
    </row>
    <row r="87" spans="2:5" ht="12" customHeight="1" x14ac:dyDescent="0.2">
      <c r="B87" s="6" t="s">
        <v>73</v>
      </c>
      <c r="C87" s="32">
        <v>90756</v>
      </c>
      <c r="D87" s="32">
        <v>15228</v>
      </c>
      <c r="E87" s="33">
        <v>16.779055930186434</v>
      </c>
    </row>
    <row r="88" spans="2:5" ht="12" customHeight="1" x14ac:dyDescent="0.2">
      <c r="B88" s="6" t="s">
        <v>74</v>
      </c>
      <c r="C88" s="36">
        <v>1256</v>
      </c>
      <c r="D88" s="36">
        <v>684</v>
      </c>
      <c r="E88" s="37">
        <v>54.458598726114651</v>
      </c>
    </row>
    <row r="89" spans="2:5" ht="12" customHeight="1" x14ac:dyDescent="0.2">
      <c r="B89" s="6" t="s">
        <v>75</v>
      </c>
      <c r="C89" s="32">
        <v>14435</v>
      </c>
      <c r="D89" s="32">
        <v>4289</v>
      </c>
      <c r="E89" s="33">
        <v>29.712504329754069</v>
      </c>
    </row>
    <row r="90" spans="2:5" ht="12" customHeight="1" x14ac:dyDescent="0.2">
      <c r="B90" s="6" t="s">
        <v>76</v>
      </c>
      <c r="C90" s="32">
        <v>75061</v>
      </c>
      <c r="D90" s="32">
        <v>10251</v>
      </c>
      <c r="E90" s="33">
        <v>13.656892394186062</v>
      </c>
    </row>
    <row r="91" spans="2:5" ht="12" customHeight="1" x14ac:dyDescent="0.2">
      <c r="B91" s="6" t="s">
        <v>77</v>
      </c>
      <c r="C91" s="32">
        <v>4</v>
      </c>
      <c r="D91" s="32">
        <v>4</v>
      </c>
      <c r="E91" s="33">
        <v>100</v>
      </c>
    </row>
    <row r="92" spans="2:5" ht="12" customHeight="1" x14ac:dyDescent="0.2">
      <c r="B92" s="6" t="s">
        <v>78</v>
      </c>
      <c r="C92" s="32">
        <v>9579</v>
      </c>
      <c r="D92" s="32">
        <v>5221</v>
      </c>
      <c r="E92" s="33">
        <v>54.504645578870445</v>
      </c>
    </row>
    <row r="93" spans="2:5" ht="12" customHeight="1" x14ac:dyDescent="0.2">
      <c r="B93" s="6" t="s">
        <v>86</v>
      </c>
      <c r="C93" s="22">
        <v>723</v>
      </c>
      <c r="D93" s="22">
        <v>723</v>
      </c>
      <c r="E93" s="23">
        <v>100</v>
      </c>
    </row>
    <row r="94" spans="2:5" ht="12" customHeight="1" x14ac:dyDescent="0.2">
      <c r="B94" s="6" t="s">
        <v>79</v>
      </c>
      <c r="C94" s="32">
        <v>722</v>
      </c>
      <c r="D94" s="32">
        <v>722</v>
      </c>
      <c r="E94" s="23">
        <v>100</v>
      </c>
    </row>
    <row r="95" spans="2:5" ht="12" customHeight="1" x14ac:dyDescent="0.2">
      <c r="B95" s="6" t="s">
        <v>80</v>
      </c>
      <c r="C95" s="32">
        <v>1</v>
      </c>
      <c r="D95" s="32">
        <v>1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417F79A5-AB81-4CD8-ABD1-D0B4FAA48AFD}"/>
    <hyperlink ref="D4" location="ŞUBAT!A1" display="Şubat" xr:uid="{BF4730DF-17FB-47EA-9A85-CB00EEBFEF7B}"/>
    <hyperlink ref="E4" location="MART!A1" display="Mart" xr:uid="{EB5DE8E7-BB75-464E-BA34-15B8AE2776F3}"/>
    <hyperlink ref="C5" location="NİSAN!A1" display="Nisan" xr:uid="{87AE545E-580C-4A0F-9F10-777923EE0F55}"/>
    <hyperlink ref="D5" location="MAYIS!A1" display="Mayıs" xr:uid="{D7ADBCAD-C961-40CB-80A1-7DBEA581D678}"/>
    <hyperlink ref="E5" location="HAZİRAN!A1" display="Haziran" xr:uid="{6DE760F6-2549-425E-B663-C17FA0833518}"/>
    <hyperlink ref="C6" location="TEMMUZ!A1" display="Temmuz" xr:uid="{E136BF44-474D-4FD0-AE73-AC47C526BA94}"/>
    <hyperlink ref="D6" location="AĞUSTOS!A1" display="Ağustos" xr:uid="{FAE41AAD-5DEA-41D0-9C22-F2CF6286FB7D}"/>
    <hyperlink ref="E6" location="EYLÜL!A1" display="Eylül" xr:uid="{A648C5A6-826F-44E3-9980-E9B92710685B}"/>
    <hyperlink ref="C7" location="EKİM!A1" display="Ekim" xr:uid="{D0589931-D534-4325-971B-271E6054CE62}"/>
    <hyperlink ref="D7" location="KASIM!A1" display="Kasım" xr:uid="{E6CC06F2-F1C0-4761-B188-34098501CFE7}"/>
    <hyperlink ref="E7" location="ARALIK!A1" display="Aralık" xr:uid="{6BAC41F7-9586-4396-9CDB-471B3C0D17E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7759A-80BD-4BC8-B654-EF156BE728B4}">
  <sheetPr codeName="Sayfa4"/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97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238145</v>
      </c>
      <c r="D10" s="22">
        <v>60620</v>
      </c>
      <c r="E10" s="23">
        <v>25.455079888303345</v>
      </c>
    </row>
    <row r="11" spans="2:5" ht="12" customHeight="1" x14ac:dyDescent="0.2">
      <c r="B11" s="7" t="s">
        <v>4</v>
      </c>
      <c r="C11" s="24">
        <v>129548</v>
      </c>
      <c r="D11" s="24">
        <v>51733</v>
      </c>
      <c r="E11" s="25">
        <v>39.933460956556644</v>
      </c>
    </row>
    <row r="12" spans="2:5" ht="12" customHeight="1" x14ac:dyDescent="0.2">
      <c r="B12" s="7" t="s">
        <v>5</v>
      </c>
      <c r="C12" s="24">
        <v>57278</v>
      </c>
      <c r="D12" s="24">
        <v>24305</v>
      </c>
      <c r="E12" s="25">
        <v>42.433395020775869</v>
      </c>
    </row>
    <row r="13" spans="2:5" ht="12" customHeight="1" x14ac:dyDescent="0.2">
      <c r="B13" s="7" t="s">
        <v>6</v>
      </c>
      <c r="C13" s="26">
        <v>45534</v>
      </c>
      <c r="D13" s="26">
        <v>21785</v>
      </c>
      <c r="E13" s="27">
        <v>47.843369789607763</v>
      </c>
    </row>
    <row r="14" spans="2:5" ht="12" customHeight="1" x14ac:dyDescent="0.2">
      <c r="B14" s="8" t="s">
        <v>7</v>
      </c>
      <c r="C14" s="28">
        <v>3772</v>
      </c>
      <c r="D14" s="28">
        <v>881</v>
      </c>
      <c r="E14" s="29">
        <v>23.356309650053024</v>
      </c>
    </row>
    <row r="15" spans="2:5" ht="12" customHeight="1" x14ac:dyDescent="0.2">
      <c r="B15" s="8" t="s">
        <v>8</v>
      </c>
      <c r="C15" s="28">
        <v>775</v>
      </c>
      <c r="D15" s="28">
        <v>309</v>
      </c>
      <c r="E15" s="29">
        <v>39.87096774193548</v>
      </c>
    </row>
    <row r="16" spans="2:5" ht="12" customHeight="1" x14ac:dyDescent="0.2">
      <c r="B16" s="8" t="s">
        <v>9</v>
      </c>
      <c r="C16" s="28">
        <v>39067</v>
      </c>
      <c r="D16" s="28">
        <v>19827</v>
      </c>
      <c r="E16" s="29">
        <v>50.751273453298182</v>
      </c>
    </row>
    <row r="17" spans="2:5" ht="12" customHeight="1" x14ac:dyDescent="0.2">
      <c r="B17" s="8" t="s">
        <v>10</v>
      </c>
      <c r="C17" s="28">
        <v>1920</v>
      </c>
      <c r="D17" s="28">
        <v>768</v>
      </c>
      <c r="E17" s="29">
        <v>40</v>
      </c>
    </row>
    <row r="18" spans="2:5" ht="12" customHeight="1" x14ac:dyDescent="0.2">
      <c r="B18" s="7" t="s">
        <v>11</v>
      </c>
      <c r="C18" s="24">
        <v>11744</v>
      </c>
      <c r="D18" s="24">
        <v>2520</v>
      </c>
      <c r="E18" s="25">
        <v>21.457765667574932</v>
      </c>
    </row>
    <row r="19" spans="2:5" ht="12" customHeight="1" x14ac:dyDescent="0.2">
      <c r="B19" s="8" t="s">
        <v>12</v>
      </c>
      <c r="C19" s="28">
        <v>5679</v>
      </c>
      <c r="D19" s="28">
        <v>-142</v>
      </c>
      <c r="E19" s="29">
        <v>-2.500440218348301</v>
      </c>
    </row>
    <row r="20" spans="2:5" ht="12" customHeight="1" x14ac:dyDescent="0.2">
      <c r="B20" s="8" t="s">
        <v>13</v>
      </c>
      <c r="C20" s="28">
        <v>50</v>
      </c>
      <c r="D20" s="28">
        <v>7</v>
      </c>
      <c r="E20" s="29">
        <v>14.000000000000002</v>
      </c>
    </row>
    <row r="21" spans="2:5" ht="12" customHeight="1" x14ac:dyDescent="0.2">
      <c r="B21" s="8" t="s">
        <v>14</v>
      </c>
      <c r="C21" s="28">
        <v>6015</v>
      </c>
      <c r="D21" s="28">
        <v>2655</v>
      </c>
      <c r="E21" s="29">
        <v>44.139650872817953</v>
      </c>
    </row>
    <row r="22" spans="2:5" s="4" customFormat="1" ht="12" customHeight="1" x14ac:dyDescent="0.2">
      <c r="B22" s="7" t="s">
        <v>15</v>
      </c>
      <c r="C22" s="24">
        <v>20476</v>
      </c>
      <c r="D22" s="24">
        <v>7097</v>
      </c>
      <c r="E22" s="25">
        <v>34.660089861301039</v>
      </c>
    </row>
    <row r="23" spans="2:5" s="4" customFormat="1" ht="12" customHeight="1" x14ac:dyDescent="0.2">
      <c r="B23" s="8" t="s">
        <v>16</v>
      </c>
      <c r="C23" s="30">
        <v>13</v>
      </c>
      <c r="D23" s="30">
        <v>4</v>
      </c>
      <c r="E23" s="31">
        <v>30.76923076923077</v>
      </c>
    </row>
    <row r="24" spans="2:5" ht="12" customHeight="1" x14ac:dyDescent="0.2">
      <c r="B24" s="8" t="s">
        <v>17</v>
      </c>
      <c r="C24" s="30">
        <v>20463</v>
      </c>
      <c r="D24" s="30">
        <v>7093</v>
      </c>
      <c r="E24" s="31">
        <v>34.662561696720914</v>
      </c>
    </row>
    <row r="25" spans="2:5" s="4" customFormat="1" ht="12" customHeight="1" x14ac:dyDescent="0.2">
      <c r="B25" s="7" t="s">
        <v>18</v>
      </c>
      <c r="C25" s="24">
        <v>32405</v>
      </c>
      <c r="D25" s="24">
        <v>10192</v>
      </c>
      <c r="E25" s="25">
        <v>31.451936429563336</v>
      </c>
    </row>
    <row r="26" spans="2:5" ht="12" customHeight="1" x14ac:dyDescent="0.2">
      <c r="B26" s="7" t="s">
        <v>19</v>
      </c>
      <c r="C26" s="24">
        <v>26512</v>
      </c>
      <c r="D26" s="24">
        <v>7846</v>
      </c>
      <c r="E26" s="25">
        <v>29.594146047073021</v>
      </c>
    </row>
    <row r="27" spans="2:5" ht="12" customHeight="1" x14ac:dyDescent="0.2">
      <c r="B27" s="8" t="s">
        <v>20</v>
      </c>
      <c r="C27" s="28">
        <v>20265</v>
      </c>
      <c r="D27" s="28">
        <v>7153</v>
      </c>
      <c r="E27" s="29">
        <v>35.297310634098203</v>
      </c>
    </row>
    <row r="28" spans="2:5" ht="12" customHeight="1" x14ac:dyDescent="0.2">
      <c r="B28" s="8" t="s">
        <v>21</v>
      </c>
      <c r="C28" s="28">
        <v>6247</v>
      </c>
      <c r="D28" s="28">
        <v>693</v>
      </c>
      <c r="E28" s="29">
        <v>11.093324795902033</v>
      </c>
    </row>
    <row r="29" spans="2:5" ht="12" customHeight="1" x14ac:dyDescent="0.2">
      <c r="B29" s="7" t="s">
        <v>22</v>
      </c>
      <c r="C29" s="26">
        <v>4476</v>
      </c>
      <c r="D29" s="26">
        <v>1238</v>
      </c>
      <c r="E29" s="27">
        <v>27.658623771224306</v>
      </c>
    </row>
    <row r="30" spans="2:5" ht="12" customHeight="1" x14ac:dyDescent="0.2">
      <c r="B30" s="8" t="s">
        <v>23</v>
      </c>
      <c r="C30" s="28">
        <v>3844</v>
      </c>
      <c r="D30" s="28">
        <v>606</v>
      </c>
      <c r="E30" s="29">
        <v>15.764828303850157</v>
      </c>
    </row>
    <row r="31" spans="2:5" s="4" customFormat="1" ht="12" customHeight="1" x14ac:dyDescent="0.2">
      <c r="B31" s="8" t="s">
        <v>24</v>
      </c>
      <c r="C31" s="28">
        <v>632</v>
      </c>
      <c r="D31" s="28">
        <v>632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1400</v>
      </c>
      <c r="D36" s="26">
        <v>1091</v>
      </c>
      <c r="E36" s="27">
        <v>77.928571428571431</v>
      </c>
    </row>
    <row r="37" spans="2:6" ht="12" customHeight="1" x14ac:dyDescent="0.2">
      <c r="B37" s="7" t="s">
        <v>30</v>
      </c>
      <c r="C37" s="26">
        <v>17</v>
      </c>
      <c r="D37" s="26">
        <v>17</v>
      </c>
      <c r="E37" s="27">
        <v>100</v>
      </c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v>0</v>
      </c>
      <c r="D39" s="24">
        <v>0</v>
      </c>
      <c r="E39" s="25"/>
    </row>
    <row r="40" spans="2:6" s="4" customFormat="1" ht="12" customHeight="1" x14ac:dyDescent="0.2">
      <c r="B40" s="8" t="s">
        <v>33</v>
      </c>
      <c r="C40" s="30"/>
      <c r="D40" s="30"/>
      <c r="E40" s="31"/>
    </row>
    <row r="41" spans="2:6" ht="12" customHeight="1" x14ac:dyDescent="0.2">
      <c r="B41" s="8" t="s">
        <v>34</v>
      </c>
      <c r="C41" s="30"/>
      <c r="D41" s="30"/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11811</v>
      </c>
      <c r="D43" s="24">
        <v>5212</v>
      </c>
      <c r="E43" s="25">
        <v>44.128354923376513</v>
      </c>
    </row>
    <row r="44" spans="2:6" ht="12" customHeight="1" x14ac:dyDescent="0.2">
      <c r="B44" s="7" t="s">
        <v>37</v>
      </c>
      <c r="C44" s="26">
        <v>7270</v>
      </c>
      <c r="D44" s="26">
        <v>4924</v>
      </c>
      <c r="E44" s="27">
        <v>67.730398899587342</v>
      </c>
      <c r="F44" s="5"/>
    </row>
    <row r="45" spans="2:6" ht="12" customHeight="1" x14ac:dyDescent="0.2">
      <c r="B45" s="7" t="s">
        <v>38</v>
      </c>
      <c r="C45" s="26">
        <v>308</v>
      </c>
      <c r="D45" s="26">
        <v>3</v>
      </c>
      <c r="E45" s="27">
        <v>0.97402597402597402</v>
      </c>
    </row>
    <row r="46" spans="2:6" ht="12" customHeight="1" x14ac:dyDescent="0.2">
      <c r="B46" s="6" t="s">
        <v>84</v>
      </c>
      <c r="C46" s="22">
        <v>5557</v>
      </c>
      <c r="D46" s="22">
        <v>3836</v>
      </c>
      <c r="E46" s="27">
        <v>69.030052186431519</v>
      </c>
    </row>
    <row r="47" spans="2:6" ht="12" customHeight="1" x14ac:dyDescent="0.2">
      <c r="B47" s="6" t="s">
        <v>39</v>
      </c>
      <c r="C47" s="32">
        <v>1422</v>
      </c>
      <c r="D47" s="32">
        <v>1391</v>
      </c>
      <c r="E47" s="33">
        <v>97.819971870604789</v>
      </c>
    </row>
    <row r="48" spans="2:6" ht="12" customHeight="1" x14ac:dyDescent="0.2">
      <c r="B48" s="6" t="s">
        <v>40</v>
      </c>
      <c r="C48" s="32">
        <v>1354</v>
      </c>
      <c r="D48" s="32">
        <v>1353</v>
      </c>
      <c r="E48" s="33">
        <v>99.926144756277694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1354</v>
      </c>
      <c r="D50" s="34">
        <v>1353</v>
      </c>
      <c r="E50" s="35">
        <v>99.926144756277694</v>
      </c>
    </row>
    <row r="51" spans="2:5" ht="12" customHeight="1" x14ac:dyDescent="0.2">
      <c r="B51" s="6" t="s">
        <v>43</v>
      </c>
      <c r="C51" s="32">
        <v>68</v>
      </c>
      <c r="D51" s="32">
        <v>38</v>
      </c>
      <c r="E51" s="33">
        <v>55.882352941176471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68</v>
      </c>
      <c r="D53" s="34">
        <v>38</v>
      </c>
      <c r="E53" s="35">
        <v>55.882352941176471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1581</v>
      </c>
      <c r="D57" s="32">
        <v>1581</v>
      </c>
      <c r="E57" s="33">
        <v>100</v>
      </c>
    </row>
    <row r="58" spans="2:5" ht="12" customHeight="1" x14ac:dyDescent="0.2">
      <c r="B58" s="6" t="s">
        <v>48</v>
      </c>
      <c r="C58" s="32">
        <v>1581</v>
      </c>
      <c r="D58" s="32">
        <v>1581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2554</v>
      </c>
      <c r="D60" s="32">
        <v>864</v>
      </c>
      <c r="E60" s="33">
        <v>33.82928739232576</v>
      </c>
    </row>
    <row r="61" spans="2:5" s="4" customFormat="1" ht="12" customHeight="1" x14ac:dyDescent="0.2">
      <c r="B61" s="6" t="s">
        <v>51</v>
      </c>
      <c r="C61" s="32">
        <v>2535</v>
      </c>
      <c r="D61" s="32">
        <v>845</v>
      </c>
      <c r="E61" s="33">
        <v>33.333333333333329</v>
      </c>
    </row>
    <row r="62" spans="2:5" ht="12" customHeight="1" x14ac:dyDescent="0.2">
      <c r="B62" s="6" t="s">
        <v>90</v>
      </c>
      <c r="C62" s="32">
        <v>19</v>
      </c>
      <c r="D62" s="32">
        <v>19</v>
      </c>
      <c r="E62" s="33">
        <v>100</v>
      </c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102830</v>
      </c>
      <c r="D69" s="22">
        <v>4841</v>
      </c>
      <c r="E69" s="23">
        <v>4.7077701060001944</v>
      </c>
    </row>
    <row r="70" spans="2:5" ht="12" customHeight="1" x14ac:dyDescent="0.2">
      <c r="B70" s="6" t="s">
        <v>57</v>
      </c>
      <c r="C70" s="32">
        <v>31363</v>
      </c>
      <c r="D70" s="32">
        <v>245</v>
      </c>
      <c r="E70" s="33">
        <v>0.78117527022287414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31188</v>
      </c>
      <c r="D73" s="36">
        <v>71</v>
      </c>
      <c r="E73" s="37">
        <v>0.2276516608952161</v>
      </c>
    </row>
    <row r="74" spans="2:5" ht="12" customHeight="1" x14ac:dyDescent="0.2">
      <c r="B74" s="6" t="s">
        <v>61</v>
      </c>
      <c r="C74" s="32">
        <v>175</v>
      </c>
      <c r="D74" s="32">
        <v>174</v>
      </c>
      <c r="E74" s="33">
        <v>99.428571428571431</v>
      </c>
    </row>
    <row r="75" spans="2:5" ht="12" customHeight="1" x14ac:dyDescent="0.2">
      <c r="B75" s="6" t="s">
        <v>62</v>
      </c>
      <c r="C75" s="32">
        <v>88</v>
      </c>
      <c r="D75" s="32">
        <v>73</v>
      </c>
      <c r="E75" s="33">
        <v>82.954545454545453</v>
      </c>
    </row>
    <row r="76" spans="2:5" ht="12" customHeight="1" x14ac:dyDescent="0.2">
      <c r="B76" s="6" t="s">
        <v>63</v>
      </c>
      <c r="C76" s="32">
        <v>28</v>
      </c>
      <c r="D76" s="32">
        <v>21</v>
      </c>
      <c r="E76" s="33">
        <v>75</v>
      </c>
    </row>
    <row r="77" spans="2:5" ht="12" customHeight="1" x14ac:dyDescent="0.2">
      <c r="B77" s="6" t="s">
        <v>64</v>
      </c>
      <c r="C77" s="32">
        <v>60</v>
      </c>
      <c r="D77" s="32">
        <v>52</v>
      </c>
      <c r="E77" s="33">
        <v>86.666666666666671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/>
      <c r="D80" s="34"/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60</v>
      </c>
      <c r="D85" s="34">
        <v>52</v>
      </c>
      <c r="E85" s="35">
        <v>86.666666666666671</v>
      </c>
    </row>
    <row r="86" spans="2:5" ht="12" customHeight="1" x14ac:dyDescent="0.2">
      <c r="B86" s="6" t="s">
        <v>73</v>
      </c>
      <c r="C86" s="32">
        <v>69732</v>
      </c>
      <c r="D86" s="32">
        <v>3823</v>
      </c>
      <c r="E86" s="33">
        <v>5.482418401881489</v>
      </c>
    </row>
    <row r="87" spans="2:5" ht="12" customHeight="1" x14ac:dyDescent="0.2">
      <c r="B87" s="6" t="s">
        <v>74</v>
      </c>
      <c r="C87" s="36">
        <v>785</v>
      </c>
      <c r="D87" s="36">
        <v>259</v>
      </c>
      <c r="E87" s="37">
        <v>32.993630573248403</v>
      </c>
    </row>
    <row r="88" spans="2:5" ht="12" customHeight="1" x14ac:dyDescent="0.2">
      <c r="B88" s="6" t="s">
        <v>75</v>
      </c>
      <c r="C88" s="32">
        <v>8127</v>
      </c>
      <c r="D88" s="32">
        <v>1019</v>
      </c>
      <c r="E88" s="33">
        <v>12.538452073335794</v>
      </c>
    </row>
    <row r="89" spans="2:5" ht="12" customHeight="1" x14ac:dyDescent="0.2">
      <c r="B89" s="6" t="s">
        <v>76</v>
      </c>
      <c r="C89" s="32">
        <v>60819</v>
      </c>
      <c r="D89" s="32">
        <v>2544</v>
      </c>
      <c r="E89" s="33">
        <v>4.1829033690129727</v>
      </c>
    </row>
    <row r="90" spans="2:5" ht="12" customHeight="1" x14ac:dyDescent="0.2">
      <c r="B90" s="6" t="s">
        <v>77</v>
      </c>
      <c r="C90" s="32">
        <v>1</v>
      </c>
      <c r="D90" s="32">
        <v>1</v>
      </c>
      <c r="E90" s="33"/>
    </row>
    <row r="91" spans="2:5" ht="12" customHeight="1" x14ac:dyDescent="0.2">
      <c r="B91" s="6" t="s">
        <v>78</v>
      </c>
      <c r="C91" s="32">
        <v>1647</v>
      </c>
      <c r="D91" s="32">
        <v>700</v>
      </c>
      <c r="E91" s="33">
        <v>42.501517911353979</v>
      </c>
    </row>
    <row r="92" spans="2:5" ht="12" customHeight="1" x14ac:dyDescent="0.2">
      <c r="B92" s="6" t="s">
        <v>86</v>
      </c>
      <c r="C92" s="22">
        <v>210</v>
      </c>
      <c r="D92" s="22">
        <v>210</v>
      </c>
      <c r="E92" s="23">
        <v>100</v>
      </c>
    </row>
    <row r="93" spans="2:5" ht="12" customHeight="1" x14ac:dyDescent="0.2">
      <c r="B93" s="6" t="s">
        <v>79</v>
      </c>
      <c r="C93" s="32">
        <v>210</v>
      </c>
      <c r="D93" s="32">
        <v>210</v>
      </c>
      <c r="E93" s="23"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8F61CBF4-F7A5-46CD-AF11-968D047BE8E1}"/>
    <hyperlink ref="D4" location="ŞUBAT!A1" display="Şubat" xr:uid="{1CAD2433-4C30-45FD-8919-B718610BDF09}"/>
    <hyperlink ref="E4" location="MART!A1" display="Mart" xr:uid="{68D81BB8-89F5-402C-9A20-C40F71FE20A0}"/>
    <hyperlink ref="C5" location="NİSAN!A1" display="Nisan" xr:uid="{D21CF765-841E-45A4-8F11-7BA95A8F499E}"/>
    <hyperlink ref="D5" location="MAYIS!A1" display="Mayıs" xr:uid="{9B2807C6-5764-4466-80D6-D67338C6ABDC}"/>
    <hyperlink ref="E5" location="HAZİRAN!A1" display="Haziran" xr:uid="{B705AE81-F333-4958-AF38-FCD1A767548B}"/>
    <hyperlink ref="C6" location="TEMMUZ!A1" display="Temmuz" xr:uid="{3E1B5435-4116-429F-B08E-1420D54BFDAC}"/>
    <hyperlink ref="D6" location="AĞUSTOS!A1" display="Ağustos" xr:uid="{BF3D56E9-90D4-48E3-81B5-11702F24860B}"/>
    <hyperlink ref="E6" location="EYLÜL!A1" display="Eylül" xr:uid="{453181E2-5B09-4919-9308-F20779E71012}"/>
    <hyperlink ref="C7" location="EKİM!A1" display="Ekim" xr:uid="{6EE2D40B-470B-4E76-9271-B0D907632AF1}"/>
    <hyperlink ref="D7" location="KASIM!A1" display="Kasım" xr:uid="{AE75082B-2F96-4CAF-B1E3-CC7B6ED3798E}"/>
    <hyperlink ref="E7" location="ARALIK!A1" display="Aralık" xr:uid="{C735612F-0761-4C84-9C09-3AEFCB64323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8CEBF-DFE3-44A6-A224-419823E2BF28}">
  <sheetPr codeName="Sayfa5"/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207217</v>
      </c>
      <c r="D10" s="22">
        <v>45092</v>
      </c>
      <c r="E10" s="23">
        <v>21.760762871772105</v>
      </c>
    </row>
    <row r="11" spans="2:5" ht="12" customHeight="1" x14ac:dyDescent="0.2">
      <c r="B11" s="7" t="s">
        <v>4</v>
      </c>
      <c r="C11" s="24">
        <v>111645</v>
      </c>
      <c r="D11" s="24">
        <v>38680</v>
      </c>
      <c r="E11" s="25">
        <v>34.645528236822074</v>
      </c>
    </row>
    <row r="12" spans="2:5" ht="12" customHeight="1" x14ac:dyDescent="0.2">
      <c r="B12" s="7" t="s">
        <v>5</v>
      </c>
      <c r="C12" s="24">
        <v>47110</v>
      </c>
      <c r="D12" s="24">
        <v>16781</v>
      </c>
      <c r="E12" s="25">
        <v>35.62088728507748</v>
      </c>
    </row>
    <row r="13" spans="2:5" ht="12" customHeight="1" x14ac:dyDescent="0.2">
      <c r="B13" s="7" t="s">
        <v>6</v>
      </c>
      <c r="C13" s="26">
        <v>36271</v>
      </c>
      <c r="D13" s="26">
        <v>14476</v>
      </c>
      <c r="E13" s="27">
        <v>39.910672438035903</v>
      </c>
    </row>
    <row r="14" spans="2:5" ht="12" customHeight="1" x14ac:dyDescent="0.2">
      <c r="B14" s="8" t="s">
        <v>7</v>
      </c>
      <c r="C14" s="28">
        <v>760</v>
      </c>
      <c r="D14" s="28">
        <v>11</v>
      </c>
      <c r="E14" s="29">
        <v>1.4473684210526316</v>
      </c>
    </row>
    <row r="15" spans="2:5" ht="12" customHeight="1" x14ac:dyDescent="0.2">
      <c r="B15" s="8" t="s">
        <v>8</v>
      </c>
      <c r="C15" s="28">
        <v>785</v>
      </c>
      <c r="D15" s="28">
        <v>247</v>
      </c>
      <c r="E15" s="29">
        <v>31.464968152866241</v>
      </c>
    </row>
    <row r="16" spans="2:5" ht="12" customHeight="1" x14ac:dyDescent="0.2">
      <c r="B16" s="8" t="s">
        <v>9</v>
      </c>
      <c r="C16" s="28">
        <v>32799</v>
      </c>
      <c r="D16" s="28">
        <v>13556</v>
      </c>
      <c r="E16" s="29">
        <v>41.330528369767372</v>
      </c>
    </row>
    <row r="17" spans="2:5" ht="12" customHeight="1" x14ac:dyDescent="0.2">
      <c r="B17" s="8" t="s">
        <v>10</v>
      </c>
      <c r="C17" s="28">
        <v>1927</v>
      </c>
      <c r="D17" s="28">
        <v>662</v>
      </c>
      <c r="E17" s="29">
        <v>34.353918007265179</v>
      </c>
    </row>
    <row r="18" spans="2:5" ht="12" customHeight="1" x14ac:dyDescent="0.2">
      <c r="B18" s="7" t="s">
        <v>11</v>
      </c>
      <c r="C18" s="24">
        <v>10839</v>
      </c>
      <c r="D18" s="24">
        <v>2305</v>
      </c>
      <c r="E18" s="25">
        <v>21.26579942799151</v>
      </c>
    </row>
    <row r="19" spans="2:5" ht="12" customHeight="1" x14ac:dyDescent="0.2">
      <c r="B19" s="8" t="s">
        <v>12</v>
      </c>
      <c r="C19" s="28">
        <v>4918</v>
      </c>
      <c r="D19" s="28">
        <v>-146</v>
      </c>
      <c r="E19" s="29">
        <v>-2.9686864579097194</v>
      </c>
    </row>
    <row r="20" spans="2:5" ht="12" customHeight="1" x14ac:dyDescent="0.2">
      <c r="B20" s="8" t="s">
        <v>13</v>
      </c>
      <c r="C20" s="28">
        <v>39</v>
      </c>
      <c r="D20" s="28">
        <v>-3</v>
      </c>
      <c r="E20" s="29">
        <v>-7.6923076923076925</v>
      </c>
    </row>
    <row r="21" spans="2:5" ht="12" customHeight="1" x14ac:dyDescent="0.2">
      <c r="B21" s="8" t="s">
        <v>14</v>
      </c>
      <c r="C21" s="28">
        <v>5882</v>
      </c>
      <c r="D21" s="28">
        <v>2454</v>
      </c>
      <c r="E21" s="29">
        <v>41.720503230193813</v>
      </c>
    </row>
    <row r="22" spans="2:5" s="4" customFormat="1" ht="12" customHeight="1" x14ac:dyDescent="0.2">
      <c r="B22" s="7" t="s">
        <v>15</v>
      </c>
      <c r="C22" s="24">
        <v>20579</v>
      </c>
      <c r="D22" s="24">
        <v>6450</v>
      </c>
      <c r="E22" s="25">
        <v>31.342630837261286</v>
      </c>
    </row>
    <row r="23" spans="2:5" s="4" customFormat="1" ht="12" customHeight="1" x14ac:dyDescent="0.2">
      <c r="B23" s="8" t="s">
        <v>16</v>
      </c>
      <c r="C23" s="30">
        <v>9</v>
      </c>
      <c r="D23" s="30">
        <v>1</v>
      </c>
      <c r="E23" s="31">
        <v>11.111111111111111</v>
      </c>
    </row>
    <row r="24" spans="2:5" ht="12" customHeight="1" x14ac:dyDescent="0.2">
      <c r="B24" s="8" t="s">
        <v>17</v>
      </c>
      <c r="C24" s="30">
        <v>20570</v>
      </c>
      <c r="D24" s="30">
        <v>6449</v>
      </c>
      <c r="E24" s="31">
        <v>31.351482741857073</v>
      </c>
    </row>
    <row r="25" spans="2:5" s="4" customFormat="1" ht="12" customHeight="1" x14ac:dyDescent="0.2">
      <c r="B25" s="7" t="s">
        <v>18</v>
      </c>
      <c r="C25" s="24">
        <v>28189</v>
      </c>
      <c r="D25" s="24">
        <v>8901</v>
      </c>
      <c r="E25" s="25">
        <v>31.576146723899395</v>
      </c>
    </row>
    <row r="26" spans="2:5" ht="12" customHeight="1" x14ac:dyDescent="0.2">
      <c r="B26" s="7" t="s">
        <v>19</v>
      </c>
      <c r="C26" s="24">
        <v>24402</v>
      </c>
      <c r="D26" s="24">
        <v>7112</v>
      </c>
      <c r="E26" s="25">
        <v>29.145152036718301</v>
      </c>
    </row>
    <row r="27" spans="2:5" ht="12" customHeight="1" x14ac:dyDescent="0.2">
      <c r="B27" s="8" t="s">
        <v>20</v>
      </c>
      <c r="C27" s="28">
        <v>18567</v>
      </c>
      <c r="D27" s="28">
        <v>6544</v>
      </c>
      <c r="E27" s="29">
        <v>35.245327731997627</v>
      </c>
    </row>
    <row r="28" spans="2:5" ht="12" customHeight="1" x14ac:dyDescent="0.2">
      <c r="B28" s="8" t="s">
        <v>21</v>
      </c>
      <c r="C28" s="28">
        <v>5835</v>
      </c>
      <c r="D28" s="28">
        <v>568</v>
      </c>
      <c r="E28" s="29">
        <v>9.7343616109682944</v>
      </c>
    </row>
    <row r="29" spans="2:5" ht="12" customHeight="1" x14ac:dyDescent="0.2">
      <c r="B29" s="7" t="s">
        <v>22</v>
      </c>
      <c r="C29" s="26">
        <v>2672</v>
      </c>
      <c r="D29" s="26">
        <v>1001</v>
      </c>
      <c r="E29" s="27">
        <v>37.462574850299404</v>
      </c>
    </row>
    <row r="30" spans="2:5" ht="12" customHeight="1" x14ac:dyDescent="0.2">
      <c r="B30" s="8" t="s">
        <v>23</v>
      </c>
      <c r="C30" s="28">
        <v>2271</v>
      </c>
      <c r="D30" s="28">
        <v>603</v>
      </c>
      <c r="E30" s="29">
        <v>26.552179656538971</v>
      </c>
    </row>
    <row r="31" spans="2:5" s="4" customFormat="1" ht="12" customHeight="1" x14ac:dyDescent="0.2">
      <c r="B31" s="8" t="s">
        <v>24</v>
      </c>
      <c r="C31" s="28">
        <v>401</v>
      </c>
      <c r="D31" s="28">
        <v>398</v>
      </c>
      <c r="E31" s="29">
        <v>99.251870324189525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1115</v>
      </c>
      <c r="D36" s="26">
        <v>788</v>
      </c>
      <c r="E36" s="27">
        <v>70.672645739910308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v>0</v>
      </c>
      <c r="D39" s="24">
        <v>0</v>
      </c>
      <c r="E39" s="25"/>
    </row>
    <row r="40" spans="2:6" s="4" customFormat="1" ht="12" customHeight="1" x14ac:dyDescent="0.2">
      <c r="B40" s="8" t="s">
        <v>33</v>
      </c>
      <c r="C40" s="30"/>
      <c r="D40" s="30"/>
      <c r="E40" s="31"/>
    </row>
    <row r="41" spans="2:6" ht="12" customHeight="1" x14ac:dyDescent="0.2">
      <c r="B41" s="8" t="s">
        <v>34</v>
      </c>
      <c r="C41" s="30"/>
      <c r="D41" s="30"/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9907</v>
      </c>
      <c r="D43" s="24">
        <v>3464</v>
      </c>
      <c r="E43" s="25">
        <v>34.965176138084182</v>
      </c>
    </row>
    <row r="44" spans="2:6" ht="12" customHeight="1" x14ac:dyDescent="0.2">
      <c r="B44" s="7" t="s">
        <v>37</v>
      </c>
      <c r="C44" s="26">
        <v>5479</v>
      </c>
      <c r="D44" s="26">
        <v>3083</v>
      </c>
      <c r="E44" s="27">
        <v>56.269392224858549</v>
      </c>
      <c r="F44" s="5"/>
    </row>
    <row r="45" spans="2:6" ht="12" customHeight="1" x14ac:dyDescent="0.2">
      <c r="B45" s="7" t="s">
        <v>38</v>
      </c>
      <c r="C45" s="26">
        <v>381</v>
      </c>
      <c r="D45" s="26">
        <v>1</v>
      </c>
      <c r="E45" s="27">
        <v>0.26246719160104987</v>
      </c>
    </row>
    <row r="46" spans="2:6" ht="12" customHeight="1" x14ac:dyDescent="0.2">
      <c r="B46" s="6" t="s">
        <v>84</v>
      </c>
      <c r="C46" s="22">
        <v>4644</v>
      </c>
      <c r="D46" s="22">
        <v>2961</v>
      </c>
      <c r="E46" s="27">
        <v>63.759689922480625</v>
      </c>
    </row>
    <row r="47" spans="2:6" ht="12" customHeight="1" x14ac:dyDescent="0.2">
      <c r="B47" s="6" t="s">
        <v>39</v>
      </c>
      <c r="C47" s="32">
        <v>964</v>
      </c>
      <c r="D47" s="32">
        <v>934</v>
      </c>
      <c r="E47" s="33">
        <v>96.887966804979257</v>
      </c>
    </row>
    <row r="48" spans="2:6" ht="12" customHeight="1" x14ac:dyDescent="0.2">
      <c r="B48" s="6" t="s">
        <v>40</v>
      </c>
      <c r="C48" s="32">
        <v>902</v>
      </c>
      <c r="D48" s="32">
        <v>902</v>
      </c>
      <c r="E48" s="33">
        <v>100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902</v>
      </c>
      <c r="D50" s="34">
        <v>902</v>
      </c>
      <c r="E50" s="35">
        <v>100</v>
      </c>
    </row>
    <row r="51" spans="2:5" ht="12" customHeight="1" x14ac:dyDescent="0.2">
      <c r="B51" s="6" t="s">
        <v>43</v>
      </c>
      <c r="C51" s="32">
        <v>62</v>
      </c>
      <c r="D51" s="32">
        <v>32</v>
      </c>
      <c r="E51" s="33">
        <v>51.612903225806448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62</v>
      </c>
      <c r="D53" s="34">
        <v>32</v>
      </c>
      <c r="E53" s="35">
        <v>51.612903225806448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1513</v>
      </c>
      <c r="D57" s="32">
        <v>1513</v>
      </c>
      <c r="E57" s="33">
        <v>100</v>
      </c>
    </row>
    <row r="58" spans="2:5" ht="12" customHeight="1" x14ac:dyDescent="0.2">
      <c r="B58" s="6" t="s">
        <v>48</v>
      </c>
      <c r="C58" s="32">
        <v>1513</v>
      </c>
      <c r="D58" s="32">
        <v>1513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2167</v>
      </c>
      <c r="D60" s="32">
        <v>514</v>
      </c>
      <c r="E60" s="33">
        <v>23.719427780341487</v>
      </c>
    </row>
    <row r="61" spans="2:5" s="4" customFormat="1" ht="12" customHeight="1" x14ac:dyDescent="0.2">
      <c r="B61" s="6" t="s">
        <v>51</v>
      </c>
      <c r="C61" s="32">
        <v>2148</v>
      </c>
      <c r="D61" s="32">
        <v>495</v>
      </c>
      <c r="E61" s="33">
        <v>23.044692737430168</v>
      </c>
    </row>
    <row r="62" spans="2:5" ht="12" customHeight="1" x14ac:dyDescent="0.2">
      <c r="B62" s="6" t="s">
        <v>90</v>
      </c>
      <c r="C62" s="32">
        <v>19</v>
      </c>
      <c r="D62" s="32">
        <v>19</v>
      </c>
      <c r="E62" s="33">
        <v>100</v>
      </c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90741</v>
      </c>
      <c r="D69" s="22">
        <v>3264</v>
      </c>
      <c r="E69" s="23">
        <v>3.5970509472013754</v>
      </c>
    </row>
    <row r="70" spans="2:5" ht="12" customHeight="1" x14ac:dyDescent="0.2">
      <c r="B70" s="6" t="s">
        <v>57</v>
      </c>
      <c r="C70" s="32">
        <v>29288</v>
      </c>
      <c r="D70" s="32">
        <v>-9</v>
      </c>
      <c r="E70" s="33">
        <v>-3.0729308931985798E-2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29311</v>
      </c>
      <c r="D73" s="36">
        <v>15</v>
      </c>
      <c r="E73" s="37">
        <v>5.1175326669168575E-2</v>
      </c>
    </row>
    <row r="74" spans="2:5" ht="12" customHeight="1" x14ac:dyDescent="0.2">
      <c r="B74" s="6" t="s">
        <v>61</v>
      </c>
      <c r="C74" s="32">
        <v>-23</v>
      </c>
      <c r="D74" s="32">
        <v>-24</v>
      </c>
      <c r="E74" s="33">
        <v>104.34782608695652</v>
      </c>
    </row>
    <row r="75" spans="2:5" ht="12" customHeight="1" x14ac:dyDescent="0.2">
      <c r="B75" s="6" t="s">
        <v>62</v>
      </c>
      <c r="C75" s="32">
        <v>82</v>
      </c>
      <c r="D75" s="32">
        <v>66</v>
      </c>
      <c r="E75" s="33">
        <v>80.487804878048792</v>
      </c>
    </row>
    <row r="76" spans="2:5" ht="12" customHeight="1" x14ac:dyDescent="0.2">
      <c r="B76" s="6" t="s">
        <v>63</v>
      </c>
      <c r="C76" s="32">
        <v>28</v>
      </c>
      <c r="D76" s="32">
        <v>21</v>
      </c>
      <c r="E76" s="33">
        <v>75</v>
      </c>
    </row>
    <row r="77" spans="2:5" ht="12" customHeight="1" x14ac:dyDescent="0.2">
      <c r="B77" s="6" t="s">
        <v>64</v>
      </c>
      <c r="C77" s="32">
        <v>54</v>
      </c>
      <c r="D77" s="32">
        <v>45</v>
      </c>
      <c r="E77" s="33">
        <v>83.333333333333343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/>
      <c r="D80" s="34"/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54</v>
      </c>
      <c r="D85" s="34">
        <v>45</v>
      </c>
      <c r="E85" s="35">
        <v>83.333333333333343</v>
      </c>
    </row>
    <row r="86" spans="2:5" ht="12" customHeight="1" x14ac:dyDescent="0.2">
      <c r="B86" s="6" t="s">
        <v>73</v>
      </c>
      <c r="C86" s="32">
        <v>60001</v>
      </c>
      <c r="D86" s="32">
        <v>2806</v>
      </c>
      <c r="E86" s="33">
        <v>4.6765887235212746</v>
      </c>
    </row>
    <row r="87" spans="2:5" ht="12" customHeight="1" x14ac:dyDescent="0.2">
      <c r="B87" s="6" t="s">
        <v>74</v>
      </c>
      <c r="C87" s="36">
        <v>665</v>
      </c>
      <c r="D87" s="36">
        <v>139</v>
      </c>
      <c r="E87" s="37">
        <v>20.902255639097746</v>
      </c>
    </row>
    <row r="88" spans="2:5" ht="12" customHeight="1" x14ac:dyDescent="0.2">
      <c r="B88" s="6" t="s">
        <v>75</v>
      </c>
      <c r="C88" s="32">
        <v>9307</v>
      </c>
      <c r="D88" s="32">
        <v>702</v>
      </c>
      <c r="E88" s="33">
        <v>7.5427097883313632</v>
      </c>
    </row>
    <row r="89" spans="2:5" ht="12" customHeight="1" x14ac:dyDescent="0.2">
      <c r="B89" s="6" t="s">
        <v>76</v>
      </c>
      <c r="C89" s="32">
        <v>50029</v>
      </c>
      <c r="D89" s="32">
        <v>1965</v>
      </c>
      <c r="E89" s="33">
        <v>3.927721921285654</v>
      </c>
    </row>
    <row r="90" spans="2:5" ht="12" customHeight="1" x14ac:dyDescent="0.2">
      <c r="B90" s="6" t="s">
        <v>77</v>
      </c>
      <c r="C90" s="32">
        <v>0</v>
      </c>
      <c r="D90" s="32">
        <v>0</v>
      </c>
      <c r="E90" s="33"/>
    </row>
    <row r="91" spans="2:5" ht="12" customHeight="1" x14ac:dyDescent="0.2">
      <c r="B91" s="6" t="s">
        <v>78</v>
      </c>
      <c r="C91" s="32">
        <v>1370</v>
      </c>
      <c r="D91" s="32">
        <v>401</v>
      </c>
      <c r="E91" s="33">
        <v>29.270072992700729</v>
      </c>
    </row>
    <row r="92" spans="2:5" ht="12" customHeight="1" x14ac:dyDescent="0.2">
      <c r="B92" s="6" t="s">
        <v>86</v>
      </c>
      <c r="C92" s="22">
        <v>187</v>
      </c>
      <c r="D92" s="22">
        <v>187</v>
      </c>
      <c r="E92" s="23">
        <v>100</v>
      </c>
    </row>
    <row r="93" spans="2:5" ht="12" customHeight="1" x14ac:dyDescent="0.2">
      <c r="B93" s="6" t="s">
        <v>79</v>
      </c>
      <c r="C93" s="32">
        <v>187</v>
      </c>
      <c r="D93" s="32">
        <v>187</v>
      </c>
      <c r="E93" s="23"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7E109A76-0B04-4F38-BAD9-67D94C62361A}"/>
    <hyperlink ref="D4" location="ŞUBAT!A1" display="Şubat" xr:uid="{D2630645-03AC-437C-9B75-3E555E432DB0}"/>
    <hyperlink ref="E4" location="MART!A1" display="Mart" xr:uid="{EF42C370-DC15-49B8-82C2-4C21F288A59A}"/>
    <hyperlink ref="C5" location="NİSAN!A1" display="Nisan" xr:uid="{0E3C6ABE-5E7A-4109-A1FF-F16447F58ED3}"/>
    <hyperlink ref="D5" location="MAYIS!A1" display="Mayıs" xr:uid="{50394A96-9FF4-4CDB-99F9-ECB1DA241A04}"/>
    <hyperlink ref="E5" location="HAZİRAN!A1" display="Haziran" xr:uid="{ACC53E5B-2CED-47A7-8D05-B0577A725320}"/>
    <hyperlink ref="C6" location="TEMMUZ!A1" display="Temmuz" xr:uid="{5CBAAF49-1099-4B08-8FCF-250E738CDCC4}"/>
    <hyperlink ref="D6" location="AĞUSTOS!A1" display="Ağustos" xr:uid="{7C05152D-42CC-487B-917E-4421245C4B69}"/>
    <hyperlink ref="E6" location="EYLÜL!A1" display="Eylül" xr:uid="{93804C40-F875-4BA8-AB08-C9692FB44645}"/>
    <hyperlink ref="C7" location="EKİM!A1" display="Ekim" xr:uid="{AFD51D31-5100-447A-A27E-DA9D024BFEF9}"/>
    <hyperlink ref="D7" location="KASIM!A1" display="Kasım" xr:uid="{ED19BE82-E5DD-4269-B9AF-EF3809B1D7AB}"/>
    <hyperlink ref="E7" location="ARALIK!A1" display="Aralık" xr:uid="{AD89B2F0-03DA-4B80-BD3B-E6D78A6526E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10301-6E94-4454-AEC6-4D2B80DBC380}">
  <sheetPr codeName="Sayfa6"/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93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f>+C11+C46+C64+C69+C92+C98</f>
        <v>271516</v>
      </c>
      <c r="D10" s="22">
        <f>+D11+D46+D64+D69+D92+D98</f>
        <v>27901</v>
      </c>
      <c r="E10" s="23">
        <f t="shared" ref="E10:E73" si="0">+D10/C10*100</f>
        <v>10.27600583391034</v>
      </c>
    </row>
    <row r="11" spans="2:5" ht="12" customHeight="1" x14ac:dyDescent="0.2">
      <c r="B11" s="7" t="s">
        <v>4</v>
      </c>
      <c r="C11" s="24">
        <f>+C12+C22+C25+C39+C43+C44+C45</f>
        <v>187702</v>
      </c>
      <c r="D11" s="24">
        <f>+D12+D22+D25+D39+D43+D44+D45</f>
        <v>24327</v>
      </c>
      <c r="E11" s="25">
        <f t="shared" si="0"/>
        <v>12.960437288894097</v>
      </c>
    </row>
    <row r="12" spans="2:5" ht="12" customHeight="1" x14ac:dyDescent="0.2">
      <c r="B12" s="7" t="s">
        <v>5</v>
      </c>
      <c r="C12" s="24">
        <f>+C13+C18</f>
        <v>35943</v>
      </c>
      <c r="D12" s="24">
        <f>+D13+D18</f>
        <v>7823</v>
      </c>
      <c r="E12" s="25">
        <f t="shared" si="0"/>
        <v>21.765016832206548</v>
      </c>
    </row>
    <row r="13" spans="2:5" ht="12" customHeight="1" x14ac:dyDescent="0.2">
      <c r="B13" s="7" t="s">
        <v>6</v>
      </c>
      <c r="C13" s="26">
        <f>SUM(C14:C17)</f>
        <v>29029</v>
      </c>
      <c r="D13" s="26">
        <f>SUM(D14:D17)</f>
        <v>7784</v>
      </c>
      <c r="E13" s="27">
        <f t="shared" si="0"/>
        <v>26.814564745599228</v>
      </c>
    </row>
    <row r="14" spans="2:5" ht="12" customHeight="1" x14ac:dyDescent="0.2">
      <c r="B14" s="8" t="s">
        <v>7</v>
      </c>
      <c r="C14" s="28">
        <v>739</v>
      </c>
      <c r="D14" s="28">
        <v>17</v>
      </c>
      <c r="E14" s="29">
        <f t="shared" si="0"/>
        <v>2.3004059539918806</v>
      </c>
    </row>
    <row r="15" spans="2:5" ht="12" customHeight="1" x14ac:dyDescent="0.2">
      <c r="B15" s="8" t="s">
        <v>8</v>
      </c>
      <c r="C15" s="28">
        <v>274</v>
      </c>
      <c r="D15" s="28">
        <v>3</v>
      </c>
      <c r="E15" s="29">
        <f t="shared" si="0"/>
        <v>1.0948905109489051</v>
      </c>
    </row>
    <row r="16" spans="2:5" ht="12" customHeight="1" x14ac:dyDescent="0.2">
      <c r="B16" s="8" t="s">
        <v>9</v>
      </c>
      <c r="C16" s="28">
        <v>27273</v>
      </c>
      <c r="D16" s="28">
        <v>7733</v>
      </c>
      <c r="E16" s="29">
        <f t="shared" si="0"/>
        <v>28.354049792835408</v>
      </c>
    </row>
    <row r="17" spans="2:5" ht="12" customHeight="1" x14ac:dyDescent="0.2">
      <c r="B17" s="8" t="s">
        <v>10</v>
      </c>
      <c r="C17" s="28">
        <v>743</v>
      </c>
      <c r="D17" s="28">
        <v>31</v>
      </c>
      <c r="E17" s="29">
        <f t="shared" si="0"/>
        <v>4.1722745625841187</v>
      </c>
    </row>
    <row r="18" spans="2:5" ht="12" customHeight="1" x14ac:dyDescent="0.2">
      <c r="B18" s="7" t="s">
        <v>11</v>
      </c>
      <c r="C18" s="24">
        <f>SUM(C19:C21)</f>
        <v>6914</v>
      </c>
      <c r="D18" s="24">
        <f>SUM(D19:D21)</f>
        <v>39</v>
      </c>
      <c r="E18" s="25">
        <f t="shared" si="0"/>
        <v>0.56407289557419726</v>
      </c>
    </row>
    <row r="19" spans="2:5" ht="12" customHeight="1" x14ac:dyDescent="0.2">
      <c r="B19" s="8" t="s">
        <v>12</v>
      </c>
      <c r="C19" s="28">
        <v>5055</v>
      </c>
      <c r="D19" s="28">
        <v>0</v>
      </c>
      <c r="E19" s="29">
        <f t="shared" si="0"/>
        <v>0</v>
      </c>
    </row>
    <row r="20" spans="2:5" ht="12" customHeight="1" x14ac:dyDescent="0.2">
      <c r="B20" s="8" t="s">
        <v>13</v>
      </c>
      <c r="C20" s="28">
        <v>39</v>
      </c>
      <c r="D20" s="28">
        <v>-3</v>
      </c>
      <c r="E20" s="29">
        <f t="shared" si="0"/>
        <v>-7.6923076923076925</v>
      </c>
    </row>
    <row r="21" spans="2:5" ht="12" customHeight="1" x14ac:dyDescent="0.2">
      <c r="B21" s="8" t="s">
        <v>14</v>
      </c>
      <c r="C21" s="28">
        <v>1820</v>
      </c>
      <c r="D21" s="28">
        <v>42</v>
      </c>
      <c r="E21" s="29">
        <f t="shared" si="0"/>
        <v>2.3076923076923079</v>
      </c>
    </row>
    <row r="22" spans="2:5" s="4" customFormat="1" ht="12" customHeight="1" x14ac:dyDescent="0.2">
      <c r="B22" s="7" t="s">
        <v>15</v>
      </c>
      <c r="C22" s="24">
        <f>SUM(C23:C24)</f>
        <v>20369</v>
      </c>
      <c r="D22" s="24">
        <f>SUM(D23:D24)</f>
        <v>5652</v>
      </c>
      <c r="E22" s="25">
        <f t="shared" si="0"/>
        <v>27.74804850508125</v>
      </c>
    </row>
    <row r="23" spans="2:5" s="4" customFormat="1" ht="12" customHeight="1" x14ac:dyDescent="0.2">
      <c r="B23" s="8" t="s">
        <v>16</v>
      </c>
      <c r="C23" s="30">
        <v>9</v>
      </c>
      <c r="D23" s="30">
        <v>1</v>
      </c>
      <c r="E23" s="31">
        <f t="shared" si="0"/>
        <v>11.111111111111111</v>
      </c>
    </row>
    <row r="24" spans="2:5" ht="12" customHeight="1" x14ac:dyDescent="0.2">
      <c r="B24" s="8" t="s">
        <v>17</v>
      </c>
      <c r="C24" s="30">
        <v>20360</v>
      </c>
      <c r="D24" s="30">
        <v>5651</v>
      </c>
      <c r="E24" s="31">
        <f t="shared" si="0"/>
        <v>27.755402750491161</v>
      </c>
    </row>
    <row r="25" spans="2:5" s="4" customFormat="1" ht="12" customHeight="1" x14ac:dyDescent="0.2">
      <c r="B25" s="7" t="s">
        <v>18</v>
      </c>
      <c r="C25" s="24">
        <f>+C26+C29+C36+C37+C38</f>
        <v>118818</v>
      </c>
      <c r="D25" s="24">
        <f>+D26+D29+D36+D37+D38</f>
        <v>7444</v>
      </c>
      <c r="E25" s="25">
        <f t="shared" si="0"/>
        <v>6.2650440168997967</v>
      </c>
    </row>
    <row r="26" spans="2:5" ht="12" customHeight="1" x14ac:dyDescent="0.2">
      <c r="B26" s="7" t="s">
        <v>19</v>
      </c>
      <c r="C26" s="24">
        <f>SUM(C27:C28)</f>
        <v>22067</v>
      </c>
      <c r="D26" s="24">
        <f>SUM(D27:D28)</f>
        <v>6868</v>
      </c>
      <c r="E26" s="25">
        <f t="shared" si="0"/>
        <v>31.12339692753886</v>
      </c>
    </row>
    <row r="27" spans="2:5" ht="12" customHeight="1" x14ac:dyDescent="0.2">
      <c r="B27" s="8" t="s">
        <v>20</v>
      </c>
      <c r="C27" s="28">
        <v>16394</v>
      </c>
      <c r="D27" s="28">
        <v>6399</v>
      </c>
      <c r="E27" s="29">
        <f t="shared" si="0"/>
        <v>39.032572892521657</v>
      </c>
    </row>
    <row r="28" spans="2:5" ht="12" customHeight="1" x14ac:dyDescent="0.2">
      <c r="B28" s="8" t="s">
        <v>21</v>
      </c>
      <c r="C28" s="28">
        <v>5673</v>
      </c>
      <c r="D28" s="28">
        <v>469</v>
      </c>
      <c r="E28" s="29">
        <f t="shared" si="0"/>
        <v>8.2672307421117566</v>
      </c>
    </row>
    <row r="29" spans="2:5" ht="12" customHeight="1" x14ac:dyDescent="0.2">
      <c r="B29" s="7" t="s">
        <v>22</v>
      </c>
      <c r="C29" s="26">
        <f>SUM(C30:C35)</f>
        <v>95973</v>
      </c>
      <c r="D29" s="26">
        <f>SUM(D30:D35)</f>
        <v>121</v>
      </c>
      <c r="E29" s="27">
        <f t="shared" si="0"/>
        <v>0.12607712585831432</v>
      </c>
    </row>
    <row r="30" spans="2:5" ht="12" customHeight="1" x14ac:dyDescent="0.2">
      <c r="B30" s="8" t="s">
        <v>23</v>
      </c>
      <c r="C30" s="28">
        <v>95852</v>
      </c>
      <c r="D30" s="28">
        <v>3</v>
      </c>
      <c r="E30" s="29">
        <f t="shared" si="0"/>
        <v>3.1298251471017823E-3</v>
      </c>
    </row>
    <row r="31" spans="2:5" s="4" customFormat="1" ht="12" customHeight="1" x14ac:dyDescent="0.2">
      <c r="B31" s="8" t="s">
        <v>24</v>
      </c>
      <c r="C31" s="28">
        <v>121</v>
      </c>
      <c r="D31" s="28">
        <v>118</v>
      </c>
      <c r="E31" s="29">
        <f t="shared" si="0"/>
        <v>97.52066115702479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778</v>
      </c>
      <c r="D36" s="26">
        <v>455</v>
      </c>
      <c r="E36" s="27">
        <f t="shared" si="0"/>
        <v>58.483290488431869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f>SUM(C40:C42)</f>
        <v>0</v>
      </c>
      <c r="D39" s="24">
        <f>SUM(D40:D42)</f>
        <v>0</v>
      </c>
      <c r="E39" s="25"/>
    </row>
    <row r="40" spans="2:6" s="4" customFormat="1" ht="12" customHeight="1" x14ac:dyDescent="0.2">
      <c r="B40" s="8" t="s">
        <v>33</v>
      </c>
      <c r="C40" s="30"/>
      <c r="D40" s="30"/>
      <c r="E40" s="31"/>
    </row>
    <row r="41" spans="2:6" ht="12" customHeight="1" x14ac:dyDescent="0.2">
      <c r="B41" s="8" t="s">
        <v>34</v>
      </c>
      <c r="C41" s="30"/>
      <c r="D41" s="30"/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8229</v>
      </c>
      <c r="D43" s="24">
        <v>1871</v>
      </c>
      <c r="E43" s="25">
        <f t="shared" si="0"/>
        <v>22.736663021023208</v>
      </c>
    </row>
    <row r="44" spans="2:6" ht="12" customHeight="1" x14ac:dyDescent="0.2">
      <c r="B44" s="7" t="s">
        <v>37</v>
      </c>
      <c r="C44" s="26">
        <v>3963</v>
      </c>
      <c r="D44" s="26">
        <v>1537</v>
      </c>
      <c r="E44" s="27">
        <f t="shared" si="0"/>
        <v>38.783749684582389</v>
      </c>
      <c r="F44" s="5"/>
    </row>
    <row r="45" spans="2:6" ht="12" customHeight="1" x14ac:dyDescent="0.2">
      <c r="B45" s="7" t="s">
        <v>38</v>
      </c>
      <c r="C45" s="26">
        <v>380</v>
      </c>
      <c r="D45" s="26">
        <v>0</v>
      </c>
      <c r="E45" s="27">
        <f t="shared" si="0"/>
        <v>0</v>
      </c>
    </row>
    <row r="46" spans="2:6" ht="12" customHeight="1" x14ac:dyDescent="0.2">
      <c r="B46" s="6" t="s">
        <v>84</v>
      </c>
      <c r="C46" s="22">
        <f>+C47+C54+C57+C60+C63</f>
        <v>3837</v>
      </c>
      <c r="D46" s="22">
        <f>+D47+D54+D57+D60+D63</f>
        <v>2217</v>
      </c>
      <c r="E46" s="27">
        <f t="shared" si="0"/>
        <v>57.779515246286159</v>
      </c>
    </row>
    <row r="47" spans="2:6" ht="12" customHeight="1" x14ac:dyDescent="0.2">
      <c r="B47" s="6" t="s">
        <v>39</v>
      </c>
      <c r="C47" s="32">
        <f>+C48+C51</f>
        <v>497</v>
      </c>
      <c r="D47" s="32">
        <f>+D48+D51</f>
        <v>467</v>
      </c>
      <c r="E47" s="33">
        <f t="shared" si="0"/>
        <v>93.963782696177063</v>
      </c>
    </row>
    <row r="48" spans="2:6" ht="12" customHeight="1" x14ac:dyDescent="0.2">
      <c r="B48" s="6" t="s">
        <v>40</v>
      </c>
      <c r="C48" s="32">
        <f>SUM(C49:C50)</f>
        <v>449</v>
      </c>
      <c r="D48" s="32">
        <f>SUM(D49:D50)</f>
        <v>449</v>
      </c>
      <c r="E48" s="33">
        <f t="shared" si="0"/>
        <v>100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449</v>
      </c>
      <c r="D50" s="34">
        <v>449</v>
      </c>
      <c r="E50" s="35">
        <f t="shared" si="0"/>
        <v>100</v>
      </c>
    </row>
    <row r="51" spans="2:5" ht="12" customHeight="1" x14ac:dyDescent="0.2">
      <c r="B51" s="6" t="s">
        <v>43</v>
      </c>
      <c r="C51" s="32">
        <f>SUM(C52:C53)</f>
        <v>48</v>
      </c>
      <c r="D51" s="32">
        <f>SUM(D52:D53)</f>
        <v>18</v>
      </c>
      <c r="E51" s="33">
        <f t="shared" si="0"/>
        <v>37.5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48</v>
      </c>
      <c r="D53" s="34">
        <v>18</v>
      </c>
      <c r="E53" s="35">
        <f>+D53/C53*100</f>
        <v>37.5</v>
      </c>
    </row>
    <row r="54" spans="2:5" ht="12" customHeight="1" x14ac:dyDescent="0.2">
      <c r="B54" s="6" t="s">
        <v>44</v>
      </c>
      <c r="C54" s="32">
        <f>SUM(C55:C56)</f>
        <v>0</v>
      </c>
      <c r="D54" s="32">
        <f>SUM(D55:D56)</f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f>SUM(C58:C59)</f>
        <v>1477</v>
      </c>
      <c r="D57" s="32">
        <f>SUM(D58:D59)</f>
        <v>1477</v>
      </c>
      <c r="E57" s="33">
        <f t="shared" si="0"/>
        <v>100</v>
      </c>
    </row>
    <row r="58" spans="2:5" ht="12" customHeight="1" x14ac:dyDescent="0.2">
      <c r="B58" s="6" t="s">
        <v>48</v>
      </c>
      <c r="C58" s="32">
        <v>1477</v>
      </c>
      <c r="D58" s="32">
        <v>1477</v>
      </c>
      <c r="E58" s="33">
        <f t="shared" si="0"/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f>SUM(C61:C62)</f>
        <v>1863</v>
      </c>
      <c r="D60" s="32">
        <f>SUM(D61:D62)</f>
        <v>273</v>
      </c>
      <c r="E60" s="33">
        <f t="shared" si="0"/>
        <v>14.653784219001611</v>
      </c>
    </row>
    <row r="61" spans="2:5" s="4" customFormat="1" ht="12" customHeight="1" x14ac:dyDescent="0.2">
      <c r="B61" s="6" t="s">
        <v>51</v>
      </c>
      <c r="C61" s="32">
        <v>1859</v>
      </c>
      <c r="D61" s="32">
        <v>269</v>
      </c>
      <c r="E61" s="33">
        <f t="shared" si="0"/>
        <v>14.470145239376009</v>
      </c>
    </row>
    <row r="62" spans="2:5" ht="12" customHeight="1" x14ac:dyDescent="0.2">
      <c r="B62" s="6" t="s">
        <v>90</v>
      </c>
      <c r="C62" s="32">
        <v>4</v>
      </c>
      <c r="D62" s="32">
        <v>4</v>
      </c>
      <c r="E62" s="33">
        <f t="shared" si="0"/>
        <v>100</v>
      </c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f>+C65+C66</f>
        <v>0</v>
      </c>
      <c r="D64" s="22">
        <f>+D65+D66</f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f>SUM(C67:C68)</f>
        <v>0</v>
      </c>
      <c r="D66" s="22">
        <f>SUM(D67:D68)</f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f>+C70+C75+C86+C91</f>
        <v>79920</v>
      </c>
      <c r="D69" s="22">
        <f>+D70+D75+D86+D91</f>
        <v>1300</v>
      </c>
      <c r="E69" s="23">
        <f t="shared" si="0"/>
        <v>1.6266266266266267</v>
      </c>
    </row>
    <row r="70" spans="2:5" ht="12" customHeight="1" x14ac:dyDescent="0.2">
      <c r="B70" s="6" t="s">
        <v>57</v>
      </c>
      <c r="C70" s="32">
        <f>+C71+C72+C73+C74</f>
        <v>26823</v>
      </c>
      <c r="D70" s="32">
        <f>+D71+D72+D73+D74</f>
        <v>41</v>
      </c>
      <c r="E70" s="33">
        <f t="shared" si="0"/>
        <v>0.15285389404615443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26818</v>
      </c>
      <c r="D73" s="36">
        <v>36</v>
      </c>
      <c r="E73" s="37">
        <f t="shared" si="0"/>
        <v>0.13423819822507271</v>
      </c>
    </row>
    <row r="74" spans="2:5" ht="12" customHeight="1" x14ac:dyDescent="0.2">
      <c r="B74" s="6" t="s">
        <v>61</v>
      </c>
      <c r="C74" s="32">
        <v>5</v>
      </c>
      <c r="D74" s="32">
        <v>5</v>
      </c>
      <c r="E74" s="33">
        <f t="shared" ref="E74:E93" si="1">+D74/C74*100</f>
        <v>100</v>
      </c>
    </row>
    <row r="75" spans="2:5" ht="12" customHeight="1" x14ac:dyDescent="0.2">
      <c r="B75" s="6" t="s">
        <v>62</v>
      </c>
      <c r="C75" s="32">
        <f>+C76+C77</f>
        <v>67</v>
      </c>
      <c r="D75" s="32">
        <f>+D76+D77</f>
        <v>51</v>
      </c>
      <c r="E75" s="33">
        <f t="shared" si="1"/>
        <v>76.119402985074629</v>
      </c>
    </row>
    <row r="76" spans="2:5" ht="12" customHeight="1" x14ac:dyDescent="0.2">
      <c r="B76" s="6" t="s">
        <v>63</v>
      </c>
      <c r="C76" s="32">
        <v>23</v>
      </c>
      <c r="D76" s="32">
        <v>15</v>
      </c>
      <c r="E76" s="33">
        <f t="shared" si="1"/>
        <v>65.217391304347828</v>
      </c>
    </row>
    <row r="77" spans="2:5" ht="12" customHeight="1" x14ac:dyDescent="0.2">
      <c r="B77" s="6" t="s">
        <v>64</v>
      </c>
      <c r="C77" s="32">
        <f>SUM(C78:C85)</f>
        <v>44</v>
      </c>
      <c r="D77" s="32">
        <f>SUM(D78:D85)</f>
        <v>36</v>
      </c>
      <c r="E77" s="33">
        <f t="shared" si="1"/>
        <v>81.818181818181827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/>
      <c r="D80" s="34"/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44</v>
      </c>
      <c r="D85" s="34">
        <v>36</v>
      </c>
      <c r="E85" s="35">
        <f t="shared" si="1"/>
        <v>81.818181818181827</v>
      </c>
    </row>
    <row r="86" spans="2:5" ht="12" customHeight="1" x14ac:dyDescent="0.2">
      <c r="B86" s="6" t="s">
        <v>73</v>
      </c>
      <c r="C86" s="32">
        <f>+C87+C88+C89+C90</f>
        <v>51904</v>
      </c>
      <c r="D86" s="32">
        <f>+D87+D88+D89+D90</f>
        <v>1032</v>
      </c>
      <c r="E86" s="33">
        <f t="shared" si="1"/>
        <v>1.9882860665844635</v>
      </c>
    </row>
    <row r="87" spans="2:5" ht="12" customHeight="1" x14ac:dyDescent="0.2">
      <c r="B87" s="6" t="s">
        <v>74</v>
      </c>
      <c r="C87" s="36">
        <v>608</v>
      </c>
      <c r="D87" s="36">
        <v>82</v>
      </c>
      <c r="E87" s="37">
        <f t="shared" si="1"/>
        <v>13.486842105263158</v>
      </c>
    </row>
    <row r="88" spans="2:5" ht="12" customHeight="1" x14ac:dyDescent="0.2">
      <c r="B88" s="6" t="s">
        <v>75</v>
      </c>
      <c r="C88" s="32">
        <v>9008</v>
      </c>
      <c r="D88" s="32">
        <v>421</v>
      </c>
      <c r="E88" s="33">
        <f t="shared" si="1"/>
        <v>4.6736234458259327</v>
      </c>
    </row>
    <row r="89" spans="2:5" ht="12" customHeight="1" x14ac:dyDescent="0.2">
      <c r="B89" s="6" t="s">
        <v>76</v>
      </c>
      <c r="C89" s="32">
        <v>42288</v>
      </c>
      <c r="D89" s="32">
        <v>529</v>
      </c>
      <c r="E89" s="33">
        <f t="shared" si="1"/>
        <v>1.2509458948164964</v>
      </c>
    </row>
    <row r="90" spans="2:5" ht="12" customHeight="1" x14ac:dyDescent="0.2">
      <c r="B90" s="6" t="s">
        <v>77</v>
      </c>
      <c r="C90" s="32">
        <v>0</v>
      </c>
      <c r="D90" s="32">
        <v>0</v>
      </c>
      <c r="E90" s="33"/>
    </row>
    <row r="91" spans="2:5" ht="12" customHeight="1" x14ac:dyDescent="0.2">
      <c r="B91" s="6" t="s">
        <v>78</v>
      </c>
      <c r="C91" s="32">
        <v>1126</v>
      </c>
      <c r="D91" s="32">
        <v>176</v>
      </c>
      <c r="E91" s="33">
        <f t="shared" si="1"/>
        <v>15.630550621669629</v>
      </c>
    </row>
    <row r="92" spans="2:5" ht="12" customHeight="1" x14ac:dyDescent="0.2">
      <c r="B92" s="6" t="s">
        <v>86</v>
      </c>
      <c r="C92" s="22">
        <f>+C93+C94+C95</f>
        <v>57</v>
      </c>
      <c r="D92" s="22">
        <f>+D93+D94+D95</f>
        <v>57</v>
      </c>
      <c r="E92" s="23">
        <f t="shared" si="1"/>
        <v>100</v>
      </c>
    </row>
    <row r="93" spans="2:5" ht="12" customHeight="1" x14ac:dyDescent="0.2">
      <c r="B93" s="6" t="s">
        <v>79</v>
      </c>
      <c r="C93" s="32">
        <v>57</v>
      </c>
      <c r="D93" s="32">
        <v>57</v>
      </c>
      <c r="E93" s="23">
        <f t="shared" si="1"/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f>SUM(C96:C97)</f>
        <v>0</v>
      </c>
      <c r="D95" s="32">
        <f>SUM(D96:D97)</f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CC94367A-F425-4CC6-A0D9-47C73FC82530}"/>
    <hyperlink ref="D4" location="ŞUBAT!A1" display="Şubat" xr:uid="{C6A1C5D5-DEE1-4314-B1FC-57CFE5478CAD}"/>
    <hyperlink ref="E4" location="MART!A1" display="Mart" xr:uid="{55F07736-B854-45BD-AB44-80412E710BA6}"/>
    <hyperlink ref="C5" location="NİSAN!A1" display="Nisan" xr:uid="{D5C9783A-36F2-43E8-815D-0CE926970CF9}"/>
    <hyperlink ref="D5" location="MAYIS!A1" display="Mayıs" xr:uid="{5EF95C3E-EEA2-4B83-8B64-6D86C06CD908}"/>
    <hyperlink ref="E5" location="HAZİRAN!A1" display="Haziran" xr:uid="{961D28BC-58CA-4A13-85D1-F0E167F03DD2}"/>
    <hyperlink ref="C6" location="TEMMUZ!A1" display="Temmuz" xr:uid="{B486374E-A7DD-47B4-A9AF-753949DADD2A}"/>
    <hyperlink ref="D6" location="AĞUSTOS!A1" display="Ağustos" xr:uid="{4EA0263D-6433-4C18-B1E1-31B0B932EB0C}"/>
    <hyperlink ref="E6" location="EYLÜL!A1" display="Eylül" xr:uid="{5699BDE8-1756-4CC2-B153-DAD30654F0AD}"/>
    <hyperlink ref="C7" location="EKİM!A1" display="Ekim" xr:uid="{C3AA7B11-7782-40CC-BE71-4FB419F02649}"/>
    <hyperlink ref="D7" location="KASIM!A1" display="Kasım" xr:uid="{6732E6EE-3A00-46D3-87F8-26C670C5F32D}"/>
    <hyperlink ref="E7" location="ARALIK!A1" display="Aralık" xr:uid="{0168A14B-3B8F-43EA-BD67-23829BFC662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E4B28-5888-4AAD-B939-2ABA77FD3459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417410</v>
      </c>
      <c r="D10" s="22">
        <v>217646</v>
      </c>
      <c r="E10" s="23">
        <v>52.142018638748475</v>
      </c>
    </row>
    <row r="11" spans="2:5" ht="12" customHeight="1" x14ac:dyDescent="0.2">
      <c r="B11" s="7" t="s">
        <v>4</v>
      </c>
      <c r="C11" s="24">
        <v>273406</v>
      </c>
      <c r="D11" s="24">
        <v>185766</v>
      </c>
      <c r="E11" s="25">
        <v>67.945107276358243</v>
      </c>
    </row>
    <row r="12" spans="2:5" ht="12" customHeight="1" x14ac:dyDescent="0.2">
      <c r="B12" s="7" t="s">
        <v>5</v>
      </c>
      <c r="C12" s="24">
        <v>135052</v>
      </c>
      <c r="D12" s="24">
        <v>98194</v>
      </c>
      <c r="E12" s="25">
        <v>72.708290140094192</v>
      </c>
    </row>
    <row r="13" spans="2:5" ht="12" customHeight="1" x14ac:dyDescent="0.2">
      <c r="B13" s="7" t="s">
        <v>6</v>
      </c>
      <c r="C13" s="26">
        <v>113201</v>
      </c>
      <c r="D13" s="26">
        <v>88211</v>
      </c>
      <c r="E13" s="27">
        <v>77.924223284246608</v>
      </c>
    </row>
    <row r="14" spans="2:5" ht="12" customHeight="1" x14ac:dyDescent="0.2">
      <c r="B14" s="8" t="s">
        <v>7</v>
      </c>
      <c r="C14" s="28">
        <v>5419</v>
      </c>
      <c r="D14" s="28">
        <v>3147</v>
      </c>
      <c r="E14" s="29">
        <v>58.073445285107951</v>
      </c>
    </row>
    <row r="15" spans="2:5" ht="12" customHeight="1" x14ac:dyDescent="0.2">
      <c r="B15" s="8" t="s">
        <v>8</v>
      </c>
      <c r="C15" s="28">
        <v>798</v>
      </c>
      <c r="D15" s="28">
        <v>510</v>
      </c>
      <c r="E15" s="29">
        <v>63.909774436090231</v>
      </c>
    </row>
    <row r="16" spans="2:5" ht="12" customHeight="1" x14ac:dyDescent="0.2">
      <c r="B16" s="8" t="s">
        <v>9</v>
      </c>
      <c r="C16" s="28">
        <v>103709</v>
      </c>
      <c r="D16" s="28">
        <v>82212</v>
      </c>
      <c r="E16" s="29">
        <v>79.27180861834556</v>
      </c>
    </row>
    <row r="17" spans="2:5" ht="12" customHeight="1" x14ac:dyDescent="0.2">
      <c r="B17" s="8" t="s">
        <v>10</v>
      </c>
      <c r="C17" s="28">
        <v>3275</v>
      </c>
      <c r="D17" s="28">
        <v>2342</v>
      </c>
      <c r="E17" s="29">
        <v>71.511450381679381</v>
      </c>
    </row>
    <row r="18" spans="2:5" ht="12" customHeight="1" x14ac:dyDescent="0.2">
      <c r="B18" s="7" t="s">
        <v>11</v>
      </c>
      <c r="C18" s="24">
        <v>21851</v>
      </c>
      <c r="D18" s="24">
        <v>9983</v>
      </c>
      <c r="E18" s="25">
        <v>45.68669626104068</v>
      </c>
    </row>
    <row r="19" spans="2:5" ht="12" customHeight="1" x14ac:dyDescent="0.2">
      <c r="B19" s="8" t="s">
        <v>12</v>
      </c>
      <c r="C19" s="28">
        <v>11998</v>
      </c>
      <c r="D19" s="28">
        <v>2684</v>
      </c>
      <c r="E19" s="29">
        <v>22.370395065844306</v>
      </c>
    </row>
    <row r="20" spans="2:5" ht="12" customHeight="1" x14ac:dyDescent="0.2">
      <c r="B20" s="8" t="s">
        <v>13</v>
      </c>
      <c r="C20" s="28">
        <v>30</v>
      </c>
      <c r="D20" s="28">
        <v>-1</v>
      </c>
      <c r="E20" s="29">
        <v>-3.3333333333333335</v>
      </c>
    </row>
    <row r="21" spans="2:5" ht="12" customHeight="1" x14ac:dyDescent="0.2">
      <c r="B21" s="8" t="s">
        <v>14</v>
      </c>
      <c r="C21" s="28">
        <v>9823</v>
      </c>
      <c r="D21" s="28">
        <v>7300</v>
      </c>
      <c r="E21" s="29">
        <v>74.315382266110149</v>
      </c>
    </row>
    <row r="22" spans="2:5" s="4" customFormat="1" ht="12" customHeight="1" x14ac:dyDescent="0.2">
      <c r="B22" s="7" t="s">
        <v>15</v>
      </c>
      <c r="C22" s="24">
        <v>21479</v>
      </c>
      <c r="D22" s="24">
        <v>16633</v>
      </c>
      <c r="E22" s="25">
        <v>77.438428232226826</v>
      </c>
    </row>
    <row r="23" spans="2:5" s="4" customFormat="1" ht="12" customHeight="1" x14ac:dyDescent="0.2">
      <c r="B23" s="8" t="s">
        <v>16</v>
      </c>
      <c r="C23" s="30">
        <v>16</v>
      </c>
      <c r="D23" s="30">
        <v>7</v>
      </c>
      <c r="E23" s="31">
        <v>43.75</v>
      </c>
    </row>
    <row r="24" spans="2:5" ht="12" customHeight="1" x14ac:dyDescent="0.2">
      <c r="B24" s="8" t="s">
        <v>17</v>
      </c>
      <c r="C24" s="30">
        <v>21463</v>
      </c>
      <c r="D24" s="30">
        <v>16626</v>
      </c>
      <c r="E24" s="31">
        <v>77.463541909332335</v>
      </c>
    </row>
    <row r="25" spans="2:5" s="4" customFormat="1" ht="12" customHeight="1" x14ac:dyDescent="0.2">
      <c r="B25" s="7" t="s">
        <v>18</v>
      </c>
      <c r="C25" s="24">
        <v>72666</v>
      </c>
      <c r="D25" s="24">
        <v>36737</v>
      </c>
      <c r="E25" s="25">
        <v>50.55596840337985</v>
      </c>
    </row>
    <row r="26" spans="2:5" ht="12" customHeight="1" x14ac:dyDescent="0.2">
      <c r="B26" s="7" t="s">
        <v>19</v>
      </c>
      <c r="C26" s="24">
        <v>55470</v>
      </c>
      <c r="D26" s="24">
        <v>28454</v>
      </c>
      <c r="E26" s="25">
        <v>51.296196142058768</v>
      </c>
    </row>
    <row r="27" spans="2:5" ht="12" customHeight="1" x14ac:dyDescent="0.2">
      <c r="B27" s="8" t="s">
        <v>20</v>
      </c>
      <c r="C27" s="28">
        <v>44699</v>
      </c>
      <c r="D27" s="28">
        <v>24579</v>
      </c>
      <c r="E27" s="29">
        <v>54.987807333497393</v>
      </c>
    </row>
    <row r="28" spans="2:5" ht="12" customHeight="1" x14ac:dyDescent="0.2">
      <c r="B28" s="8" t="s">
        <v>21</v>
      </c>
      <c r="C28" s="28">
        <v>10771</v>
      </c>
      <c r="D28" s="28">
        <v>3875</v>
      </c>
      <c r="E28" s="29">
        <v>35.976232476093209</v>
      </c>
    </row>
    <row r="29" spans="2:5" ht="12" customHeight="1" x14ac:dyDescent="0.2">
      <c r="B29" s="7" t="s">
        <v>22</v>
      </c>
      <c r="C29" s="26">
        <v>12200</v>
      </c>
      <c r="D29" s="26">
        <v>3601</v>
      </c>
      <c r="E29" s="27">
        <v>29.516393442622952</v>
      </c>
    </row>
    <row r="30" spans="2:5" ht="12" customHeight="1" x14ac:dyDescent="0.2">
      <c r="B30" s="8" t="s">
        <v>23</v>
      </c>
      <c r="C30" s="28">
        <v>9304</v>
      </c>
      <c r="D30" s="28">
        <v>705</v>
      </c>
      <c r="E30" s="29">
        <v>7.5773860705073082</v>
      </c>
    </row>
    <row r="31" spans="2:5" s="4" customFormat="1" ht="12" customHeight="1" x14ac:dyDescent="0.2">
      <c r="B31" s="8" t="s">
        <v>24</v>
      </c>
      <c r="C31" s="28">
        <v>2896</v>
      </c>
      <c r="D31" s="28">
        <v>2896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4947</v>
      </c>
      <c r="D37" s="26">
        <v>4633</v>
      </c>
      <c r="E37" s="27">
        <v>93.652718819486552</v>
      </c>
    </row>
    <row r="38" spans="2:6" ht="12" customHeight="1" x14ac:dyDescent="0.2">
      <c r="B38" s="7" t="s">
        <v>30</v>
      </c>
      <c r="C38" s="26">
        <v>49</v>
      </c>
      <c r="D38" s="26">
        <v>49</v>
      </c>
      <c r="E38" s="27">
        <v>100</v>
      </c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24652</v>
      </c>
      <c r="D44" s="24">
        <v>17188</v>
      </c>
      <c r="E44" s="25">
        <v>69.722537725133861</v>
      </c>
    </row>
    <row r="45" spans="2:6" ht="12" customHeight="1" x14ac:dyDescent="0.2">
      <c r="B45" s="7" t="s">
        <v>37</v>
      </c>
      <c r="C45" s="26">
        <v>19243</v>
      </c>
      <c r="D45" s="26">
        <v>17002</v>
      </c>
      <c r="E45" s="27">
        <v>88.354206724523195</v>
      </c>
      <c r="F45" s="5"/>
    </row>
    <row r="46" spans="2:6" ht="12" customHeight="1" x14ac:dyDescent="0.2">
      <c r="B46" s="7" t="s">
        <v>38</v>
      </c>
      <c r="C46" s="26">
        <v>314</v>
      </c>
      <c r="D46" s="26">
        <v>12</v>
      </c>
      <c r="E46" s="27">
        <v>3.8216560509554141</v>
      </c>
    </row>
    <row r="47" spans="2:6" ht="12" customHeight="1" x14ac:dyDescent="0.2">
      <c r="B47" s="6" t="s">
        <v>84</v>
      </c>
      <c r="C47" s="22">
        <v>13788</v>
      </c>
      <c r="D47" s="22">
        <v>12394</v>
      </c>
      <c r="E47" s="27">
        <v>89.889759210908039</v>
      </c>
    </row>
    <row r="48" spans="2:6" ht="12" customHeight="1" x14ac:dyDescent="0.2">
      <c r="B48" s="6" t="s">
        <v>39</v>
      </c>
      <c r="C48" s="32">
        <v>4687</v>
      </c>
      <c r="D48" s="32">
        <v>4657</v>
      </c>
      <c r="E48" s="33">
        <v>99.359931726050775</v>
      </c>
    </row>
    <row r="49" spans="2:5" ht="12" customHeight="1" x14ac:dyDescent="0.2">
      <c r="B49" s="6" t="s">
        <v>40</v>
      </c>
      <c r="C49" s="32">
        <v>4591</v>
      </c>
      <c r="D49" s="32">
        <v>4591</v>
      </c>
      <c r="E49" s="33">
        <v>100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4591</v>
      </c>
      <c r="D51" s="34">
        <v>4591</v>
      </c>
      <c r="E51" s="35">
        <v>100</v>
      </c>
    </row>
    <row r="52" spans="2:5" ht="12" customHeight="1" x14ac:dyDescent="0.2">
      <c r="B52" s="6" t="s">
        <v>43</v>
      </c>
      <c r="C52" s="32">
        <v>96</v>
      </c>
      <c r="D52" s="32">
        <v>66</v>
      </c>
      <c r="E52" s="33">
        <v>68.75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96</v>
      </c>
      <c r="D54" s="34">
        <v>66</v>
      </c>
      <c r="E54" s="35">
        <v>68.75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>
        <v>0</v>
      </c>
      <c r="D57" s="32">
        <v>0</v>
      </c>
      <c r="E57" s="33"/>
    </row>
    <row r="58" spans="2:5" ht="12" customHeight="1" x14ac:dyDescent="0.2">
      <c r="B58" s="6" t="s">
        <v>47</v>
      </c>
      <c r="C58" s="32">
        <v>2452</v>
      </c>
      <c r="D58" s="32">
        <v>2452</v>
      </c>
      <c r="E58" s="33">
        <v>100</v>
      </c>
    </row>
    <row r="59" spans="2:5" ht="12" customHeight="1" x14ac:dyDescent="0.2">
      <c r="B59" s="6" t="s">
        <v>48</v>
      </c>
      <c r="C59" s="32">
        <v>2452</v>
      </c>
      <c r="D59" s="32">
        <v>2452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6649</v>
      </c>
      <c r="D61" s="32">
        <v>5285</v>
      </c>
      <c r="E61" s="33">
        <v>79.485636937885403</v>
      </c>
    </row>
    <row r="62" spans="2:5" s="4" customFormat="1" ht="12" customHeight="1" x14ac:dyDescent="0.2">
      <c r="B62" s="6" t="s">
        <v>51</v>
      </c>
      <c r="C62" s="32">
        <v>4824</v>
      </c>
      <c r="D62" s="32">
        <v>3460</v>
      </c>
      <c r="E62" s="33">
        <v>71.724709784411274</v>
      </c>
    </row>
    <row r="63" spans="2:5" ht="12" customHeight="1" x14ac:dyDescent="0.2">
      <c r="B63" s="6" t="s">
        <v>90</v>
      </c>
      <c r="C63" s="32">
        <v>1825</v>
      </c>
      <c r="D63" s="32">
        <v>1825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129530</v>
      </c>
      <c r="D70" s="22">
        <v>18800</v>
      </c>
      <c r="E70" s="23">
        <v>14.514012197946421</v>
      </c>
    </row>
    <row r="71" spans="2:5" ht="12" customHeight="1" x14ac:dyDescent="0.2">
      <c r="B71" s="6" t="s">
        <v>57</v>
      </c>
      <c r="C71" s="32">
        <v>34151</v>
      </c>
      <c r="D71" s="32">
        <v>-255</v>
      </c>
      <c r="E71" s="33">
        <v>-0.74668384527539455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34133</v>
      </c>
      <c r="D74" s="36">
        <v>-272</v>
      </c>
      <c r="E74" s="37">
        <v>-0.79688278205841856</v>
      </c>
    </row>
    <row r="75" spans="2:5" ht="12" customHeight="1" x14ac:dyDescent="0.2">
      <c r="B75" s="6" t="s">
        <v>61</v>
      </c>
      <c r="C75" s="32">
        <v>18</v>
      </c>
      <c r="D75" s="32">
        <v>17</v>
      </c>
      <c r="E75" s="33">
        <v>94.444444444444443</v>
      </c>
    </row>
    <row r="76" spans="2:5" ht="12" customHeight="1" x14ac:dyDescent="0.2">
      <c r="B76" s="6" t="s">
        <v>62</v>
      </c>
      <c r="C76" s="32">
        <v>259</v>
      </c>
      <c r="D76" s="32">
        <v>246</v>
      </c>
      <c r="E76" s="33">
        <v>94.980694980694977</v>
      </c>
    </row>
    <row r="77" spans="2:5" ht="12" customHeight="1" x14ac:dyDescent="0.2">
      <c r="B77" s="6" t="s">
        <v>63</v>
      </c>
      <c r="C77" s="32">
        <v>85</v>
      </c>
      <c r="D77" s="32">
        <v>81</v>
      </c>
      <c r="E77" s="33">
        <v>95.294117647058812</v>
      </c>
    </row>
    <row r="78" spans="2:5" ht="12" customHeight="1" x14ac:dyDescent="0.2">
      <c r="B78" s="6" t="s">
        <v>64</v>
      </c>
      <c r="C78" s="32">
        <v>174</v>
      </c>
      <c r="D78" s="32">
        <v>165</v>
      </c>
      <c r="E78" s="33">
        <v>94.827586206896555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174</v>
      </c>
      <c r="D86" s="34">
        <v>165</v>
      </c>
      <c r="E86" s="35">
        <v>94.827586206896555</v>
      </c>
    </row>
    <row r="87" spans="2:5" ht="12" customHeight="1" x14ac:dyDescent="0.2">
      <c r="B87" s="6" t="s">
        <v>73</v>
      </c>
      <c r="C87" s="32">
        <v>88037</v>
      </c>
      <c r="D87" s="32">
        <v>14044</v>
      </c>
      <c r="E87" s="33">
        <v>15.952383656871543</v>
      </c>
    </row>
    <row r="88" spans="2:5" ht="12" customHeight="1" x14ac:dyDescent="0.2">
      <c r="B88" s="6" t="s">
        <v>74</v>
      </c>
      <c r="C88" s="36">
        <v>1215</v>
      </c>
      <c r="D88" s="36">
        <v>634</v>
      </c>
      <c r="E88" s="37">
        <v>52.181069958847736</v>
      </c>
    </row>
    <row r="89" spans="2:5" ht="12" customHeight="1" x14ac:dyDescent="0.2">
      <c r="B89" s="6" t="s">
        <v>75</v>
      </c>
      <c r="C89" s="32">
        <v>14019</v>
      </c>
      <c r="D89" s="32">
        <v>3935</v>
      </c>
      <c r="E89" s="33">
        <v>28.069049147585417</v>
      </c>
    </row>
    <row r="90" spans="2:5" ht="12" customHeight="1" x14ac:dyDescent="0.2">
      <c r="B90" s="6" t="s">
        <v>76</v>
      </c>
      <c r="C90" s="32">
        <v>72799</v>
      </c>
      <c r="D90" s="32">
        <v>9471</v>
      </c>
      <c r="E90" s="33">
        <v>13.009794090578167</v>
      </c>
    </row>
    <row r="91" spans="2:5" ht="12" customHeight="1" x14ac:dyDescent="0.2">
      <c r="B91" s="6" t="s">
        <v>77</v>
      </c>
      <c r="C91" s="32">
        <v>4</v>
      </c>
      <c r="D91" s="32">
        <v>4</v>
      </c>
      <c r="E91" s="33">
        <v>100</v>
      </c>
    </row>
    <row r="92" spans="2:5" ht="12" customHeight="1" x14ac:dyDescent="0.2">
      <c r="B92" s="6" t="s">
        <v>78</v>
      </c>
      <c r="C92" s="32">
        <v>7083</v>
      </c>
      <c r="D92" s="32">
        <v>4765</v>
      </c>
      <c r="E92" s="33">
        <v>67.27375405901455</v>
      </c>
    </row>
    <row r="93" spans="2:5" ht="12" customHeight="1" x14ac:dyDescent="0.2">
      <c r="B93" s="6" t="s">
        <v>86</v>
      </c>
      <c r="C93" s="22">
        <v>686</v>
      </c>
      <c r="D93" s="22">
        <v>686</v>
      </c>
      <c r="E93" s="23">
        <v>100</v>
      </c>
    </row>
    <row r="94" spans="2:5" ht="12" customHeight="1" x14ac:dyDescent="0.2">
      <c r="B94" s="6" t="s">
        <v>79</v>
      </c>
      <c r="C94" s="32">
        <v>685</v>
      </c>
      <c r="D94" s="32">
        <v>685</v>
      </c>
      <c r="E94" s="23">
        <v>100</v>
      </c>
    </row>
    <row r="95" spans="2:5" ht="12" customHeight="1" x14ac:dyDescent="0.2">
      <c r="B95" s="6" t="s">
        <v>80</v>
      </c>
      <c r="C95" s="32">
        <v>1</v>
      </c>
      <c r="D95" s="32">
        <v>1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DD180125-4786-4DBD-B866-9D375AE5F1CE}"/>
    <hyperlink ref="D4" location="ŞUBAT!A1" display="Şubat" xr:uid="{58911895-3042-4C3A-AD5E-3F010922DB36}"/>
    <hyperlink ref="E4" location="MART!A1" display="Mart" xr:uid="{1C59EDE0-CF14-4519-ABA6-8AFDDB75B777}"/>
    <hyperlink ref="C5" location="NİSAN!A1" display="Nisan" xr:uid="{FD6B0472-F252-40F8-B8F2-B3EC6A798E3A}"/>
    <hyperlink ref="D5" location="MAYIS!A1" display="Mayıs" xr:uid="{C3557481-4822-4075-8D29-9B83B5EF69AF}"/>
    <hyperlink ref="E5" location="HAZİRAN!A1" display="Haziran" xr:uid="{E419559E-6342-4962-8169-7CECA9F03581}"/>
    <hyperlink ref="C6" location="TEMMUZ!A1" display="Temmuz" xr:uid="{84D6BFEE-33B7-4A3A-883A-07D61407DFFD}"/>
    <hyperlink ref="D6" location="AĞUSTOS!A1" display="Ağustos" xr:uid="{DD248E32-9700-4066-B8CB-50E7AAC6CD2F}"/>
    <hyperlink ref="E6" location="EYLÜL!A1" display="Eylül" xr:uid="{D5972A92-66FE-4706-A49B-4F42617C6EDC}"/>
    <hyperlink ref="C7" location="EKİM!A1" display="Ekim" xr:uid="{82319641-2DAB-4FDC-8121-82313533B9AA}"/>
    <hyperlink ref="D7" location="KASIM!A1" display="Kasım" xr:uid="{4872647F-8E28-4A5F-94BA-EF03BD1CAF3E}"/>
    <hyperlink ref="E7" location="ARALIK!A1" display="Aralık" xr:uid="{92D600B5-5091-4089-8FEB-B041737A870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F7F23-7D87-4F74-9880-C2B5D566B75D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390938</v>
      </c>
      <c r="D10" s="22">
        <v>193831</v>
      </c>
      <c r="E10" s="23">
        <v>49.581007730126004</v>
      </c>
    </row>
    <row r="11" spans="2:5" ht="12" customHeight="1" x14ac:dyDescent="0.2">
      <c r="B11" s="7" t="s">
        <v>4</v>
      </c>
      <c r="C11" s="24">
        <v>251445</v>
      </c>
      <c r="D11" s="24">
        <v>164613</v>
      </c>
      <c r="E11" s="25">
        <v>65.466801885104104</v>
      </c>
    </row>
    <row r="12" spans="2:5" ht="12" customHeight="1" x14ac:dyDescent="0.2">
      <c r="B12" s="7" t="s">
        <v>5</v>
      </c>
      <c r="C12" s="24">
        <v>121885</v>
      </c>
      <c r="D12" s="24">
        <v>85212</v>
      </c>
      <c r="E12" s="25">
        <v>69.911802108544947</v>
      </c>
    </row>
    <row r="13" spans="2:5" ht="12" customHeight="1" x14ac:dyDescent="0.2">
      <c r="B13" s="7" t="s">
        <v>6</v>
      </c>
      <c r="C13" s="26">
        <v>102421</v>
      </c>
      <c r="D13" s="26">
        <v>77304</v>
      </c>
      <c r="E13" s="27">
        <v>75.476708878062112</v>
      </c>
    </row>
    <row r="14" spans="2:5" ht="12" customHeight="1" x14ac:dyDescent="0.2">
      <c r="B14" s="8" t="s">
        <v>7</v>
      </c>
      <c r="C14" s="28">
        <v>5405</v>
      </c>
      <c r="D14" s="28">
        <v>2894</v>
      </c>
      <c r="E14" s="29">
        <v>53.543015726179469</v>
      </c>
    </row>
    <row r="15" spans="2:5" ht="12" customHeight="1" x14ac:dyDescent="0.2">
      <c r="B15" s="8" t="s">
        <v>8</v>
      </c>
      <c r="C15" s="28">
        <v>797</v>
      </c>
      <c r="D15" s="28">
        <v>500</v>
      </c>
      <c r="E15" s="29">
        <v>62.735257214554586</v>
      </c>
    </row>
    <row r="16" spans="2:5" ht="12" customHeight="1" x14ac:dyDescent="0.2">
      <c r="B16" s="8" t="s">
        <v>9</v>
      </c>
      <c r="C16" s="28">
        <v>93650</v>
      </c>
      <c r="D16" s="28">
        <v>72083</v>
      </c>
      <c r="E16" s="29">
        <v>76.970635344367324</v>
      </c>
    </row>
    <row r="17" spans="2:5" ht="12" customHeight="1" x14ac:dyDescent="0.2">
      <c r="B17" s="8" t="s">
        <v>10</v>
      </c>
      <c r="C17" s="28">
        <v>2569</v>
      </c>
      <c r="D17" s="28">
        <v>1827</v>
      </c>
      <c r="E17" s="29">
        <v>71.117166212534059</v>
      </c>
    </row>
    <row r="18" spans="2:5" ht="12" customHeight="1" x14ac:dyDescent="0.2">
      <c r="B18" s="7" t="s">
        <v>11</v>
      </c>
      <c r="C18" s="24">
        <v>19464</v>
      </c>
      <c r="D18" s="24">
        <v>7908</v>
      </c>
      <c r="E18" s="25">
        <v>40.628853267570904</v>
      </c>
    </row>
    <row r="19" spans="2:5" ht="12" customHeight="1" x14ac:dyDescent="0.2">
      <c r="B19" s="8" t="s">
        <v>12</v>
      </c>
      <c r="C19" s="28">
        <v>11889</v>
      </c>
      <c r="D19" s="28">
        <v>2247</v>
      </c>
      <c r="E19" s="29">
        <v>18.899823366136765</v>
      </c>
    </row>
    <row r="20" spans="2:5" ht="12" customHeight="1" x14ac:dyDescent="0.2">
      <c r="B20" s="8" t="s">
        <v>13</v>
      </c>
      <c r="C20" s="28">
        <v>30</v>
      </c>
      <c r="D20" s="28">
        <v>-2</v>
      </c>
      <c r="E20" s="29">
        <v>-6.666666666666667</v>
      </c>
    </row>
    <row r="21" spans="2:5" ht="12" customHeight="1" x14ac:dyDescent="0.2">
      <c r="B21" s="8" t="s">
        <v>14</v>
      </c>
      <c r="C21" s="28">
        <v>7545</v>
      </c>
      <c r="D21" s="28">
        <v>5663</v>
      </c>
      <c r="E21" s="29">
        <v>75.056328694499669</v>
      </c>
    </row>
    <row r="22" spans="2:5" s="4" customFormat="1" ht="12" customHeight="1" x14ac:dyDescent="0.2">
      <c r="B22" s="7" t="s">
        <v>15</v>
      </c>
      <c r="C22" s="24">
        <v>21374</v>
      </c>
      <c r="D22" s="24">
        <v>16257</v>
      </c>
      <c r="E22" s="25">
        <v>76.059698699354357</v>
      </c>
    </row>
    <row r="23" spans="2:5" s="4" customFormat="1" ht="12" customHeight="1" x14ac:dyDescent="0.2">
      <c r="B23" s="8" t="s">
        <v>16</v>
      </c>
      <c r="C23" s="30">
        <v>16</v>
      </c>
      <c r="D23" s="30">
        <v>7</v>
      </c>
      <c r="E23" s="31">
        <v>43.75</v>
      </c>
    </row>
    <row r="24" spans="2:5" ht="12" customHeight="1" x14ac:dyDescent="0.2">
      <c r="B24" s="8" t="s">
        <v>17</v>
      </c>
      <c r="C24" s="30">
        <v>21358</v>
      </c>
      <c r="D24" s="30">
        <v>16250</v>
      </c>
      <c r="E24" s="31">
        <v>76.083902987171086</v>
      </c>
    </row>
    <row r="25" spans="2:5" s="4" customFormat="1" ht="12" customHeight="1" x14ac:dyDescent="0.2">
      <c r="B25" s="7" t="s">
        <v>18</v>
      </c>
      <c r="C25" s="24">
        <v>67038</v>
      </c>
      <c r="D25" s="24">
        <v>31856</v>
      </c>
      <c r="E25" s="25">
        <v>47.519317402070463</v>
      </c>
    </row>
    <row r="26" spans="2:5" ht="12" customHeight="1" x14ac:dyDescent="0.2">
      <c r="B26" s="7" t="s">
        <v>19</v>
      </c>
      <c r="C26" s="24">
        <v>51468</v>
      </c>
      <c r="D26" s="24">
        <v>24229</v>
      </c>
      <c r="E26" s="25">
        <v>47.075852957177275</v>
      </c>
    </row>
    <row r="27" spans="2:5" ht="12" customHeight="1" x14ac:dyDescent="0.2">
      <c r="B27" s="8" t="s">
        <v>20</v>
      </c>
      <c r="C27" s="28">
        <v>41531</v>
      </c>
      <c r="D27" s="28">
        <v>20995</v>
      </c>
      <c r="E27" s="29">
        <v>50.552599263200982</v>
      </c>
    </row>
    <row r="28" spans="2:5" ht="12" customHeight="1" x14ac:dyDescent="0.2">
      <c r="B28" s="8" t="s">
        <v>21</v>
      </c>
      <c r="C28" s="28">
        <v>9937</v>
      </c>
      <c r="D28" s="28">
        <v>3234</v>
      </c>
      <c r="E28" s="29">
        <v>32.545033712388047</v>
      </c>
    </row>
    <row r="29" spans="2:5" ht="12" customHeight="1" x14ac:dyDescent="0.2">
      <c r="B29" s="7" t="s">
        <v>22</v>
      </c>
      <c r="C29" s="26">
        <v>11028</v>
      </c>
      <c r="D29" s="26">
        <v>3401</v>
      </c>
      <c r="E29" s="27">
        <v>30.839680812477333</v>
      </c>
    </row>
    <row r="30" spans="2:5" ht="12" customHeight="1" x14ac:dyDescent="0.2">
      <c r="B30" s="8" t="s">
        <v>23</v>
      </c>
      <c r="C30" s="28">
        <v>8328</v>
      </c>
      <c r="D30" s="28">
        <v>701</v>
      </c>
      <c r="E30" s="29">
        <v>8.4173871277617671</v>
      </c>
    </row>
    <row r="31" spans="2:5" s="4" customFormat="1" ht="12" customHeight="1" x14ac:dyDescent="0.2">
      <c r="B31" s="8" t="s">
        <v>24</v>
      </c>
      <c r="C31" s="28">
        <v>2700</v>
      </c>
      <c r="D31" s="28">
        <v>2700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4493</v>
      </c>
      <c r="D37" s="26">
        <v>4177</v>
      </c>
      <c r="E37" s="27">
        <v>92.966837302470509</v>
      </c>
    </row>
    <row r="38" spans="2:6" ht="12" customHeight="1" x14ac:dyDescent="0.2">
      <c r="B38" s="7" t="s">
        <v>30</v>
      </c>
      <c r="C38" s="26">
        <v>49</v>
      </c>
      <c r="D38" s="26">
        <v>49</v>
      </c>
      <c r="E38" s="27">
        <v>100</v>
      </c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22856</v>
      </c>
      <c r="D44" s="24">
        <v>15552</v>
      </c>
      <c r="E44" s="25">
        <v>68.043402170108507</v>
      </c>
    </row>
    <row r="45" spans="2:6" ht="12" customHeight="1" x14ac:dyDescent="0.2">
      <c r="B45" s="7" t="s">
        <v>37</v>
      </c>
      <c r="C45" s="26">
        <v>17978</v>
      </c>
      <c r="D45" s="26">
        <v>15726</v>
      </c>
      <c r="E45" s="27">
        <v>87.473578818556007</v>
      </c>
      <c r="F45" s="5"/>
    </row>
    <row r="46" spans="2:6" ht="12" customHeight="1" x14ac:dyDescent="0.2">
      <c r="B46" s="7" t="s">
        <v>38</v>
      </c>
      <c r="C46" s="26">
        <v>314</v>
      </c>
      <c r="D46" s="26">
        <v>10</v>
      </c>
      <c r="E46" s="27">
        <v>3.1847133757961785</v>
      </c>
    </row>
    <row r="47" spans="2:6" ht="12" customHeight="1" x14ac:dyDescent="0.2">
      <c r="B47" s="6" t="s">
        <v>84</v>
      </c>
      <c r="C47" s="22">
        <v>13094</v>
      </c>
      <c r="D47" s="22">
        <v>11673</v>
      </c>
      <c r="E47" s="27">
        <v>89.147701237207883</v>
      </c>
    </row>
    <row r="48" spans="2:6" ht="12" customHeight="1" x14ac:dyDescent="0.2">
      <c r="B48" s="6" t="s">
        <v>39</v>
      </c>
      <c r="C48" s="32">
        <v>4329</v>
      </c>
      <c r="D48" s="32">
        <v>4299</v>
      </c>
      <c r="E48" s="33">
        <v>99.306999306999316</v>
      </c>
    </row>
    <row r="49" spans="2:5" ht="12" customHeight="1" x14ac:dyDescent="0.2">
      <c r="B49" s="6" t="s">
        <v>40</v>
      </c>
      <c r="C49" s="32">
        <v>4233</v>
      </c>
      <c r="D49" s="32">
        <v>4233</v>
      </c>
      <c r="E49" s="33">
        <v>100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4233</v>
      </c>
      <c r="D51" s="34">
        <v>4233</v>
      </c>
      <c r="E51" s="35">
        <v>100</v>
      </c>
    </row>
    <row r="52" spans="2:5" ht="12" customHeight="1" x14ac:dyDescent="0.2">
      <c r="B52" s="6" t="s">
        <v>43</v>
      </c>
      <c r="C52" s="32">
        <v>96</v>
      </c>
      <c r="D52" s="32">
        <v>66</v>
      </c>
      <c r="E52" s="33">
        <v>68.75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96</v>
      </c>
      <c r="D54" s="34">
        <v>66</v>
      </c>
      <c r="E54" s="35">
        <v>68.75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>
        <v>0</v>
      </c>
      <c r="D57" s="32">
        <v>0</v>
      </c>
      <c r="E57" s="33"/>
    </row>
    <row r="58" spans="2:5" ht="12" customHeight="1" x14ac:dyDescent="0.2">
      <c r="B58" s="6" t="s">
        <v>47</v>
      </c>
      <c r="C58" s="32">
        <v>2358</v>
      </c>
      <c r="D58" s="32">
        <v>2358</v>
      </c>
      <c r="E58" s="33">
        <v>100</v>
      </c>
    </row>
    <row r="59" spans="2:5" ht="12" customHeight="1" x14ac:dyDescent="0.2">
      <c r="B59" s="6" t="s">
        <v>48</v>
      </c>
      <c r="C59" s="32">
        <v>2358</v>
      </c>
      <c r="D59" s="32">
        <v>2358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6407</v>
      </c>
      <c r="D61" s="32">
        <v>5016</v>
      </c>
      <c r="E61" s="33">
        <v>78.289371000468236</v>
      </c>
    </row>
    <row r="62" spans="2:5" s="4" customFormat="1" ht="12" customHeight="1" x14ac:dyDescent="0.2">
      <c r="B62" s="6" t="s">
        <v>51</v>
      </c>
      <c r="C62" s="32">
        <v>4582</v>
      </c>
      <c r="D62" s="32">
        <v>3191</v>
      </c>
      <c r="E62" s="33">
        <v>69.642077695329547</v>
      </c>
    </row>
    <row r="63" spans="2:5" ht="12" customHeight="1" x14ac:dyDescent="0.2">
      <c r="B63" s="6" t="s">
        <v>90</v>
      </c>
      <c r="C63" s="32">
        <v>1825</v>
      </c>
      <c r="D63" s="32">
        <v>1825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125988</v>
      </c>
      <c r="D70" s="22">
        <v>17134</v>
      </c>
      <c r="E70" s="23">
        <v>13.599707908689718</v>
      </c>
    </row>
    <row r="71" spans="2:5" ht="12" customHeight="1" x14ac:dyDescent="0.2">
      <c r="B71" s="6" t="s">
        <v>57</v>
      </c>
      <c r="C71" s="32">
        <v>33549</v>
      </c>
      <c r="D71" s="32">
        <v>-282</v>
      </c>
      <c r="E71" s="33">
        <v>-0.84056156666368598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33542</v>
      </c>
      <c r="D74" s="36">
        <v>-288</v>
      </c>
      <c r="E74" s="37">
        <v>-0.85862500745334214</v>
      </c>
    </row>
    <row r="75" spans="2:5" ht="12" customHeight="1" x14ac:dyDescent="0.2">
      <c r="B75" s="6" t="s">
        <v>61</v>
      </c>
      <c r="C75" s="32">
        <v>7</v>
      </c>
      <c r="D75" s="32">
        <v>6</v>
      </c>
      <c r="E75" s="33">
        <v>85.714285714285708</v>
      </c>
    </row>
    <row r="76" spans="2:5" ht="12" customHeight="1" x14ac:dyDescent="0.2">
      <c r="B76" s="6" t="s">
        <v>62</v>
      </c>
      <c r="C76" s="32">
        <v>217</v>
      </c>
      <c r="D76" s="32">
        <v>204</v>
      </c>
      <c r="E76" s="33">
        <v>94.009216589861751</v>
      </c>
    </row>
    <row r="77" spans="2:5" ht="12" customHeight="1" x14ac:dyDescent="0.2">
      <c r="B77" s="6" t="s">
        <v>63</v>
      </c>
      <c r="C77" s="32">
        <v>85</v>
      </c>
      <c r="D77" s="32">
        <v>81</v>
      </c>
      <c r="E77" s="33">
        <v>95.294117647058812</v>
      </c>
    </row>
    <row r="78" spans="2:5" ht="12" customHeight="1" x14ac:dyDescent="0.2">
      <c r="B78" s="6" t="s">
        <v>64</v>
      </c>
      <c r="C78" s="32">
        <v>132</v>
      </c>
      <c r="D78" s="32">
        <v>123</v>
      </c>
      <c r="E78" s="33">
        <v>93.181818181818173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132</v>
      </c>
      <c r="D86" s="34">
        <v>123</v>
      </c>
      <c r="E86" s="35">
        <v>93.181818181818173</v>
      </c>
    </row>
    <row r="87" spans="2:5" ht="12" customHeight="1" x14ac:dyDescent="0.2">
      <c r="B87" s="6" t="s">
        <v>73</v>
      </c>
      <c r="C87" s="32">
        <v>85730</v>
      </c>
      <c r="D87" s="32">
        <v>12734</v>
      </c>
      <c r="E87" s="33">
        <v>14.853610171468565</v>
      </c>
    </row>
    <row r="88" spans="2:5" ht="12" customHeight="1" x14ac:dyDescent="0.2">
      <c r="B88" s="6" t="s">
        <v>74</v>
      </c>
      <c r="C88" s="36">
        <v>1179</v>
      </c>
      <c r="D88" s="36">
        <v>598</v>
      </c>
      <c r="E88" s="37">
        <v>50.720949957591174</v>
      </c>
    </row>
    <row r="89" spans="2:5" ht="12" customHeight="1" x14ac:dyDescent="0.2">
      <c r="B89" s="6" t="s">
        <v>75</v>
      </c>
      <c r="C89" s="32">
        <v>13460</v>
      </c>
      <c r="D89" s="32">
        <v>3587</v>
      </c>
      <c r="E89" s="33">
        <v>26.649331352154533</v>
      </c>
    </row>
    <row r="90" spans="2:5" ht="12" customHeight="1" x14ac:dyDescent="0.2">
      <c r="B90" s="6" t="s">
        <v>76</v>
      </c>
      <c r="C90" s="32">
        <v>71089</v>
      </c>
      <c r="D90" s="32">
        <v>8547</v>
      </c>
      <c r="E90" s="33">
        <v>12.022957138235171</v>
      </c>
    </row>
    <row r="91" spans="2:5" ht="12" customHeight="1" x14ac:dyDescent="0.2">
      <c r="B91" s="6" t="s">
        <v>77</v>
      </c>
      <c r="C91" s="32">
        <v>2</v>
      </c>
      <c r="D91" s="32">
        <v>2</v>
      </c>
      <c r="E91" s="33">
        <v>100</v>
      </c>
    </row>
    <row r="92" spans="2:5" ht="12" customHeight="1" x14ac:dyDescent="0.2">
      <c r="B92" s="6" t="s">
        <v>78</v>
      </c>
      <c r="C92" s="32">
        <v>6492</v>
      </c>
      <c r="D92" s="32">
        <v>4478</v>
      </c>
      <c r="E92" s="33">
        <v>68.977202711028966</v>
      </c>
    </row>
    <row r="93" spans="2:5" ht="12" customHeight="1" x14ac:dyDescent="0.2">
      <c r="B93" s="6" t="s">
        <v>86</v>
      </c>
      <c r="C93" s="22">
        <v>411</v>
      </c>
      <c r="D93" s="22">
        <v>411</v>
      </c>
      <c r="E93" s="23">
        <v>100</v>
      </c>
    </row>
    <row r="94" spans="2:5" ht="12" customHeight="1" x14ac:dyDescent="0.2">
      <c r="B94" s="6" t="s">
        <v>79</v>
      </c>
      <c r="C94" s="32">
        <v>411</v>
      </c>
      <c r="D94" s="32">
        <v>411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D8CBE670-974A-40A6-A739-A266F33AE82B}"/>
    <hyperlink ref="D4" location="ŞUBAT!A1" display="Şubat" xr:uid="{C5B55E71-728D-47FF-9687-8DB280071F03}"/>
    <hyperlink ref="E4" location="MART!A1" display="Mart" xr:uid="{0CF7EA16-870A-4E9A-9616-549558FF8172}"/>
    <hyperlink ref="C5" location="NİSAN!A1" display="Nisan" xr:uid="{078D193C-2B1E-43E4-B93A-F1D881421872}"/>
    <hyperlink ref="D5" location="MAYIS!A1" display="Mayıs" xr:uid="{0B0000B0-99FF-4EDD-8AD3-72535B48ABC3}"/>
    <hyperlink ref="E5" location="HAZİRAN!A1" display="Haziran" xr:uid="{309278EC-23DF-4FC9-8D6B-746B6BC23B94}"/>
    <hyperlink ref="C6" location="TEMMUZ!A1" display="Temmuz" xr:uid="{78576CBA-6AC3-4372-B8CE-AF11DA201639}"/>
    <hyperlink ref="D6" location="AĞUSTOS!A1" display="Ağustos" xr:uid="{9C9FD40B-C487-4339-86BC-6EFEBA520AAA}"/>
    <hyperlink ref="E6" location="EYLÜL!A1" display="Eylül" xr:uid="{22433DA1-9497-44E5-BE0E-63DE1D251E0C}"/>
    <hyperlink ref="C7" location="EKİM!A1" display="Ekim" xr:uid="{33302F98-1CFF-45C1-BD48-C50A9759FECF}"/>
    <hyperlink ref="D7" location="KASIM!A1" display="Kasım" xr:uid="{5667BE31-DD42-42E7-AD3A-5D68C8ABDE05}"/>
    <hyperlink ref="E7" location="ARALIK!A1" display="Aralık" xr:uid="{8F41FC6C-3A05-412C-A020-37F66FCB5C0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0EA4-A330-433A-88E1-591355100577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110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369656</v>
      </c>
      <c r="D10" s="22">
        <v>174389</v>
      </c>
      <c r="E10" s="23">
        <v>47.176023113381085</v>
      </c>
    </row>
    <row r="11" spans="2:5" ht="12" customHeight="1" x14ac:dyDescent="0.2">
      <c r="B11" s="7" t="s">
        <v>4</v>
      </c>
      <c r="C11" s="24">
        <v>233439</v>
      </c>
      <c r="D11" s="24">
        <v>147770</v>
      </c>
      <c r="E11" s="25">
        <v>63.301333538954509</v>
      </c>
    </row>
    <row r="12" spans="2:5" ht="12" customHeight="1" x14ac:dyDescent="0.2">
      <c r="B12" s="7" t="s">
        <v>5</v>
      </c>
      <c r="C12" s="24">
        <v>111469</v>
      </c>
      <c r="D12" s="24">
        <v>74704</v>
      </c>
      <c r="E12" s="25">
        <v>67.01773587275386</v>
      </c>
    </row>
    <row r="13" spans="2:5" ht="12" customHeight="1" x14ac:dyDescent="0.2">
      <c r="B13" s="7" t="s">
        <v>6</v>
      </c>
      <c r="C13" s="26">
        <v>91168</v>
      </c>
      <c r="D13" s="26">
        <v>66608</v>
      </c>
      <c r="E13" s="27">
        <v>73.060723060723063</v>
      </c>
    </row>
    <row r="14" spans="2:5" ht="12" customHeight="1" x14ac:dyDescent="0.2">
      <c r="B14" s="8" t="s">
        <v>7</v>
      </c>
      <c r="C14" s="28">
        <v>5566</v>
      </c>
      <c r="D14" s="28">
        <v>2741</v>
      </c>
      <c r="E14" s="29">
        <v>49.245418613007544</v>
      </c>
    </row>
    <row r="15" spans="2:5" ht="12" customHeight="1" x14ac:dyDescent="0.2">
      <c r="B15" s="8" t="s">
        <v>8</v>
      </c>
      <c r="C15" s="28">
        <v>799</v>
      </c>
      <c r="D15" s="28">
        <v>489</v>
      </c>
      <c r="E15" s="29">
        <v>61.201501877346686</v>
      </c>
    </row>
    <row r="16" spans="2:5" ht="12" customHeight="1" x14ac:dyDescent="0.2">
      <c r="B16" s="8" t="s">
        <v>9</v>
      </c>
      <c r="C16" s="28">
        <v>82263</v>
      </c>
      <c r="D16" s="28">
        <v>61579</v>
      </c>
      <c r="E16" s="29">
        <v>74.85625372281585</v>
      </c>
    </row>
    <row r="17" spans="2:5" ht="12" customHeight="1" x14ac:dyDescent="0.2">
      <c r="B17" s="8" t="s">
        <v>10</v>
      </c>
      <c r="C17" s="28">
        <v>2540</v>
      </c>
      <c r="D17" s="28">
        <v>1799</v>
      </c>
      <c r="E17" s="29">
        <v>70.826771653543304</v>
      </c>
    </row>
    <row r="18" spans="2:5" ht="12" customHeight="1" x14ac:dyDescent="0.2">
      <c r="B18" s="7" t="s">
        <v>11</v>
      </c>
      <c r="C18" s="24">
        <v>20301</v>
      </c>
      <c r="D18" s="24">
        <v>8096</v>
      </c>
      <c r="E18" s="25">
        <v>39.879808876410024</v>
      </c>
    </row>
    <row r="19" spans="2:5" ht="12" customHeight="1" x14ac:dyDescent="0.2">
      <c r="B19" s="8" t="s">
        <v>12</v>
      </c>
      <c r="C19" s="28">
        <v>12789</v>
      </c>
      <c r="D19" s="28">
        <v>2624</v>
      </c>
      <c r="E19" s="29">
        <v>20.517632340292437</v>
      </c>
    </row>
    <row r="20" spans="2:5" ht="12" customHeight="1" x14ac:dyDescent="0.2">
      <c r="B20" s="8" t="s">
        <v>13</v>
      </c>
      <c r="C20" s="28">
        <v>42</v>
      </c>
      <c r="D20" s="28">
        <v>7</v>
      </c>
      <c r="E20" s="29">
        <v>16.666666666666664</v>
      </c>
    </row>
    <row r="21" spans="2:5" ht="12" customHeight="1" x14ac:dyDescent="0.2">
      <c r="B21" s="8" t="s">
        <v>14</v>
      </c>
      <c r="C21" s="28">
        <v>7470</v>
      </c>
      <c r="D21" s="28">
        <v>5465</v>
      </c>
      <c r="E21" s="29">
        <v>73.159303882195445</v>
      </c>
    </row>
    <row r="22" spans="2:5" s="4" customFormat="1" ht="12" customHeight="1" x14ac:dyDescent="0.2">
      <c r="B22" s="7" t="s">
        <v>15</v>
      </c>
      <c r="C22" s="24">
        <v>21222</v>
      </c>
      <c r="D22" s="24">
        <v>15809</v>
      </c>
      <c r="E22" s="25">
        <v>74.493450193195741</v>
      </c>
    </row>
    <row r="23" spans="2:5" s="4" customFormat="1" ht="12" customHeight="1" x14ac:dyDescent="0.2">
      <c r="B23" s="8" t="s">
        <v>16</v>
      </c>
      <c r="C23" s="30">
        <v>16</v>
      </c>
      <c r="D23" s="30">
        <v>7</v>
      </c>
      <c r="E23" s="31">
        <v>43.75</v>
      </c>
    </row>
    <row r="24" spans="2:5" ht="12" customHeight="1" x14ac:dyDescent="0.2">
      <c r="B24" s="8" t="s">
        <v>17</v>
      </c>
      <c r="C24" s="30">
        <v>21206</v>
      </c>
      <c r="D24" s="30">
        <v>15802</v>
      </c>
      <c r="E24" s="31">
        <v>74.51664623219844</v>
      </c>
    </row>
    <row r="25" spans="2:5" s="4" customFormat="1" ht="12" customHeight="1" x14ac:dyDescent="0.2">
      <c r="B25" s="7" t="s">
        <v>18</v>
      </c>
      <c r="C25" s="24">
        <v>62919</v>
      </c>
      <c r="D25" s="24">
        <v>29183</v>
      </c>
      <c r="E25" s="25">
        <v>46.3818560371271</v>
      </c>
    </row>
    <row r="26" spans="2:5" ht="12" customHeight="1" x14ac:dyDescent="0.2">
      <c r="B26" s="7" t="s">
        <v>19</v>
      </c>
      <c r="C26" s="24">
        <v>50137</v>
      </c>
      <c r="D26" s="24">
        <v>22609</v>
      </c>
      <c r="E26" s="25">
        <v>45.094441231026991</v>
      </c>
    </row>
    <row r="27" spans="2:5" ht="12" customHeight="1" x14ac:dyDescent="0.2">
      <c r="B27" s="8" t="s">
        <v>20</v>
      </c>
      <c r="C27" s="28">
        <v>40955</v>
      </c>
      <c r="D27" s="28">
        <v>19905</v>
      </c>
      <c r="E27" s="29">
        <v>48.602124282749358</v>
      </c>
    </row>
    <row r="28" spans="2:5" ht="12" customHeight="1" x14ac:dyDescent="0.2">
      <c r="B28" s="8" t="s">
        <v>21</v>
      </c>
      <c r="C28" s="28">
        <v>9182</v>
      </c>
      <c r="D28" s="28">
        <v>2704</v>
      </c>
      <c r="E28" s="29">
        <v>29.448921803528645</v>
      </c>
    </row>
    <row r="29" spans="2:5" ht="12" customHeight="1" x14ac:dyDescent="0.2">
      <c r="B29" s="7" t="s">
        <v>22</v>
      </c>
      <c r="C29" s="26">
        <v>8898</v>
      </c>
      <c r="D29" s="26">
        <v>3006</v>
      </c>
      <c r="E29" s="27">
        <v>33.782872555630476</v>
      </c>
    </row>
    <row r="30" spans="2:5" ht="12" customHeight="1" x14ac:dyDescent="0.2">
      <c r="B30" s="8" t="s">
        <v>23</v>
      </c>
      <c r="C30" s="28">
        <v>6539</v>
      </c>
      <c r="D30" s="28">
        <v>647</v>
      </c>
      <c r="E30" s="29">
        <v>9.8944792781770907</v>
      </c>
    </row>
    <row r="31" spans="2:5" s="4" customFormat="1" ht="12" customHeight="1" x14ac:dyDescent="0.2">
      <c r="B31" s="8" t="s">
        <v>24</v>
      </c>
      <c r="C31" s="28">
        <v>2359</v>
      </c>
      <c r="D31" s="28">
        <v>2359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3835</v>
      </c>
      <c r="D37" s="26">
        <v>3519</v>
      </c>
      <c r="E37" s="27">
        <v>91.760104302477188</v>
      </c>
    </row>
    <row r="38" spans="2:6" ht="12" customHeight="1" x14ac:dyDescent="0.2">
      <c r="B38" s="7" t="s">
        <v>30</v>
      </c>
      <c r="C38" s="26">
        <v>49</v>
      </c>
      <c r="D38" s="26">
        <v>49</v>
      </c>
      <c r="E38" s="27">
        <v>100</v>
      </c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21236</v>
      </c>
      <c r="D44" s="24">
        <v>14056</v>
      </c>
      <c r="E44" s="25">
        <v>66.189489546053863</v>
      </c>
    </row>
    <row r="45" spans="2:6" ht="12" customHeight="1" x14ac:dyDescent="0.2">
      <c r="B45" s="7" t="s">
        <v>37</v>
      </c>
      <c r="C45" s="26">
        <v>16279</v>
      </c>
      <c r="D45" s="26">
        <v>14007</v>
      </c>
      <c r="E45" s="27">
        <v>86.043368757294672</v>
      </c>
      <c r="F45" s="5"/>
    </row>
    <row r="46" spans="2:6" ht="12" customHeight="1" x14ac:dyDescent="0.2">
      <c r="B46" s="7" t="s">
        <v>38</v>
      </c>
      <c r="C46" s="26">
        <v>314</v>
      </c>
      <c r="D46" s="26">
        <v>11</v>
      </c>
      <c r="E46" s="27">
        <v>3.5031847133757963</v>
      </c>
    </row>
    <row r="47" spans="2:6" ht="12" customHeight="1" x14ac:dyDescent="0.2">
      <c r="B47" s="6" t="s">
        <v>84</v>
      </c>
      <c r="C47" s="22">
        <v>12086</v>
      </c>
      <c r="D47" s="22">
        <v>10730</v>
      </c>
      <c r="E47" s="27">
        <v>88.780407082574868</v>
      </c>
    </row>
    <row r="48" spans="2:6" ht="12" customHeight="1" x14ac:dyDescent="0.2">
      <c r="B48" s="6" t="s">
        <v>39</v>
      </c>
      <c r="C48" s="32">
        <v>3886</v>
      </c>
      <c r="D48" s="32">
        <v>3855</v>
      </c>
      <c r="E48" s="33">
        <v>99.202264539372109</v>
      </c>
    </row>
    <row r="49" spans="2:5" ht="12" customHeight="1" x14ac:dyDescent="0.2">
      <c r="B49" s="6" t="s">
        <v>40</v>
      </c>
      <c r="C49" s="32">
        <v>3791</v>
      </c>
      <c r="D49" s="32">
        <v>3790</v>
      </c>
      <c r="E49" s="33">
        <v>99.97362173568979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3791</v>
      </c>
      <c r="D51" s="34">
        <v>3790</v>
      </c>
      <c r="E51" s="35">
        <v>99.97362173568979</v>
      </c>
    </row>
    <row r="52" spans="2:5" ht="12" customHeight="1" x14ac:dyDescent="0.2">
      <c r="B52" s="6" t="s">
        <v>43</v>
      </c>
      <c r="C52" s="32">
        <v>95</v>
      </c>
      <c r="D52" s="32">
        <v>65</v>
      </c>
      <c r="E52" s="33">
        <v>68.421052631578945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95</v>
      </c>
      <c r="D54" s="34">
        <v>65</v>
      </c>
      <c r="E54" s="35">
        <v>68.421052631578945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>
        <v>0</v>
      </c>
      <c r="D57" s="32">
        <v>0</v>
      </c>
      <c r="E57" s="33"/>
    </row>
    <row r="58" spans="2:5" ht="12" customHeight="1" x14ac:dyDescent="0.2">
      <c r="B58" s="6" t="s">
        <v>47</v>
      </c>
      <c r="C58" s="32">
        <v>2154</v>
      </c>
      <c r="D58" s="32">
        <v>2154</v>
      </c>
      <c r="E58" s="33">
        <v>100</v>
      </c>
    </row>
    <row r="59" spans="2:5" ht="12" customHeight="1" x14ac:dyDescent="0.2">
      <c r="B59" s="6" t="s">
        <v>48</v>
      </c>
      <c r="C59" s="32">
        <v>2154</v>
      </c>
      <c r="D59" s="32">
        <v>2154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6046</v>
      </c>
      <c r="D61" s="32">
        <v>4721</v>
      </c>
      <c r="E61" s="33">
        <v>78.08468408865366</v>
      </c>
    </row>
    <row r="62" spans="2:5" s="4" customFormat="1" ht="12" customHeight="1" x14ac:dyDescent="0.2">
      <c r="B62" s="6" t="s">
        <v>51</v>
      </c>
      <c r="C62" s="32">
        <v>4221</v>
      </c>
      <c r="D62" s="32">
        <v>2896</v>
      </c>
      <c r="E62" s="33">
        <v>68.609334280976071</v>
      </c>
    </row>
    <row r="63" spans="2:5" ht="12" customHeight="1" x14ac:dyDescent="0.2">
      <c r="B63" s="6" t="s">
        <v>90</v>
      </c>
      <c r="C63" s="32">
        <v>1825</v>
      </c>
      <c r="D63" s="32">
        <v>1825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123742</v>
      </c>
      <c r="D70" s="22">
        <v>15500</v>
      </c>
      <c r="E70" s="23">
        <v>12.526062290895574</v>
      </c>
    </row>
    <row r="71" spans="2:5" ht="12" customHeight="1" x14ac:dyDescent="0.2">
      <c r="B71" s="6" t="s">
        <v>57</v>
      </c>
      <c r="C71" s="32">
        <v>33523</v>
      </c>
      <c r="D71" s="32">
        <v>-285</v>
      </c>
      <c r="E71" s="33">
        <v>-0.85016257494854275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33515</v>
      </c>
      <c r="D74" s="36">
        <v>-292</v>
      </c>
      <c r="E74" s="37">
        <v>-0.87125167835297634</v>
      </c>
    </row>
    <row r="75" spans="2:5" ht="12" customHeight="1" x14ac:dyDescent="0.2">
      <c r="B75" s="6" t="s">
        <v>61</v>
      </c>
      <c r="C75" s="32">
        <v>8</v>
      </c>
      <c r="D75" s="32">
        <v>7</v>
      </c>
      <c r="E75" s="33">
        <v>87.5</v>
      </c>
    </row>
    <row r="76" spans="2:5" ht="12" customHeight="1" x14ac:dyDescent="0.2">
      <c r="B76" s="6" t="s">
        <v>62</v>
      </c>
      <c r="C76" s="32">
        <v>210</v>
      </c>
      <c r="D76" s="32">
        <v>198</v>
      </c>
      <c r="E76" s="33">
        <v>94.285714285714278</v>
      </c>
    </row>
    <row r="77" spans="2:5" ht="12" customHeight="1" x14ac:dyDescent="0.2">
      <c r="B77" s="6" t="s">
        <v>63</v>
      </c>
      <c r="C77" s="32">
        <v>85</v>
      </c>
      <c r="D77" s="32">
        <v>81</v>
      </c>
      <c r="E77" s="33">
        <v>95.294117647058812</v>
      </c>
    </row>
    <row r="78" spans="2:5" ht="12" customHeight="1" x14ac:dyDescent="0.2">
      <c r="B78" s="6" t="s">
        <v>64</v>
      </c>
      <c r="C78" s="32">
        <v>125</v>
      </c>
      <c r="D78" s="32">
        <v>117</v>
      </c>
      <c r="E78" s="33">
        <v>93.600000000000009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125</v>
      </c>
      <c r="D86" s="34">
        <v>117</v>
      </c>
      <c r="E86" s="35">
        <v>93.600000000000009</v>
      </c>
    </row>
    <row r="87" spans="2:5" ht="12" customHeight="1" x14ac:dyDescent="0.2">
      <c r="B87" s="6" t="s">
        <v>73</v>
      </c>
      <c r="C87" s="32">
        <v>83760</v>
      </c>
      <c r="D87" s="32">
        <v>11273</v>
      </c>
      <c r="E87" s="33">
        <v>13.458691499522446</v>
      </c>
    </row>
    <row r="88" spans="2:5" ht="12" customHeight="1" x14ac:dyDescent="0.2">
      <c r="B88" s="6" t="s">
        <v>74</v>
      </c>
      <c r="C88" s="36">
        <v>1091</v>
      </c>
      <c r="D88" s="36">
        <v>555</v>
      </c>
      <c r="E88" s="37">
        <v>50.870760769935842</v>
      </c>
    </row>
    <row r="89" spans="2:5" ht="12" customHeight="1" x14ac:dyDescent="0.2">
      <c r="B89" s="6" t="s">
        <v>75</v>
      </c>
      <c r="C89" s="32">
        <v>12641</v>
      </c>
      <c r="D89" s="32">
        <v>3093</v>
      </c>
      <c r="E89" s="33">
        <v>24.468000949291987</v>
      </c>
    </row>
    <row r="90" spans="2:5" ht="12" customHeight="1" x14ac:dyDescent="0.2">
      <c r="B90" s="6" t="s">
        <v>76</v>
      </c>
      <c r="C90" s="32">
        <v>70027</v>
      </c>
      <c r="D90" s="32">
        <v>7624</v>
      </c>
      <c r="E90" s="33">
        <v>10.887229211589815</v>
      </c>
    </row>
    <row r="91" spans="2:5" ht="12" customHeight="1" x14ac:dyDescent="0.2">
      <c r="B91" s="6" t="s">
        <v>77</v>
      </c>
      <c r="C91" s="32">
        <v>1</v>
      </c>
      <c r="D91" s="32">
        <v>1</v>
      </c>
      <c r="E91" s="33">
        <v>100</v>
      </c>
    </row>
    <row r="92" spans="2:5" ht="12" customHeight="1" x14ac:dyDescent="0.2">
      <c r="B92" s="6" t="s">
        <v>78</v>
      </c>
      <c r="C92" s="32">
        <v>6249</v>
      </c>
      <c r="D92" s="32">
        <v>4314</v>
      </c>
      <c r="E92" s="33">
        <v>69.035045607297164</v>
      </c>
    </row>
    <row r="93" spans="2:5" ht="12" customHeight="1" x14ac:dyDescent="0.2">
      <c r="B93" s="6" t="s">
        <v>86</v>
      </c>
      <c r="C93" s="22">
        <v>389</v>
      </c>
      <c r="D93" s="22">
        <v>389</v>
      </c>
      <c r="E93" s="23">
        <v>100</v>
      </c>
    </row>
    <row r="94" spans="2:5" ht="12" customHeight="1" x14ac:dyDescent="0.2">
      <c r="B94" s="6" t="s">
        <v>79</v>
      </c>
      <c r="C94" s="32">
        <v>389</v>
      </c>
      <c r="D94" s="32">
        <v>389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19CA308A-1EB8-4CC2-8C86-41DC68BBACCC}"/>
    <hyperlink ref="D4" location="ŞUBAT!A1" display="Şubat" xr:uid="{886D9EFF-2C1F-4080-93A0-1DB59D15B558}"/>
    <hyperlink ref="E4" location="MART!A1" display="Mart" xr:uid="{FF8283E6-50C1-4B6D-B903-EE10C4B1C71F}"/>
    <hyperlink ref="C5" location="NİSAN!A1" display="Nisan" xr:uid="{DF479B4C-7BC8-47D4-B414-B18BAD3D43D2}"/>
    <hyperlink ref="D5" location="MAYIS!A1" display="Mayıs" xr:uid="{E11922E4-FF5F-46CC-9E74-F443924714B8}"/>
    <hyperlink ref="E5" location="HAZİRAN!A1" display="Haziran" xr:uid="{C0EB7306-FB54-45D1-A8CD-996E366C078B}"/>
    <hyperlink ref="C6" location="TEMMUZ!A1" display="Temmuz" xr:uid="{B7D2BE2C-6E00-4C10-B876-971889D1A624}"/>
    <hyperlink ref="D6" location="AĞUSTOS!A1" display="Ağustos" xr:uid="{814728F2-FB68-4BA7-A005-9DCCCDDEECDA}"/>
    <hyperlink ref="E6" location="EYLÜL!A1" display="Eylül" xr:uid="{354D6D7D-D657-4A75-84AD-9F3B473BCA5F}"/>
    <hyperlink ref="C7" location="EKİM!A1" display="Ekim" xr:uid="{591ABDC0-720A-4F88-A967-2F3A6208475E}"/>
    <hyperlink ref="D7" location="KASIM!A1" display="Kasım" xr:uid="{1D108EA9-7DF8-4A81-8A42-38334682F670}"/>
    <hyperlink ref="E7" location="ARALIK!A1" display="Aralık" xr:uid="{DB479540-DCDC-46FC-A5B9-FC1454EA76A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DB44-F3F8-4842-B653-42B2E53A8F5E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108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346210</v>
      </c>
      <c r="D10" s="22">
        <v>152915</v>
      </c>
      <c r="E10" s="23">
        <v>44.168279368013636</v>
      </c>
    </row>
    <row r="11" spans="2:5" ht="12" customHeight="1" x14ac:dyDescent="0.2">
      <c r="B11" s="7" t="s">
        <v>4</v>
      </c>
      <c r="C11" s="24">
        <v>215293</v>
      </c>
      <c r="D11" s="24">
        <v>129140</v>
      </c>
      <c r="E11" s="25">
        <v>59.983371498376634</v>
      </c>
    </row>
    <row r="12" spans="2:5" ht="12" customHeight="1" x14ac:dyDescent="0.2">
      <c r="B12" s="7" t="s">
        <v>5</v>
      </c>
      <c r="C12" s="24">
        <v>103492</v>
      </c>
      <c r="D12" s="24">
        <v>66004</v>
      </c>
      <c r="E12" s="25">
        <v>63.776910292582997</v>
      </c>
    </row>
    <row r="13" spans="2:5" ht="12" customHeight="1" x14ac:dyDescent="0.2">
      <c r="B13" s="7" t="s">
        <v>6</v>
      </c>
      <c r="C13" s="26">
        <v>83386</v>
      </c>
      <c r="D13" s="26">
        <v>58454</v>
      </c>
      <c r="E13" s="27">
        <v>70.100496486220706</v>
      </c>
    </row>
    <row r="14" spans="2:5" ht="12" customHeight="1" x14ac:dyDescent="0.2">
      <c r="B14" s="8" t="s">
        <v>7</v>
      </c>
      <c r="C14" s="28">
        <v>5570</v>
      </c>
      <c r="D14" s="28">
        <v>2516</v>
      </c>
      <c r="E14" s="29">
        <v>45.170556552962296</v>
      </c>
    </row>
    <row r="15" spans="2:5" ht="12" customHeight="1" x14ac:dyDescent="0.2">
      <c r="B15" s="8" t="s">
        <v>8</v>
      </c>
      <c r="C15" s="28">
        <v>798</v>
      </c>
      <c r="D15" s="28">
        <v>476</v>
      </c>
      <c r="E15" s="29">
        <v>59.649122807017541</v>
      </c>
    </row>
    <row r="16" spans="2:5" ht="12" customHeight="1" x14ac:dyDescent="0.2">
      <c r="B16" s="8" t="s">
        <v>9</v>
      </c>
      <c r="C16" s="28">
        <v>74476</v>
      </c>
      <c r="D16" s="28">
        <v>53725</v>
      </c>
      <c r="E16" s="29">
        <v>72.137332832053275</v>
      </c>
    </row>
    <row r="17" spans="2:5" ht="12" customHeight="1" x14ac:dyDescent="0.2">
      <c r="B17" s="8" t="s">
        <v>10</v>
      </c>
      <c r="C17" s="28">
        <v>2542</v>
      </c>
      <c r="D17" s="28">
        <v>1737</v>
      </c>
      <c r="E17" s="29">
        <v>68.332022029897715</v>
      </c>
    </row>
    <row r="18" spans="2:5" ht="12" customHeight="1" x14ac:dyDescent="0.2">
      <c r="B18" s="7" t="s">
        <v>11</v>
      </c>
      <c r="C18" s="24">
        <v>20106</v>
      </c>
      <c r="D18" s="24">
        <v>7550</v>
      </c>
      <c r="E18" s="25">
        <v>37.550979807022777</v>
      </c>
    </row>
    <row r="19" spans="2:5" ht="12" customHeight="1" x14ac:dyDescent="0.2">
      <c r="B19" s="8" t="s">
        <v>12</v>
      </c>
      <c r="C19" s="28">
        <v>12520</v>
      </c>
      <c r="D19" s="28">
        <v>2049</v>
      </c>
      <c r="E19" s="29">
        <v>16.365814696485621</v>
      </c>
    </row>
    <row r="20" spans="2:5" ht="12" customHeight="1" x14ac:dyDescent="0.2">
      <c r="B20" s="8" t="s">
        <v>13</v>
      </c>
      <c r="C20" s="28">
        <v>42</v>
      </c>
      <c r="D20" s="28">
        <v>7</v>
      </c>
      <c r="E20" s="29">
        <v>16.666666666666664</v>
      </c>
    </row>
    <row r="21" spans="2:5" ht="12" customHeight="1" x14ac:dyDescent="0.2">
      <c r="B21" s="8" t="s">
        <v>14</v>
      </c>
      <c r="C21" s="28">
        <v>7544</v>
      </c>
      <c r="D21" s="28">
        <v>5494</v>
      </c>
      <c r="E21" s="29">
        <v>72.826086956521735</v>
      </c>
    </row>
    <row r="22" spans="2:5" s="4" customFormat="1" ht="12" customHeight="1" x14ac:dyDescent="0.2">
      <c r="B22" s="7" t="s">
        <v>15</v>
      </c>
      <c r="C22" s="24">
        <v>21126</v>
      </c>
      <c r="D22" s="24">
        <v>15215</v>
      </c>
      <c r="E22" s="25">
        <v>72.020259396004931</v>
      </c>
    </row>
    <row r="23" spans="2:5" s="4" customFormat="1" ht="12" customHeight="1" x14ac:dyDescent="0.2">
      <c r="B23" s="8" t="s">
        <v>16</v>
      </c>
      <c r="C23" s="30">
        <v>15</v>
      </c>
      <c r="D23" s="30">
        <v>6</v>
      </c>
      <c r="E23" s="31">
        <v>40</v>
      </c>
    </row>
    <row r="24" spans="2:5" ht="12" customHeight="1" x14ac:dyDescent="0.2">
      <c r="B24" s="8" t="s">
        <v>17</v>
      </c>
      <c r="C24" s="30">
        <v>21111</v>
      </c>
      <c r="D24" s="30">
        <v>15209</v>
      </c>
      <c r="E24" s="31">
        <v>72.043010752688176</v>
      </c>
    </row>
    <row r="25" spans="2:5" s="4" customFormat="1" ht="12" customHeight="1" x14ac:dyDescent="0.2">
      <c r="B25" s="7" t="s">
        <v>18</v>
      </c>
      <c r="C25" s="24">
        <v>56446</v>
      </c>
      <c r="D25" s="24">
        <v>23297</v>
      </c>
      <c r="E25" s="25">
        <v>41.273075151472206</v>
      </c>
    </row>
    <row r="26" spans="2:5" ht="12" customHeight="1" x14ac:dyDescent="0.2">
      <c r="B26" s="7" t="s">
        <v>19</v>
      </c>
      <c r="C26" s="24">
        <v>45827</v>
      </c>
      <c r="D26" s="24">
        <v>17425</v>
      </c>
      <c r="E26" s="25">
        <v>38.023435965697075</v>
      </c>
    </row>
    <row r="27" spans="2:5" ht="12" customHeight="1" x14ac:dyDescent="0.2">
      <c r="B27" s="8" t="s">
        <v>20</v>
      </c>
      <c r="C27" s="28">
        <v>37227</v>
      </c>
      <c r="D27" s="28">
        <v>15148</v>
      </c>
      <c r="E27" s="29">
        <v>40.690896392403367</v>
      </c>
    </row>
    <row r="28" spans="2:5" ht="12" customHeight="1" x14ac:dyDescent="0.2">
      <c r="B28" s="8" t="s">
        <v>21</v>
      </c>
      <c r="C28" s="28">
        <v>8600</v>
      </c>
      <c r="D28" s="28">
        <v>2277</v>
      </c>
      <c r="E28" s="29">
        <v>26.476744186046513</v>
      </c>
    </row>
    <row r="29" spans="2:5" ht="12" customHeight="1" x14ac:dyDescent="0.2">
      <c r="B29" s="7" t="s">
        <v>22</v>
      </c>
      <c r="C29" s="26">
        <v>7161</v>
      </c>
      <c r="D29" s="26">
        <v>2730</v>
      </c>
      <c r="E29" s="27">
        <v>38.123167155425222</v>
      </c>
    </row>
    <row r="30" spans="2:5" ht="12" customHeight="1" x14ac:dyDescent="0.2">
      <c r="B30" s="8" t="s">
        <v>23</v>
      </c>
      <c r="C30" s="28">
        <v>5074</v>
      </c>
      <c r="D30" s="28">
        <v>643</v>
      </c>
      <c r="E30" s="29">
        <v>12.672447772960188</v>
      </c>
    </row>
    <row r="31" spans="2:5" s="4" customFormat="1" ht="12" customHeight="1" x14ac:dyDescent="0.2">
      <c r="B31" s="8" t="s">
        <v>24</v>
      </c>
      <c r="C31" s="28">
        <v>2087</v>
      </c>
      <c r="D31" s="28">
        <v>2087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3441</v>
      </c>
      <c r="D37" s="26">
        <v>3125</v>
      </c>
      <c r="E37" s="27">
        <v>90.816623074687584</v>
      </c>
    </row>
    <row r="38" spans="2:6" ht="12" customHeight="1" x14ac:dyDescent="0.2">
      <c r="B38" s="7" t="s">
        <v>30</v>
      </c>
      <c r="C38" s="26">
        <v>17</v>
      </c>
      <c r="D38" s="26">
        <v>17</v>
      </c>
      <c r="E38" s="27">
        <v>100</v>
      </c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19242</v>
      </c>
      <c r="D44" s="24">
        <v>12124</v>
      </c>
      <c r="E44" s="25">
        <v>63.008003326057583</v>
      </c>
    </row>
    <row r="45" spans="2:6" ht="12" customHeight="1" x14ac:dyDescent="0.2">
      <c r="B45" s="7" t="s">
        <v>37</v>
      </c>
      <c r="C45" s="26">
        <v>14673</v>
      </c>
      <c r="D45" s="26">
        <v>12491</v>
      </c>
      <c r="E45" s="27">
        <v>85.129148776664621</v>
      </c>
      <c r="F45" s="5"/>
    </row>
    <row r="46" spans="2:6" ht="12" customHeight="1" x14ac:dyDescent="0.2">
      <c r="B46" s="7" t="s">
        <v>38</v>
      </c>
      <c r="C46" s="26">
        <v>314</v>
      </c>
      <c r="D46" s="26">
        <v>9</v>
      </c>
      <c r="E46" s="27">
        <v>2.8662420382165608</v>
      </c>
    </row>
    <row r="47" spans="2:6" ht="12" customHeight="1" x14ac:dyDescent="0.2">
      <c r="B47" s="6" t="s">
        <v>84</v>
      </c>
      <c r="C47" s="22">
        <v>11271</v>
      </c>
      <c r="D47" s="22">
        <v>9886</v>
      </c>
      <c r="E47" s="27">
        <v>87.711826812172831</v>
      </c>
    </row>
    <row r="48" spans="2:6" ht="12" customHeight="1" x14ac:dyDescent="0.2">
      <c r="B48" s="6" t="s">
        <v>39</v>
      </c>
      <c r="C48" s="32">
        <v>3434</v>
      </c>
      <c r="D48" s="32">
        <v>3404</v>
      </c>
      <c r="E48" s="33">
        <v>99.126383226557948</v>
      </c>
    </row>
    <row r="49" spans="2:5" ht="12" customHeight="1" x14ac:dyDescent="0.2">
      <c r="B49" s="6" t="s">
        <v>40</v>
      </c>
      <c r="C49" s="32">
        <v>3340</v>
      </c>
      <c r="D49" s="32">
        <v>3340</v>
      </c>
      <c r="E49" s="33">
        <v>100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3340</v>
      </c>
      <c r="D51" s="34">
        <v>3340</v>
      </c>
      <c r="E51" s="35">
        <v>100</v>
      </c>
    </row>
    <row r="52" spans="2:5" ht="12" customHeight="1" x14ac:dyDescent="0.2">
      <c r="B52" s="6" t="s">
        <v>43</v>
      </c>
      <c r="C52" s="32">
        <v>94</v>
      </c>
      <c r="D52" s="32">
        <v>64</v>
      </c>
      <c r="E52" s="33">
        <v>68.085106382978722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94</v>
      </c>
      <c r="D54" s="34">
        <v>64</v>
      </c>
      <c r="E54" s="35">
        <v>68.085106382978722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2080</v>
      </c>
      <c r="D58" s="32">
        <v>2080</v>
      </c>
      <c r="E58" s="33">
        <v>100</v>
      </c>
    </row>
    <row r="59" spans="2:5" ht="12" customHeight="1" x14ac:dyDescent="0.2">
      <c r="B59" s="6" t="s">
        <v>48</v>
      </c>
      <c r="C59" s="32">
        <v>2080</v>
      </c>
      <c r="D59" s="32">
        <v>2080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5757</v>
      </c>
      <c r="D61" s="32">
        <v>4402</v>
      </c>
      <c r="E61" s="33">
        <v>76.463435817265932</v>
      </c>
    </row>
    <row r="62" spans="2:5" s="4" customFormat="1" ht="12" customHeight="1" x14ac:dyDescent="0.2">
      <c r="B62" s="6" t="s">
        <v>51</v>
      </c>
      <c r="C62" s="32">
        <v>3932</v>
      </c>
      <c r="D62" s="32">
        <v>2577</v>
      </c>
      <c r="E62" s="33">
        <v>65.53916581892166</v>
      </c>
    </row>
    <row r="63" spans="2:5" ht="12" customHeight="1" x14ac:dyDescent="0.2">
      <c r="B63" s="6" t="s">
        <v>90</v>
      </c>
      <c r="C63" s="32">
        <v>1825</v>
      </c>
      <c r="D63" s="32">
        <v>1825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119277</v>
      </c>
      <c r="D70" s="22">
        <v>13520</v>
      </c>
      <c r="E70" s="23">
        <v>11.334959799458403</v>
      </c>
    </row>
    <row r="71" spans="2:5" ht="12" customHeight="1" x14ac:dyDescent="0.2">
      <c r="B71" s="6" t="s">
        <v>57</v>
      </c>
      <c r="C71" s="32">
        <v>33256</v>
      </c>
      <c r="D71" s="32">
        <v>-310</v>
      </c>
      <c r="E71" s="33">
        <v>-0.93216261727207117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33255</v>
      </c>
      <c r="D74" s="36">
        <v>-310</v>
      </c>
      <c r="E74" s="37">
        <v>-0.93219064802285367</v>
      </c>
    </row>
    <row r="75" spans="2:5" ht="12" customHeight="1" x14ac:dyDescent="0.2">
      <c r="B75" s="6" t="s">
        <v>61</v>
      </c>
      <c r="C75" s="32">
        <v>1</v>
      </c>
      <c r="D75" s="32">
        <v>0</v>
      </c>
      <c r="E75" s="33">
        <v>0</v>
      </c>
    </row>
    <row r="76" spans="2:5" ht="12" customHeight="1" x14ac:dyDescent="0.2">
      <c r="B76" s="6" t="s">
        <v>62</v>
      </c>
      <c r="C76" s="32">
        <v>202</v>
      </c>
      <c r="D76" s="32">
        <v>190</v>
      </c>
      <c r="E76" s="33">
        <v>94.059405940594047</v>
      </c>
    </row>
    <row r="77" spans="2:5" ht="12" customHeight="1" x14ac:dyDescent="0.2">
      <c r="B77" s="6" t="s">
        <v>63</v>
      </c>
      <c r="C77" s="32">
        <v>85</v>
      </c>
      <c r="D77" s="32">
        <v>81</v>
      </c>
      <c r="E77" s="33">
        <v>95.294117647058812</v>
      </c>
    </row>
    <row r="78" spans="2:5" ht="12" customHeight="1" x14ac:dyDescent="0.2">
      <c r="B78" s="6" t="s">
        <v>64</v>
      </c>
      <c r="C78" s="32">
        <v>117</v>
      </c>
      <c r="D78" s="32">
        <v>109</v>
      </c>
      <c r="E78" s="33">
        <v>93.162393162393158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117</v>
      </c>
      <c r="D86" s="34">
        <v>109</v>
      </c>
      <c r="E86" s="35">
        <v>93.162393162393158</v>
      </c>
    </row>
    <row r="87" spans="2:5" ht="12" customHeight="1" x14ac:dyDescent="0.2">
      <c r="B87" s="6" t="s">
        <v>73</v>
      </c>
      <c r="C87" s="32">
        <v>81086</v>
      </c>
      <c r="D87" s="32">
        <v>9667</v>
      </c>
      <c r="E87" s="33">
        <v>11.921910070789039</v>
      </c>
    </row>
    <row r="88" spans="2:5" ht="12" customHeight="1" x14ac:dyDescent="0.2">
      <c r="B88" s="6" t="s">
        <v>74</v>
      </c>
      <c r="C88" s="36">
        <v>1009</v>
      </c>
      <c r="D88" s="36">
        <v>482</v>
      </c>
      <c r="E88" s="37">
        <v>47.770069375619421</v>
      </c>
    </row>
    <row r="89" spans="2:5" ht="12" customHeight="1" x14ac:dyDescent="0.2">
      <c r="B89" s="6" t="s">
        <v>75</v>
      </c>
      <c r="C89" s="32">
        <v>11398</v>
      </c>
      <c r="D89" s="32">
        <v>2721</v>
      </c>
      <c r="E89" s="33">
        <v>23.87260922968942</v>
      </c>
    </row>
    <row r="90" spans="2:5" ht="12" customHeight="1" x14ac:dyDescent="0.2">
      <c r="B90" s="6" t="s">
        <v>76</v>
      </c>
      <c r="C90" s="32">
        <v>68678</v>
      </c>
      <c r="D90" s="32">
        <v>6463</v>
      </c>
      <c r="E90" s="33">
        <v>9.4105827193570004</v>
      </c>
    </row>
    <row r="91" spans="2:5" ht="12" customHeight="1" x14ac:dyDescent="0.2">
      <c r="B91" s="6" t="s">
        <v>77</v>
      </c>
      <c r="C91" s="32">
        <v>1</v>
      </c>
      <c r="D91" s="32">
        <v>1</v>
      </c>
      <c r="E91" s="33">
        <v>100</v>
      </c>
    </row>
    <row r="92" spans="2:5" ht="12" customHeight="1" x14ac:dyDescent="0.2">
      <c r="B92" s="6" t="s">
        <v>78</v>
      </c>
      <c r="C92" s="32">
        <v>4733</v>
      </c>
      <c r="D92" s="32">
        <v>3973</v>
      </c>
      <c r="E92" s="33">
        <v>83.942531164166496</v>
      </c>
    </row>
    <row r="93" spans="2:5" ht="12" customHeight="1" x14ac:dyDescent="0.2">
      <c r="B93" s="6" t="s">
        <v>86</v>
      </c>
      <c r="C93" s="22">
        <v>369</v>
      </c>
      <c r="D93" s="22">
        <v>369</v>
      </c>
      <c r="E93" s="23">
        <v>100</v>
      </c>
    </row>
    <row r="94" spans="2:5" ht="12" customHeight="1" x14ac:dyDescent="0.2">
      <c r="B94" s="6" t="s">
        <v>79</v>
      </c>
      <c r="C94" s="32">
        <v>369</v>
      </c>
      <c r="D94" s="32">
        <v>369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8F453846-08FE-43B4-B4ED-672AB3A2D81C}"/>
    <hyperlink ref="D4" location="ŞUBAT!A1" display="Şubat" xr:uid="{8769E47E-1661-426C-A931-229AF593BB81}"/>
    <hyperlink ref="E4" location="MART!A1" display="Mart" xr:uid="{F7B62FF7-5F85-4D33-9FDD-06E3F873F381}"/>
    <hyperlink ref="C5" location="NİSAN!A1" display="Nisan" xr:uid="{9FDF39AD-5E59-4D6C-868C-D1A34AAD5248}"/>
    <hyperlink ref="D5" location="MAYIS!A1" display="Mayıs" xr:uid="{F4E92726-390F-44E8-90F6-A4635D941285}"/>
    <hyperlink ref="E5" location="HAZİRAN!A1" display="Haziran" xr:uid="{FDF251E9-69AA-4D45-B426-CA27583C83ED}"/>
    <hyperlink ref="C6" location="TEMMUZ!A1" display="Temmuz" xr:uid="{D1DB9665-1311-48C4-8189-10C078BA1C21}"/>
    <hyperlink ref="D6" location="AĞUSTOS!A1" display="Ağustos" xr:uid="{F2C8A139-EA6B-4581-A46B-A2D8A3AA59C7}"/>
    <hyperlink ref="E6" location="EYLÜL!A1" display="Eylül" xr:uid="{3DCDED63-B17E-40F1-AB4E-C011AB72B384}"/>
    <hyperlink ref="C7" location="EKİM!A1" display="Ekim" xr:uid="{F72B7F87-F31C-4C42-9A04-55EBF4BDAD14}"/>
    <hyperlink ref="D7" location="KASIM!A1" display="Kasım" xr:uid="{69F992B9-5834-4301-B4B1-F311BD95D49E}"/>
    <hyperlink ref="E7" location="ARALIK!A1" display="Aralık" xr:uid="{AA85E913-C92A-4A7D-A001-EEFBA3AFB7B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4C943-2A3F-4F43-A938-58724543AB08}">
  <sheetPr codeName="Sayfa7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326770</v>
      </c>
      <c r="D10" s="22">
        <v>130348</v>
      </c>
      <c r="E10" s="23">
        <v>39.889830767818339</v>
      </c>
    </row>
    <row r="11" spans="2:5" ht="12" customHeight="1" x14ac:dyDescent="0.2">
      <c r="B11" s="7" t="s">
        <v>4</v>
      </c>
      <c r="C11" s="24">
        <v>198433</v>
      </c>
      <c r="D11" s="24">
        <v>108405</v>
      </c>
      <c r="E11" s="25">
        <v>54.630530204149508</v>
      </c>
    </row>
    <row r="12" spans="2:5" ht="12" customHeight="1" x14ac:dyDescent="0.2">
      <c r="B12" s="7" t="s">
        <v>5</v>
      </c>
      <c r="C12" s="24">
        <v>92971</v>
      </c>
      <c r="D12" s="24">
        <v>53091</v>
      </c>
      <c r="E12" s="25">
        <v>57.104903679642035</v>
      </c>
    </row>
    <row r="13" spans="2:5" ht="12" customHeight="1" x14ac:dyDescent="0.2">
      <c r="B13" s="7" t="s">
        <v>6</v>
      </c>
      <c r="C13" s="26">
        <v>74635</v>
      </c>
      <c r="D13" s="26">
        <v>47188</v>
      </c>
      <c r="E13" s="27">
        <v>63.225028471896557</v>
      </c>
    </row>
    <row r="14" spans="2:5" ht="12" customHeight="1" x14ac:dyDescent="0.2">
      <c r="B14" s="8" t="s">
        <v>7</v>
      </c>
      <c r="C14" s="28">
        <v>5591</v>
      </c>
      <c r="D14" s="28">
        <v>2013</v>
      </c>
      <c r="E14" s="29">
        <v>36.004292613128243</v>
      </c>
    </row>
    <row r="15" spans="2:5" ht="12" customHeight="1" x14ac:dyDescent="0.2">
      <c r="B15" s="8" t="s">
        <v>8</v>
      </c>
      <c r="C15" s="28">
        <v>797</v>
      </c>
      <c r="D15" s="28">
        <v>470</v>
      </c>
      <c r="E15" s="29">
        <v>58.971141781681304</v>
      </c>
    </row>
    <row r="16" spans="2:5" ht="12" customHeight="1" x14ac:dyDescent="0.2">
      <c r="B16" s="8" t="s">
        <v>9</v>
      </c>
      <c r="C16" s="28">
        <v>66400</v>
      </c>
      <c r="D16" s="28">
        <v>43409</v>
      </c>
      <c r="E16" s="29">
        <v>65.375</v>
      </c>
    </row>
    <row r="17" spans="2:5" ht="12" customHeight="1" x14ac:dyDescent="0.2">
      <c r="B17" s="8" t="s">
        <v>10</v>
      </c>
      <c r="C17" s="28">
        <v>1847</v>
      </c>
      <c r="D17" s="28">
        <v>1296</v>
      </c>
      <c r="E17" s="29">
        <v>70.167839740119106</v>
      </c>
    </row>
    <row r="18" spans="2:5" ht="12" customHeight="1" x14ac:dyDescent="0.2">
      <c r="B18" s="7" t="s">
        <v>11</v>
      </c>
      <c r="C18" s="24">
        <v>18336</v>
      </c>
      <c r="D18" s="24">
        <v>5903</v>
      </c>
      <c r="E18" s="25">
        <v>32.193499127399647</v>
      </c>
    </row>
    <row r="19" spans="2:5" ht="12" customHeight="1" x14ac:dyDescent="0.2">
      <c r="B19" s="8" t="s">
        <v>12</v>
      </c>
      <c r="C19" s="28">
        <v>12649</v>
      </c>
      <c r="D19" s="28">
        <v>1908</v>
      </c>
      <c r="E19" s="29">
        <v>15.084196379160408</v>
      </c>
    </row>
    <row r="20" spans="2:5" ht="12" customHeight="1" x14ac:dyDescent="0.2">
      <c r="B20" s="8" t="s">
        <v>13</v>
      </c>
      <c r="C20" s="28">
        <v>42</v>
      </c>
      <c r="D20" s="28">
        <v>7</v>
      </c>
      <c r="E20" s="29">
        <v>16.666666666666664</v>
      </c>
    </row>
    <row r="21" spans="2:5" ht="12" customHeight="1" x14ac:dyDescent="0.2">
      <c r="B21" s="8" t="s">
        <v>14</v>
      </c>
      <c r="C21" s="28">
        <v>5645</v>
      </c>
      <c r="D21" s="28">
        <v>3988</v>
      </c>
      <c r="E21" s="29">
        <v>70.64658990256865</v>
      </c>
    </row>
    <row r="22" spans="2:5" s="4" customFormat="1" ht="12" customHeight="1" x14ac:dyDescent="0.2">
      <c r="B22" s="7" t="s">
        <v>15</v>
      </c>
      <c r="C22" s="24">
        <v>21098</v>
      </c>
      <c r="D22" s="24">
        <v>13304</v>
      </c>
      <c r="E22" s="25">
        <v>63.05810977343824</v>
      </c>
    </row>
    <row r="23" spans="2:5" s="4" customFormat="1" ht="12" customHeight="1" x14ac:dyDescent="0.2">
      <c r="B23" s="8" t="s">
        <v>16</v>
      </c>
      <c r="C23" s="30">
        <v>15</v>
      </c>
      <c r="D23" s="30">
        <v>6</v>
      </c>
      <c r="E23" s="31">
        <v>40</v>
      </c>
    </row>
    <row r="24" spans="2:5" ht="12" customHeight="1" x14ac:dyDescent="0.2">
      <c r="B24" s="8" t="s">
        <v>17</v>
      </c>
      <c r="C24" s="30">
        <v>21083</v>
      </c>
      <c r="D24" s="30">
        <v>13298</v>
      </c>
      <c r="E24" s="31">
        <v>63.074515012095056</v>
      </c>
    </row>
    <row r="25" spans="2:5" s="4" customFormat="1" ht="12" customHeight="1" x14ac:dyDescent="0.2">
      <c r="B25" s="7" t="s">
        <v>18</v>
      </c>
      <c r="C25" s="24">
        <v>53329</v>
      </c>
      <c r="D25" s="24">
        <v>20273</v>
      </c>
      <c r="E25" s="25">
        <v>38.014963715801912</v>
      </c>
    </row>
    <row r="26" spans="2:5" ht="12" customHeight="1" x14ac:dyDescent="0.2">
      <c r="B26" s="7" t="s">
        <v>19</v>
      </c>
      <c r="C26" s="24">
        <v>44207</v>
      </c>
      <c r="D26" s="24">
        <v>15063</v>
      </c>
      <c r="E26" s="25">
        <v>34.073789218901986</v>
      </c>
    </row>
    <row r="27" spans="2:5" ht="12" customHeight="1" x14ac:dyDescent="0.2">
      <c r="B27" s="8" t="s">
        <v>20</v>
      </c>
      <c r="C27" s="28">
        <v>36138</v>
      </c>
      <c r="D27" s="28">
        <v>13379</v>
      </c>
      <c r="E27" s="29">
        <v>37.021971332115776</v>
      </c>
    </row>
    <row r="28" spans="2:5" ht="12" customHeight="1" x14ac:dyDescent="0.2">
      <c r="B28" s="8" t="s">
        <v>21</v>
      </c>
      <c r="C28" s="28">
        <v>8069</v>
      </c>
      <c r="D28" s="28">
        <v>1684</v>
      </c>
      <c r="E28" s="29">
        <v>20.86999628206717</v>
      </c>
    </row>
    <row r="29" spans="2:5" ht="12" customHeight="1" x14ac:dyDescent="0.2">
      <c r="B29" s="7" t="s">
        <v>22</v>
      </c>
      <c r="C29" s="26">
        <v>6068</v>
      </c>
      <c r="D29" s="26">
        <v>2473</v>
      </c>
      <c r="E29" s="27">
        <v>40.754779169413311</v>
      </c>
    </row>
    <row r="30" spans="2:5" ht="12" customHeight="1" x14ac:dyDescent="0.2">
      <c r="B30" s="8" t="s">
        <v>23</v>
      </c>
      <c r="C30" s="28">
        <v>4237</v>
      </c>
      <c r="D30" s="28">
        <v>642</v>
      </c>
      <c r="E30" s="29">
        <v>15.152230351663915</v>
      </c>
    </row>
    <row r="31" spans="2:5" s="4" customFormat="1" ht="12" customHeight="1" x14ac:dyDescent="0.2">
      <c r="B31" s="8" t="s">
        <v>24</v>
      </c>
      <c r="C31" s="28">
        <v>1831</v>
      </c>
      <c r="D31" s="28">
        <v>1831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3037</v>
      </c>
      <c r="D37" s="26">
        <v>2720</v>
      </c>
      <c r="E37" s="27">
        <v>89.562067830095486</v>
      </c>
    </row>
    <row r="38" spans="2:6" ht="12" customHeight="1" x14ac:dyDescent="0.2">
      <c r="B38" s="7" t="s">
        <v>30</v>
      </c>
      <c r="C38" s="26">
        <v>17</v>
      </c>
      <c r="D38" s="26">
        <v>17</v>
      </c>
      <c r="E38" s="27">
        <v>100</v>
      </c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17528</v>
      </c>
      <c r="D44" s="24">
        <v>10549</v>
      </c>
      <c r="E44" s="25">
        <v>60.183706070287535</v>
      </c>
    </row>
    <row r="45" spans="2:6" ht="12" customHeight="1" x14ac:dyDescent="0.2">
      <c r="B45" s="7" t="s">
        <v>37</v>
      </c>
      <c r="C45" s="26">
        <v>13196</v>
      </c>
      <c r="D45" s="26">
        <v>11178</v>
      </c>
      <c r="E45" s="27">
        <v>84.707487117308276</v>
      </c>
      <c r="F45" s="5"/>
    </row>
    <row r="46" spans="2:6" ht="12" customHeight="1" x14ac:dyDescent="0.2">
      <c r="B46" s="7" t="s">
        <v>38</v>
      </c>
      <c r="C46" s="26">
        <v>311</v>
      </c>
      <c r="D46" s="26">
        <v>10</v>
      </c>
      <c r="E46" s="27">
        <v>3.215434083601286</v>
      </c>
    </row>
    <row r="47" spans="2:6" ht="12" customHeight="1" x14ac:dyDescent="0.2">
      <c r="B47" s="6" t="s">
        <v>84</v>
      </c>
      <c r="C47" s="22">
        <v>10518</v>
      </c>
      <c r="D47" s="22">
        <v>9120</v>
      </c>
      <c r="E47" s="27">
        <v>86.708499714774661</v>
      </c>
    </row>
    <row r="48" spans="2:6" ht="12" customHeight="1" x14ac:dyDescent="0.2">
      <c r="B48" s="6" t="s">
        <v>39</v>
      </c>
      <c r="C48" s="32">
        <v>3078</v>
      </c>
      <c r="D48" s="32">
        <v>3046</v>
      </c>
      <c r="E48" s="33">
        <v>98.960363872644578</v>
      </c>
    </row>
    <row r="49" spans="2:5" ht="12" customHeight="1" x14ac:dyDescent="0.2">
      <c r="B49" s="6" t="s">
        <v>40</v>
      </c>
      <c r="C49" s="32">
        <v>2984</v>
      </c>
      <c r="D49" s="32">
        <v>2982</v>
      </c>
      <c r="E49" s="33">
        <v>99.932975871313673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2984</v>
      </c>
      <c r="D51" s="34">
        <v>2982</v>
      </c>
      <c r="E51" s="35">
        <v>99.932975871313673</v>
      </c>
    </row>
    <row r="52" spans="2:5" ht="12" customHeight="1" x14ac:dyDescent="0.2">
      <c r="B52" s="6" t="s">
        <v>43</v>
      </c>
      <c r="C52" s="32">
        <v>94</v>
      </c>
      <c r="D52" s="32">
        <v>64</v>
      </c>
      <c r="E52" s="33">
        <v>68.085106382978722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94</v>
      </c>
      <c r="D54" s="34">
        <v>64</v>
      </c>
      <c r="E54" s="35">
        <v>68.085106382978722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1957</v>
      </c>
      <c r="D58" s="32">
        <v>1957</v>
      </c>
      <c r="E58" s="33">
        <v>100</v>
      </c>
    </row>
    <row r="59" spans="2:5" ht="12" customHeight="1" x14ac:dyDescent="0.2">
      <c r="B59" s="6" t="s">
        <v>48</v>
      </c>
      <c r="C59" s="32">
        <v>1957</v>
      </c>
      <c r="D59" s="32">
        <v>1957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5483</v>
      </c>
      <c r="D61" s="32">
        <v>4117</v>
      </c>
      <c r="E61" s="33">
        <v>75.0866314061645</v>
      </c>
    </row>
    <row r="62" spans="2:5" s="4" customFormat="1" ht="12" customHeight="1" x14ac:dyDescent="0.2">
      <c r="B62" s="6" t="s">
        <v>51</v>
      </c>
      <c r="C62" s="32">
        <v>3658</v>
      </c>
      <c r="D62" s="32">
        <v>2292</v>
      </c>
      <c r="E62" s="33">
        <v>62.657189721159099</v>
      </c>
    </row>
    <row r="63" spans="2:5" ht="12" customHeight="1" x14ac:dyDescent="0.2">
      <c r="B63" s="6" t="s">
        <v>90</v>
      </c>
      <c r="C63" s="32">
        <v>1825</v>
      </c>
      <c r="D63" s="32">
        <v>1825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117506</v>
      </c>
      <c r="D70" s="22">
        <v>12510</v>
      </c>
      <c r="E70" s="23">
        <v>10.646264871581025</v>
      </c>
    </row>
    <row r="71" spans="2:5" ht="12" customHeight="1" x14ac:dyDescent="0.2">
      <c r="B71" s="6" t="s">
        <v>57</v>
      </c>
      <c r="C71" s="32">
        <v>33024</v>
      </c>
      <c r="D71" s="32">
        <v>-326</v>
      </c>
      <c r="E71" s="33">
        <v>-0.98716085271317833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33027</v>
      </c>
      <c r="D74" s="36">
        <v>-321</v>
      </c>
      <c r="E74" s="37">
        <v>-0.97193205559088014</v>
      </c>
    </row>
    <row r="75" spans="2:5" ht="12" customHeight="1" x14ac:dyDescent="0.2">
      <c r="B75" s="6" t="s">
        <v>61</v>
      </c>
      <c r="C75" s="32">
        <v>-3</v>
      </c>
      <c r="D75" s="32">
        <v>-5</v>
      </c>
      <c r="E75" s="33">
        <v>166.66666666666669</v>
      </c>
    </row>
    <row r="76" spans="2:5" ht="12" customHeight="1" x14ac:dyDescent="0.2">
      <c r="B76" s="6" t="s">
        <v>62</v>
      </c>
      <c r="C76" s="32">
        <v>197</v>
      </c>
      <c r="D76" s="32">
        <v>185</v>
      </c>
      <c r="E76" s="33">
        <v>93.90862944162437</v>
      </c>
    </row>
    <row r="77" spans="2:5" ht="12" customHeight="1" x14ac:dyDescent="0.2">
      <c r="B77" s="6" t="s">
        <v>63</v>
      </c>
      <c r="C77" s="32">
        <v>85</v>
      </c>
      <c r="D77" s="32">
        <v>81</v>
      </c>
      <c r="E77" s="33">
        <v>95.294117647058812</v>
      </c>
    </row>
    <row r="78" spans="2:5" ht="12" customHeight="1" x14ac:dyDescent="0.2">
      <c r="B78" s="6" t="s">
        <v>64</v>
      </c>
      <c r="C78" s="32">
        <v>112</v>
      </c>
      <c r="D78" s="32">
        <v>104</v>
      </c>
      <c r="E78" s="33">
        <v>92.857142857142861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112</v>
      </c>
      <c r="D86" s="34">
        <v>104</v>
      </c>
      <c r="E86" s="35">
        <v>92.857142857142861</v>
      </c>
    </row>
    <row r="87" spans="2:5" ht="12" customHeight="1" x14ac:dyDescent="0.2">
      <c r="B87" s="6" t="s">
        <v>73</v>
      </c>
      <c r="C87" s="32">
        <v>79661</v>
      </c>
      <c r="D87" s="32">
        <v>8788</v>
      </c>
      <c r="E87" s="33">
        <v>11.031747028031283</v>
      </c>
    </row>
    <row r="88" spans="2:5" ht="12" customHeight="1" x14ac:dyDescent="0.2">
      <c r="B88" s="6" t="s">
        <v>74</v>
      </c>
      <c r="C88" s="36">
        <v>971</v>
      </c>
      <c r="D88" s="36">
        <v>444</v>
      </c>
      <c r="E88" s="37">
        <v>45.726055612770338</v>
      </c>
    </row>
    <row r="89" spans="2:5" ht="12" customHeight="1" x14ac:dyDescent="0.2">
      <c r="B89" s="6" t="s">
        <v>75</v>
      </c>
      <c r="C89" s="32">
        <v>10724</v>
      </c>
      <c r="D89" s="32">
        <v>2433</v>
      </c>
      <c r="E89" s="33">
        <v>22.687430063409174</v>
      </c>
    </row>
    <row r="90" spans="2:5" ht="12" customHeight="1" x14ac:dyDescent="0.2">
      <c r="B90" s="6" t="s">
        <v>76</v>
      </c>
      <c r="C90" s="32">
        <v>67965</v>
      </c>
      <c r="D90" s="32">
        <v>5910</v>
      </c>
      <c r="E90" s="33">
        <v>8.695652173913043</v>
      </c>
    </row>
    <row r="91" spans="2:5" ht="12" customHeight="1" x14ac:dyDescent="0.2">
      <c r="B91" s="6" t="s">
        <v>77</v>
      </c>
      <c r="C91" s="32">
        <v>1</v>
      </c>
      <c r="D91" s="32">
        <v>1</v>
      </c>
      <c r="E91" s="33">
        <v>100</v>
      </c>
    </row>
    <row r="92" spans="2:5" ht="12" customHeight="1" x14ac:dyDescent="0.2">
      <c r="B92" s="6" t="s">
        <v>78</v>
      </c>
      <c r="C92" s="32">
        <v>4624</v>
      </c>
      <c r="D92" s="32">
        <v>3863</v>
      </c>
      <c r="E92" s="33">
        <v>83.542387543252588</v>
      </c>
    </row>
    <row r="93" spans="2:5" ht="12" customHeight="1" x14ac:dyDescent="0.2">
      <c r="B93" s="6" t="s">
        <v>86</v>
      </c>
      <c r="C93" s="22">
        <v>313</v>
      </c>
      <c r="D93" s="22">
        <v>313</v>
      </c>
      <c r="E93" s="23">
        <v>100</v>
      </c>
    </row>
    <row r="94" spans="2:5" ht="12" customHeight="1" x14ac:dyDescent="0.2">
      <c r="B94" s="6" t="s">
        <v>79</v>
      </c>
      <c r="C94" s="32">
        <v>313</v>
      </c>
      <c r="D94" s="32">
        <v>313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49F702FB-DFA3-4991-A0F8-97BAFE49F0AC}"/>
    <hyperlink ref="D4" location="ŞUBAT!A1" display="Şubat" xr:uid="{DA275210-D01A-4642-AF0D-0060422597B6}"/>
    <hyperlink ref="E4" location="MART!A1" display="Mart" xr:uid="{81241121-8715-4B08-8486-34B43CC38D0C}"/>
    <hyperlink ref="C5" location="NİSAN!A1" display="Nisan" xr:uid="{4E0CDA16-0B9F-4764-8643-4145D63696DF}"/>
    <hyperlink ref="D5" location="MAYIS!A1" display="Mayıs" xr:uid="{EB8806C5-3DDA-4466-956E-3380AB250531}"/>
    <hyperlink ref="E5" location="HAZİRAN!A1" display="Haziran" xr:uid="{1292E4CC-38C7-448D-9496-D2BB082B258E}"/>
    <hyperlink ref="C6" location="TEMMUZ!A1" display="Temmuz" xr:uid="{DDA3C152-C1E0-403E-9095-592164216D20}"/>
    <hyperlink ref="D6" location="AĞUSTOS!A1" display="Ağustos" xr:uid="{C7613AE2-C794-44E0-8884-A6B6439E0057}"/>
    <hyperlink ref="E6" location="EYLÜL!A1" display="Eylül" xr:uid="{C406658A-04AB-4CDF-9EB9-F4681A17D612}"/>
    <hyperlink ref="C7" location="EKİM!A1" display="Ekim" xr:uid="{A63F3443-8614-4444-A46A-BA9BA6A9B52B}"/>
    <hyperlink ref="D7" location="KASIM!A1" display="Kasım" xr:uid="{BAAC3611-7300-4695-8B47-A4BB8D28D675}"/>
    <hyperlink ref="E7" location="ARALIK!A1" display="Aralık" xr:uid="{E3A02FB9-0BB5-4E7F-A556-8EA55C53997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25AA7-3865-440E-AC72-FECD8DCAD9C8}">
  <sheetPr codeName="Sayfa1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310157</v>
      </c>
      <c r="D10" s="22">
        <v>113810</v>
      </c>
      <c r="E10" s="23">
        <v>36.694319328598098</v>
      </c>
    </row>
    <row r="11" spans="2:5" ht="12" customHeight="1" x14ac:dyDescent="0.2">
      <c r="B11" s="7" t="s">
        <v>4</v>
      </c>
      <c r="C11" s="24">
        <v>185612</v>
      </c>
      <c r="D11" s="24">
        <v>94795</v>
      </c>
      <c r="E11" s="25">
        <v>51.071590198909554</v>
      </c>
    </row>
    <row r="12" spans="2:5" ht="12" customHeight="1" x14ac:dyDescent="0.2">
      <c r="B12" s="7" t="s">
        <v>5</v>
      </c>
      <c r="C12" s="24">
        <v>85426</v>
      </c>
      <c r="D12" s="24">
        <v>48221</v>
      </c>
      <c r="E12" s="25">
        <v>56.447685716292462</v>
      </c>
    </row>
    <row r="13" spans="2:5" ht="12" customHeight="1" x14ac:dyDescent="0.2">
      <c r="B13" s="7" t="s">
        <v>6</v>
      </c>
      <c r="C13" s="26">
        <v>66847</v>
      </c>
      <c r="D13" s="26">
        <v>42623</v>
      </c>
      <c r="E13" s="27">
        <v>63.762023725821649</v>
      </c>
    </row>
    <row r="14" spans="2:5" ht="12" customHeight="1" x14ac:dyDescent="0.2">
      <c r="B14" s="8" t="s">
        <v>7</v>
      </c>
      <c r="C14" s="28">
        <v>5652</v>
      </c>
      <c r="D14" s="28">
        <v>1774</v>
      </c>
      <c r="E14" s="29">
        <v>31.387119603680112</v>
      </c>
    </row>
    <row r="15" spans="2:5" ht="12" customHeight="1" x14ac:dyDescent="0.2">
      <c r="B15" s="8" t="s">
        <v>8</v>
      </c>
      <c r="C15" s="28">
        <v>794</v>
      </c>
      <c r="D15" s="28">
        <v>444</v>
      </c>
      <c r="E15" s="29">
        <v>55.91939546599496</v>
      </c>
    </row>
    <row r="16" spans="2:5" ht="12" customHeight="1" x14ac:dyDescent="0.2">
      <c r="B16" s="8" t="s">
        <v>9</v>
      </c>
      <c r="C16" s="28">
        <v>58479</v>
      </c>
      <c r="D16" s="28">
        <v>39050</v>
      </c>
      <c r="E16" s="29">
        <v>66.776107662579733</v>
      </c>
    </row>
    <row r="17" spans="2:5" ht="12" customHeight="1" x14ac:dyDescent="0.2">
      <c r="B17" s="8" t="s">
        <v>10</v>
      </c>
      <c r="C17" s="28">
        <v>1922</v>
      </c>
      <c r="D17" s="28">
        <v>1355</v>
      </c>
      <c r="E17" s="29">
        <v>70.499479708636841</v>
      </c>
    </row>
    <row r="18" spans="2:5" ht="12" customHeight="1" x14ac:dyDescent="0.2">
      <c r="B18" s="7" t="s">
        <v>11</v>
      </c>
      <c r="C18" s="24">
        <v>18579</v>
      </c>
      <c r="D18" s="24">
        <v>5598</v>
      </c>
      <c r="E18" s="25">
        <v>30.13079283061521</v>
      </c>
    </row>
    <row r="19" spans="2:5" ht="12" customHeight="1" x14ac:dyDescent="0.2">
      <c r="B19" s="8" t="s">
        <v>12</v>
      </c>
      <c r="C19" s="28">
        <v>12883</v>
      </c>
      <c r="D19" s="28">
        <v>1630</v>
      </c>
      <c r="E19" s="29">
        <v>12.652332531242724</v>
      </c>
    </row>
    <row r="20" spans="2:5" ht="12" customHeight="1" x14ac:dyDescent="0.2">
      <c r="B20" s="8" t="s">
        <v>13</v>
      </c>
      <c r="C20" s="28">
        <v>44</v>
      </c>
      <c r="D20" s="28">
        <v>8</v>
      </c>
      <c r="E20" s="29">
        <v>18.181818181818183</v>
      </c>
    </row>
    <row r="21" spans="2:5" ht="12" customHeight="1" x14ac:dyDescent="0.2">
      <c r="B21" s="8" t="s">
        <v>14</v>
      </c>
      <c r="C21" s="28">
        <v>5652</v>
      </c>
      <c r="D21" s="28">
        <v>3960</v>
      </c>
      <c r="E21" s="29">
        <v>70.063694267515913</v>
      </c>
    </row>
    <row r="22" spans="2:5" s="4" customFormat="1" ht="12" customHeight="1" x14ac:dyDescent="0.2">
      <c r="B22" s="7" t="s">
        <v>15</v>
      </c>
      <c r="C22" s="24">
        <v>21044</v>
      </c>
      <c r="D22" s="24">
        <v>8970</v>
      </c>
      <c r="E22" s="25">
        <v>42.624976240258505</v>
      </c>
    </row>
    <row r="23" spans="2:5" s="4" customFormat="1" ht="12" customHeight="1" x14ac:dyDescent="0.2">
      <c r="B23" s="8" t="s">
        <v>16</v>
      </c>
      <c r="C23" s="30">
        <v>14</v>
      </c>
      <c r="D23" s="30">
        <v>5</v>
      </c>
      <c r="E23" s="31">
        <v>35.714285714285715</v>
      </c>
    </row>
    <row r="24" spans="2:5" ht="12" customHeight="1" x14ac:dyDescent="0.2">
      <c r="B24" s="8" t="s">
        <v>17</v>
      </c>
      <c r="C24" s="30">
        <v>21030</v>
      </c>
      <c r="D24" s="30">
        <v>8965</v>
      </c>
      <c r="E24" s="31">
        <v>42.629576795054689</v>
      </c>
    </row>
    <row r="25" spans="2:5" s="4" customFormat="1" ht="12" customHeight="1" x14ac:dyDescent="0.2">
      <c r="B25" s="7" t="s">
        <v>18</v>
      </c>
      <c r="C25" s="24">
        <v>50920</v>
      </c>
      <c r="D25" s="24">
        <v>18233</v>
      </c>
      <c r="E25" s="25">
        <v>35.807148468185389</v>
      </c>
    </row>
    <row r="26" spans="2:5" ht="12" customHeight="1" x14ac:dyDescent="0.2">
      <c r="B26" s="7" t="s">
        <v>19</v>
      </c>
      <c r="C26" s="24">
        <v>43215</v>
      </c>
      <c r="D26" s="24">
        <v>13825</v>
      </c>
      <c r="E26" s="25">
        <v>31.991206756913108</v>
      </c>
    </row>
    <row r="27" spans="2:5" ht="12" customHeight="1" x14ac:dyDescent="0.2">
      <c r="B27" s="8" t="s">
        <v>20</v>
      </c>
      <c r="C27" s="28">
        <v>35772</v>
      </c>
      <c r="D27" s="28">
        <v>12507</v>
      </c>
      <c r="E27" s="29">
        <v>34.963099630996311</v>
      </c>
    </row>
    <row r="28" spans="2:5" ht="12" customHeight="1" x14ac:dyDescent="0.2">
      <c r="B28" s="8" t="s">
        <v>21</v>
      </c>
      <c r="C28" s="28">
        <v>7443</v>
      </c>
      <c r="D28" s="28">
        <v>1318</v>
      </c>
      <c r="E28" s="29">
        <v>17.707913475749027</v>
      </c>
    </row>
    <row r="29" spans="2:5" ht="12" customHeight="1" x14ac:dyDescent="0.2">
      <c r="B29" s="7" t="s">
        <v>22</v>
      </c>
      <c r="C29" s="26">
        <v>5163</v>
      </c>
      <c r="D29" s="26">
        <v>2185</v>
      </c>
      <c r="E29" s="27">
        <v>42.320356381948478</v>
      </c>
    </row>
    <row r="30" spans="2:5" ht="12" customHeight="1" x14ac:dyDescent="0.2">
      <c r="B30" s="8" t="s">
        <v>23</v>
      </c>
      <c r="C30" s="28">
        <v>3615</v>
      </c>
      <c r="D30" s="28">
        <v>637</v>
      </c>
      <c r="E30" s="29">
        <v>17.621023513139697</v>
      </c>
    </row>
    <row r="31" spans="2:5" s="4" customFormat="1" ht="12" customHeight="1" x14ac:dyDescent="0.2">
      <c r="B31" s="8" t="s">
        <v>24</v>
      </c>
      <c r="C31" s="28">
        <v>1548</v>
      </c>
      <c r="D31" s="28">
        <v>1548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2525</v>
      </c>
      <c r="D37" s="26">
        <v>2206</v>
      </c>
      <c r="E37" s="27">
        <v>87.366336633663366</v>
      </c>
    </row>
    <row r="38" spans="2:6" ht="12" customHeight="1" x14ac:dyDescent="0.2">
      <c r="B38" s="7" t="s">
        <v>30</v>
      </c>
      <c r="C38" s="26">
        <v>17</v>
      </c>
      <c r="D38" s="26">
        <v>17</v>
      </c>
      <c r="E38" s="27">
        <v>100</v>
      </c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15984</v>
      </c>
      <c r="D44" s="24">
        <v>9436</v>
      </c>
      <c r="E44" s="25">
        <v>59.034034034034036</v>
      </c>
    </row>
    <row r="45" spans="2:6" ht="12" customHeight="1" x14ac:dyDescent="0.2">
      <c r="B45" s="7" t="s">
        <v>37</v>
      </c>
      <c r="C45" s="26">
        <v>11927</v>
      </c>
      <c r="D45" s="26">
        <v>9932</v>
      </c>
      <c r="E45" s="27">
        <v>83.273245577261676</v>
      </c>
      <c r="F45" s="5"/>
    </row>
    <row r="46" spans="2:6" ht="12" customHeight="1" x14ac:dyDescent="0.2">
      <c r="B46" s="7" t="s">
        <v>38</v>
      </c>
      <c r="C46" s="26">
        <v>311</v>
      </c>
      <c r="D46" s="26">
        <v>3</v>
      </c>
      <c r="E46" s="27">
        <v>0.96463022508038598</v>
      </c>
    </row>
    <row r="47" spans="2:6" ht="12" customHeight="1" x14ac:dyDescent="0.2">
      <c r="B47" s="6" t="s">
        <v>84</v>
      </c>
      <c r="C47" s="22">
        <v>8956</v>
      </c>
      <c r="D47" s="22">
        <v>7515</v>
      </c>
      <c r="E47" s="27">
        <v>83.910227780259035</v>
      </c>
    </row>
    <row r="48" spans="2:6" ht="12" customHeight="1" x14ac:dyDescent="0.2">
      <c r="B48" s="6" t="s">
        <v>39</v>
      </c>
      <c r="C48" s="32">
        <v>2694</v>
      </c>
      <c r="D48" s="32">
        <v>2663</v>
      </c>
      <c r="E48" s="33">
        <v>98.849294729027477</v>
      </c>
    </row>
    <row r="49" spans="2:5" ht="12" customHeight="1" x14ac:dyDescent="0.2">
      <c r="B49" s="6" t="s">
        <v>40</v>
      </c>
      <c r="C49" s="32">
        <v>2601</v>
      </c>
      <c r="D49" s="32">
        <v>2600</v>
      </c>
      <c r="E49" s="33">
        <v>99.961553248750477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2601</v>
      </c>
      <c r="D51" s="34">
        <v>2600</v>
      </c>
      <c r="E51" s="35">
        <v>99.961553248750477</v>
      </c>
    </row>
    <row r="52" spans="2:5" ht="12" customHeight="1" x14ac:dyDescent="0.2">
      <c r="B52" s="6" t="s">
        <v>43</v>
      </c>
      <c r="C52" s="32">
        <v>93</v>
      </c>
      <c r="D52" s="32">
        <v>63</v>
      </c>
      <c r="E52" s="33">
        <v>67.741935483870961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93</v>
      </c>
      <c r="D54" s="34">
        <v>63</v>
      </c>
      <c r="E54" s="35">
        <v>67.741935483870961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1791</v>
      </c>
      <c r="D58" s="32">
        <v>1791</v>
      </c>
      <c r="E58" s="33">
        <v>100</v>
      </c>
    </row>
    <row r="59" spans="2:5" ht="12" customHeight="1" x14ac:dyDescent="0.2">
      <c r="B59" s="6" t="s">
        <v>48</v>
      </c>
      <c r="C59" s="32">
        <v>1791</v>
      </c>
      <c r="D59" s="32">
        <v>1791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4471</v>
      </c>
      <c r="D61" s="32">
        <v>3061</v>
      </c>
      <c r="E61" s="33">
        <v>68.463430999776335</v>
      </c>
    </row>
    <row r="62" spans="2:5" s="4" customFormat="1" ht="12" customHeight="1" x14ac:dyDescent="0.2">
      <c r="B62" s="6" t="s">
        <v>51</v>
      </c>
      <c r="C62" s="32">
        <v>3388</v>
      </c>
      <c r="D62" s="32">
        <v>1978</v>
      </c>
      <c r="E62" s="33">
        <v>58.382526564344751</v>
      </c>
    </row>
    <row r="63" spans="2:5" ht="12" customHeight="1" x14ac:dyDescent="0.2">
      <c r="B63" s="6" t="s">
        <v>90</v>
      </c>
      <c r="C63" s="32">
        <v>1083</v>
      </c>
      <c r="D63" s="32">
        <v>1083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115333</v>
      </c>
      <c r="D70" s="22">
        <v>11244</v>
      </c>
      <c r="E70" s="23">
        <v>9.749161124743134</v>
      </c>
    </row>
    <row r="71" spans="2:5" ht="12" customHeight="1" x14ac:dyDescent="0.2">
      <c r="B71" s="6" t="s">
        <v>57</v>
      </c>
      <c r="C71" s="32">
        <v>32666</v>
      </c>
      <c r="D71" s="32">
        <v>-334</v>
      </c>
      <c r="E71" s="33">
        <v>-1.0224698463233943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32677</v>
      </c>
      <c r="D74" s="36">
        <v>-322</v>
      </c>
      <c r="E74" s="37">
        <v>-0.98540257673593057</v>
      </c>
    </row>
    <row r="75" spans="2:5" ht="12" customHeight="1" x14ac:dyDescent="0.2">
      <c r="B75" s="6" t="s">
        <v>61</v>
      </c>
      <c r="C75" s="32">
        <v>-11</v>
      </c>
      <c r="D75" s="32">
        <v>-12</v>
      </c>
      <c r="E75" s="33">
        <v>109.09090909090908</v>
      </c>
    </row>
    <row r="76" spans="2:5" ht="12" customHeight="1" x14ac:dyDescent="0.2">
      <c r="B76" s="6" t="s">
        <v>62</v>
      </c>
      <c r="C76" s="32">
        <v>173</v>
      </c>
      <c r="D76" s="32">
        <v>161</v>
      </c>
      <c r="E76" s="33">
        <v>93.063583815028906</v>
      </c>
    </row>
    <row r="77" spans="2:5" ht="12" customHeight="1" x14ac:dyDescent="0.2">
      <c r="B77" s="6" t="s">
        <v>63</v>
      </c>
      <c r="C77" s="32">
        <v>85</v>
      </c>
      <c r="D77" s="32">
        <v>81</v>
      </c>
      <c r="E77" s="33">
        <v>95.294117647058812</v>
      </c>
    </row>
    <row r="78" spans="2:5" ht="12" customHeight="1" x14ac:dyDescent="0.2">
      <c r="B78" s="6" t="s">
        <v>64</v>
      </c>
      <c r="C78" s="32">
        <v>88</v>
      </c>
      <c r="D78" s="32">
        <v>80</v>
      </c>
      <c r="E78" s="33">
        <v>90.909090909090907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88</v>
      </c>
      <c r="D86" s="34">
        <v>80</v>
      </c>
      <c r="E86" s="35">
        <v>90.909090909090907</v>
      </c>
    </row>
    <row r="87" spans="2:5" ht="12" customHeight="1" x14ac:dyDescent="0.2">
      <c r="B87" s="6" t="s">
        <v>73</v>
      </c>
      <c r="C87" s="32">
        <v>77980</v>
      </c>
      <c r="D87" s="32">
        <v>7666</v>
      </c>
      <c r="E87" s="33">
        <v>9.8307258271351632</v>
      </c>
    </row>
    <row r="88" spans="2:5" ht="12" customHeight="1" x14ac:dyDescent="0.2">
      <c r="B88" s="6" t="s">
        <v>74</v>
      </c>
      <c r="C88" s="36">
        <v>912</v>
      </c>
      <c r="D88" s="36">
        <v>386</v>
      </c>
      <c r="E88" s="37">
        <v>42.324561403508767</v>
      </c>
    </row>
    <row r="89" spans="2:5" ht="12" customHeight="1" x14ac:dyDescent="0.2">
      <c r="B89" s="6" t="s">
        <v>75</v>
      </c>
      <c r="C89" s="32">
        <v>10197</v>
      </c>
      <c r="D89" s="32">
        <v>2185</v>
      </c>
      <c r="E89" s="33">
        <v>21.427870942434048</v>
      </c>
    </row>
    <row r="90" spans="2:5" ht="12" customHeight="1" x14ac:dyDescent="0.2">
      <c r="B90" s="6" t="s">
        <v>76</v>
      </c>
      <c r="C90" s="32">
        <v>66870</v>
      </c>
      <c r="D90" s="32">
        <v>5094</v>
      </c>
      <c r="E90" s="33">
        <v>7.6177658142664875</v>
      </c>
    </row>
    <row r="91" spans="2:5" ht="12" customHeight="1" x14ac:dyDescent="0.2">
      <c r="B91" s="6" t="s">
        <v>77</v>
      </c>
      <c r="C91" s="32">
        <v>1</v>
      </c>
      <c r="D91" s="32">
        <v>1</v>
      </c>
      <c r="E91" s="33">
        <v>100</v>
      </c>
    </row>
    <row r="92" spans="2:5" ht="12" customHeight="1" x14ac:dyDescent="0.2">
      <c r="B92" s="6" t="s">
        <v>78</v>
      </c>
      <c r="C92" s="32">
        <v>4514</v>
      </c>
      <c r="D92" s="32">
        <v>3751</v>
      </c>
      <c r="E92" s="33">
        <v>83.097031457687194</v>
      </c>
    </row>
    <row r="93" spans="2:5" ht="12" customHeight="1" x14ac:dyDescent="0.2">
      <c r="B93" s="6" t="s">
        <v>86</v>
      </c>
      <c r="C93" s="22">
        <v>256</v>
      </c>
      <c r="D93" s="22">
        <v>256</v>
      </c>
      <c r="E93" s="23">
        <v>100</v>
      </c>
    </row>
    <row r="94" spans="2:5" ht="12" customHeight="1" x14ac:dyDescent="0.2">
      <c r="B94" s="6" t="s">
        <v>79</v>
      </c>
      <c r="C94" s="32">
        <v>256</v>
      </c>
      <c r="D94" s="32">
        <v>256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6332441C-9307-4950-9BD0-5DD8AF4A992E}"/>
    <hyperlink ref="D4" location="ŞUBAT!A1" display="Şubat" xr:uid="{A025DE2A-1211-484D-80C0-1BC9300CF7EF}"/>
    <hyperlink ref="E4" location="MART!A1" display="Mart" xr:uid="{1B99641E-656A-48C0-9372-0349865BFB5C}"/>
    <hyperlink ref="C5" location="NİSAN!A1" display="Nisan" xr:uid="{C92DF348-0715-48CA-961D-0BB052C9444F}"/>
    <hyperlink ref="D5" location="MAYIS!A1" display="Mayıs" xr:uid="{2D4401D3-4A8F-4FED-8A89-DA923B6ED77D}"/>
    <hyperlink ref="E5" location="HAZİRAN!A1" display="Haziran" xr:uid="{4E5498EA-94A4-42F2-98B1-1BB1AE6BD1E1}"/>
    <hyperlink ref="C6" location="TEMMUZ!A1" display="Temmuz" xr:uid="{9F3E092F-57DE-4539-A9C0-DD1E08656082}"/>
    <hyperlink ref="D6" location="AĞUSTOS!A1" display="Ağustos" xr:uid="{9F484DC9-7973-4C73-B4A0-6CE214A4009C}"/>
    <hyperlink ref="E6" location="EYLÜL!A1" display="Eylül" xr:uid="{8D6B59A9-3E12-423B-A5B2-E6DEB8E6894B}"/>
    <hyperlink ref="C7" location="EKİM!A1" display="Ekim" xr:uid="{EFBF4E34-391D-47FE-AF56-F3318806A37A}"/>
    <hyperlink ref="D7" location="KASIM!A1" display="Kasım" xr:uid="{AC0FC182-FB18-42FC-9E10-685BDE7F5107}"/>
    <hyperlink ref="E7" location="ARALIK!A1" display="Aralık" xr:uid="{121001D7-A22E-45B5-B5D5-F3A318D8DA2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F5297-C1D5-4154-B0A1-873ED1297947}">
  <sheetPr codeName="Sayfa2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278340</v>
      </c>
      <c r="D10" s="22">
        <v>91180</v>
      </c>
      <c r="E10" s="23">
        <v>32.758496802471797</v>
      </c>
    </row>
    <row r="11" spans="2:5" ht="12" customHeight="1" x14ac:dyDescent="0.2">
      <c r="B11" s="7" t="s">
        <v>4</v>
      </c>
      <c r="C11" s="24">
        <v>169623</v>
      </c>
      <c r="D11" s="24">
        <v>77554</v>
      </c>
      <c r="E11" s="25">
        <v>45.721393914740339</v>
      </c>
    </row>
    <row r="12" spans="2:5" ht="12" customHeight="1" x14ac:dyDescent="0.2">
      <c r="B12" s="7" t="s">
        <v>5</v>
      </c>
      <c r="C12" s="24">
        <v>77590</v>
      </c>
      <c r="D12" s="24">
        <v>38786</v>
      </c>
      <c r="E12" s="25">
        <v>49.988400567083389</v>
      </c>
    </row>
    <row r="13" spans="2:5" ht="12" customHeight="1" x14ac:dyDescent="0.2">
      <c r="B13" s="7" t="s">
        <v>6</v>
      </c>
      <c r="C13" s="26">
        <v>59937</v>
      </c>
      <c r="D13" s="26">
        <v>34461</v>
      </c>
      <c r="E13" s="27">
        <v>57.495370138645576</v>
      </c>
    </row>
    <row r="14" spans="2:5" ht="12" customHeight="1" x14ac:dyDescent="0.2">
      <c r="B14" s="8" t="s">
        <v>7</v>
      </c>
      <c r="C14" s="28">
        <v>5478</v>
      </c>
      <c r="D14" s="28">
        <v>1157</v>
      </c>
      <c r="E14" s="29">
        <v>21.120847024461479</v>
      </c>
    </row>
    <row r="15" spans="2:5" ht="12" customHeight="1" x14ac:dyDescent="0.2">
      <c r="B15" s="8" t="s">
        <v>8</v>
      </c>
      <c r="C15" s="28">
        <v>790</v>
      </c>
      <c r="D15" s="28">
        <v>395</v>
      </c>
      <c r="E15" s="29">
        <v>50</v>
      </c>
    </row>
    <row r="16" spans="2:5" ht="12" customHeight="1" x14ac:dyDescent="0.2">
      <c r="B16" s="8" t="s">
        <v>9</v>
      </c>
      <c r="C16" s="28">
        <v>51722</v>
      </c>
      <c r="D16" s="28">
        <v>31589</v>
      </c>
      <c r="E16" s="29">
        <v>61.074591083098106</v>
      </c>
    </row>
    <row r="17" spans="2:5" ht="12" customHeight="1" x14ac:dyDescent="0.2">
      <c r="B17" s="8" t="s">
        <v>10</v>
      </c>
      <c r="C17" s="28">
        <v>1947</v>
      </c>
      <c r="D17" s="28">
        <v>1320</v>
      </c>
      <c r="E17" s="29">
        <v>67.796610169491515</v>
      </c>
    </row>
    <row r="18" spans="2:5" ht="12" customHeight="1" x14ac:dyDescent="0.2">
      <c r="B18" s="7" t="s">
        <v>11</v>
      </c>
      <c r="C18" s="24">
        <v>17653</v>
      </c>
      <c r="D18" s="24">
        <v>4325</v>
      </c>
      <c r="E18" s="25">
        <v>24.500084971392962</v>
      </c>
    </row>
    <row r="19" spans="2:5" ht="12" customHeight="1" x14ac:dyDescent="0.2">
      <c r="B19" s="8" t="s">
        <v>12</v>
      </c>
      <c r="C19" s="28">
        <v>11867</v>
      </c>
      <c r="D19" s="28">
        <v>330</v>
      </c>
      <c r="E19" s="29">
        <v>2.7808207634617008</v>
      </c>
    </row>
    <row r="20" spans="2:5" ht="12" customHeight="1" x14ac:dyDescent="0.2">
      <c r="B20" s="8" t="s">
        <v>13</v>
      </c>
      <c r="C20" s="28">
        <v>50</v>
      </c>
      <c r="D20" s="28">
        <v>7</v>
      </c>
      <c r="E20" s="29">
        <v>14.000000000000002</v>
      </c>
    </row>
    <row r="21" spans="2:5" ht="12" customHeight="1" x14ac:dyDescent="0.2">
      <c r="B21" s="8" t="s">
        <v>14</v>
      </c>
      <c r="C21" s="28">
        <v>5736</v>
      </c>
      <c r="D21" s="28">
        <v>3988</v>
      </c>
      <c r="E21" s="29">
        <v>69.525801952580196</v>
      </c>
    </row>
    <row r="22" spans="2:5" s="4" customFormat="1" ht="12" customHeight="1" x14ac:dyDescent="0.2">
      <c r="B22" s="7" t="s">
        <v>15</v>
      </c>
      <c r="C22" s="24">
        <v>20677</v>
      </c>
      <c r="D22" s="24">
        <v>8472</v>
      </c>
      <c r="E22" s="25">
        <v>40.973061856168691</v>
      </c>
    </row>
    <row r="23" spans="2:5" s="4" customFormat="1" ht="12" customHeight="1" x14ac:dyDescent="0.2">
      <c r="B23" s="8" t="s">
        <v>16</v>
      </c>
      <c r="C23" s="30">
        <v>14</v>
      </c>
      <c r="D23" s="30">
        <v>5</v>
      </c>
      <c r="E23" s="31">
        <v>35.714285714285715</v>
      </c>
    </row>
    <row r="24" spans="2:5" ht="12" customHeight="1" x14ac:dyDescent="0.2">
      <c r="B24" s="8" t="s">
        <v>17</v>
      </c>
      <c r="C24" s="30">
        <v>20663</v>
      </c>
      <c r="D24" s="30">
        <v>8467</v>
      </c>
      <c r="E24" s="31">
        <v>40.976624885060254</v>
      </c>
    </row>
    <row r="25" spans="2:5" s="4" customFormat="1" ht="12" customHeight="1" x14ac:dyDescent="0.2">
      <c r="B25" s="7" t="s">
        <v>18</v>
      </c>
      <c r="C25" s="24">
        <v>45983</v>
      </c>
      <c r="D25" s="24">
        <v>14167</v>
      </c>
      <c r="E25" s="25">
        <v>30.809212100123961</v>
      </c>
    </row>
    <row r="26" spans="2:5" ht="12" customHeight="1" x14ac:dyDescent="0.2">
      <c r="B26" s="7" t="s">
        <v>19</v>
      </c>
      <c r="C26" s="24">
        <v>38919</v>
      </c>
      <c r="D26" s="24">
        <v>10385</v>
      </c>
      <c r="E26" s="25">
        <v>26.683624964670212</v>
      </c>
    </row>
    <row r="27" spans="2:5" ht="12" customHeight="1" x14ac:dyDescent="0.2">
      <c r="B27" s="8" t="s">
        <v>20</v>
      </c>
      <c r="C27" s="28">
        <v>31877</v>
      </c>
      <c r="D27" s="28">
        <v>9294</v>
      </c>
      <c r="E27" s="29">
        <v>29.155817674185148</v>
      </c>
    </row>
    <row r="28" spans="2:5" ht="12" customHeight="1" x14ac:dyDescent="0.2">
      <c r="B28" s="8" t="s">
        <v>21</v>
      </c>
      <c r="C28" s="28">
        <v>7042</v>
      </c>
      <c r="D28" s="28">
        <v>1091</v>
      </c>
      <c r="E28" s="29">
        <v>15.492757739278614</v>
      </c>
    </row>
    <row r="29" spans="2:5" ht="12" customHeight="1" x14ac:dyDescent="0.2">
      <c r="B29" s="7" t="s">
        <v>22</v>
      </c>
      <c r="C29" s="26">
        <v>4880</v>
      </c>
      <c r="D29" s="26">
        <v>1906</v>
      </c>
      <c r="E29" s="27">
        <v>39.057377049180324</v>
      </c>
    </row>
    <row r="30" spans="2:5" ht="12" customHeight="1" x14ac:dyDescent="0.2">
      <c r="B30" s="8" t="s">
        <v>23</v>
      </c>
      <c r="C30" s="28">
        <v>3605</v>
      </c>
      <c r="D30" s="28">
        <v>631</v>
      </c>
      <c r="E30" s="29">
        <v>17.503467406380029</v>
      </c>
    </row>
    <row r="31" spans="2:5" s="4" customFormat="1" ht="12" customHeight="1" x14ac:dyDescent="0.2">
      <c r="B31" s="8" t="s">
        <v>24</v>
      </c>
      <c r="C31" s="28">
        <v>1275</v>
      </c>
      <c r="D31" s="28">
        <v>1275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2167</v>
      </c>
      <c r="D37" s="26">
        <v>1859</v>
      </c>
      <c r="E37" s="27">
        <v>85.786802030456855</v>
      </c>
    </row>
    <row r="38" spans="2:6" ht="12" customHeight="1" x14ac:dyDescent="0.2">
      <c r="B38" s="7" t="s">
        <v>30</v>
      </c>
      <c r="C38" s="26">
        <v>17</v>
      </c>
      <c r="D38" s="26">
        <v>17</v>
      </c>
      <c r="E38" s="27">
        <v>100</v>
      </c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14753</v>
      </c>
      <c r="D44" s="24">
        <v>7963</v>
      </c>
      <c r="E44" s="25">
        <v>53.975462617772649</v>
      </c>
    </row>
    <row r="45" spans="2:6" ht="12" customHeight="1" x14ac:dyDescent="0.2">
      <c r="B45" s="7" t="s">
        <v>37</v>
      </c>
      <c r="C45" s="26">
        <v>10309</v>
      </c>
      <c r="D45" s="26">
        <v>8161</v>
      </c>
      <c r="E45" s="27">
        <v>79.163837423610445</v>
      </c>
      <c r="F45" s="5"/>
    </row>
    <row r="46" spans="2:6" ht="12" customHeight="1" x14ac:dyDescent="0.2">
      <c r="B46" s="7" t="s">
        <v>38</v>
      </c>
      <c r="C46" s="26">
        <v>311</v>
      </c>
      <c r="D46" s="26">
        <v>5</v>
      </c>
      <c r="E46" s="27">
        <v>1.607717041800643</v>
      </c>
    </row>
    <row r="47" spans="2:6" ht="12" customHeight="1" x14ac:dyDescent="0.2">
      <c r="B47" s="6" t="s">
        <v>84</v>
      </c>
      <c r="C47" s="22">
        <v>7025</v>
      </c>
      <c r="D47" s="22">
        <v>5524</v>
      </c>
      <c r="E47" s="27">
        <v>78.633451957295378</v>
      </c>
    </row>
    <row r="48" spans="2:6" ht="12" customHeight="1" x14ac:dyDescent="0.2">
      <c r="B48" s="6" t="s">
        <v>39</v>
      </c>
      <c r="C48" s="32">
        <v>2249</v>
      </c>
      <c r="D48" s="32">
        <v>2218</v>
      </c>
      <c r="E48" s="33">
        <v>98.621609604268571</v>
      </c>
    </row>
    <row r="49" spans="2:5" ht="12" customHeight="1" x14ac:dyDescent="0.2">
      <c r="B49" s="6" t="s">
        <v>40</v>
      </c>
      <c r="C49" s="32">
        <v>2166</v>
      </c>
      <c r="D49" s="32">
        <v>2166</v>
      </c>
      <c r="E49" s="33">
        <v>100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2166</v>
      </c>
      <c r="D51" s="34">
        <v>2166</v>
      </c>
      <c r="E51" s="35">
        <v>100</v>
      </c>
    </row>
    <row r="52" spans="2:5" ht="12" customHeight="1" x14ac:dyDescent="0.2">
      <c r="B52" s="6" t="s">
        <v>43</v>
      </c>
      <c r="C52" s="32">
        <v>83</v>
      </c>
      <c r="D52" s="32">
        <v>52</v>
      </c>
      <c r="E52" s="33">
        <v>62.650602409638559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83</v>
      </c>
      <c r="D54" s="34">
        <v>52</v>
      </c>
      <c r="E54" s="35">
        <v>62.650602409638559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1669</v>
      </c>
      <c r="D58" s="32">
        <v>1669</v>
      </c>
      <c r="E58" s="33">
        <v>100</v>
      </c>
    </row>
    <row r="59" spans="2:5" ht="12" customHeight="1" x14ac:dyDescent="0.2">
      <c r="B59" s="6" t="s">
        <v>48</v>
      </c>
      <c r="C59" s="32">
        <v>1669</v>
      </c>
      <c r="D59" s="32">
        <v>1669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3107</v>
      </c>
      <c r="D61" s="32">
        <v>1637</v>
      </c>
      <c r="E61" s="33">
        <v>52.687479884132607</v>
      </c>
    </row>
    <row r="62" spans="2:5" s="4" customFormat="1" ht="12" customHeight="1" x14ac:dyDescent="0.2">
      <c r="B62" s="6" t="s">
        <v>51</v>
      </c>
      <c r="C62" s="32">
        <v>3088</v>
      </c>
      <c r="D62" s="32">
        <v>1618</v>
      </c>
      <c r="E62" s="33">
        <v>52.396373056994818</v>
      </c>
    </row>
    <row r="63" spans="2:5" ht="12" customHeight="1" x14ac:dyDescent="0.2">
      <c r="B63" s="6" t="s">
        <v>90</v>
      </c>
      <c r="C63" s="32">
        <v>19</v>
      </c>
      <c r="D63" s="32">
        <v>19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101456</v>
      </c>
      <c r="D70" s="22">
        <v>7866</v>
      </c>
      <c r="E70" s="23">
        <v>7.7531146506860118</v>
      </c>
    </row>
    <row r="71" spans="2:5" ht="12" customHeight="1" x14ac:dyDescent="0.2">
      <c r="B71" s="6" t="s">
        <v>57</v>
      </c>
      <c r="C71" s="32">
        <v>30681</v>
      </c>
      <c r="D71" s="32">
        <v>-148</v>
      </c>
      <c r="E71" s="33">
        <v>-0.48238323392327498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30500</v>
      </c>
      <c r="D74" s="36">
        <v>-328</v>
      </c>
      <c r="E74" s="37">
        <v>-1.0754098360655737</v>
      </c>
    </row>
    <row r="75" spans="2:5" ht="12" customHeight="1" x14ac:dyDescent="0.2">
      <c r="B75" s="6" t="s">
        <v>61</v>
      </c>
      <c r="C75" s="32">
        <v>181</v>
      </c>
      <c r="D75" s="32">
        <v>180</v>
      </c>
      <c r="E75" s="33">
        <v>99.447513812154696</v>
      </c>
    </row>
    <row r="76" spans="2:5" ht="12" customHeight="1" x14ac:dyDescent="0.2">
      <c r="B76" s="6" t="s">
        <v>62</v>
      </c>
      <c r="C76" s="32">
        <v>118</v>
      </c>
      <c r="D76" s="32">
        <v>102</v>
      </c>
      <c r="E76" s="33">
        <v>86.440677966101703</v>
      </c>
    </row>
    <row r="77" spans="2:5" ht="12" customHeight="1" x14ac:dyDescent="0.2">
      <c r="B77" s="6" t="s">
        <v>63</v>
      </c>
      <c r="C77" s="32">
        <v>35</v>
      </c>
      <c r="D77" s="32">
        <v>27</v>
      </c>
      <c r="E77" s="33">
        <v>77.142857142857153</v>
      </c>
    </row>
    <row r="78" spans="2:5" ht="12" customHeight="1" x14ac:dyDescent="0.2">
      <c r="B78" s="6" t="s">
        <v>64</v>
      </c>
      <c r="C78" s="32">
        <v>83</v>
      </c>
      <c r="D78" s="32">
        <v>75</v>
      </c>
      <c r="E78" s="33">
        <v>90.361445783132538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83</v>
      </c>
      <c r="D86" s="34">
        <v>75</v>
      </c>
      <c r="E86" s="35">
        <v>90.361445783132538</v>
      </c>
    </row>
    <row r="87" spans="2:5" ht="12" customHeight="1" x14ac:dyDescent="0.2">
      <c r="B87" s="6" t="s">
        <v>73</v>
      </c>
      <c r="C87" s="32">
        <v>67401</v>
      </c>
      <c r="D87" s="32">
        <v>5409</v>
      </c>
      <c r="E87" s="33">
        <v>8.0251034851114973</v>
      </c>
    </row>
    <row r="88" spans="2:5" ht="12" customHeight="1" x14ac:dyDescent="0.2">
      <c r="B88" s="6" t="s">
        <v>74</v>
      </c>
      <c r="C88" s="36">
        <v>873</v>
      </c>
      <c r="D88" s="36">
        <v>347</v>
      </c>
      <c r="E88" s="37">
        <v>39.747995418098512</v>
      </c>
    </row>
    <row r="89" spans="2:5" ht="12" customHeight="1" x14ac:dyDescent="0.2">
      <c r="B89" s="6" t="s">
        <v>75</v>
      </c>
      <c r="C89" s="32">
        <v>9673</v>
      </c>
      <c r="D89" s="32">
        <v>1741</v>
      </c>
      <c r="E89" s="33">
        <v>17.998552672387056</v>
      </c>
    </row>
    <row r="90" spans="2:5" ht="12" customHeight="1" x14ac:dyDescent="0.2">
      <c r="B90" s="6" t="s">
        <v>76</v>
      </c>
      <c r="C90" s="32">
        <v>56854</v>
      </c>
      <c r="D90" s="32">
        <v>3320</v>
      </c>
      <c r="E90" s="33">
        <v>5.839518767369051</v>
      </c>
    </row>
    <row r="91" spans="2:5" ht="12" customHeight="1" x14ac:dyDescent="0.2">
      <c r="B91" s="6" t="s">
        <v>77</v>
      </c>
      <c r="C91" s="32">
        <v>1</v>
      </c>
      <c r="D91" s="32">
        <v>1</v>
      </c>
      <c r="E91" s="33">
        <v>100</v>
      </c>
    </row>
    <row r="92" spans="2:5" ht="12" customHeight="1" x14ac:dyDescent="0.2">
      <c r="B92" s="6" t="s">
        <v>78</v>
      </c>
      <c r="C92" s="32">
        <v>3256</v>
      </c>
      <c r="D92" s="32">
        <v>2503</v>
      </c>
      <c r="E92" s="33">
        <v>76.873464373464373</v>
      </c>
    </row>
    <row r="93" spans="2:5" ht="12" customHeight="1" x14ac:dyDescent="0.2">
      <c r="B93" s="6" t="s">
        <v>86</v>
      </c>
      <c r="C93" s="22">
        <v>236</v>
      </c>
      <c r="D93" s="22">
        <v>236</v>
      </c>
      <c r="E93" s="23">
        <v>100</v>
      </c>
    </row>
    <row r="94" spans="2:5" ht="12" customHeight="1" x14ac:dyDescent="0.2">
      <c r="B94" s="6" t="s">
        <v>79</v>
      </c>
      <c r="C94" s="32">
        <v>236</v>
      </c>
      <c r="D94" s="32">
        <v>236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8E95D66D-D616-44B5-8E5B-B819B0DA8CDC}"/>
    <hyperlink ref="D4" location="ŞUBAT!A1" display="Şubat" xr:uid="{D7E3944C-E0A9-485E-AA1D-B38303EC684F}"/>
    <hyperlink ref="E4" location="MART!A1" display="Mart" xr:uid="{A320384D-D9B6-4188-8953-3AD228CC0B93}"/>
    <hyperlink ref="C5" location="NİSAN!A1" display="Nisan" xr:uid="{EEACAE75-E206-4DEF-AB80-1E25E07681AA}"/>
    <hyperlink ref="D5" location="MAYIS!A1" display="Mayıs" xr:uid="{329C5169-1FEF-467F-A95E-A5E28997A57F}"/>
    <hyperlink ref="E5" location="HAZİRAN!A1" display="Haziran" xr:uid="{9AE5AFE7-3CB7-4549-BD59-844D10FF5836}"/>
    <hyperlink ref="C6" location="TEMMUZ!A1" display="Temmuz" xr:uid="{5F10ED71-F7E8-4D5A-83C0-128DB6F17FE3}"/>
    <hyperlink ref="D6" location="AĞUSTOS!A1" display="Ağustos" xr:uid="{836D927E-C437-41EA-B663-1106031683B4}"/>
    <hyperlink ref="E6" location="EYLÜL!A1" display="Eylül" xr:uid="{6EF9F7F3-59DF-4582-9B83-2240194BE209}"/>
    <hyperlink ref="C7" location="EKİM!A1" display="Ekim" xr:uid="{D8613492-8344-4209-931E-643FCF3BAA0D}"/>
    <hyperlink ref="D7" location="KASIM!A1" display="Kasım" xr:uid="{5616FA96-6CC8-4752-B2C8-A8B414D5C7FB}"/>
    <hyperlink ref="E7" location="ARALIK!A1" display="Aralık" xr:uid="{E7D3A92C-E0E4-44BF-9D2C-EB299FE9170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A5292-D529-46E7-B280-C2C1FAEBBECF}">
  <sheetPr codeName="Sayfa3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99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279581</v>
      </c>
      <c r="D10" s="22">
        <v>75535</v>
      </c>
      <c r="E10" s="23">
        <v>27.017215046802178</v>
      </c>
    </row>
    <row r="11" spans="2:5" ht="12" customHeight="1" x14ac:dyDescent="0.2">
      <c r="B11" s="7" t="s">
        <v>4</v>
      </c>
      <c r="C11" s="24">
        <v>153209</v>
      </c>
      <c r="D11" s="24">
        <v>63827</v>
      </c>
      <c r="E11" s="25">
        <v>41.660085243034025</v>
      </c>
    </row>
    <row r="12" spans="2:5" ht="12" customHeight="1" x14ac:dyDescent="0.2">
      <c r="B12" s="7" t="s">
        <v>5</v>
      </c>
      <c r="C12" s="24">
        <v>68836</v>
      </c>
      <c r="D12" s="24">
        <v>30468</v>
      </c>
      <c r="E12" s="25">
        <v>44.261723516764484</v>
      </c>
    </row>
    <row r="13" spans="2:5" ht="12" customHeight="1" x14ac:dyDescent="0.2">
      <c r="B13" s="7" t="s">
        <v>6</v>
      </c>
      <c r="C13" s="26">
        <v>52079</v>
      </c>
      <c r="D13" s="26">
        <v>27717</v>
      </c>
      <c r="E13" s="27">
        <v>53.221067992857009</v>
      </c>
    </row>
    <row r="14" spans="2:5" ht="12" customHeight="1" x14ac:dyDescent="0.2">
      <c r="B14" s="8" t="s">
        <v>7</v>
      </c>
      <c r="C14" s="28">
        <v>4777</v>
      </c>
      <c r="D14" s="28">
        <v>896</v>
      </c>
      <c r="E14" s="29">
        <v>18.756541762612517</v>
      </c>
    </row>
    <row r="15" spans="2:5" ht="12" customHeight="1" x14ac:dyDescent="0.2">
      <c r="B15" s="8" t="s">
        <v>8</v>
      </c>
      <c r="C15" s="28">
        <v>783</v>
      </c>
      <c r="D15" s="28">
        <v>346</v>
      </c>
      <c r="E15" s="29">
        <v>44.189016602809708</v>
      </c>
    </row>
    <row r="16" spans="2:5" ht="12" customHeight="1" x14ac:dyDescent="0.2">
      <c r="B16" s="8" t="s">
        <v>9</v>
      </c>
      <c r="C16" s="28">
        <v>45336</v>
      </c>
      <c r="D16" s="28">
        <v>25711</v>
      </c>
      <c r="E16" s="29">
        <v>56.712105170284097</v>
      </c>
    </row>
    <row r="17" spans="2:5" ht="12" customHeight="1" x14ac:dyDescent="0.2">
      <c r="B17" s="8" t="s">
        <v>10</v>
      </c>
      <c r="C17" s="28">
        <v>1183</v>
      </c>
      <c r="D17" s="28">
        <v>764</v>
      </c>
      <c r="E17" s="29">
        <v>64.581572273879956</v>
      </c>
    </row>
    <row r="18" spans="2:5" ht="12" customHeight="1" x14ac:dyDescent="0.2">
      <c r="B18" s="7" t="s">
        <v>11</v>
      </c>
      <c r="C18" s="24">
        <v>16757</v>
      </c>
      <c r="D18" s="24">
        <v>2751</v>
      </c>
      <c r="E18" s="25">
        <v>16.417019752939073</v>
      </c>
    </row>
    <row r="19" spans="2:5" ht="12" customHeight="1" x14ac:dyDescent="0.2">
      <c r="B19" s="8" t="s">
        <v>12</v>
      </c>
      <c r="C19" s="28">
        <v>10682</v>
      </c>
      <c r="D19" s="28">
        <v>44</v>
      </c>
      <c r="E19" s="29">
        <v>0.41190788241902265</v>
      </c>
    </row>
    <row r="20" spans="2:5" ht="12" customHeight="1" x14ac:dyDescent="0.2">
      <c r="B20" s="8" t="s">
        <v>13</v>
      </c>
      <c r="C20" s="28">
        <v>50</v>
      </c>
      <c r="D20" s="28">
        <v>7</v>
      </c>
      <c r="E20" s="29">
        <v>14.000000000000002</v>
      </c>
    </row>
    <row r="21" spans="2:5" ht="12" customHeight="1" x14ac:dyDescent="0.2">
      <c r="B21" s="8" t="s">
        <v>14</v>
      </c>
      <c r="C21" s="28">
        <v>6025</v>
      </c>
      <c r="D21" s="28">
        <v>2700</v>
      </c>
      <c r="E21" s="29">
        <v>44.813278008298759</v>
      </c>
    </row>
    <row r="22" spans="2:5" s="4" customFormat="1" ht="12" customHeight="1" x14ac:dyDescent="0.2">
      <c r="B22" s="7" t="s">
        <v>15</v>
      </c>
      <c r="C22" s="24">
        <v>20415</v>
      </c>
      <c r="D22" s="24">
        <v>7817</v>
      </c>
      <c r="E22" s="25">
        <v>38.290472691648297</v>
      </c>
    </row>
    <row r="23" spans="2:5" s="4" customFormat="1" ht="12" customHeight="1" x14ac:dyDescent="0.2">
      <c r="B23" s="8" t="s">
        <v>16</v>
      </c>
      <c r="C23" s="30">
        <v>14</v>
      </c>
      <c r="D23" s="30">
        <v>5</v>
      </c>
      <c r="E23" s="31">
        <v>35.714285714285715</v>
      </c>
    </row>
    <row r="24" spans="2:5" ht="12" customHeight="1" x14ac:dyDescent="0.2">
      <c r="B24" s="8" t="s">
        <v>17</v>
      </c>
      <c r="C24" s="30">
        <v>20401</v>
      </c>
      <c r="D24" s="30">
        <v>7812</v>
      </c>
      <c r="E24" s="31">
        <v>38.292240576442332</v>
      </c>
    </row>
    <row r="25" spans="2:5" s="4" customFormat="1" ht="12" customHeight="1" x14ac:dyDescent="0.2">
      <c r="B25" s="7" t="s">
        <v>18</v>
      </c>
      <c r="C25" s="24">
        <v>41390</v>
      </c>
      <c r="D25" s="24">
        <v>12344</v>
      </c>
      <c r="E25" s="25">
        <v>29.823628895868566</v>
      </c>
    </row>
    <row r="26" spans="2:5" ht="12" customHeight="1" x14ac:dyDescent="0.2">
      <c r="B26" s="7" t="s">
        <v>19</v>
      </c>
      <c r="C26" s="24">
        <v>34696</v>
      </c>
      <c r="D26" s="24">
        <v>9211</v>
      </c>
      <c r="E26" s="25">
        <v>26.54772884482361</v>
      </c>
    </row>
    <row r="27" spans="2:5" ht="12" customHeight="1" x14ac:dyDescent="0.2">
      <c r="B27" s="8" t="s">
        <v>20</v>
      </c>
      <c r="C27" s="28">
        <v>28086</v>
      </c>
      <c r="D27" s="28">
        <v>8334</v>
      </c>
      <c r="E27" s="29">
        <v>29.673146763512072</v>
      </c>
    </row>
    <row r="28" spans="2:5" ht="12" customHeight="1" x14ac:dyDescent="0.2">
      <c r="B28" s="8" t="s">
        <v>21</v>
      </c>
      <c r="C28" s="28">
        <v>6610</v>
      </c>
      <c r="D28" s="28">
        <v>877</v>
      </c>
      <c r="E28" s="29">
        <v>13.267776096822995</v>
      </c>
    </row>
    <row r="29" spans="2:5" ht="12" customHeight="1" x14ac:dyDescent="0.2">
      <c r="B29" s="7" t="s">
        <v>22</v>
      </c>
      <c r="C29" s="26">
        <v>4835</v>
      </c>
      <c r="D29" s="26">
        <v>1582</v>
      </c>
      <c r="E29" s="27">
        <v>32.71975180972079</v>
      </c>
    </row>
    <row r="30" spans="2:5" ht="12" customHeight="1" x14ac:dyDescent="0.2">
      <c r="B30" s="8" t="s">
        <v>23</v>
      </c>
      <c r="C30" s="28">
        <v>3882</v>
      </c>
      <c r="D30" s="28">
        <v>629</v>
      </c>
      <c r="E30" s="29">
        <v>16.202988150437918</v>
      </c>
    </row>
    <row r="31" spans="2:5" s="4" customFormat="1" ht="12" customHeight="1" x14ac:dyDescent="0.2">
      <c r="B31" s="8" t="s">
        <v>24</v>
      </c>
      <c r="C31" s="28">
        <v>953</v>
      </c>
      <c r="D31" s="28">
        <v>953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1842</v>
      </c>
      <c r="D37" s="26">
        <v>1534</v>
      </c>
      <c r="E37" s="27">
        <v>83.279044516829543</v>
      </c>
    </row>
    <row r="38" spans="2:6" ht="12" customHeight="1" x14ac:dyDescent="0.2">
      <c r="B38" s="7" t="s">
        <v>30</v>
      </c>
      <c r="C38" s="26">
        <v>17</v>
      </c>
      <c r="D38" s="26">
        <v>17</v>
      </c>
      <c r="E38" s="27">
        <v>100</v>
      </c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13410</v>
      </c>
      <c r="D44" s="24">
        <v>6660</v>
      </c>
      <c r="E44" s="25">
        <v>49.664429530201346</v>
      </c>
    </row>
    <row r="45" spans="2:6" ht="12" customHeight="1" x14ac:dyDescent="0.2">
      <c r="B45" s="7" t="s">
        <v>37</v>
      </c>
      <c r="C45" s="26">
        <v>8846</v>
      </c>
      <c r="D45" s="26">
        <v>6535</v>
      </c>
      <c r="E45" s="27">
        <v>73.87519782952748</v>
      </c>
      <c r="F45" s="5"/>
    </row>
    <row r="46" spans="2:6" ht="12" customHeight="1" x14ac:dyDescent="0.2">
      <c r="B46" s="7" t="s">
        <v>38</v>
      </c>
      <c r="C46" s="26">
        <v>312</v>
      </c>
      <c r="D46" s="26">
        <v>3</v>
      </c>
      <c r="E46" s="27">
        <v>0.96153846153846156</v>
      </c>
    </row>
    <row r="47" spans="2:6" ht="12" customHeight="1" x14ac:dyDescent="0.2">
      <c r="B47" s="6" t="s">
        <v>84</v>
      </c>
      <c r="C47" s="22">
        <v>6301</v>
      </c>
      <c r="D47" s="22">
        <v>4620</v>
      </c>
      <c r="E47" s="27">
        <v>73.32169496905253</v>
      </c>
    </row>
    <row r="48" spans="2:6" ht="12" customHeight="1" x14ac:dyDescent="0.2">
      <c r="B48" s="6" t="s">
        <v>39</v>
      </c>
      <c r="C48" s="32">
        <v>1840</v>
      </c>
      <c r="D48" s="32">
        <v>1782</v>
      </c>
      <c r="E48" s="33">
        <v>96.84782608695653</v>
      </c>
    </row>
    <row r="49" spans="2:5" ht="12" customHeight="1" x14ac:dyDescent="0.2">
      <c r="B49" s="6" t="s">
        <v>40</v>
      </c>
      <c r="C49" s="32">
        <v>1766</v>
      </c>
      <c r="D49" s="32">
        <v>1738</v>
      </c>
      <c r="E49" s="33">
        <v>98.414496036240095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1766</v>
      </c>
      <c r="D51" s="34">
        <v>1738</v>
      </c>
      <c r="E51" s="35">
        <v>98.414496036240095</v>
      </c>
    </row>
    <row r="52" spans="2:5" ht="12" customHeight="1" x14ac:dyDescent="0.2">
      <c r="B52" s="6" t="s">
        <v>43</v>
      </c>
      <c r="C52" s="32">
        <v>74</v>
      </c>
      <c r="D52" s="32">
        <v>44</v>
      </c>
      <c r="E52" s="33">
        <v>59.45945945945946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74</v>
      </c>
      <c r="D54" s="34">
        <v>44</v>
      </c>
      <c r="E54" s="35">
        <v>59.45945945945946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1616</v>
      </c>
      <c r="D58" s="32">
        <v>1616</v>
      </c>
      <c r="E58" s="33">
        <v>100</v>
      </c>
    </row>
    <row r="59" spans="2:5" ht="12" customHeight="1" x14ac:dyDescent="0.2">
      <c r="B59" s="6" t="s">
        <v>48</v>
      </c>
      <c r="C59" s="32">
        <v>1616</v>
      </c>
      <c r="D59" s="32">
        <v>1616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2845</v>
      </c>
      <c r="D61" s="32">
        <v>1222</v>
      </c>
      <c r="E61" s="33">
        <v>42.95254833040422</v>
      </c>
    </row>
    <row r="62" spans="2:5" s="4" customFormat="1" ht="12" customHeight="1" x14ac:dyDescent="0.2">
      <c r="B62" s="6" t="s">
        <v>51</v>
      </c>
      <c r="C62" s="32">
        <v>2826</v>
      </c>
      <c r="D62" s="32">
        <v>1203</v>
      </c>
      <c r="E62" s="33">
        <v>42.569002123142255</v>
      </c>
    </row>
    <row r="63" spans="2:5" ht="12" customHeight="1" x14ac:dyDescent="0.2">
      <c r="B63" s="6" t="s">
        <v>90</v>
      </c>
      <c r="C63" s="32">
        <v>19</v>
      </c>
      <c r="D63" s="32">
        <v>19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119841</v>
      </c>
      <c r="D70" s="22">
        <v>6858</v>
      </c>
      <c r="E70" s="23">
        <v>5.722582421708764</v>
      </c>
    </row>
    <row r="71" spans="2:5" ht="12" customHeight="1" x14ac:dyDescent="0.2">
      <c r="B71" s="6" t="s">
        <v>57</v>
      </c>
      <c r="C71" s="32">
        <v>35689</v>
      </c>
      <c r="D71" s="32">
        <v>262</v>
      </c>
      <c r="E71" s="33">
        <v>0.73411975678780572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35501</v>
      </c>
      <c r="D74" s="36">
        <v>74</v>
      </c>
      <c r="E74" s="37">
        <v>0.20844483253992843</v>
      </c>
    </row>
    <row r="75" spans="2:5" ht="12" customHeight="1" x14ac:dyDescent="0.2">
      <c r="B75" s="6" t="s">
        <v>61</v>
      </c>
      <c r="C75" s="32">
        <v>188</v>
      </c>
      <c r="D75" s="32">
        <v>188</v>
      </c>
      <c r="E75" s="33">
        <v>100</v>
      </c>
    </row>
    <row r="76" spans="2:5" ht="12" customHeight="1" x14ac:dyDescent="0.2">
      <c r="B76" s="6" t="s">
        <v>62</v>
      </c>
      <c r="C76" s="32">
        <v>94</v>
      </c>
      <c r="D76" s="32">
        <v>78</v>
      </c>
      <c r="E76" s="33">
        <v>82.978723404255319</v>
      </c>
    </row>
    <row r="77" spans="2:5" ht="12" customHeight="1" x14ac:dyDescent="0.2">
      <c r="B77" s="6" t="s">
        <v>63</v>
      </c>
      <c r="C77" s="32">
        <v>29</v>
      </c>
      <c r="D77" s="32">
        <v>21</v>
      </c>
      <c r="E77" s="33">
        <v>72.41379310344827</v>
      </c>
    </row>
    <row r="78" spans="2:5" ht="12" customHeight="1" x14ac:dyDescent="0.2">
      <c r="B78" s="6" t="s">
        <v>64</v>
      </c>
      <c r="C78" s="32">
        <v>65</v>
      </c>
      <c r="D78" s="32">
        <v>57</v>
      </c>
      <c r="E78" s="33">
        <v>87.692307692307693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65</v>
      </c>
      <c r="D86" s="34">
        <v>57</v>
      </c>
      <c r="E86" s="35">
        <v>87.692307692307693</v>
      </c>
    </row>
    <row r="87" spans="2:5" ht="12" customHeight="1" x14ac:dyDescent="0.2">
      <c r="B87" s="6" t="s">
        <v>73</v>
      </c>
      <c r="C87" s="32">
        <v>81375</v>
      </c>
      <c r="D87" s="32">
        <v>4767</v>
      </c>
      <c r="E87" s="33">
        <v>5.8580645161290326</v>
      </c>
    </row>
    <row r="88" spans="2:5" ht="12" customHeight="1" x14ac:dyDescent="0.2">
      <c r="B88" s="6" t="s">
        <v>74</v>
      </c>
      <c r="C88" s="36">
        <v>852</v>
      </c>
      <c r="D88" s="36">
        <v>326</v>
      </c>
      <c r="E88" s="37">
        <v>38.262910798122071</v>
      </c>
    </row>
    <row r="89" spans="2:5" ht="12" customHeight="1" x14ac:dyDescent="0.2">
      <c r="B89" s="6" t="s">
        <v>75</v>
      </c>
      <c r="C89" s="32">
        <v>9113</v>
      </c>
      <c r="D89" s="32">
        <v>1376</v>
      </c>
      <c r="E89" s="33">
        <v>15.099308679907825</v>
      </c>
    </row>
    <row r="90" spans="2:5" ht="12" customHeight="1" x14ac:dyDescent="0.2">
      <c r="B90" s="6" t="s">
        <v>76</v>
      </c>
      <c r="C90" s="32">
        <v>71409</v>
      </c>
      <c r="D90" s="32">
        <v>3064</v>
      </c>
      <c r="E90" s="33">
        <v>4.2907756725342745</v>
      </c>
    </row>
    <row r="91" spans="2:5" ht="12" customHeight="1" x14ac:dyDescent="0.2">
      <c r="B91" s="6" t="s">
        <v>77</v>
      </c>
      <c r="C91" s="32">
        <v>1</v>
      </c>
      <c r="D91" s="32">
        <v>1</v>
      </c>
      <c r="E91" s="33">
        <v>100</v>
      </c>
    </row>
    <row r="92" spans="2:5" ht="12" customHeight="1" x14ac:dyDescent="0.2">
      <c r="B92" s="6" t="s">
        <v>78</v>
      </c>
      <c r="C92" s="32">
        <v>2683</v>
      </c>
      <c r="D92" s="32">
        <v>1751</v>
      </c>
      <c r="E92" s="33">
        <v>65.262765560939258</v>
      </c>
    </row>
    <row r="93" spans="2:5" ht="12" customHeight="1" x14ac:dyDescent="0.2">
      <c r="B93" s="6" t="s">
        <v>86</v>
      </c>
      <c r="C93" s="22">
        <v>230</v>
      </c>
      <c r="D93" s="22">
        <v>230</v>
      </c>
      <c r="E93" s="23">
        <v>100</v>
      </c>
    </row>
    <row r="94" spans="2:5" ht="12" customHeight="1" x14ac:dyDescent="0.2">
      <c r="B94" s="6" t="s">
        <v>79</v>
      </c>
      <c r="C94" s="32">
        <v>230</v>
      </c>
      <c r="D94" s="32">
        <v>230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46428CA6-6EC3-499D-B6AF-B8BC49C2D030}"/>
    <hyperlink ref="D4" location="ŞUBAT!A1" display="Şubat" xr:uid="{C1338576-B498-4C39-B318-6438807F8390}"/>
    <hyperlink ref="E4" location="MART!A1" display="Mart" xr:uid="{E8252F4F-17F6-41B1-80A5-6568446EBEB9}"/>
    <hyperlink ref="C5" location="NİSAN!A1" display="Nisan" xr:uid="{34EA9E8C-82DE-4DB2-8454-1C906C8E4E9C}"/>
    <hyperlink ref="D5" location="MAYIS!A1" display="Mayıs" xr:uid="{9DF12DFD-B78A-4A28-BD2C-CDAC95993975}"/>
    <hyperlink ref="E5" location="HAZİRAN!A1" display="Haziran" xr:uid="{5A85C889-7450-4D0D-A1E8-E080ABD61947}"/>
    <hyperlink ref="C6" location="TEMMUZ!A1" display="Temmuz" xr:uid="{06D2C65F-D5B7-4AAC-85A6-EF8D104A035A}"/>
    <hyperlink ref="D6" location="AĞUSTOS!A1" display="Ağustos" xr:uid="{726B5DB5-A2E6-4450-855B-83566264544F}"/>
    <hyperlink ref="E6" location="EYLÜL!A1" display="Eylül" xr:uid="{0A318716-509A-4FED-B88E-FCC5AE7DCCF4}"/>
    <hyperlink ref="C7" location="EKİM!A1" display="Ekim" xr:uid="{80076751-2FFF-4E4C-88BE-D53476EC7C5B}"/>
    <hyperlink ref="D7" location="KASIM!A1" display="Kasım" xr:uid="{1B69D2CA-3541-4F7E-94C3-1638115B2064}"/>
    <hyperlink ref="E7" location="ARALIK!A1" display="Aralık" xr:uid="{2340F4B4-0828-45C4-94D2-D6CCB1571AD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2025-07-29T13:18:05Z</dcterms:modified>
</cp:coreProperties>
</file>