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B99AA651-9FF1-4AF6-9588-26E3041AC65B}" xr6:coauthVersionLast="47" xr6:coauthVersionMax="47" xr10:uidLastSave="{00000000-0000-0000-0000-000000000000}"/>
  <bookViews>
    <workbookView xWindow="-108" yWindow="-108" windowWidth="23256" windowHeight="12456" tabRatio="688" xr2:uid="{4EB1D292-7839-443F-BD65-6A043430D753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8" i="25" l="1"/>
  <c r="D95" i="25"/>
  <c r="C95" i="25"/>
  <c r="C92" i="25"/>
  <c r="E93" i="25"/>
  <c r="D92" i="25"/>
  <c r="E92" i="25"/>
  <c r="E91" i="25"/>
  <c r="E90" i="25"/>
  <c r="E89" i="25"/>
  <c r="E88" i="25"/>
  <c r="E87" i="25"/>
  <c r="D86" i="25"/>
  <c r="E86" i="25" s="1"/>
  <c r="C86" i="25"/>
  <c r="E85" i="25"/>
  <c r="D77" i="25"/>
  <c r="E77" i="25" s="1"/>
  <c r="C77" i="25"/>
  <c r="D75" i="25"/>
  <c r="E75" i="25" s="1"/>
  <c r="C75" i="25"/>
  <c r="C69" i="25"/>
  <c r="E74" i="25"/>
  <c r="E73" i="25"/>
  <c r="E71" i="25"/>
  <c r="D70" i="25"/>
  <c r="D69" i="25" s="1"/>
  <c r="E69" i="25" s="1"/>
  <c r="C70" i="25"/>
  <c r="E70" i="25"/>
  <c r="E68" i="25"/>
  <c r="D66" i="25"/>
  <c r="E66" i="25" s="1"/>
  <c r="D64" i="25"/>
  <c r="C66" i="25"/>
  <c r="C64" i="25"/>
  <c r="E64" i="25" s="1"/>
  <c r="E61" i="25"/>
  <c r="D60" i="25"/>
  <c r="C60" i="25"/>
  <c r="E60" i="25" s="1"/>
  <c r="E58" i="25"/>
  <c r="D57" i="25"/>
  <c r="E57" i="25"/>
  <c r="C57" i="25"/>
  <c r="D54" i="25"/>
  <c r="C54" i="25"/>
  <c r="E53" i="25"/>
  <c r="D51" i="25"/>
  <c r="E51" i="25" s="1"/>
  <c r="C51" i="25"/>
  <c r="E50" i="25"/>
  <c r="D48" i="25"/>
  <c r="D47" i="25" s="1"/>
  <c r="C48" i="25"/>
  <c r="C47" i="25" s="1"/>
  <c r="C46" i="25" s="1"/>
  <c r="E48" i="25"/>
  <c r="E45" i="25"/>
  <c r="E44" i="25"/>
  <c r="E43" i="25"/>
  <c r="D39" i="25"/>
  <c r="C39" i="25"/>
  <c r="E36" i="25"/>
  <c r="D29" i="25"/>
  <c r="C29" i="25"/>
  <c r="E28" i="25"/>
  <c r="E27" i="25"/>
  <c r="D26" i="25"/>
  <c r="D25" i="25" s="1"/>
  <c r="E25" i="25" s="1"/>
  <c r="C26" i="25"/>
  <c r="C25" i="25" s="1"/>
  <c r="E24" i="25"/>
  <c r="E23" i="25"/>
  <c r="D22" i="25"/>
  <c r="C22" i="25"/>
  <c r="E22" i="25"/>
  <c r="E21" i="25"/>
  <c r="E19" i="25"/>
  <c r="D18" i="25"/>
  <c r="C18" i="25"/>
  <c r="C12" i="25" s="1"/>
  <c r="E17" i="25"/>
  <c r="E16" i="25"/>
  <c r="E15" i="25"/>
  <c r="E14" i="25"/>
  <c r="D13" i="25"/>
  <c r="D12" i="25" s="1"/>
  <c r="C13" i="25"/>
  <c r="E13" i="25" s="1"/>
  <c r="C11" i="25" l="1"/>
  <c r="C10" i="25" s="1"/>
  <c r="D46" i="25"/>
  <c r="E46" i="25" s="1"/>
  <c r="E47" i="25"/>
  <c r="E12" i="25"/>
  <c r="D11" i="25"/>
  <c r="E18" i="25"/>
  <c r="E26" i="25"/>
  <c r="E11" i="25" l="1"/>
  <c r="D10" i="25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<sst xmlns="http://schemas.openxmlformats.org/spreadsheetml/2006/main" count="1281" uniqueCount="118">
  <si>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</si>
  <si>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</si>
  <si>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</si>
  <si>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</si>
  <si>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</si>
  <si>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</si>
  <si>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</si>
  <si>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</si>
  <si>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</si>
  <si>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</si>
  <si>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</si>
  <si>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</si>
  <si>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</si>
  <si>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</si>
  <si>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</si>
  <si>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</si>
  <si>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</si>
  <si>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</si>
  <si>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</si>
  <si>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</si>
  <si>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</si>
  <si>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</si>
  <si>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</si>
  <si>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</si>
  <si>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</si>
  <si>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</si>
  <si>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</si>
  <si>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</si>
  <si>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</si>
  <si>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</si>
  <si>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</si>
  <si>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</si>
  <si>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</si>
  <si>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</si>
  <si>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</si>
  <si>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</si>
  <si>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</si>
  <si>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</si>
  <si>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</si>
  <si>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</si>
  <si>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</si>
  <si>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</si>
  <si>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</si>
  <si>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</si>
  <si>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</si>
  <si>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</si>
  <si>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</si>
  <si>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</si>
  <si>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</si>
  <si>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</si>
  <si>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</si>
  <si>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</si>
  <si>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</si>
  <si>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</si>
  <si>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</si>
  <si>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</si>
  <si>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</si>
  <si>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</si>
  <si>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</si>
  <si>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</si>
  <si>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</si>
  <si>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</si>
  <si>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</si>
  <si>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</si>
  <si>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</si>
  <si>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</si>
  <si>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</si>
  <si>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</si>
  <si>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</si>
  <si>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</si>
  <si>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</si>
  <si>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</si>
  <si>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</si>
  <si>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</si>
  <si>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</si>
  <si>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</si>
  <si>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</si>
  <si>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</si>
  <si>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</si>
  <si>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</si>
  <si>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</si>
  <si>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</si>
  <si>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</si>
  <si>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</si>
  <si>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</si>
  <si>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</si>
  <si>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</si>
  <si>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</si>
  <si>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</si>
  <si>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</si>
  <si>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</si>
  <si>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</si>
  <si>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</si>
  <si>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BAYBURT İLİ GENEL  BÜTÇE GELİRLERİNİN TAHSİLATI, TAHAKKUKU VE TAHSİLATIN TAHAKKUKA  ORANI (KÜMÜLATİF) OCAK 2011</t>
  </si>
  <si>
    <t>Ocak</t>
  </si>
  <si>
    <t>Şubat</t>
  </si>
  <si>
    <t>BAYBURT İLİ GENEL  BÜTÇE GELİRLERİNİN TAHSİLATI, TAHAKKUKU VE TAHSİLATIN TAHAKKUKA  ORANI (KÜMÜLATİF) ŞUBAT 2011</t>
  </si>
  <si>
    <t>BAYBURT İLİ GENEL  BÜTÇE GELİRLERİNİN TAHSİLATI, TAHAKKUKU VE TAHSİLATIN TAHAKKUKA  ORANI (KÜMÜLATİF) MART 2011</t>
  </si>
  <si>
    <t>Mart</t>
  </si>
  <si>
    <t>BAYBURT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</si>
  <si>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</si>
  <si>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</si>
  <si>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BAYBURT İLİ GENEL  BÜTÇE GELİRLERİNİN TAHSİLATI, TAHAKKUKU VE TAHSİLATIN TAHAKKUKA  ORANI (KÜMÜLATİF) MAYIS 2011</t>
  </si>
  <si>
    <t>Mayıs</t>
  </si>
  <si>
    <t>BAYBURT İLİ GENEL  BÜTÇE GELİRLERİNİN TAHSİLATI, TAHAKKUKU VE TAHSİLATIN TAHAKKUKA  ORANI (KÜMÜLATİF) HAZİRAN 2011</t>
  </si>
  <si>
    <t>Haziran</t>
  </si>
  <si>
    <t>BAYBURT İLİ GENEL  BÜTÇE GELİRLERİNİN TAHSİLATI, TAHAKKUKU VE TAHSİLATIN TAHAKKUKA  ORANI (KÜMÜLATİF) TEMMUZ 2011</t>
  </si>
  <si>
    <t>Temmuz</t>
  </si>
  <si>
    <t>BAYBURT İLİ GENEL  BÜTÇE GELİRLERİNİN TAHSİLATI, TAHAKKUKU VE TAHSİLATIN TAHAKKUKA  ORANI (KÜMÜLATİF) AĞUSTOS 2011</t>
  </si>
  <si>
    <t>Ağustos</t>
  </si>
  <si>
    <t>BAYBURT İLİ GENEL  BÜTÇE GELİRLERİNİN TAHSİLATI, TAHAKKUKU VE TAHSİLATIN TAHAKKUKA  ORANI (KÜMÜLATİF) EYLÜL 2011</t>
  </si>
  <si>
    <t>Eylül</t>
  </si>
  <si>
    <t>BAYBURT İLİ GENEL  BÜTÇE GELİRLERİNİN TAHSİLATI, TAHAKKUKU VE TAHSİLATIN TAHAKKUKA  ORANI (KÜMÜLATİF) EKİM 2011</t>
  </si>
  <si>
    <t>Ekim</t>
  </si>
  <si>
    <t>BAYBURT İLİ GENEL  BÜTÇE GELİRLERİNİN TAHSİLATI, TAHAKKUKU VE TAHSİLATIN TAHAKKUKA  ORANI (KÜMÜLATİF) KASIM 2011</t>
  </si>
  <si>
    <t>Kasım</t>
  </si>
  <si>
    <t>BAYBURT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</si>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</sst>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21B72C87-3B27-4C66-AB87-1EC999D12BF8}"/>
    <cellStyle name="Normal_genelgelirtahk_tahs" xfId="3" xr:uid="{AFFF6B3B-60C8-4199-BF34-569428D49E3B}"/>
    <cellStyle name="Virgül [0]_29dan32ye" xfId="4" xr:uid="{17297AC8-A434-47DF-A703-18957A435F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E5BBF-5500-4118-81C2-8569038C0C58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66406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44394</v>
      </c>
      <c r="D10" s="22">
        <v>33547</v>
      </c>
      <c r="E10" s="23">
        <v>75.566517997927647</v>
      </c>
    </row>
    <row r="11" spans="2:5" ht="12" customHeight="1" x14ac:dyDescent="0.2">
      <c r="B11" s="7" t="s">
        <v>4</v>
      </c>
      <c r="C11" s="24">
        <v>35375</v>
      </c>
      <c r="D11" s="24">
        <v>28495</v>
      </c>
      <c r="E11" s="25">
        <v>80.551236749116612</v>
      </c>
    </row>
    <row r="12" spans="2:5" ht="12" customHeight="1" x14ac:dyDescent="0.2">
      <c r="B12" s="7" t="s">
        <v>5</v>
      </c>
      <c r="C12" s="24">
        <v>20098</v>
      </c>
      <c r="D12" s="24">
        <v>16683</v>
      </c>
      <c r="E12" s="25">
        <v>83.008259528311285</v>
      </c>
    </row>
    <row r="13" spans="2:5" ht="12" customHeight="1" x14ac:dyDescent="0.2">
      <c r="B13" s="7" t="s">
        <v>6</v>
      </c>
      <c r="C13" s="26">
        <v>18736</v>
      </c>
      <c r="D13" s="26">
        <v>16060</v>
      </c>
      <c r="E13" s="27">
        <v>85.717335610589245</v>
      </c>
    </row>
    <row r="14" spans="2:5" ht="12" customHeight="1" x14ac:dyDescent="0.2">
      <c r="B14" s="8" t="s">
        <v>7</v>
      </c>
      <c r="C14" s="28">
        <v>1795</v>
      </c>
      <c r="D14" s="28">
        <v>967</v>
      </c>
      <c r="E14" s="29">
        <v>53.871866295264624</v>
      </c>
    </row>
    <row r="15" spans="2:5" ht="12" customHeight="1" x14ac:dyDescent="0.2">
      <c r="B15" s="8" t="s">
        <v>8</v>
      </c>
      <c r="C15" s="28">
        <v>507</v>
      </c>
      <c r="D15" s="28">
        <v>295</v>
      </c>
      <c r="E15" s="29">
        <v>58.185404339250489</v>
      </c>
    </row>
    <row r="16" spans="2:5" ht="12" customHeight="1" x14ac:dyDescent="0.2">
      <c r="B16" s="8" t="s">
        <v>9</v>
      </c>
      <c r="C16" s="28">
        <v>15493</v>
      </c>
      <c r="D16" s="28">
        <v>14003</v>
      </c>
      <c r="E16" s="29">
        <v>90.382753501581362</v>
      </c>
    </row>
    <row r="17" spans="2:5" ht="12" customHeight="1" x14ac:dyDescent="0.2">
      <c r="B17" s="8" t="s">
        <v>10</v>
      </c>
      <c r="C17" s="28">
        <v>941</v>
      </c>
      <c r="D17" s="28">
        <v>795</v>
      </c>
      <c r="E17" s="29">
        <v>84.484590860786398</v>
      </c>
    </row>
    <row r="18" spans="2:5" ht="12" customHeight="1" x14ac:dyDescent="0.2">
      <c r="B18" s="7" t="s">
        <v>11</v>
      </c>
      <c r="C18" s="24">
        <v>1362</v>
      </c>
      <c r="D18" s="24">
        <v>623</v>
      </c>
      <c r="E18" s="25">
        <v>45.741556534508078</v>
      </c>
    </row>
    <row r="19" spans="2:5" ht="12" customHeight="1" x14ac:dyDescent="0.2">
      <c r="B19" s="8" t="s">
        <v>12</v>
      </c>
      <c r="C19" s="28">
        <v>631</v>
      </c>
      <c r="D19" s="28">
        <v>0</v>
      </c>
      <c r="E19" s="29">
        <v>0</v>
      </c>
    </row>
    <row r="20" spans="2:5" ht="12" customHeight="1" x14ac:dyDescent="0.2">
      <c r="B20" s="8" t="s">
        <v>13</v>
      </c>
      <c r="C20" s="28">
        <v>19</v>
      </c>
      <c r="D20" s="28">
        <v>19</v>
      </c>
      <c r="E20" s="29">
        <v>100</v>
      </c>
    </row>
    <row r="21" spans="2:5" ht="12" customHeight="1" x14ac:dyDescent="0.2">
      <c r="B21" s="8" t="s">
        <v>14</v>
      </c>
      <c r="C21" s="28">
        <v>712</v>
      </c>
      <c r="D21" s="28">
        <v>604</v>
      </c>
      <c r="E21" s="29">
        <v>84.831460674157299</v>
      </c>
    </row>
    <row r="22" spans="2:5" s="4" customFormat="1" ht="12" customHeight="1" x14ac:dyDescent="0.2">
      <c r="B22" s="7" t="s">
        <v>15</v>
      </c>
      <c r="C22" s="24">
        <v>3543</v>
      </c>
      <c r="D22" s="24">
        <v>2614</v>
      </c>
      <c r="E22" s="25">
        <v>73.779283093423658</v>
      </c>
    </row>
    <row r="23" spans="2:5" s="4" customFormat="1" ht="12" customHeight="1" x14ac:dyDescent="0.2">
      <c r="B23" s="8" t="s">
        <v>16</v>
      </c>
      <c r="C23" s="30">
        <v>27</v>
      </c>
      <c r="D23" s="30">
        <v>24</v>
      </c>
      <c r="E23" s="31">
        <v>88.888888888888886</v>
      </c>
    </row>
    <row r="24" spans="2:5" ht="12" customHeight="1" x14ac:dyDescent="0.2">
      <c r="B24" s="8" t="s">
        <v>17</v>
      </c>
      <c r="C24" s="30">
        <v>3516</v>
      </c>
      <c r="D24" s="30">
        <v>2590</v>
      </c>
      <c r="E24" s="31">
        <v>73.663253697383396</v>
      </c>
    </row>
    <row r="25" spans="2:5" s="4" customFormat="1" ht="12" customHeight="1" x14ac:dyDescent="0.2">
      <c r="B25" s="7" t="s">
        <v>18</v>
      </c>
      <c r="C25" s="24">
        <v>4877</v>
      </c>
      <c r="D25" s="24">
        <v>3522</v>
      </c>
      <c r="E25" s="25">
        <v>72.216526553208936</v>
      </c>
    </row>
    <row r="26" spans="2:5" ht="12" customHeight="1" x14ac:dyDescent="0.2">
      <c r="B26" s="7" t="s">
        <v>19</v>
      </c>
      <c r="C26" s="24">
        <v>3931</v>
      </c>
      <c r="D26" s="24">
        <v>2578</v>
      </c>
      <c r="E26" s="25">
        <v>65.581277028745859</v>
      </c>
    </row>
    <row r="27" spans="2:5" ht="12" customHeight="1" x14ac:dyDescent="0.2">
      <c r="B27" s="8" t="s">
        <v>20</v>
      </c>
      <c r="C27" s="28">
        <v>3522</v>
      </c>
      <c r="D27" s="28">
        <v>2314</v>
      </c>
      <c r="E27" s="29">
        <v>65.701306076093118</v>
      </c>
    </row>
    <row r="28" spans="2:5" ht="12" customHeight="1" x14ac:dyDescent="0.2">
      <c r="B28" s="8" t="s">
        <v>21</v>
      </c>
      <c r="C28" s="28">
        <v>409</v>
      </c>
      <c r="D28" s="28">
        <v>264</v>
      </c>
      <c r="E28" s="29">
        <v>64.547677261613686</v>
      </c>
    </row>
    <row r="29" spans="2:5" ht="12" customHeight="1" x14ac:dyDescent="0.2">
      <c r="B29" s="7" t="s">
        <v>22</v>
      </c>
      <c r="C29" s="26">
        <v>26</v>
      </c>
      <c r="D29" s="26">
        <v>26</v>
      </c>
      <c r="E29" s="27">
        <v>100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26</v>
      </c>
      <c r="D31" s="28">
        <v>26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920</v>
      </c>
      <c r="D37" s="26">
        <v>918</v>
      </c>
      <c r="E37" s="27">
        <v>99.782608695652172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4403</v>
      </c>
      <c r="D44" s="24">
        <v>3640</v>
      </c>
      <c r="E44" s="25">
        <v>82.670906200317958</v>
      </c>
    </row>
    <row r="45" spans="2:6" ht="12" customHeight="1" x14ac:dyDescent="0.2">
      <c r="B45" s="7" t="s">
        <v>37</v>
      </c>
      <c r="C45" s="26">
        <v>2386</v>
      </c>
      <c r="D45" s="26">
        <v>2032</v>
      </c>
      <c r="E45" s="27">
        <v>85.163453478625314</v>
      </c>
      <c r="F45" s="5"/>
    </row>
    <row r="46" spans="2:6" ht="12" customHeight="1" x14ac:dyDescent="0.2">
      <c r="B46" s="7" t="s">
        <v>38</v>
      </c>
      <c r="C46" s="26">
        <v>68</v>
      </c>
      <c r="D46" s="26">
        <v>4</v>
      </c>
      <c r="E46" s="27">
        <v>5.8823529411764701</v>
      </c>
    </row>
    <row r="47" spans="2:6" ht="12" customHeight="1" x14ac:dyDescent="0.2">
      <c r="B47" s="6" t="s">
        <v>84</v>
      </c>
      <c r="C47" s="22">
        <v>2833</v>
      </c>
      <c r="D47" s="22">
        <v>2402</v>
      </c>
      <c r="E47" s="27">
        <v>84.78644546417226</v>
      </c>
    </row>
    <row r="48" spans="2:6" ht="12" customHeight="1" x14ac:dyDescent="0.2">
      <c r="B48" s="6" t="s">
        <v>39</v>
      </c>
      <c r="C48" s="32">
        <v>832</v>
      </c>
      <c r="D48" s="32">
        <v>814</v>
      </c>
      <c r="E48" s="33">
        <v>97.836538461538453</v>
      </c>
    </row>
    <row r="49" spans="2:5" ht="12" customHeight="1" x14ac:dyDescent="0.2">
      <c r="B49" s="6" t="s">
        <v>40</v>
      </c>
      <c r="C49" s="32">
        <v>797</v>
      </c>
      <c r="D49" s="32">
        <v>784</v>
      </c>
      <c r="E49" s="33">
        <v>98.368883312421588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797</v>
      </c>
      <c r="D51" s="34">
        <v>784</v>
      </c>
      <c r="E51" s="35">
        <v>98.368883312421588</v>
      </c>
    </row>
    <row r="52" spans="2:5" ht="12" customHeight="1" x14ac:dyDescent="0.2">
      <c r="B52" s="6" t="s">
        <v>43</v>
      </c>
      <c r="C52" s="32">
        <v>35</v>
      </c>
      <c r="D52" s="32">
        <v>30</v>
      </c>
      <c r="E52" s="33">
        <v>85.714285714285708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35</v>
      </c>
      <c r="D54" s="34">
        <v>30</v>
      </c>
      <c r="E54" s="35">
        <v>85.714285714285708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386</v>
      </c>
      <c r="D58" s="32">
        <v>386</v>
      </c>
      <c r="E58" s="33">
        <v>100</v>
      </c>
    </row>
    <row r="59" spans="2:5" ht="12" customHeight="1" x14ac:dyDescent="0.2">
      <c r="B59" s="6" t="s">
        <v>48</v>
      </c>
      <c r="C59" s="32">
        <v>386</v>
      </c>
      <c r="D59" s="32">
        <v>386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1615</v>
      </c>
      <c r="D61" s="32">
        <v>1202</v>
      </c>
      <c r="E61" s="33">
        <v>74.427244582043343</v>
      </c>
    </row>
    <row r="62" spans="2:5" s="4" customFormat="1" ht="12" customHeight="1" x14ac:dyDescent="0.2">
      <c r="B62" s="6" t="s">
        <v>51</v>
      </c>
      <c r="C62" s="32">
        <v>1601</v>
      </c>
      <c r="D62" s="32">
        <v>1188</v>
      </c>
      <c r="E62" s="33">
        <v>74.203622735790134</v>
      </c>
    </row>
    <row r="63" spans="2:5" ht="12" customHeight="1" x14ac:dyDescent="0.2">
      <c r="B63" s="6" t="s">
        <v>90</v>
      </c>
      <c r="C63" s="32">
        <v>14</v>
      </c>
      <c r="D63" s="32">
        <v>14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5</v>
      </c>
      <c r="D65" s="22">
        <v>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5</v>
      </c>
      <c r="D67" s="22">
        <v>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5</v>
      </c>
      <c r="D69" s="34">
        <v>5</v>
      </c>
      <c r="E69" s="35">
        <v>100</v>
      </c>
    </row>
    <row r="70" spans="2:5" ht="12" customHeight="1" x14ac:dyDescent="0.2">
      <c r="B70" s="6" t="s">
        <v>89</v>
      </c>
      <c r="C70" s="22">
        <v>5715</v>
      </c>
      <c r="D70" s="22">
        <v>2179</v>
      </c>
      <c r="E70" s="23">
        <v>38.127734033245844</v>
      </c>
    </row>
    <row r="71" spans="2:5" ht="12" customHeight="1" x14ac:dyDescent="0.2">
      <c r="B71" s="6" t="s">
        <v>57</v>
      </c>
      <c r="C71" s="32">
        <v>447</v>
      </c>
      <c r="D71" s="32">
        <v>47</v>
      </c>
      <c r="E71" s="33">
        <v>10.514541387024609</v>
      </c>
    </row>
    <row r="72" spans="2:5" ht="12" customHeight="1" x14ac:dyDescent="0.2">
      <c r="B72" s="6" t="s">
        <v>58</v>
      </c>
      <c r="C72" s="32">
        <v>11</v>
      </c>
      <c r="D72" s="32">
        <v>11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421</v>
      </c>
      <c r="D74" s="36">
        <v>21</v>
      </c>
      <c r="E74" s="37">
        <v>4.9881235154394297</v>
      </c>
    </row>
    <row r="75" spans="2:5" ht="12" customHeight="1" x14ac:dyDescent="0.2">
      <c r="B75" s="6" t="s">
        <v>61</v>
      </c>
      <c r="C75" s="32">
        <v>15</v>
      </c>
      <c r="D75" s="32">
        <v>15</v>
      </c>
      <c r="E75" s="33">
        <v>100</v>
      </c>
    </row>
    <row r="76" spans="2:5" ht="12" customHeight="1" x14ac:dyDescent="0.2">
      <c r="B76" s="6" t="s">
        <v>62</v>
      </c>
      <c r="C76" s="32">
        <v>139</v>
      </c>
      <c r="D76" s="32">
        <v>139</v>
      </c>
      <c r="E76" s="33">
        <v>100</v>
      </c>
    </row>
    <row r="77" spans="2:5" ht="12" customHeight="1" x14ac:dyDescent="0.2">
      <c r="B77" s="6" t="s">
        <v>63</v>
      </c>
      <c r="C77" s="32">
        <v>9</v>
      </c>
      <c r="D77" s="32">
        <v>9</v>
      </c>
      <c r="E77" s="33">
        <v>100</v>
      </c>
    </row>
    <row r="78" spans="2:5" ht="12" customHeight="1" x14ac:dyDescent="0.2">
      <c r="B78" s="6" t="s">
        <v>64</v>
      </c>
      <c r="C78" s="32">
        <v>130</v>
      </c>
      <c r="D78" s="32">
        <v>130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130</v>
      </c>
      <c r="D86" s="34">
        <v>130</v>
      </c>
      <c r="E86" s="35">
        <v>100</v>
      </c>
    </row>
    <row r="87" spans="2:5" ht="12" customHeight="1" x14ac:dyDescent="0.2">
      <c r="B87" s="6" t="s">
        <v>73</v>
      </c>
      <c r="C87" s="32">
        <v>4509</v>
      </c>
      <c r="D87" s="32">
        <v>1534</v>
      </c>
      <c r="E87" s="33">
        <v>34.020847194499886</v>
      </c>
    </row>
    <row r="88" spans="2:5" ht="12" customHeight="1" x14ac:dyDescent="0.2">
      <c r="B88" s="6" t="s">
        <v>74</v>
      </c>
      <c r="C88" s="36">
        <v>112</v>
      </c>
      <c r="D88" s="36">
        <v>99</v>
      </c>
      <c r="E88" s="37">
        <v>88.392857142857139</v>
      </c>
    </row>
    <row r="89" spans="2:5" ht="12" customHeight="1" x14ac:dyDescent="0.2">
      <c r="B89" s="6" t="s">
        <v>75</v>
      </c>
      <c r="C89" s="32">
        <v>2046</v>
      </c>
      <c r="D89" s="32">
        <v>608</v>
      </c>
      <c r="E89" s="33">
        <v>29.716520039100686</v>
      </c>
    </row>
    <row r="90" spans="2:5" ht="12" customHeight="1" x14ac:dyDescent="0.2">
      <c r="B90" s="6" t="s">
        <v>76</v>
      </c>
      <c r="C90" s="32">
        <v>2342</v>
      </c>
      <c r="D90" s="32">
        <v>823</v>
      </c>
      <c r="E90" s="33">
        <v>35.140905209222886</v>
      </c>
    </row>
    <row r="91" spans="2:5" ht="12" customHeight="1" x14ac:dyDescent="0.2">
      <c r="B91" s="6" t="s">
        <v>77</v>
      </c>
      <c r="C91" s="32">
        <v>9</v>
      </c>
      <c r="D91" s="32">
        <v>4</v>
      </c>
      <c r="E91" s="33">
        <v>44.444444444444443</v>
      </c>
    </row>
    <row r="92" spans="2:5" ht="12" customHeight="1" x14ac:dyDescent="0.2">
      <c r="B92" s="6" t="s">
        <v>78</v>
      </c>
      <c r="C92" s="32">
        <v>620</v>
      </c>
      <c r="D92" s="32">
        <v>459</v>
      </c>
      <c r="E92" s="33">
        <v>74.032258064516128</v>
      </c>
    </row>
    <row r="93" spans="2:5" ht="12" customHeight="1" x14ac:dyDescent="0.2">
      <c r="B93" s="6" t="s">
        <v>86</v>
      </c>
      <c r="C93" s="22">
        <v>208</v>
      </c>
      <c r="D93" s="22">
        <v>208</v>
      </c>
      <c r="E93" s="23">
        <v>100</v>
      </c>
    </row>
    <row r="94" spans="2:5" ht="12" customHeight="1" x14ac:dyDescent="0.2">
      <c r="B94" s="6" t="s">
        <v>79</v>
      </c>
      <c r="C94" s="32">
        <v>208</v>
      </c>
      <c r="D94" s="32">
        <v>208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258</v>
      </c>
      <c r="D99" s="22">
        <v>258</v>
      </c>
      <c r="E99" s="23">
        <v>100</v>
      </c>
    </row>
  </sheetData>
  <hyperlinks>
    <hyperlink ref="C4" location="OCAK!A1" display="Ocak" xr:uid="{BD16EC1B-5128-494D-9A37-49566B846551}"/>
    <hyperlink ref="D4" location="ŞUBAT!A1" display="Şubat" xr:uid="{FBED95B1-41C7-4794-87E1-F1F84DDC0020}"/>
    <hyperlink ref="E4" location="MART!A1" display="Mart" xr:uid="{E866E1B9-7773-4031-9520-62323077AACD}"/>
    <hyperlink ref="C5" location="NİSAN!A1" display="Nisan" xr:uid="{52E9646B-4864-4BE5-BC35-F06C9F5D2E3C}"/>
    <hyperlink ref="D5" location="MAYIS!A1" display="Mayıs" xr:uid="{051FEAB0-DE43-45F1-93A5-9E99F4C82B9F}"/>
    <hyperlink ref="E5" location="HAZİRAN!A1" display="Haziran" xr:uid="{004917EF-B16E-4237-98C7-0C991D947F8E}"/>
    <hyperlink ref="C6" location="TEMMUZ!A1" display="Temmuz" xr:uid="{0D8CA9CE-CB3D-4B6A-8EA9-2C487AD8B6B6}"/>
    <hyperlink ref="D6" location="AĞUSTOS!A1" display="Ağustos" xr:uid="{B55D37A3-F863-4848-860D-3174D7AD18C2}"/>
    <hyperlink ref="E6" location="EYLÜL!A1" display="Eylül" xr:uid="{44922023-4C9D-44E0-841A-5292EE086AA1}"/>
    <hyperlink ref="C7" location="EKİM!A1" display="Ekim" xr:uid="{1E690005-D8B5-4DAD-917E-B95C4F918FC8}"/>
    <hyperlink ref="D7" location="KASIM!A1" display="Kasım" xr:uid="{2DED9621-DD7C-472A-A4B6-DD692E470C47}"/>
    <hyperlink ref="E7" location="ARALIK!A1" display="Aralık" xr:uid="{5936498C-1852-4508-9FDD-44E5D8E45C4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2397-C6AD-47E8-9E6C-40B2794C4B4E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66406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20307</v>
      </c>
      <c r="D10" s="22">
        <v>8647</v>
      </c>
      <c r="E10" s="23">
        <v>42.58137588023834</v>
      </c>
    </row>
    <row r="11" spans="2:5" ht="12" customHeight="1" x14ac:dyDescent="0.2">
      <c r="B11" s="7" t="s">
        <v>4</v>
      </c>
      <c r="C11" s="24">
        <v>16039</v>
      </c>
      <c r="D11" s="24">
        <v>7309</v>
      </c>
      <c r="E11" s="25">
        <v>45.570172704033915</v>
      </c>
    </row>
    <row r="12" spans="2:5" ht="12" customHeight="1" x14ac:dyDescent="0.2">
      <c r="B12" s="7" t="s">
        <v>5</v>
      </c>
      <c r="C12" s="24">
        <v>8054</v>
      </c>
      <c r="D12" s="24">
        <v>4193</v>
      </c>
      <c r="E12" s="25">
        <v>52.061087658306427</v>
      </c>
    </row>
    <row r="13" spans="2:5" ht="12" customHeight="1" x14ac:dyDescent="0.2">
      <c r="B13" s="7" t="s">
        <v>6</v>
      </c>
      <c r="C13" s="26">
        <v>7231</v>
      </c>
      <c r="D13" s="26">
        <v>3942</v>
      </c>
      <c r="E13" s="27">
        <v>54.515281427188491</v>
      </c>
    </row>
    <row r="14" spans="2:5" ht="12" customHeight="1" x14ac:dyDescent="0.2">
      <c r="B14" s="8" t="s">
        <v>7</v>
      </c>
      <c r="C14" s="28">
        <v>1643</v>
      </c>
      <c r="D14" s="28">
        <v>401</v>
      </c>
      <c r="E14" s="29">
        <v>24.406573341448571</v>
      </c>
    </row>
    <row r="15" spans="2:5" ht="12" customHeight="1" x14ac:dyDescent="0.2">
      <c r="B15" s="8" t="s">
        <v>8</v>
      </c>
      <c r="C15" s="28">
        <v>480</v>
      </c>
      <c r="D15" s="28">
        <v>117</v>
      </c>
      <c r="E15" s="29">
        <v>24.375</v>
      </c>
    </row>
    <row r="16" spans="2:5" ht="12" customHeight="1" x14ac:dyDescent="0.2">
      <c r="B16" s="8" t="s">
        <v>9</v>
      </c>
      <c r="C16" s="28">
        <v>4641</v>
      </c>
      <c r="D16" s="28">
        <v>3166</v>
      </c>
      <c r="E16" s="29">
        <v>68.21805645335057</v>
      </c>
    </row>
    <row r="17" spans="2:5" ht="12" customHeight="1" x14ac:dyDescent="0.2">
      <c r="B17" s="8" t="s">
        <v>10</v>
      </c>
      <c r="C17" s="28">
        <v>467</v>
      </c>
      <c r="D17" s="28">
        <v>258</v>
      </c>
      <c r="E17" s="29">
        <v>55.246252676659523</v>
      </c>
    </row>
    <row r="18" spans="2:5" ht="12" customHeight="1" x14ac:dyDescent="0.2">
      <c r="B18" s="7" t="s">
        <v>11</v>
      </c>
      <c r="C18" s="24">
        <v>823</v>
      </c>
      <c r="D18" s="24">
        <v>251</v>
      </c>
      <c r="E18" s="25">
        <v>30.498177399756987</v>
      </c>
    </row>
    <row r="19" spans="2:5" ht="12" customHeight="1" x14ac:dyDescent="0.2">
      <c r="B19" s="8" t="s">
        <v>12</v>
      </c>
      <c r="C19" s="28">
        <v>347</v>
      </c>
      <c r="D19" s="28">
        <v>6</v>
      </c>
      <c r="E19" s="29">
        <v>1.7291066282420751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476</v>
      </c>
      <c r="D21" s="28">
        <v>245</v>
      </c>
      <c r="E21" s="29">
        <v>51.470588235294116</v>
      </c>
    </row>
    <row r="22" spans="2:5" s="4" customFormat="1" ht="12" customHeight="1" x14ac:dyDescent="0.2">
      <c r="B22" s="7" t="s">
        <v>15</v>
      </c>
      <c r="C22" s="24">
        <v>3572</v>
      </c>
      <c r="D22" s="24">
        <v>1000</v>
      </c>
      <c r="E22" s="25">
        <v>27.995520716685331</v>
      </c>
    </row>
    <row r="23" spans="2:5" s="4" customFormat="1" ht="12" customHeight="1" x14ac:dyDescent="0.2">
      <c r="B23" s="8" t="s">
        <v>16</v>
      </c>
      <c r="C23" s="30">
        <v>4</v>
      </c>
      <c r="D23" s="30">
        <v>2</v>
      </c>
      <c r="E23" s="31">
        <v>50</v>
      </c>
    </row>
    <row r="24" spans="2:5" ht="12" customHeight="1" x14ac:dyDescent="0.2">
      <c r="B24" s="8" t="s">
        <v>17</v>
      </c>
      <c r="C24" s="30">
        <v>3568</v>
      </c>
      <c r="D24" s="30">
        <v>998</v>
      </c>
      <c r="E24" s="31">
        <v>27.970852017937219</v>
      </c>
    </row>
    <row r="25" spans="2:5" s="4" customFormat="1" ht="12" customHeight="1" x14ac:dyDescent="0.2">
      <c r="B25" s="7" t="s">
        <v>18</v>
      </c>
      <c r="C25" s="24">
        <v>1901</v>
      </c>
      <c r="D25" s="24">
        <v>698</v>
      </c>
      <c r="E25" s="25">
        <v>36.717517096265126</v>
      </c>
    </row>
    <row r="26" spans="2:5" ht="12" customHeight="1" x14ac:dyDescent="0.2">
      <c r="B26" s="7" t="s">
        <v>19</v>
      </c>
      <c r="C26" s="24">
        <v>1692</v>
      </c>
      <c r="D26" s="24">
        <v>492</v>
      </c>
      <c r="E26" s="25">
        <v>29.078014184397162</v>
      </c>
    </row>
    <row r="27" spans="2:5" ht="12" customHeight="1" x14ac:dyDescent="0.2">
      <c r="B27" s="8" t="s">
        <v>20</v>
      </c>
      <c r="C27" s="28">
        <v>1476</v>
      </c>
      <c r="D27" s="28">
        <v>446</v>
      </c>
      <c r="E27" s="29">
        <v>30.21680216802168</v>
      </c>
    </row>
    <row r="28" spans="2:5" ht="12" customHeight="1" x14ac:dyDescent="0.2">
      <c r="B28" s="8" t="s">
        <v>21</v>
      </c>
      <c r="C28" s="28">
        <v>216</v>
      </c>
      <c r="D28" s="28">
        <v>46</v>
      </c>
      <c r="E28" s="29">
        <v>21.296296296296298</v>
      </c>
    </row>
    <row r="29" spans="2:5" ht="12" customHeight="1" x14ac:dyDescent="0.2">
      <c r="B29" s="7" t="s">
        <v>22</v>
      </c>
      <c r="C29" s="26">
        <v>1</v>
      </c>
      <c r="D29" s="26">
        <v>1</v>
      </c>
      <c r="E29" s="27">
        <v>100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1</v>
      </c>
      <c r="D31" s="28">
        <v>1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208</v>
      </c>
      <c r="D36" s="26">
        <v>205</v>
      </c>
      <c r="E36" s="27">
        <v>98.557692307692307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1667</v>
      </c>
      <c r="D43" s="24">
        <v>957</v>
      </c>
      <c r="E43" s="25">
        <v>57.408518296340731</v>
      </c>
    </row>
    <row r="44" spans="2:6" ht="12" customHeight="1" x14ac:dyDescent="0.2">
      <c r="B44" s="7" t="s">
        <v>37</v>
      </c>
      <c r="C44" s="26">
        <v>780</v>
      </c>
      <c r="D44" s="26">
        <v>461</v>
      </c>
      <c r="E44" s="27">
        <v>59.102564102564102</v>
      </c>
      <c r="F44" s="5"/>
    </row>
    <row r="45" spans="2:6" ht="12" customHeight="1" x14ac:dyDescent="0.2">
      <c r="B45" s="7" t="s">
        <v>38</v>
      </c>
      <c r="C45" s="26">
        <v>65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1276</v>
      </c>
      <c r="D46" s="22">
        <v>807</v>
      </c>
      <c r="E46" s="27">
        <v>63.244514106583068</v>
      </c>
    </row>
    <row r="47" spans="2:6" ht="12" customHeight="1" x14ac:dyDescent="0.2">
      <c r="B47" s="6" t="s">
        <v>39</v>
      </c>
      <c r="C47" s="32">
        <v>193</v>
      </c>
      <c r="D47" s="32">
        <v>185</v>
      </c>
      <c r="E47" s="33">
        <v>95.854922279792746</v>
      </c>
    </row>
    <row r="48" spans="2:6" ht="12" customHeight="1" x14ac:dyDescent="0.2">
      <c r="B48" s="6" t="s">
        <v>40</v>
      </c>
      <c r="C48" s="32">
        <v>182</v>
      </c>
      <c r="D48" s="32">
        <v>178</v>
      </c>
      <c r="E48" s="33">
        <v>97.802197802197796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182</v>
      </c>
      <c r="D50" s="34">
        <v>178</v>
      </c>
      <c r="E50" s="35">
        <v>97.802197802197796</v>
      </c>
    </row>
    <row r="51" spans="2:5" ht="12" customHeight="1" x14ac:dyDescent="0.2">
      <c r="B51" s="6" t="s">
        <v>43</v>
      </c>
      <c r="C51" s="32">
        <v>11</v>
      </c>
      <c r="D51" s="32">
        <v>7</v>
      </c>
      <c r="E51" s="33">
        <v>63.636363636363633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11</v>
      </c>
      <c r="D53" s="34">
        <v>7</v>
      </c>
      <c r="E53" s="35">
        <v>63.636363636363633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218</v>
      </c>
      <c r="D57" s="32">
        <v>218</v>
      </c>
      <c r="E57" s="33">
        <v>100</v>
      </c>
    </row>
    <row r="58" spans="2:5" ht="12" customHeight="1" x14ac:dyDescent="0.2">
      <c r="B58" s="6" t="s">
        <v>48</v>
      </c>
      <c r="C58" s="32">
        <v>218</v>
      </c>
      <c r="D58" s="32">
        <v>218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865</v>
      </c>
      <c r="D60" s="32">
        <v>404</v>
      </c>
      <c r="E60" s="33">
        <v>46.705202312138724</v>
      </c>
    </row>
    <row r="61" spans="2:5" s="4" customFormat="1" ht="12" customHeight="1" x14ac:dyDescent="0.2">
      <c r="B61" s="6" t="s">
        <v>51</v>
      </c>
      <c r="C61" s="32">
        <v>865</v>
      </c>
      <c r="D61" s="32">
        <v>404</v>
      </c>
      <c r="E61" s="33">
        <v>46.705202312138724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2</v>
      </c>
      <c r="D64" s="22">
        <v>2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2</v>
      </c>
      <c r="D66" s="22">
        <v>2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2</v>
      </c>
      <c r="D68" s="34">
        <v>2</v>
      </c>
      <c r="E68" s="35">
        <v>100</v>
      </c>
    </row>
    <row r="69" spans="2:5" ht="12" customHeight="1" x14ac:dyDescent="0.2">
      <c r="B69" s="6" t="s">
        <v>89</v>
      </c>
      <c r="C69" s="22">
        <v>2942</v>
      </c>
      <c r="D69" s="22">
        <v>481</v>
      </c>
      <c r="E69" s="23">
        <v>16.349422161794696</v>
      </c>
    </row>
    <row r="70" spans="2:5" ht="12" customHeight="1" x14ac:dyDescent="0.2">
      <c r="B70" s="6" t="s">
        <v>57</v>
      </c>
      <c r="C70" s="32">
        <v>268</v>
      </c>
      <c r="D70" s="32">
        <v>23</v>
      </c>
      <c r="E70" s="33">
        <v>8.5820895522388057</v>
      </c>
    </row>
    <row r="71" spans="2:5" ht="12" customHeight="1" x14ac:dyDescent="0.2">
      <c r="B71" s="6" t="s">
        <v>58</v>
      </c>
      <c r="C71" s="32">
        <v>8</v>
      </c>
      <c r="D71" s="32">
        <v>8</v>
      </c>
      <c r="E71" s="33">
        <v>100</v>
      </c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256</v>
      </c>
      <c r="D73" s="36">
        <v>11</v>
      </c>
      <c r="E73" s="37">
        <v>4.296875</v>
      </c>
    </row>
    <row r="74" spans="2:5" ht="12" customHeight="1" x14ac:dyDescent="0.2">
      <c r="B74" s="6" t="s">
        <v>61</v>
      </c>
      <c r="C74" s="32">
        <v>4</v>
      </c>
      <c r="D74" s="32">
        <v>4</v>
      </c>
      <c r="E74" s="33">
        <v>100</v>
      </c>
    </row>
    <row r="75" spans="2:5" ht="12" customHeight="1" x14ac:dyDescent="0.2">
      <c r="B75" s="6" t="s">
        <v>62</v>
      </c>
      <c r="C75" s="32">
        <v>34</v>
      </c>
      <c r="D75" s="32">
        <v>34</v>
      </c>
      <c r="E75" s="33">
        <v>100</v>
      </c>
    </row>
    <row r="76" spans="2:5" ht="12" customHeight="1" x14ac:dyDescent="0.2">
      <c r="B76" s="6" t="s">
        <v>63</v>
      </c>
      <c r="C76" s="32">
        <v>0</v>
      </c>
      <c r="D76" s="32">
        <v>0</v>
      </c>
      <c r="E76" s="33"/>
    </row>
    <row r="77" spans="2:5" ht="12" customHeight="1" x14ac:dyDescent="0.2">
      <c r="B77" s="6" t="s">
        <v>64</v>
      </c>
      <c r="C77" s="32">
        <v>34</v>
      </c>
      <c r="D77" s="32">
        <v>34</v>
      </c>
      <c r="E77" s="33">
        <v>100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34</v>
      </c>
      <c r="D85" s="34">
        <v>34</v>
      </c>
      <c r="E85" s="35">
        <v>100</v>
      </c>
    </row>
    <row r="86" spans="2:5" ht="12" customHeight="1" x14ac:dyDescent="0.2">
      <c r="B86" s="6" t="s">
        <v>73</v>
      </c>
      <c r="C86" s="32">
        <v>2427</v>
      </c>
      <c r="D86" s="32">
        <v>301</v>
      </c>
      <c r="E86" s="33">
        <v>12.402142562834776</v>
      </c>
    </row>
    <row r="87" spans="2:5" ht="12" customHeight="1" x14ac:dyDescent="0.2">
      <c r="B87" s="6" t="s">
        <v>74</v>
      </c>
      <c r="C87" s="36">
        <v>33</v>
      </c>
      <c r="D87" s="36">
        <v>21</v>
      </c>
      <c r="E87" s="37">
        <v>63.636363636363633</v>
      </c>
    </row>
    <row r="88" spans="2:5" ht="12" customHeight="1" x14ac:dyDescent="0.2">
      <c r="B88" s="6" t="s">
        <v>75</v>
      </c>
      <c r="C88" s="32">
        <v>1379</v>
      </c>
      <c r="D88" s="32">
        <v>104</v>
      </c>
      <c r="E88" s="33">
        <v>7.541696881798404</v>
      </c>
    </row>
    <row r="89" spans="2:5" ht="12" customHeight="1" x14ac:dyDescent="0.2">
      <c r="B89" s="6" t="s">
        <v>76</v>
      </c>
      <c r="C89" s="32">
        <v>1010</v>
      </c>
      <c r="D89" s="32">
        <v>176</v>
      </c>
      <c r="E89" s="33">
        <v>17.425742574257423</v>
      </c>
    </row>
    <row r="90" spans="2:5" ht="12" customHeight="1" x14ac:dyDescent="0.2">
      <c r="B90" s="6" t="s">
        <v>77</v>
      </c>
      <c r="C90" s="32">
        <v>5</v>
      </c>
      <c r="D90" s="32">
        <v>0</v>
      </c>
      <c r="E90" s="33">
        <v>0</v>
      </c>
    </row>
    <row r="91" spans="2:5" ht="12" customHeight="1" x14ac:dyDescent="0.2">
      <c r="B91" s="6" t="s">
        <v>78</v>
      </c>
      <c r="C91" s="32">
        <v>213</v>
      </c>
      <c r="D91" s="32">
        <v>123</v>
      </c>
      <c r="E91" s="33">
        <v>57.74647887323944</v>
      </c>
    </row>
    <row r="92" spans="2:5" ht="12" customHeight="1" x14ac:dyDescent="0.2">
      <c r="B92" s="6" t="s">
        <v>86</v>
      </c>
      <c r="C92" s="22">
        <v>32</v>
      </c>
      <c r="D92" s="22">
        <v>32</v>
      </c>
      <c r="E92" s="23">
        <v>100</v>
      </c>
    </row>
    <row r="93" spans="2:5" ht="12" customHeight="1" x14ac:dyDescent="0.2">
      <c r="B93" s="6" t="s">
        <v>79</v>
      </c>
      <c r="C93" s="32">
        <v>32</v>
      </c>
      <c r="D93" s="32">
        <v>32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>
        <v>16</v>
      </c>
      <c r="D98" s="22">
        <v>16</v>
      </c>
      <c r="E98" s="23">
        <v>100</v>
      </c>
    </row>
  </sheetData>
  <hyperlinks>
    <hyperlink ref="C4" location="OCAK!A1" display="Ocak" xr:uid="{F723538F-79F2-4295-BE11-AC0AF16DC003}"/>
    <hyperlink ref="D4" location="ŞUBAT!A1" display="Şubat" xr:uid="{BCC33239-6B4A-4E5C-A53E-F4877A30578A}"/>
    <hyperlink ref="E4" location="MART!A1" display="Mart" xr:uid="{4AF92276-3B0E-463E-B9AD-4FF0C55FFE77}"/>
    <hyperlink ref="C5" location="NİSAN!A1" display="Nisan" xr:uid="{EAA443D8-CC8C-4DC3-BC2C-7019DB7B861B}"/>
    <hyperlink ref="D5" location="MAYIS!A1" display="Mayıs" xr:uid="{BFD4EE2B-69FC-4C64-A370-C41340C75F31}"/>
    <hyperlink ref="E5" location="HAZİRAN!A1" display="Haziran" xr:uid="{B5B4F091-CCB3-4FD9-B2E8-50787BB137E6}"/>
    <hyperlink ref="C6" location="TEMMUZ!A1" display="Temmuz" xr:uid="{3D3E52DA-F9F7-4B55-95EC-D2E6B816A818}"/>
    <hyperlink ref="D6" location="AĞUSTOS!A1" display="Ağustos" xr:uid="{427179D5-027E-47D6-AE7D-6B0EB3232774}"/>
    <hyperlink ref="E6" location="EYLÜL!A1" display="Eylül" xr:uid="{79191921-51A8-49AB-A560-5FBD85FD891C}"/>
    <hyperlink ref="C7" location="EKİM!A1" display="Ekim" xr:uid="{F208BFBF-191E-4962-B87E-3B6B5CD66C4B}"/>
    <hyperlink ref="D7" location="KASIM!A1" display="Kasım" xr:uid="{AC4BF566-F0D3-4897-B0BF-5DD5E3E395D4}"/>
    <hyperlink ref="E7" location="ARALIK!A1" display="Aralık" xr:uid="{F751F560-3CBA-4D78-9346-621CDA4AD00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ECCB-B75F-446E-9A84-D3CD01FCBFA3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66406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17554</v>
      </c>
      <c r="D10" s="22">
        <v>6189</v>
      </c>
      <c r="E10" s="23">
        <v>35.256921499373362</v>
      </c>
    </row>
    <row r="11" spans="2:5" ht="12" customHeight="1" x14ac:dyDescent="0.2">
      <c r="B11" s="7" t="s">
        <v>4</v>
      </c>
      <c r="C11" s="24">
        <v>13573</v>
      </c>
      <c r="D11" s="24">
        <v>5202</v>
      </c>
      <c r="E11" s="25">
        <v>38.326088558166951</v>
      </c>
    </row>
    <row r="12" spans="2:5" ht="12" customHeight="1" x14ac:dyDescent="0.2">
      <c r="B12" s="7" t="s">
        <v>5</v>
      </c>
      <c r="C12" s="24">
        <v>6258</v>
      </c>
      <c r="D12" s="24">
        <v>2863</v>
      </c>
      <c r="E12" s="25">
        <v>45.749440715883672</v>
      </c>
    </row>
    <row r="13" spans="2:5" ht="12" customHeight="1" x14ac:dyDescent="0.2">
      <c r="B13" s="7" t="s">
        <v>6</v>
      </c>
      <c r="C13" s="26">
        <v>5416</v>
      </c>
      <c r="D13" s="26">
        <v>2630</v>
      </c>
      <c r="E13" s="27">
        <v>48.559822747415069</v>
      </c>
    </row>
    <row r="14" spans="2:5" ht="12" customHeight="1" x14ac:dyDescent="0.2">
      <c r="B14" s="8" t="s">
        <v>7</v>
      </c>
      <c r="C14" s="28">
        <v>615</v>
      </c>
      <c r="D14" s="28">
        <v>15</v>
      </c>
      <c r="E14" s="29">
        <v>2.4390243902439024</v>
      </c>
    </row>
    <row r="15" spans="2:5" ht="12" customHeight="1" x14ac:dyDescent="0.2">
      <c r="B15" s="8" t="s">
        <v>8</v>
      </c>
      <c r="C15" s="28">
        <v>476</v>
      </c>
      <c r="D15" s="28">
        <v>93</v>
      </c>
      <c r="E15" s="29">
        <v>19.537815126050422</v>
      </c>
    </row>
    <row r="16" spans="2:5" ht="12" customHeight="1" x14ac:dyDescent="0.2">
      <c r="B16" s="8" t="s">
        <v>9</v>
      </c>
      <c r="C16" s="28">
        <v>3850</v>
      </c>
      <c r="D16" s="28">
        <v>2271</v>
      </c>
      <c r="E16" s="29">
        <v>58.987012987012989</v>
      </c>
    </row>
    <row r="17" spans="2:5" ht="12" customHeight="1" x14ac:dyDescent="0.2">
      <c r="B17" s="8" t="s">
        <v>10</v>
      </c>
      <c r="C17" s="28">
        <v>475</v>
      </c>
      <c r="D17" s="28">
        <v>251</v>
      </c>
      <c r="E17" s="29">
        <v>52.84210526315789</v>
      </c>
    </row>
    <row r="18" spans="2:5" ht="12" customHeight="1" x14ac:dyDescent="0.2">
      <c r="B18" s="7" t="s">
        <v>11</v>
      </c>
      <c r="C18" s="24">
        <v>842</v>
      </c>
      <c r="D18" s="24">
        <v>233</v>
      </c>
      <c r="E18" s="25">
        <v>27.672209026128264</v>
      </c>
    </row>
    <row r="19" spans="2:5" ht="12" customHeight="1" x14ac:dyDescent="0.2">
      <c r="B19" s="8" t="s">
        <v>12</v>
      </c>
      <c r="C19" s="28">
        <v>354</v>
      </c>
      <c r="D19" s="28">
        <v>2</v>
      </c>
      <c r="E19" s="29">
        <v>0.56497175141242939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488</v>
      </c>
      <c r="D21" s="28">
        <v>231</v>
      </c>
      <c r="E21" s="29">
        <v>47.33606557377049</v>
      </c>
    </row>
    <row r="22" spans="2:5" s="4" customFormat="1" ht="12" customHeight="1" x14ac:dyDescent="0.2">
      <c r="B22" s="7" t="s">
        <v>15</v>
      </c>
      <c r="C22" s="24">
        <v>3573</v>
      </c>
      <c r="D22" s="24">
        <v>875</v>
      </c>
      <c r="E22" s="25">
        <v>24.489224741113912</v>
      </c>
    </row>
    <row r="23" spans="2:5" s="4" customFormat="1" ht="12" customHeight="1" x14ac:dyDescent="0.2">
      <c r="B23" s="8" t="s">
        <v>16</v>
      </c>
      <c r="C23" s="30">
        <v>2</v>
      </c>
      <c r="D23" s="30">
        <v>1</v>
      </c>
      <c r="E23" s="31">
        <v>50</v>
      </c>
    </row>
    <row r="24" spans="2:5" ht="12" customHeight="1" x14ac:dyDescent="0.2">
      <c r="B24" s="8" t="s">
        <v>17</v>
      </c>
      <c r="C24" s="30">
        <v>3571</v>
      </c>
      <c r="D24" s="30">
        <v>874</v>
      </c>
      <c r="E24" s="31">
        <v>24.47493699243909</v>
      </c>
    </row>
    <row r="25" spans="2:5" s="4" customFormat="1" ht="12" customHeight="1" x14ac:dyDescent="0.2">
      <c r="B25" s="7" t="s">
        <v>18</v>
      </c>
      <c r="C25" s="24">
        <v>1648</v>
      </c>
      <c r="D25" s="24">
        <v>486</v>
      </c>
      <c r="E25" s="25">
        <v>29.490291262135919</v>
      </c>
    </row>
    <row r="26" spans="2:5" ht="12" customHeight="1" x14ac:dyDescent="0.2">
      <c r="B26" s="7" t="s">
        <v>19</v>
      </c>
      <c r="C26" s="24">
        <v>1501</v>
      </c>
      <c r="D26" s="24">
        <v>341</v>
      </c>
      <c r="E26" s="25">
        <v>22.718187874750168</v>
      </c>
    </row>
    <row r="27" spans="2:5" ht="12" customHeight="1" x14ac:dyDescent="0.2">
      <c r="B27" s="8" t="s">
        <v>20</v>
      </c>
      <c r="C27" s="28">
        <v>1304</v>
      </c>
      <c r="D27" s="28">
        <v>320</v>
      </c>
      <c r="E27" s="29">
        <v>24.539877300613497</v>
      </c>
    </row>
    <row r="28" spans="2:5" ht="12" customHeight="1" x14ac:dyDescent="0.2">
      <c r="B28" s="8" t="s">
        <v>21</v>
      </c>
      <c r="C28" s="28">
        <v>197</v>
      </c>
      <c r="D28" s="28">
        <v>21</v>
      </c>
      <c r="E28" s="29">
        <v>10.659898477157361</v>
      </c>
    </row>
    <row r="29" spans="2:5" ht="12" customHeight="1" x14ac:dyDescent="0.2">
      <c r="B29" s="7" t="s">
        <v>22</v>
      </c>
      <c r="C29" s="26">
        <v>0</v>
      </c>
      <c r="D29" s="26">
        <v>0</v>
      </c>
      <c r="E29" s="27"/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0</v>
      </c>
      <c r="D31" s="28">
        <v>0</v>
      </c>
      <c r="E31" s="29"/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147</v>
      </c>
      <c r="D36" s="26">
        <v>145</v>
      </c>
      <c r="E36" s="27">
        <v>98.639455782312922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1381</v>
      </c>
      <c r="D43" s="24">
        <v>654</v>
      </c>
      <c r="E43" s="25">
        <v>47.356987690079656</v>
      </c>
    </row>
    <row r="44" spans="2:6" ht="12" customHeight="1" x14ac:dyDescent="0.2">
      <c r="B44" s="7" t="s">
        <v>37</v>
      </c>
      <c r="C44" s="26">
        <v>646</v>
      </c>
      <c r="D44" s="26">
        <v>324</v>
      </c>
      <c r="E44" s="27">
        <v>50.154798761609911</v>
      </c>
      <c r="F44" s="5"/>
    </row>
    <row r="45" spans="2:6" ht="12" customHeight="1" x14ac:dyDescent="0.2">
      <c r="B45" s="7" t="s">
        <v>38</v>
      </c>
      <c r="C45" s="26">
        <v>67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1089</v>
      </c>
      <c r="D46" s="22">
        <v>615</v>
      </c>
      <c r="E46" s="27">
        <v>56.473829201101935</v>
      </c>
    </row>
    <row r="47" spans="2:6" ht="12" customHeight="1" x14ac:dyDescent="0.2">
      <c r="B47" s="6" t="s">
        <v>39</v>
      </c>
      <c r="C47" s="32">
        <v>130</v>
      </c>
      <c r="D47" s="32">
        <v>121</v>
      </c>
      <c r="E47" s="33">
        <v>93.07692307692308</v>
      </c>
    </row>
    <row r="48" spans="2:6" ht="12" customHeight="1" x14ac:dyDescent="0.2">
      <c r="B48" s="6" t="s">
        <v>40</v>
      </c>
      <c r="C48" s="32">
        <v>122</v>
      </c>
      <c r="D48" s="32">
        <v>117</v>
      </c>
      <c r="E48" s="33">
        <v>95.901639344262293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122</v>
      </c>
      <c r="D50" s="34">
        <v>117</v>
      </c>
      <c r="E50" s="35">
        <v>95.901639344262293</v>
      </c>
    </row>
    <row r="51" spans="2:5" ht="12" customHeight="1" x14ac:dyDescent="0.2">
      <c r="B51" s="6" t="s">
        <v>43</v>
      </c>
      <c r="C51" s="32">
        <v>8</v>
      </c>
      <c r="D51" s="32">
        <v>4</v>
      </c>
      <c r="E51" s="33">
        <v>50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8</v>
      </c>
      <c r="D53" s="34">
        <v>4</v>
      </c>
      <c r="E53" s="35">
        <v>50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208</v>
      </c>
      <c r="D57" s="32">
        <v>208</v>
      </c>
      <c r="E57" s="33">
        <v>100</v>
      </c>
    </row>
    <row r="58" spans="2:5" ht="12" customHeight="1" x14ac:dyDescent="0.2">
      <c r="B58" s="6" t="s">
        <v>48</v>
      </c>
      <c r="C58" s="32">
        <v>208</v>
      </c>
      <c r="D58" s="32">
        <v>208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751</v>
      </c>
      <c r="D60" s="32">
        <v>286</v>
      </c>
      <c r="E60" s="33">
        <v>38.08255659121172</v>
      </c>
    </row>
    <row r="61" spans="2:5" s="4" customFormat="1" ht="12" customHeight="1" x14ac:dyDescent="0.2">
      <c r="B61" s="6" t="s">
        <v>51</v>
      </c>
      <c r="C61" s="32">
        <v>751</v>
      </c>
      <c r="D61" s="32">
        <v>286</v>
      </c>
      <c r="E61" s="33">
        <v>38.08255659121172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1</v>
      </c>
      <c r="D64" s="22">
        <v>1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1</v>
      </c>
      <c r="D66" s="22">
        <v>1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1</v>
      </c>
      <c r="D68" s="34">
        <v>1</v>
      </c>
      <c r="E68" s="35">
        <v>100</v>
      </c>
    </row>
    <row r="69" spans="2:5" ht="12" customHeight="1" x14ac:dyDescent="0.2">
      <c r="B69" s="6" t="s">
        <v>89</v>
      </c>
      <c r="C69" s="22">
        <v>2856</v>
      </c>
      <c r="D69" s="22">
        <v>336</v>
      </c>
      <c r="E69" s="23">
        <v>11.76470588235294</v>
      </c>
    </row>
    <row r="70" spans="2:5" ht="12" customHeight="1" x14ac:dyDescent="0.2">
      <c r="B70" s="6" t="s">
        <v>57</v>
      </c>
      <c r="C70" s="32">
        <v>257</v>
      </c>
      <c r="D70" s="32">
        <v>18</v>
      </c>
      <c r="E70" s="33">
        <v>7.0038910505836576</v>
      </c>
    </row>
    <row r="71" spans="2:5" ht="12" customHeight="1" x14ac:dyDescent="0.2">
      <c r="B71" s="6" t="s">
        <v>58</v>
      </c>
      <c r="C71" s="32">
        <v>7</v>
      </c>
      <c r="D71" s="32">
        <v>7</v>
      </c>
      <c r="E71" s="33">
        <v>100</v>
      </c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249</v>
      </c>
      <c r="D73" s="36">
        <v>10</v>
      </c>
      <c r="E73" s="37">
        <v>4.0160642570281126</v>
      </c>
    </row>
    <row r="74" spans="2:5" ht="12" customHeight="1" x14ac:dyDescent="0.2">
      <c r="B74" s="6" t="s">
        <v>61</v>
      </c>
      <c r="C74" s="32">
        <v>1</v>
      </c>
      <c r="D74" s="32">
        <v>1</v>
      </c>
      <c r="E74" s="33">
        <v>100</v>
      </c>
    </row>
    <row r="75" spans="2:5" ht="12" customHeight="1" x14ac:dyDescent="0.2">
      <c r="B75" s="6" t="s">
        <v>62</v>
      </c>
      <c r="C75" s="32">
        <v>23</v>
      </c>
      <c r="D75" s="32">
        <v>23</v>
      </c>
      <c r="E75" s="33">
        <v>100</v>
      </c>
    </row>
    <row r="76" spans="2:5" ht="12" customHeight="1" x14ac:dyDescent="0.2">
      <c r="B76" s="6" t="s">
        <v>63</v>
      </c>
      <c r="C76" s="32">
        <v>0</v>
      </c>
      <c r="D76" s="32">
        <v>0</v>
      </c>
      <c r="E76" s="33"/>
    </row>
    <row r="77" spans="2:5" ht="12" customHeight="1" x14ac:dyDescent="0.2">
      <c r="B77" s="6" t="s">
        <v>64</v>
      </c>
      <c r="C77" s="32">
        <v>23</v>
      </c>
      <c r="D77" s="32">
        <v>23</v>
      </c>
      <c r="E77" s="33">
        <v>100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23</v>
      </c>
      <c r="D85" s="34">
        <v>23</v>
      </c>
      <c r="E85" s="35">
        <v>100</v>
      </c>
    </row>
    <row r="86" spans="2:5" ht="12" customHeight="1" x14ac:dyDescent="0.2">
      <c r="B86" s="6" t="s">
        <v>73</v>
      </c>
      <c r="C86" s="32">
        <v>2401</v>
      </c>
      <c r="D86" s="32">
        <v>211</v>
      </c>
      <c r="E86" s="33">
        <v>8.7880049979175343</v>
      </c>
    </row>
    <row r="87" spans="2:5" ht="12" customHeight="1" x14ac:dyDescent="0.2">
      <c r="B87" s="6" t="s">
        <v>74</v>
      </c>
      <c r="C87" s="36">
        <v>23</v>
      </c>
      <c r="D87" s="36">
        <v>11</v>
      </c>
      <c r="E87" s="37">
        <v>47.826086956521742</v>
      </c>
    </row>
    <row r="88" spans="2:5" ht="12" customHeight="1" x14ac:dyDescent="0.2">
      <c r="B88" s="6" t="s">
        <v>75</v>
      </c>
      <c r="C88" s="32">
        <v>1432</v>
      </c>
      <c r="D88" s="32">
        <v>63</v>
      </c>
      <c r="E88" s="33">
        <v>4.3994413407821229</v>
      </c>
    </row>
    <row r="89" spans="2:5" ht="12" customHeight="1" x14ac:dyDescent="0.2">
      <c r="B89" s="6" t="s">
        <v>76</v>
      </c>
      <c r="C89" s="32">
        <v>941</v>
      </c>
      <c r="D89" s="32">
        <v>137</v>
      </c>
      <c r="E89" s="33">
        <v>14.558979808714135</v>
      </c>
    </row>
    <row r="90" spans="2:5" ht="12" customHeight="1" x14ac:dyDescent="0.2">
      <c r="B90" s="6" t="s">
        <v>77</v>
      </c>
      <c r="C90" s="32">
        <v>5</v>
      </c>
      <c r="D90" s="32">
        <v>0</v>
      </c>
      <c r="E90" s="33">
        <v>0</v>
      </c>
    </row>
    <row r="91" spans="2:5" ht="12" customHeight="1" x14ac:dyDescent="0.2">
      <c r="B91" s="6" t="s">
        <v>78</v>
      </c>
      <c r="C91" s="32">
        <v>175</v>
      </c>
      <c r="D91" s="32">
        <v>84</v>
      </c>
      <c r="E91" s="33">
        <v>48</v>
      </c>
    </row>
    <row r="92" spans="2:5" ht="12" customHeight="1" x14ac:dyDescent="0.2">
      <c r="B92" s="6" t="s">
        <v>86</v>
      </c>
      <c r="C92" s="22">
        <v>24</v>
      </c>
      <c r="D92" s="22">
        <v>24</v>
      </c>
      <c r="E92" s="23">
        <v>100</v>
      </c>
    </row>
    <row r="93" spans="2:5" ht="12" customHeight="1" x14ac:dyDescent="0.2">
      <c r="B93" s="6" t="s">
        <v>79</v>
      </c>
      <c r="C93" s="32">
        <v>24</v>
      </c>
      <c r="D93" s="32">
        <v>24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>
        <v>11</v>
      </c>
      <c r="D98" s="22">
        <v>11</v>
      </c>
      <c r="E98" s="23">
        <v>100</v>
      </c>
    </row>
  </sheetData>
  <hyperlinks>
    <hyperlink ref="C4" location="OCAK!A1" display="Ocak" xr:uid="{E96A4F72-9B87-4DC4-BFFB-2791CDE282EA}"/>
    <hyperlink ref="D4" location="ŞUBAT!A1" display="Şubat" xr:uid="{15CC5CBD-AEB9-43A6-A721-F5A11110887F}"/>
    <hyperlink ref="E4" location="MART!A1" display="Mart" xr:uid="{FD62C55B-B976-4327-B1AF-53F3303C0910}"/>
    <hyperlink ref="C5" location="NİSAN!A1" display="Nisan" xr:uid="{457F439A-428B-433E-B972-ADA59F23E297}"/>
    <hyperlink ref="D5" location="MAYIS!A1" display="Mayıs" xr:uid="{9681241D-13E9-4780-8746-E5ED343B126D}"/>
    <hyperlink ref="E5" location="HAZİRAN!A1" display="Haziran" xr:uid="{33011519-8998-4FE8-9CC3-F1D7942FF57A}"/>
    <hyperlink ref="C6" location="TEMMUZ!A1" display="Temmuz" xr:uid="{21B83D56-6119-40FC-B59D-EA781BE65D47}"/>
    <hyperlink ref="D6" location="AĞUSTOS!A1" display="Ağustos" xr:uid="{A59BF771-7FA6-42B4-8686-D90AE468B4AE}"/>
    <hyperlink ref="E6" location="EYLÜL!A1" display="Eylül" xr:uid="{CFF577B1-5D9E-48D5-B30E-60255876F4D0}"/>
    <hyperlink ref="C7" location="EKİM!A1" display="Ekim" xr:uid="{161A3C41-3F1A-43E2-A6F0-72078D8EF3A5}"/>
    <hyperlink ref="D7" location="KASIM!A1" display="Kasım" xr:uid="{6F614588-2F03-4D5D-94B5-4EAD2C43C8D0}"/>
    <hyperlink ref="E7" location="ARALIK!A1" display="Aralık" xr:uid="{447561AB-3726-485C-A620-5F9B2F5C788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E55D-7E01-4D95-BBB6-F13B11A11465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66406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14428</v>
      </c>
      <c r="D10" s="22">
        <f>+D11+D46+D64+D69+D92+D98</f>
        <v>3701</v>
      </c>
      <c r="E10" s="23">
        <f t="shared" ref="E10:E73" si="0">+D10/C10*100</f>
        <v>25.651510950928753</v>
      </c>
    </row>
    <row r="11" spans="2:5" ht="12" customHeight="1" x14ac:dyDescent="0.2">
      <c r="B11" s="7" t="s">
        <v>4</v>
      </c>
      <c r="C11" s="24">
        <f>+C12+C22+C25+C39+C43+C44+C45</f>
        <v>11053</v>
      </c>
      <c r="D11" s="24">
        <f>+D12+D22+D25+D39+D43+D44+D45</f>
        <v>3080</v>
      </c>
      <c r="E11" s="25">
        <f t="shared" si="0"/>
        <v>27.865737808739709</v>
      </c>
    </row>
    <row r="12" spans="2:5" ht="12" customHeight="1" x14ac:dyDescent="0.2">
      <c r="B12" s="7" t="s">
        <v>5</v>
      </c>
      <c r="C12" s="24">
        <f>+C13+C18</f>
        <v>4469</v>
      </c>
      <c r="D12" s="24">
        <f>+D13+D18</f>
        <v>1423</v>
      </c>
      <c r="E12" s="25">
        <f t="shared" si="0"/>
        <v>31.841575296486912</v>
      </c>
    </row>
    <row r="13" spans="2:5" ht="12" customHeight="1" x14ac:dyDescent="0.2">
      <c r="B13" s="7" t="s">
        <v>6</v>
      </c>
      <c r="C13" s="26">
        <f>SUM(C14:C17)</f>
        <v>4002</v>
      </c>
      <c r="D13" s="26">
        <f>SUM(D14:D17)</f>
        <v>1420</v>
      </c>
      <c r="E13" s="27">
        <f t="shared" si="0"/>
        <v>35.482258870564721</v>
      </c>
    </row>
    <row r="14" spans="2:5" ht="12" customHeight="1" x14ac:dyDescent="0.2">
      <c r="B14" s="8" t="s">
        <v>7</v>
      </c>
      <c r="C14" s="28">
        <v>613</v>
      </c>
      <c r="D14" s="28">
        <v>13</v>
      </c>
      <c r="E14" s="29">
        <f t="shared" si="0"/>
        <v>2.1207177814029365</v>
      </c>
    </row>
    <row r="15" spans="2:5" ht="12" customHeight="1" x14ac:dyDescent="0.2">
      <c r="B15" s="8" t="s">
        <v>8</v>
      </c>
      <c r="C15" s="28">
        <v>206</v>
      </c>
      <c r="D15" s="28">
        <v>5</v>
      </c>
      <c r="E15" s="29">
        <f t="shared" si="0"/>
        <v>2.4271844660194173</v>
      </c>
    </row>
    <row r="16" spans="2:5" ht="12" customHeight="1" x14ac:dyDescent="0.2">
      <c r="B16" s="8" t="s">
        <v>9</v>
      </c>
      <c r="C16" s="28">
        <v>3064</v>
      </c>
      <c r="D16" s="28">
        <v>1393</v>
      </c>
      <c r="E16" s="29">
        <f t="shared" si="0"/>
        <v>45.463446475195823</v>
      </c>
    </row>
    <row r="17" spans="2:5" ht="12" customHeight="1" x14ac:dyDescent="0.2">
      <c r="B17" s="8" t="s">
        <v>10</v>
      </c>
      <c r="C17" s="28">
        <v>119</v>
      </c>
      <c r="D17" s="28">
        <v>9</v>
      </c>
      <c r="E17" s="29">
        <f t="shared" si="0"/>
        <v>7.5630252100840334</v>
      </c>
    </row>
    <row r="18" spans="2:5" ht="12" customHeight="1" x14ac:dyDescent="0.2">
      <c r="B18" s="7" t="s">
        <v>11</v>
      </c>
      <c r="C18" s="24">
        <f>SUM(C19:C21)</f>
        <v>467</v>
      </c>
      <c r="D18" s="24">
        <f>SUM(D19:D21)</f>
        <v>3</v>
      </c>
      <c r="E18" s="25">
        <f t="shared" si="0"/>
        <v>0.64239828693790146</v>
      </c>
    </row>
    <row r="19" spans="2:5" ht="12" customHeight="1" x14ac:dyDescent="0.2">
      <c r="B19" s="8" t="s">
        <v>12</v>
      </c>
      <c r="C19" s="28">
        <v>354</v>
      </c>
      <c r="D19" s="28">
        <v>2</v>
      </c>
      <c r="E19" s="29">
        <f t="shared" si="0"/>
        <v>0.56497175141242939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113</v>
      </c>
      <c r="D21" s="28">
        <v>1</v>
      </c>
      <c r="E21" s="29">
        <f t="shared" si="0"/>
        <v>0.88495575221238942</v>
      </c>
    </row>
    <row r="22" spans="2:5" s="4" customFormat="1" ht="12" customHeight="1" x14ac:dyDescent="0.2">
      <c r="B22" s="7" t="s">
        <v>15</v>
      </c>
      <c r="C22" s="24">
        <f>SUM(C23:C24)</f>
        <v>3568</v>
      </c>
      <c r="D22" s="24">
        <f>SUM(D23:D24)</f>
        <v>717</v>
      </c>
      <c r="E22" s="25">
        <f t="shared" si="0"/>
        <v>20.095291479820627</v>
      </c>
    </row>
    <row r="23" spans="2:5" s="4" customFormat="1" ht="12" customHeight="1" x14ac:dyDescent="0.2">
      <c r="B23" s="8" t="s">
        <v>16</v>
      </c>
      <c r="C23" s="30">
        <v>1</v>
      </c>
      <c r="D23" s="30">
        <v>1</v>
      </c>
      <c r="E23" s="31">
        <f t="shared" si="0"/>
        <v>100</v>
      </c>
    </row>
    <row r="24" spans="2:5" ht="12" customHeight="1" x14ac:dyDescent="0.2">
      <c r="B24" s="8" t="s">
        <v>17</v>
      </c>
      <c r="C24" s="30">
        <v>3567</v>
      </c>
      <c r="D24" s="30">
        <v>716</v>
      </c>
      <c r="E24" s="31">
        <f t="shared" si="0"/>
        <v>20.072890384076256</v>
      </c>
    </row>
    <row r="25" spans="2:5" s="4" customFormat="1" ht="12" customHeight="1" x14ac:dyDescent="0.2">
      <c r="B25" s="7" t="s">
        <v>18</v>
      </c>
      <c r="C25" s="24">
        <f>+C26+C29+C36+C37+C38</f>
        <v>1370</v>
      </c>
      <c r="D25" s="24">
        <f>+D26+D29+D36+D37+D38</f>
        <v>391</v>
      </c>
      <c r="E25" s="25">
        <f t="shared" si="0"/>
        <v>28.540145985401459</v>
      </c>
    </row>
    <row r="26" spans="2:5" ht="12" customHeight="1" x14ac:dyDescent="0.2">
      <c r="B26" s="7" t="s">
        <v>19</v>
      </c>
      <c r="C26" s="24">
        <f>SUM(C27:C28)</f>
        <v>1284</v>
      </c>
      <c r="D26" s="24">
        <f>SUM(D27:D28)</f>
        <v>307</v>
      </c>
      <c r="E26" s="25">
        <f t="shared" si="0"/>
        <v>23.909657320872274</v>
      </c>
    </row>
    <row r="27" spans="2:5" ht="12" customHeight="1" x14ac:dyDescent="0.2">
      <c r="B27" s="8" t="s">
        <v>20</v>
      </c>
      <c r="C27" s="28">
        <v>1102</v>
      </c>
      <c r="D27" s="28">
        <v>299</v>
      </c>
      <c r="E27" s="29">
        <f t="shared" si="0"/>
        <v>27.132486388384752</v>
      </c>
    </row>
    <row r="28" spans="2:5" ht="12" customHeight="1" x14ac:dyDescent="0.2">
      <c r="B28" s="8" t="s">
        <v>21</v>
      </c>
      <c r="C28" s="28">
        <v>182</v>
      </c>
      <c r="D28" s="28">
        <v>8</v>
      </c>
      <c r="E28" s="29">
        <f t="shared" si="0"/>
        <v>4.395604395604396</v>
      </c>
    </row>
    <row r="29" spans="2:5" ht="12" customHeight="1" x14ac:dyDescent="0.2">
      <c r="B29" s="7" t="s">
        <v>22</v>
      </c>
      <c r="C29" s="26">
        <f>SUM(C30:C35)</f>
        <v>0</v>
      </c>
      <c r="D29" s="26">
        <f>SUM(D30:D35)</f>
        <v>0</v>
      </c>
      <c r="E29" s="27"/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0</v>
      </c>
      <c r="D31" s="28">
        <v>0</v>
      </c>
      <c r="E31" s="29"/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86</v>
      </c>
      <c r="D36" s="26">
        <v>84</v>
      </c>
      <c r="E36" s="27">
        <f t="shared" si="0"/>
        <v>97.674418604651152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0</v>
      </c>
      <c r="D39" s="24">
        <f>SUM(D40:D42)</f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1057</v>
      </c>
      <c r="D43" s="24">
        <v>348</v>
      </c>
      <c r="E43" s="25">
        <f t="shared" si="0"/>
        <v>32.923368022705773</v>
      </c>
    </row>
    <row r="44" spans="2:6" ht="12" customHeight="1" x14ac:dyDescent="0.2">
      <c r="B44" s="7" t="s">
        <v>37</v>
      </c>
      <c r="C44" s="26">
        <v>522</v>
      </c>
      <c r="D44" s="26">
        <v>201</v>
      </c>
      <c r="E44" s="27">
        <f t="shared" si="0"/>
        <v>38.505747126436781</v>
      </c>
      <c r="F44" s="5"/>
    </row>
    <row r="45" spans="2:6" ht="12" customHeight="1" x14ac:dyDescent="0.2">
      <c r="B45" s="7" t="s">
        <v>38</v>
      </c>
      <c r="C45" s="26">
        <v>67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903</v>
      </c>
      <c r="D46" s="22">
        <f>+D47+D54+D57+D60+D63</f>
        <v>425</v>
      </c>
      <c r="E46" s="27">
        <f t="shared" si="0"/>
        <v>47.065337763012181</v>
      </c>
    </row>
    <row r="47" spans="2:6" ht="12" customHeight="1" x14ac:dyDescent="0.2">
      <c r="B47" s="6" t="s">
        <v>39</v>
      </c>
      <c r="C47" s="32">
        <f>+C48+C51</f>
        <v>85</v>
      </c>
      <c r="D47" s="32">
        <f>+D48+D51</f>
        <v>75</v>
      </c>
      <c r="E47" s="33">
        <f t="shared" si="0"/>
        <v>88.235294117647058</v>
      </c>
    </row>
    <row r="48" spans="2:6" ht="12" customHeight="1" x14ac:dyDescent="0.2">
      <c r="B48" s="6" t="s">
        <v>40</v>
      </c>
      <c r="C48" s="32">
        <f>SUM(C49:C50)</f>
        <v>78</v>
      </c>
      <c r="D48" s="32">
        <f>SUM(D49:D50)</f>
        <v>73</v>
      </c>
      <c r="E48" s="33">
        <f t="shared" si="0"/>
        <v>93.589743589743591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78</v>
      </c>
      <c r="D50" s="34">
        <v>73</v>
      </c>
      <c r="E50" s="35">
        <f t="shared" si="0"/>
        <v>93.589743589743591</v>
      </c>
    </row>
    <row r="51" spans="2:5" ht="12" customHeight="1" x14ac:dyDescent="0.2">
      <c r="B51" s="6" t="s">
        <v>43</v>
      </c>
      <c r="C51" s="32">
        <f>SUM(C52:C53)</f>
        <v>7</v>
      </c>
      <c r="D51" s="32">
        <f>SUM(D52:D53)</f>
        <v>2</v>
      </c>
      <c r="E51" s="33">
        <f t="shared" si="0"/>
        <v>28.571428571428569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7</v>
      </c>
      <c r="D53" s="34">
        <v>2</v>
      </c>
      <c r="E53" s="35">
        <f>+D53/C53*100</f>
        <v>28.571428571428569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195</v>
      </c>
      <c r="D57" s="32">
        <f>SUM(D58:D59)</f>
        <v>195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195</v>
      </c>
      <c r="D58" s="32">
        <v>195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623</v>
      </c>
      <c r="D60" s="32">
        <f>SUM(D61:D62)</f>
        <v>155</v>
      </c>
      <c r="E60" s="33">
        <f t="shared" si="0"/>
        <v>24.879614767255216</v>
      </c>
    </row>
    <row r="61" spans="2:5" s="4" customFormat="1" ht="12" customHeight="1" x14ac:dyDescent="0.2">
      <c r="B61" s="6" t="s">
        <v>51</v>
      </c>
      <c r="C61" s="32">
        <v>623</v>
      </c>
      <c r="D61" s="32">
        <v>155</v>
      </c>
      <c r="E61" s="33">
        <f t="shared" si="0"/>
        <v>24.879614767255216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1</v>
      </c>
      <c r="D64" s="22">
        <f>+D65+D66</f>
        <v>1</v>
      </c>
      <c r="E64" s="23">
        <f t="shared" si="0"/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1</v>
      </c>
      <c r="D66" s="22">
        <f>SUM(D67:D68)</f>
        <v>1</v>
      </c>
      <c r="E66" s="23">
        <f t="shared" si="0"/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1</v>
      </c>
      <c r="D68" s="34">
        <v>1</v>
      </c>
      <c r="E68" s="35">
        <f t="shared" si="0"/>
        <v>100</v>
      </c>
    </row>
    <row r="69" spans="2:5" ht="12" customHeight="1" x14ac:dyDescent="0.2">
      <c r="B69" s="6" t="s">
        <v>89</v>
      </c>
      <c r="C69" s="22">
        <f>+C70+C75+C86+C91</f>
        <v>2441</v>
      </c>
      <c r="D69" s="22">
        <f>+D70+D75+D86+D91</f>
        <v>165</v>
      </c>
      <c r="E69" s="23">
        <f t="shared" si="0"/>
        <v>6.7595247849242117</v>
      </c>
    </row>
    <row r="70" spans="2:5" ht="12" customHeight="1" x14ac:dyDescent="0.2">
      <c r="B70" s="6" t="s">
        <v>57</v>
      </c>
      <c r="C70" s="32">
        <f>+C71+C72+C73+C74</f>
        <v>164</v>
      </c>
      <c r="D70" s="32">
        <f>+D71+D72+D73+D74</f>
        <v>16</v>
      </c>
      <c r="E70" s="33">
        <f t="shared" si="0"/>
        <v>9.7560975609756095</v>
      </c>
    </row>
    <row r="71" spans="2:5" ht="12" customHeight="1" x14ac:dyDescent="0.2">
      <c r="B71" s="6" t="s">
        <v>58</v>
      </c>
      <c r="C71" s="32">
        <v>5</v>
      </c>
      <c r="D71" s="32">
        <v>5</v>
      </c>
      <c r="E71" s="33">
        <f t="shared" si="0"/>
        <v>100</v>
      </c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158</v>
      </c>
      <c r="D73" s="36">
        <v>10</v>
      </c>
      <c r="E73" s="37">
        <f t="shared" si="0"/>
        <v>6.3291139240506329</v>
      </c>
    </row>
    <row r="74" spans="2:5" ht="12" customHeight="1" x14ac:dyDescent="0.2">
      <c r="B74" s="6" t="s">
        <v>61</v>
      </c>
      <c r="C74" s="32">
        <v>1</v>
      </c>
      <c r="D74" s="32">
        <v>1</v>
      </c>
      <c r="E74" s="33">
        <f>+D74/C74*100</f>
        <v>100</v>
      </c>
    </row>
    <row r="75" spans="2:5" ht="12" customHeight="1" x14ac:dyDescent="0.2">
      <c r="B75" s="6" t="s">
        <v>62</v>
      </c>
      <c r="C75" s="32">
        <f>+C76+C77</f>
        <v>13</v>
      </c>
      <c r="D75" s="32">
        <f>+D76+D77</f>
        <v>12</v>
      </c>
      <c r="E75" s="33">
        <f>+D75/C75*100</f>
        <v>92.307692307692307</v>
      </c>
    </row>
    <row r="76" spans="2:5" ht="12" customHeight="1" x14ac:dyDescent="0.2">
      <c r="B76" s="6" t="s">
        <v>63</v>
      </c>
      <c r="C76" s="32">
        <v>0</v>
      </c>
      <c r="D76" s="32">
        <v>0</v>
      </c>
      <c r="E76" s="33"/>
    </row>
    <row r="77" spans="2:5" ht="12" customHeight="1" x14ac:dyDescent="0.2">
      <c r="B77" s="6" t="s">
        <v>64</v>
      </c>
      <c r="C77" s="32">
        <f>SUM(C78:C85)</f>
        <v>13</v>
      </c>
      <c r="D77" s="32">
        <f>SUM(D78:D85)</f>
        <v>12</v>
      </c>
      <c r="E77" s="33">
        <f>+D77/C77*100</f>
        <v>92.307692307692307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13</v>
      </c>
      <c r="D85" s="34">
        <v>12</v>
      </c>
      <c r="E85" s="35">
        <f t="shared" ref="E85:E98" si="1">+D85/C85*100</f>
        <v>92.307692307692307</v>
      </c>
    </row>
    <row r="86" spans="2:5" ht="12" customHeight="1" x14ac:dyDescent="0.2">
      <c r="B86" s="6" t="s">
        <v>73</v>
      </c>
      <c r="C86" s="32">
        <f>+C87+C88+C89+C90</f>
        <v>2144</v>
      </c>
      <c r="D86" s="32">
        <f>+D87+D88+D89+D90</f>
        <v>102</v>
      </c>
      <c r="E86" s="33">
        <f t="shared" si="1"/>
        <v>4.7574626865671643</v>
      </c>
    </row>
    <row r="87" spans="2:5" ht="12" customHeight="1" x14ac:dyDescent="0.2">
      <c r="B87" s="6" t="s">
        <v>74</v>
      </c>
      <c r="C87" s="36">
        <v>17</v>
      </c>
      <c r="D87" s="36">
        <v>4</v>
      </c>
      <c r="E87" s="37">
        <f t="shared" si="1"/>
        <v>23.52941176470588</v>
      </c>
    </row>
    <row r="88" spans="2:5" ht="12" customHeight="1" x14ac:dyDescent="0.2">
      <c r="B88" s="6" t="s">
        <v>75</v>
      </c>
      <c r="C88" s="32">
        <v>1369</v>
      </c>
      <c r="D88" s="32">
        <v>43</v>
      </c>
      <c r="E88" s="33">
        <f t="shared" si="1"/>
        <v>3.1409788166544925</v>
      </c>
    </row>
    <row r="89" spans="2:5" ht="12" customHeight="1" x14ac:dyDescent="0.2">
      <c r="B89" s="6" t="s">
        <v>76</v>
      </c>
      <c r="C89" s="32">
        <v>753</v>
      </c>
      <c r="D89" s="32">
        <v>55</v>
      </c>
      <c r="E89" s="33">
        <f t="shared" si="1"/>
        <v>7.3041168658698545</v>
      </c>
    </row>
    <row r="90" spans="2:5" ht="12" customHeight="1" x14ac:dyDescent="0.2">
      <c r="B90" s="6" t="s">
        <v>77</v>
      </c>
      <c r="C90" s="32">
        <v>5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120</v>
      </c>
      <c r="D91" s="32">
        <v>35</v>
      </c>
      <c r="E91" s="33">
        <f t="shared" si="1"/>
        <v>29.166666666666668</v>
      </c>
    </row>
    <row r="92" spans="2:5" ht="12" customHeight="1" x14ac:dyDescent="0.2">
      <c r="B92" s="6" t="s">
        <v>86</v>
      </c>
      <c r="C92" s="22">
        <f>+C93+C94+C95</f>
        <v>19</v>
      </c>
      <c r="D92" s="22">
        <f>+D93+D94+D95</f>
        <v>19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19</v>
      </c>
      <c r="D93" s="32">
        <v>19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>
        <v>11</v>
      </c>
      <c r="D98" s="22">
        <v>11</v>
      </c>
      <c r="E98" s="23">
        <f t="shared" si="1"/>
        <v>100</v>
      </c>
    </row>
  </sheetData>
  <hyperlinks>
    <hyperlink ref="C4" location="OCAK!A1" display="Ocak" xr:uid="{01FA4AC8-CDDA-4029-9A2F-611A316A14F6}"/>
    <hyperlink ref="D4" location="ŞUBAT!A1" display="Şubat" xr:uid="{8744E5D1-1321-4B5A-82A8-6FC44B50A056}"/>
    <hyperlink ref="E4" location="MART!A1" display="Mart" xr:uid="{EFCC480D-A267-473D-A22A-64A3212047F7}"/>
    <hyperlink ref="C5" location="NİSAN!A1" display="Nisan" xr:uid="{0DA0B310-733D-45DB-A2AE-F7C549757EA0}"/>
    <hyperlink ref="D5" location="MAYIS!A1" display="Mayıs" xr:uid="{73C056C6-DC58-4301-B366-FF86F1FC0E8B}"/>
    <hyperlink ref="E5" location="HAZİRAN!A1" display="Haziran" xr:uid="{FEDC6340-9E24-4617-AEBA-DB66AD9F4580}"/>
    <hyperlink ref="C6" location="TEMMUZ!A1" display="Temmuz" xr:uid="{D4CCFC00-712C-459E-9253-FC3E498C3A7C}"/>
    <hyperlink ref="D6" location="AĞUSTOS!A1" display="Ağustos" xr:uid="{9FC56EAD-E940-4C9F-89A5-F35919B255F5}"/>
    <hyperlink ref="E6" location="EYLÜL!A1" display="Eylül" xr:uid="{9CCEFCBC-6F2C-4ED3-BF29-4C7F9DA3EA0E}"/>
    <hyperlink ref="C7" location="EKİM!A1" display="Ekim" xr:uid="{48107F17-26E1-4EC9-AA00-B5A616AEC24E}"/>
    <hyperlink ref="D7" location="KASIM!A1" display="Kasım" xr:uid="{725E2527-576F-40BD-A9F8-4A54F9049441}"/>
    <hyperlink ref="E7" location="ARALIK!A1" display="Aralık" xr:uid="{1AA0F8DC-FC0E-4C01-8216-BD63B4D75AF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CF5B-CD06-4ECB-B5A9-661EA5E27B10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66406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41026</v>
      </c>
      <c r="D10" s="22">
        <v>30378</v>
      </c>
      <c r="E10" s="23">
        <v>74.045727099887884</v>
      </c>
    </row>
    <row r="11" spans="2:5" ht="12" customHeight="1" x14ac:dyDescent="0.2">
      <c r="B11" s="7" t="s">
        <v>4</v>
      </c>
      <c r="C11" s="24">
        <v>32671</v>
      </c>
      <c r="D11" s="24">
        <v>25729</v>
      </c>
      <c r="E11" s="25">
        <v>78.75179823084693</v>
      </c>
    </row>
    <row r="12" spans="2:5" ht="12" customHeight="1" x14ac:dyDescent="0.2">
      <c r="B12" s="7" t="s">
        <v>5</v>
      </c>
      <c r="C12" s="24">
        <v>18498</v>
      </c>
      <c r="D12" s="24">
        <v>15087</v>
      </c>
      <c r="E12" s="25">
        <v>81.560168666882902</v>
      </c>
    </row>
    <row r="13" spans="2:5" ht="12" customHeight="1" x14ac:dyDescent="0.2">
      <c r="B13" s="7" t="s">
        <v>6</v>
      </c>
      <c r="C13" s="26">
        <v>17137</v>
      </c>
      <c r="D13" s="26">
        <v>14488</v>
      </c>
      <c r="E13" s="27">
        <v>84.542218591352054</v>
      </c>
    </row>
    <row r="14" spans="2:5" ht="12" customHeight="1" x14ac:dyDescent="0.2">
      <c r="B14" s="8" t="s">
        <v>7</v>
      </c>
      <c r="C14" s="28">
        <v>1790</v>
      </c>
      <c r="D14" s="28">
        <v>955</v>
      </c>
      <c r="E14" s="29">
        <v>53.351955307262564</v>
      </c>
    </row>
    <row r="15" spans="2:5" ht="12" customHeight="1" x14ac:dyDescent="0.2">
      <c r="B15" s="8" t="s">
        <v>8</v>
      </c>
      <c r="C15" s="28">
        <v>506</v>
      </c>
      <c r="D15" s="28">
        <v>283</v>
      </c>
      <c r="E15" s="29">
        <v>55.928853754940711</v>
      </c>
    </row>
    <row r="16" spans="2:5" ht="12" customHeight="1" x14ac:dyDescent="0.2">
      <c r="B16" s="8" t="s">
        <v>9</v>
      </c>
      <c r="C16" s="28">
        <v>13900</v>
      </c>
      <c r="D16" s="28">
        <v>12476</v>
      </c>
      <c r="E16" s="29">
        <v>89.755395683453244</v>
      </c>
    </row>
    <row r="17" spans="2:5" ht="12" customHeight="1" x14ac:dyDescent="0.2">
      <c r="B17" s="8" t="s">
        <v>10</v>
      </c>
      <c r="C17" s="28">
        <v>941</v>
      </c>
      <c r="D17" s="28">
        <v>774</v>
      </c>
      <c r="E17" s="29">
        <v>82.252922422954299</v>
      </c>
    </row>
    <row r="18" spans="2:5" ht="12" customHeight="1" x14ac:dyDescent="0.2">
      <c r="B18" s="7" t="s">
        <v>11</v>
      </c>
      <c r="C18" s="24">
        <v>1361</v>
      </c>
      <c r="D18" s="24">
        <v>599</v>
      </c>
      <c r="E18" s="25">
        <v>44.011756061719325</v>
      </c>
    </row>
    <row r="19" spans="2:5" ht="12" customHeight="1" x14ac:dyDescent="0.2">
      <c r="B19" s="8" t="s">
        <v>12</v>
      </c>
      <c r="C19" s="28">
        <v>630</v>
      </c>
      <c r="D19" s="28">
        <v>-14</v>
      </c>
      <c r="E19" s="29">
        <v>-2.2222222222222223</v>
      </c>
    </row>
    <row r="20" spans="2:5" ht="12" customHeight="1" x14ac:dyDescent="0.2">
      <c r="B20" s="8" t="s">
        <v>13</v>
      </c>
      <c r="C20" s="28">
        <v>19</v>
      </c>
      <c r="D20" s="28">
        <v>19</v>
      </c>
      <c r="E20" s="29">
        <v>100</v>
      </c>
    </row>
    <row r="21" spans="2:5" ht="12" customHeight="1" x14ac:dyDescent="0.2">
      <c r="B21" s="8" t="s">
        <v>14</v>
      </c>
      <c r="C21" s="28">
        <v>712</v>
      </c>
      <c r="D21" s="28">
        <v>594</v>
      </c>
      <c r="E21" s="29">
        <v>83.426966292134836</v>
      </c>
    </row>
    <row r="22" spans="2:5" s="4" customFormat="1" ht="12" customHeight="1" x14ac:dyDescent="0.2">
      <c r="B22" s="7" t="s">
        <v>15</v>
      </c>
      <c r="C22" s="24">
        <v>3550</v>
      </c>
      <c r="D22" s="24">
        <v>2516</v>
      </c>
      <c r="E22" s="25">
        <v>70.873239436619713</v>
      </c>
    </row>
    <row r="23" spans="2:5" s="4" customFormat="1" ht="12" customHeight="1" x14ac:dyDescent="0.2">
      <c r="B23" s="8" t="s">
        <v>16</v>
      </c>
      <c r="C23" s="30">
        <v>23</v>
      </c>
      <c r="D23" s="30">
        <v>20</v>
      </c>
      <c r="E23" s="31">
        <v>86.956521739130437</v>
      </c>
    </row>
    <row r="24" spans="2:5" ht="12" customHeight="1" x14ac:dyDescent="0.2">
      <c r="B24" s="8" t="s">
        <v>17</v>
      </c>
      <c r="C24" s="30">
        <v>3527</v>
      </c>
      <c r="D24" s="30">
        <v>2496</v>
      </c>
      <c r="E24" s="31">
        <v>70.768358378225116</v>
      </c>
    </row>
    <row r="25" spans="2:5" s="4" customFormat="1" ht="12" customHeight="1" x14ac:dyDescent="0.2">
      <c r="B25" s="7" t="s">
        <v>18</v>
      </c>
      <c r="C25" s="24">
        <v>4387</v>
      </c>
      <c r="D25" s="24">
        <v>3065</v>
      </c>
      <c r="E25" s="25">
        <v>69.865511739229547</v>
      </c>
    </row>
    <row r="26" spans="2:5" ht="12" customHeight="1" x14ac:dyDescent="0.2">
      <c r="B26" s="7" t="s">
        <v>19</v>
      </c>
      <c r="C26" s="24">
        <v>3530</v>
      </c>
      <c r="D26" s="24">
        <v>2210</v>
      </c>
      <c r="E26" s="25">
        <v>62.606232294617556</v>
      </c>
    </row>
    <row r="27" spans="2:5" ht="12" customHeight="1" x14ac:dyDescent="0.2">
      <c r="B27" s="8" t="s">
        <v>20</v>
      </c>
      <c r="C27" s="28">
        <v>3167</v>
      </c>
      <c r="D27" s="28">
        <v>1990</v>
      </c>
      <c r="E27" s="29">
        <v>62.835491000947265</v>
      </c>
    </row>
    <row r="28" spans="2:5" ht="12" customHeight="1" x14ac:dyDescent="0.2">
      <c r="B28" s="8" t="s">
        <v>21</v>
      </c>
      <c r="C28" s="28">
        <v>363</v>
      </c>
      <c r="D28" s="28">
        <v>220</v>
      </c>
      <c r="E28" s="29">
        <v>60.606060606060609</v>
      </c>
    </row>
    <row r="29" spans="2:5" ht="12" customHeight="1" x14ac:dyDescent="0.2">
      <c r="B29" s="7" t="s">
        <v>22</v>
      </c>
      <c r="C29" s="26">
        <v>25</v>
      </c>
      <c r="D29" s="26">
        <v>25</v>
      </c>
      <c r="E29" s="27">
        <v>100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25</v>
      </c>
      <c r="D31" s="28">
        <v>25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832</v>
      </c>
      <c r="D37" s="26">
        <v>830</v>
      </c>
      <c r="E37" s="27">
        <v>99.759615384615387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4002</v>
      </c>
      <c r="D44" s="24">
        <v>3249</v>
      </c>
      <c r="E44" s="25">
        <v>81.184407796101951</v>
      </c>
    </row>
    <row r="45" spans="2:6" ht="12" customHeight="1" x14ac:dyDescent="0.2">
      <c r="B45" s="7" t="s">
        <v>37</v>
      </c>
      <c r="C45" s="26">
        <v>2165</v>
      </c>
      <c r="D45" s="26">
        <v>1807</v>
      </c>
      <c r="E45" s="27">
        <v>83.464203233256356</v>
      </c>
      <c r="F45" s="5"/>
    </row>
    <row r="46" spans="2:6" ht="12" customHeight="1" x14ac:dyDescent="0.2">
      <c r="B46" s="7" t="s">
        <v>38</v>
      </c>
      <c r="C46" s="26">
        <v>69</v>
      </c>
      <c r="D46" s="26">
        <v>5</v>
      </c>
      <c r="E46" s="27">
        <v>7.2463768115942031</v>
      </c>
    </row>
    <row r="47" spans="2:6" ht="12" customHeight="1" x14ac:dyDescent="0.2">
      <c r="B47" s="6" t="s">
        <v>84</v>
      </c>
      <c r="C47" s="22">
        <v>2647</v>
      </c>
      <c r="D47" s="22">
        <v>2211</v>
      </c>
      <c r="E47" s="27">
        <v>83.528522856063475</v>
      </c>
    </row>
    <row r="48" spans="2:6" ht="12" customHeight="1" x14ac:dyDescent="0.2">
      <c r="B48" s="6" t="s">
        <v>39</v>
      </c>
      <c r="C48" s="32">
        <v>763</v>
      </c>
      <c r="D48" s="32">
        <v>744</v>
      </c>
      <c r="E48" s="33">
        <v>97.509829619921362</v>
      </c>
    </row>
    <row r="49" spans="2:5" ht="12" customHeight="1" x14ac:dyDescent="0.2">
      <c r="B49" s="6" t="s">
        <v>40</v>
      </c>
      <c r="C49" s="32">
        <v>730</v>
      </c>
      <c r="D49" s="32">
        <v>716</v>
      </c>
      <c r="E49" s="33">
        <v>98.082191780821915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730</v>
      </c>
      <c r="D51" s="34">
        <v>716</v>
      </c>
      <c r="E51" s="35">
        <v>98.082191780821915</v>
      </c>
    </row>
    <row r="52" spans="2:5" ht="12" customHeight="1" x14ac:dyDescent="0.2">
      <c r="B52" s="6" t="s">
        <v>43</v>
      </c>
      <c r="C52" s="32">
        <v>33</v>
      </c>
      <c r="D52" s="32">
        <v>28</v>
      </c>
      <c r="E52" s="33">
        <v>84.848484848484844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33</v>
      </c>
      <c r="D54" s="34">
        <v>28</v>
      </c>
      <c r="E54" s="35">
        <v>84.848484848484844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364</v>
      </c>
      <c r="D58" s="32">
        <v>364</v>
      </c>
      <c r="E58" s="33">
        <v>100</v>
      </c>
    </row>
    <row r="59" spans="2:5" ht="12" customHeight="1" x14ac:dyDescent="0.2">
      <c r="B59" s="6" t="s">
        <v>48</v>
      </c>
      <c r="C59" s="32">
        <v>364</v>
      </c>
      <c r="D59" s="32">
        <v>364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1520</v>
      </c>
      <c r="D61" s="32">
        <v>1103</v>
      </c>
      <c r="E61" s="33">
        <v>72.565789473684205</v>
      </c>
    </row>
    <row r="62" spans="2:5" s="4" customFormat="1" ht="12" customHeight="1" x14ac:dyDescent="0.2">
      <c r="B62" s="6" t="s">
        <v>51</v>
      </c>
      <c r="C62" s="32">
        <v>1506</v>
      </c>
      <c r="D62" s="32">
        <v>1089</v>
      </c>
      <c r="E62" s="33">
        <v>72.310756972111562</v>
      </c>
    </row>
    <row r="63" spans="2:5" ht="12" customHeight="1" x14ac:dyDescent="0.2">
      <c r="B63" s="6" t="s">
        <v>90</v>
      </c>
      <c r="C63" s="32">
        <v>14</v>
      </c>
      <c r="D63" s="32">
        <v>14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5</v>
      </c>
      <c r="D65" s="22">
        <v>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5</v>
      </c>
      <c r="D67" s="22">
        <v>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5</v>
      </c>
      <c r="D69" s="34">
        <v>5</v>
      </c>
      <c r="E69" s="35">
        <v>100</v>
      </c>
    </row>
    <row r="70" spans="2:5" ht="12" customHeight="1" x14ac:dyDescent="0.2">
      <c r="B70" s="6" t="s">
        <v>89</v>
      </c>
      <c r="C70" s="22">
        <v>5266</v>
      </c>
      <c r="D70" s="22">
        <v>1996</v>
      </c>
      <c r="E70" s="23">
        <v>37.903532092669955</v>
      </c>
    </row>
    <row r="71" spans="2:5" ht="12" customHeight="1" x14ac:dyDescent="0.2">
      <c r="B71" s="6" t="s">
        <v>57</v>
      </c>
      <c r="C71" s="32">
        <v>330</v>
      </c>
      <c r="D71" s="32">
        <v>43</v>
      </c>
      <c r="E71" s="33">
        <v>13.030303030303031</v>
      </c>
    </row>
    <row r="72" spans="2:5" ht="12" customHeight="1" x14ac:dyDescent="0.2">
      <c r="B72" s="6" t="s">
        <v>58</v>
      </c>
      <c r="C72" s="32">
        <v>10</v>
      </c>
      <c r="D72" s="32">
        <v>10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305</v>
      </c>
      <c r="D74" s="36">
        <v>19</v>
      </c>
      <c r="E74" s="37">
        <v>6.2295081967213122</v>
      </c>
    </row>
    <row r="75" spans="2:5" ht="12" customHeight="1" x14ac:dyDescent="0.2">
      <c r="B75" s="6" t="s">
        <v>61</v>
      </c>
      <c r="C75" s="32">
        <v>15</v>
      </c>
      <c r="D75" s="32">
        <v>14</v>
      </c>
      <c r="E75" s="33">
        <v>93.333333333333329</v>
      </c>
    </row>
    <row r="76" spans="2:5" ht="12" customHeight="1" x14ac:dyDescent="0.2">
      <c r="B76" s="6" t="s">
        <v>62</v>
      </c>
      <c r="C76" s="32">
        <v>127</v>
      </c>
      <c r="D76" s="32">
        <v>127</v>
      </c>
      <c r="E76" s="33">
        <v>100</v>
      </c>
    </row>
    <row r="77" spans="2:5" ht="12" customHeight="1" x14ac:dyDescent="0.2">
      <c r="B77" s="6" t="s">
        <v>63</v>
      </c>
      <c r="C77" s="32">
        <v>9</v>
      </c>
      <c r="D77" s="32">
        <v>9</v>
      </c>
      <c r="E77" s="33">
        <v>100</v>
      </c>
    </row>
    <row r="78" spans="2:5" ht="12" customHeight="1" x14ac:dyDescent="0.2">
      <c r="B78" s="6" t="s">
        <v>64</v>
      </c>
      <c r="C78" s="32">
        <v>118</v>
      </c>
      <c r="D78" s="32">
        <v>118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118</v>
      </c>
      <c r="D86" s="34">
        <v>118</v>
      </c>
      <c r="E86" s="35">
        <v>100</v>
      </c>
    </row>
    <row r="87" spans="2:5" ht="12" customHeight="1" x14ac:dyDescent="0.2">
      <c r="B87" s="6" t="s">
        <v>73</v>
      </c>
      <c r="C87" s="32">
        <v>4308</v>
      </c>
      <c r="D87" s="32">
        <v>1413</v>
      </c>
      <c r="E87" s="33">
        <v>32.799442896935929</v>
      </c>
    </row>
    <row r="88" spans="2:5" ht="12" customHeight="1" x14ac:dyDescent="0.2">
      <c r="B88" s="6" t="s">
        <v>74</v>
      </c>
      <c r="C88" s="36">
        <v>106</v>
      </c>
      <c r="D88" s="36">
        <v>94</v>
      </c>
      <c r="E88" s="37">
        <v>88.679245283018872</v>
      </c>
    </row>
    <row r="89" spans="2:5" ht="12" customHeight="1" x14ac:dyDescent="0.2">
      <c r="B89" s="6" t="s">
        <v>75</v>
      </c>
      <c r="C89" s="32">
        <v>1960</v>
      </c>
      <c r="D89" s="32">
        <v>546</v>
      </c>
      <c r="E89" s="33">
        <v>27.857142857142858</v>
      </c>
    </row>
    <row r="90" spans="2:5" ht="12" customHeight="1" x14ac:dyDescent="0.2">
      <c r="B90" s="6" t="s">
        <v>76</v>
      </c>
      <c r="C90" s="32">
        <v>2233</v>
      </c>
      <c r="D90" s="32">
        <v>769</v>
      </c>
      <c r="E90" s="33">
        <v>34.437975817286159</v>
      </c>
    </row>
    <row r="91" spans="2:5" ht="12" customHeight="1" x14ac:dyDescent="0.2">
      <c r="B91" s="6" t="s">
        <v>77</v>
      </c>
      <c r="C91" s="32">
        <v>9</v>
      </c>
      <c r="D91" s="32">
        <v>4</v>
      </c>
      <c r="E91" s="33">
        <v>44.444444444444443</v>
      </c>
    </row>
    <row r="92" spans="2:5" ht="12" customHeight="1" x14ac:dyDescent="0.2">
      <c r="B92" s="6" t="s">
        <v>78</v>
      </c>
      <c r="C92" s="32">
        <v>501</v>
      </c>
      <c r="D92" s="32">
        <v>413</v>
      </c>
      <c r="E92" s="33">
        <v>82.43512974051896</v>
      </c>
    </row>
    <row r="93" spans="2:5" ht="12" customHeight="1" x14ac:dyDescent="0.2">
      <c r="B93" s="6" t="s">
        <v>86</v>
      </c>
      <c r="C93" s="22">
        <v>201</v>
      </c>
      <c r="D93" s="22">
        <v>201</v>
      </c>
      <c r="E93" s="23">
        <v>100</v>
      </c>
    </row>
    <row r="94" spans="2:5" ht="12" customHeight="1" x14ac:dyDescent="0.2">
      <c r="B94" s="6" t="s">
        <v>79</v>
      </c>
      <c r="C94" s="32">
        <v>201</v>
      </c>
      <c r="D94" s="32">
        <v>201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236</v>
      </c>
      <c r="D99" s="22">
        <v>236</v>
      </c>
      <c r="E99" s="23">
        <v>100</v>
      </c>
    </row>
  </sheetData>
  <hyperlinks>
    <hyperlink ref="C4" location="OCAK!A1" display="Ocak" xr:uid="{1A8FC1EF-FA52-4300-A016-A2DBDD39D9EA}"/>
    <hyperlink ref="D4" location="ŞUBAT!A1" display="Şubat" xr:uid="{5DE736EA-D558-4C7F-B1E0-71B51CB7A37F}"/>
    <hyperlink ref="E4" location="MART!A1" display="Mart" xr:uid="{5E40EE19-EA07-4465-849B-030800136886}"/>
    <hyperlink ref="C5" location="NİSAN!A1" display="Nisan" xr:uid="{7E1DEA59-C4A0-4388-9069-655384F464BA}"/>
    <hyperlink ref="D5" location="MAYIS!A1" display="Mayıs" xr:uid="{296822D3-DEE2-400D-BAF1-0FB1DA29D6FE}"/>
    <hyperlink ref="E5" location="HAZİRAN!A1" display="Haziran" xr:uid="{F0F2BE0A-094F-4A0B-8253-43F9C08075AF}"/>
    <hyperlink ref="C6" location="TEMMUZ!A1" display="Temmuz" xr:uid="{9291E7DD-A392-415A-824D-C435A31FDE69}"/>
    <hyperlink ref="D6" location="AĞUSTOS!A1" display="Ağustos" xr:uid="{B256059B-323C-4F83-ABC4-87E47A6DEEC6}"/>
    <hyperlink ref="E6" location="EYLÜL!A1" display="Eylül" xr:uid="{7B18FD02-F581-435E-A3BE-DD1057E5165E}"/>
    <hyperlink ref="C7" location="EKİM!A1" display="Ekim" xr:uid="{997B5EA3-0BAD-4576-9BDD-C80B912A1FFB}"/>
    <hyperlink ref="D7" location="KASIM!A1" display="Kasım" xr:uid="{A11BF64E-EA10-4504-BDE2-A78D2DB458BD}"/>
    <hyperlink ref="E7" location="ARALIK!A1" display="Aralık" xr:uid="{3E04D73A-42F2-4B59-99F3-E809C05594D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A6F8E-D097-412E-A409-D2D3C3A7010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66406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38121</v>
      </c>
      <c r="D10" s="22">
        <v>27203</v>
      </c>
      <c r="E10" s="23">
        <v>71.359618058288092</v>
      </c>
    </row>
    <row r="11" spans="2:5" ht="12" customHeight="1" x14ac:dyDescent="0.2">
      <c r="B11" s="7" t="s">
        <v>4</v>
      </c>
      <c r="C11" s="24">
        <v>30218</v>
      </c>
      <c r="D11" s="24">
        <v>23054</v>
      </c>
      <c r="E11" s="25">
        <v>76.292276126811828</v>
      </c>
    </row>
    <row r="12" spans="2:5" ht="12" customHeight="1" x14ac:dyDescent="0.2">
      <c r="B12" s="7" t="s">
        <v>5</v>
      </c>
      <c r="C12" s="24">
        <v>16763</v>
      </c>
      <c r="D12" s="24">
        <v>13287</v>
      </c>
      <c r="E12" s="25">
        <v>79.263854918570658</v>
      </c>
    </row>
    <row r="13" spans="2:5" ht="12" customHeight="1" x14ac:dyDescent="0.2">
      <c r="B13" s="7" t="s">
        <v>6</v>
      </c>
      <c r="C13" s="26">
        <v>15608</v>
      </c>
      <c r="D13" s="26">
        <v>12917</v>
      </c>
      <c r="E13" s="27">
        <v>82.758841619682215</v>
      </c>
    </row>
    <row r="14" spans="2:5" ht="12" customHeight="1" x14ac:dyDescent="0.2">
      <c r="B14" s="8" t="s">
        <v>7</v>
      </c>
      <c r="C14" s="28">
        <v>1802</v>
      </c>
      <c r="D14" s="28">
        <v>898</v>
      </c>
      <c r="E14" s="29">
        <v>49.833518312985568</v>
      </c>
    </row>
    <row r="15" spans="2:5" ht="12" customHeight="1" x14ac:dyDescent="0.2">
      <c r="B15" s="8" t="s">
        <v>8</v>
      </c>
      <c r="C15" s="28">
        <v>506</v>
      </c>
      <c r="D15" s="28">
        <v>269</v>
      </c>
      <c r="E15" s="29">
        <v>53.162055335968383</v>
      </c>
    </row>
    <row r="16" spans="2:5" ht="12" customHeight="1" x14ac:dyDescent="0.2">
      <c r="B16" s="8" t="s">
        <v>9</v>
      </c>
      <c r="C16" s="28">
        <v>12637</v>
      </c>
      <c r="D16" s="28">
        <v>11181</v>
      </c>
      <c r="E16" s="29">
        <v>88.478278072327285</v>
      </c>
    </row>
    <row r="17" spans="2:5" ht="12" customHeight="1" x14ac:dyDescent="0.2">
      <c r="B17" s="8" t="s">
        <v>10</v>
      </c>
      <c r="C17" s="28">
        <v>663</v>
      </c>
      <c r="D17" s="28">
        <v>569</v>
      </c>
      <c r="E17" s="29">
        <v>85.822021116138757</v>
      </c>
    </row>
    <row r="18" spans="2:5" ht="12" customHeight="1" x14ac:dyDescent="0.2">
      <c r="B18" s="7" t="s">
        <v>11</v>
      </c>
      <c r="C18" s="24">
        <v>1155</v>
      </c>
      <c r="D18" s="24">
        <v>370</v>
      </c>
      <c r="E18" s="25">
        <v>32.034632034632033</v>
      </c>
    </row>
    <row r="19" spans="2:5" ht="12" customHeight="1" x14ac:dyDescent="0.2">
      <c r="B19" s="8" t="s">
        <v>12</v>
      </c>
      <c r="C19" s="28">
        <v>632</v>
      </c>
      <c r="D19" s="28">
        <v>-73</v>
      </c>
      <c r="E19" s="29">
        <v>-11.550632911392405</v>
      </c>
    </row>
    <row r="20" spans="2:5" ht="12" customHeight="1" x14ac:dyDescent="0.2">
      <c r="B20" s="8" t="s">
        <v>13</v>
      </c>
      <c r="C20" s="28">
        <v>19</v>
      </c>
      <c r="D20" s="28">
        <v>19</v>
      </c>
      <c r="E20" s="29">
        <v>100</v>
      </c>
    </row>
    <row r="21" spans="2:5" ht="12" customHeight="1" x14ac:dyDescent="0.2">
      <c r="B21" s="8" t="s">
        <v>14</v>
      </c>
      <c r="C21" s="28">
        <v>504</v>
      </c>
      <c r="D21" s="28">
        <v>424</v>
      </c>
      <c r="E21" s="29">
        <v>84.126984126984127</v>
      </c>
    </row>
    <row r="22" spans="2:5" s="4" customFormat="1" ht="12" customHeight="1" x14ac:dyDescent="0.2">
      <c r="B22" s="7" t="s">
        <v>15</v>
      </c>
      <c r="C22" s="24">
        <v>3559</v>
      </c>
      <c r="D22" s="24">
        <v>2424</v>
      </c>
      <c r="E22" s="25">
        <v>68.109019387468393</v>
      </c>
    </row>
    <row r="23" spans="2:5" s="4" customFormat="1" ht="12" customHeight="1" x14ac:dyDescent="0.2">
      <c r="B23" s="8" t="s">
        <v>16</v>
      </c>
      <c r="C23" s="30">
        <v>22</v>
      </c>
      <c r="D23" s="30">
        <v>20</v>
      </c>
      <c r="E23" s="31">
        <v>90.909090909090907</v>
      </c>
    </row>
    <row r="24" spans="2:5" ht="12" customHeight="1" x14ac:dyDescent="0.2">
      <c r="B24" s="8" t="s">
        <v>17</v>
      </c>
      <c r="C24" s="30">
        <v>3537</v>
      </c>
      <c r="D24" s="30">
        <v>2404</v>
      </c>
      <c r="E24" s="31">
        <v>67.967203845066436</v>
      </c>
    </row>
    <row r="25" spans="2:5" s="4" customFormat="1" ht="12" customHeight="1" x14ac:dyDescent="0.2">
      <c r="B25" s="7" t="s">
        <v>18</v>
      </c>
      <c r="C25" s="24">
        <v>4158</v>
      </c>
      <c r="D25" s="24">
        <v>2776</v>
      </c>
      <c r="E25" s="25">
        <v>66.762866762866764</v>
      </c>
    </row>
    <row r="26" spans="2:5" ht="12" customHeight="1" x14ac:dyDescent="0.2">
      <c r="B26" s="7" t="s">
        <v>19</v>
      </c>
      <c r="C26" s="24">
        <v>3394</v>
      </c>
      <c r="D26" s="24">
        <v>2014</v>
      </c>
      <c r="E26" s="25">
        <v>59.340011785503833</v>
      </c>
    </row>
    <row r="27" spans="2:5" ht="12" customHeight="1" x14ac:dyDescent="0.2">
      <c r="B27" s="8" t="s">
        <v>20</v>
      </c>
      <c r="C27" s="28">
        <v>3059</v>
      </c>
      <c r="D27" s="28">
        <v>1834</v>
      </c>
      <c r="E27" s="29">
        <v>59.954233409610978</v>
      </c>
    </row>
    <row r="28" spans="2:5" ht="12" customHeight="1" x14ac:dyDescent="0.2">
      <c r="B28" s="8" t="s">
        <v>21</v>
      </c>
      <c r="C28" s="28">
        <v>335</v>
      </c>
      <c r="D28" s="28">
        <v>180</v>
      </c>
      <c r="E28" s="29">
        <v>53.731343283582092</v>
      </c>
    </row>
    <row r="29" spans="2:5" ht="12" customHeight="1" x14ac:dyDescent="0.2">
      <c r="B29" s="7" t="s">
        <v>22</v>
      </c>
      <c r="C29" s="26">
        <v>25</v>
      </c>
      <c r="D29" s="26">
        <v>25</v>
      </c>
      <c r="E29" s="27">
        <v>100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25</v>
      </c>
      <c r="D31" s="28">
        <v>25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739</v>
      </c>
      <c r="D37" s="26">
        <v>737</v>
      </c>
      <c r="E37" s="27">
        <v>99.72936400541272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3647</v>
      </c>
      <c r="D44" s="24">
        <v>2889</v>
      </c>
      <c r="E44" s="25">
        <v>79.215793803125862</v>
      </c>
    </row>
    <row r="45" spans="2:6" ht="12" customHeight="1" x14ac:dyDescent="0.2">
      <c r="B45" s="7" t="s">
        <v>37</v>
      </c>
      <c r="C45" s="26">
        <v>2024</v>
      </c>
      <c r="D45" s="26">
        <v>1672</v>
      </c>
      <c r="E45" s="27">
        <v>82.608695652173907</v>
      </c>
      <c r="F45" s="5"/>
    </row>
    <row r="46" spans="2:6" ht="12" customHeight="1" x14ac:dyDescent="0.2">
      <c r="B46" s="7" t="s">
        <v>38</v>
      </c>
      <c r="C46" s="26">
        <v>67</v>
      </c>
      <c r="D46" s="26">
        <v>6</v>
      </c>
      <c r="E46" s="27">
        <v>8.9552238805970141</v>
      </c>
    </row>
    <row r="47" spans="2:6" ht="12" customHeight="1" x14ac:dyDescent="0.2">
      <c r="B47" s="6" t="s">
        <v>84</v>
      </c>
      <c r="C47" s="22">
        <v>2498</v>
      </c>
      <c r="D47" s="22">
        <v>2052</v>
      </c>
      <c r="E47" s="27">
        <v>82.145716573258611</v>
      </c>
    </row>
    <row r="48" spans="2:6" ht="12" customHeight="1" x14ac:dyDescent="0.2">
      <c r="B48" s="6" t="s">
        <v>39</v>
      </c>
      <c r="C48" s="32">
        <v>714</v>
      </c>
      <c r="D48" s="32">
        <v>695</v>
      </c>
      <c r="E48" s="33">
        <v>97.338935574229694</v>
      </c>
    </row>
    <row r="49" spans="2:5" ht="12" customHeight="1" x14ac:dyDescent="0.2">
      <c r="B49" s="6" t="s">
        <v>40</v>
      </c>
      <c r="C49" s="32">
        <v>682</v>
      </c>
      <c r="D49" s="32">
        <v>668</v>
      </c>
      <c r="E49" s="33">
        <v>97.94721407624634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682</v>
      </c>
      <c r="D51" s="34">
        <v>668</v>
      </c>
      <c r="E51" s="35">
        <v>97.94721407624634</v>
      </c>
    </row>
    <row r="52" spans="2:5" ht="12" customHeight="1" x14ac:dyDescent="0.2">
      <c r="B52" s="6" t="s">
        <v>43</v>
      </c>
      <c r="C52" s="32">
        <v>32</v>
      </c>
      <c r="D52" s="32">
        <v>27</v>
      </c>
      <c r="E52" s="33">
        <v>84.375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32</v>
      </c>
      <c r="D54" s="34">
        <v>27</v>
      </c>
      <c r="E54" s="35">
        <v>84.375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334</v>
      </c>
      <c r="D58" s="32">
        <v>334</v>
      </c>
      <c r="E58" s="33">
        <v>100</v>
      </c>
    </row>
    <row r="59" spans="2:5" ht="12" customHeight="1" x14ac:dyDescent="0.2">
      <c r="B59" s="6" t="s">
        <v>48</v>
      </c>
      <c r="C59" s="32">
        <v>334</v>
      </c>
      <c r="D59" s="32">
        <v>334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1450</v>
      </c>
      <c r="D61" s="32">
        <v>1023</v>
      </c>
      <c r="E61" s="33">
        <v>70.551724137931032</v>
      </c>
    </row>
    <row r="62" spans="2:5" s="4" customFormat="1" ht="12" customHeight="1" x14ac:dyDescent="0.2">
      <c r="B62" s="6" t="s">
        <v>51</v>
      </c>
      <c r="C62" s="32">
        <v>1436</v>
      </c>
      <c r="D62" s="32">
        <v>1009</v>
      </c>
      <c r="E62" s="33">
        <v>70.264623955431759</v>
      </c>
    </row>
    <row r="63" spans="2:5" ht="12" customHeight="1" x14ac:dyDescent="0.2">
      <c r="B63" s="6" t="s">
        <v>90</v>
      </c>
      <c r="C63" s="32">
        <v>14</v>
      </c>
      <c r="D63" s="32">
        <v>14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5</v>
      </c>
      <c r="D65" s="22">
        <v>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5</v>
      </c>
      <c r="D67" s="22">
        <v>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5</v>
      </c>
      <c r="D69" s="34">
        <v>5</v>
      </c>
      <c r="E69" s="35">
        <v>100</v>
      </c>
    </row>
    <row r="70" spans="2:5" ht="12" customHeight="1" x14ac:dyDescent="0.2">
      <c r="B70" s="6" t="s">
        <v>89</v>
      </c>
      <c r="C70" s="22">
        <v>5057</v>
      </c>
      <c r="D70" s="22">
        <v>1749</v>
      </c>
      <c r="E70" s="23">
        <v>34.585722760529961</v>
      </c>
    </row>
    <row r="71" spans="2:5" ht="12" customHeight="1" x14ac:dyDescent="0.2">
      <c r="B71" s="6" t="s">
        <v>57</v>
      </c>
      <c r="C71" s="32">
        <v>326</v>
      </c>
      <c r="D71" s="32">
        <v>40</v>
      </c>
      <c r="E71" s="33">
        <v>12.269938650306749</v>
      </c>
    </row>
    <row r="72" spans="2:5" ht="12" customHeight="1" x14ac:dyDescent="0.2">
      <c r="B72" s="6" t="s">
        <v>58</v>
      </c>
      <c r="C72" s="32">
        <v>10</v>
      </c>
      <c r="D72" s="32">
        <v>10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304</v>
      </c>
      <c r="D74" s="36">
        <v>18</v>
      </c>
      <c r="E74" s="37">
        <v>5.9210526315789469</v>
      </c>
    </row>
    <row r="75" spans="2:5" ht="12" customHeight="1" x14ac:dyDescent="0.2">
      <c r="B75" s="6" t="s">
        <v>61</v>
      </c>
      <c r="C75" s="32">
        <v>12</v>
      </c>
      <c r="D75" s="32">
        <v>12</v>
      </c>
      <c r="E75" s="33">
        <v>100</v>
      </c>
    </row>
    <row r="76" spans="2:5" ht="12" customHeight="1" x14ac:dyDescent="0.2">
      <c r="B76" s="6" t="s">
        <v>62</v>
      </c>
      <c r="C76" s="32">
        <v>115</v>
      </c>
      <c r="D76" s="32">
        <v>115</v>
      </c>
      <c r="E76" s="33">
        <v>100</v>
      </c>
    </row>
    <row r="77" spans="2:5" ht="12" customHeight="1" x14ac:dyDescent="0.2">
      <c r="B77" s="6" t="s">
        <v>63</v>
      </c>
      <c r="C77" s="32">
        <v>7</v>
      </c>
      <c r="D77" s="32">
        <v>7</v>
      </c>
      <c r="E77" s="33">
        <v>100</v>
      </c>
    </row>
    <row r="78" spans="2:5" ht="12" customHeight="1" x14ac:dyDescent="0.2">
      <c r="B78" s="6" t="s">
        <v>64</v>
      </c>
      <c r="C78" s="32">
        <v>108</v>
      </c>
      <c r="D78" s="32">
        <v>108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108</v>
      </c>
      <c r="D86" s="34">
        <v>108</v>
      </c>
      <c r="E86" s="35">
        <v>100</v>
      </c>
    </row>
    <row r="87" spans="2:5" ht="12" customHeight="1" x14ac:dyDescent="0.2">
      <c r="B87" s="6" t="s">
        <v>73</v>
      </c>
      <c r="C87" s="32">
        <v>4146</v>
      </c>
      <c r="D87" s="32">
        <v>1217</v>
      </c>
      <c r="E87" s="33">
        <v>29.353593825373853</v>
      </c>
    </row>
    <row r="88" spans="2:5" ht="12" customHeight="1" x14ac:dyDescent="0.2">
      <c r="B88" s="6" t="s">
        <v>74</v>
      </c>
      <c r="C88" s="36">
        <v>97</v>
      </c>
      <c r="D88" s="36">
        <v>85</v>
      </c>
      <c r="E88" s="37">
        <v>87.628865979381445</v>
      </c>
    </row>
    <row r="89" spans="2:5" ht="12" customHeight="1" x14ac:dyDescent="0.2">
      <c r="B89" s="6" t="s">
        <v>75</v>
      </c>
      <c r="C89" s="32">
        <v>1907</v>
      </c>
      <c r="D89" s="32">
        <v>466</v>
      </c>
      <c r="E89" s="33">
        <v>24.43628736234924</v>
      </c>
    </row>
    <row r="90" spans="2:5" ht="12" customHeight="1" x14ac:dyDescent="0.2">
      <c r="B90" s="6" t="s">
        <v>76</v>
      </c>
      <c r="C90" s="32">
        <v>2133</v>
      </c>
      <c r="D90" s="32">
        <v>662</v>
      </c>
      <c r="E90" s="33">
        <v>31.03609939052977</v>
      </c>
    </row>
    <row r="91" spans="2:5" ht="12" customHeight="1" x14ac:dyDescent="0.2">
      <c r="B91" s="6" t="s">
        <v>77</v>
      </c>
      <c r="C91" s="32">
        <v>9</v>
      </c>
      <c r="D91" s="32">
        <v>4</v>
      </c>
      <c r="E91" s="33">
        <v>44.444444444444443</v>
      </c>
    </row>
    <row r="92" spans="2:5" ht="12" customHeight="1" x14ac:dyDescent="0.2">
      <c r="B92" s="6" t="s">
        <v>78</v>
      </c>
      <c r="C92" s="32">
        <v>470</v>
      </c>
      <c r="D92" s="32">
        <v>377</v>
      </c>
      <c r="E92" s="33">
        <v>80.212765957446805</v>
      </c>
    </row>
    <row r="93" spans="2:5" ht="12" customHeight="1" x14ac:dyDescent="0.2">
      <c r="B93" s="6" t="s">
        <v>86</v>
      </c>
      <c r="C93" s="22">
        <v>146</v>
      </c>
      <c r="D93" s="22">
        <v>146</v>
      </c>
      <c r="E93" s="23">
        <v>100</v>
      </c>
    </row>
    <row r="94" spans="2:5" ht="12" customHeight="1" x14ac:dyDescent="0.2">
      <c r="B94" s="6" t="s">
        <v>79</v>
      </c>
      <c r="C94" s="32">
        <v>146</v>
      </c>
      <c r="D94" s="32">
        <v>146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197</v>
      </c>
      <c r="D99" s="22">
        <v>197</v>
      </c>
      <c r="E99" s="23">
        <v>100</v>
      </c>
    </row>
  </sheetData>
  <hyperlinks>
    <hyperlink ref="C4" location="OCAK!A1" display="Ocak" xr:uid="{C857B4E4-C7AF-4D1A-ACAD-3CC497D62227}"/>
    <hyperlink ref="D4" location="ŞUBAT!A1" display="Şubat" xr:uid="{43393856-E2F9-45EC-BECB-FC0E6375C79C}"/>
    <hyperlink ref="E4" location="MART!A1" display="Mart" xr:uid="{C885F1F9-FADF-4C3D-94C8-F8770AA04870}"/>
    <hyperlink ref="C5" location="NİSAN!A1" display="Nisan" xr:uid="{D0D5F7B7-D1AE-4270-BDAC-9398CEBF28DF}"/>
    <hyperlink ref="D5" location="MAYIS!A1" display="Mayıs" xr:uid="{632B294C-0676-46C8-AF08-3A6A826EDCE1}"/>
    <hyperlink ref="E5" location="HAZİRAN!A1" display="Haziran" xr:uid="{A11922E5-4DDD-4956-8A6A-5B64C7631973}"/>
    <hyperlink ref="C6" location="TEMMUZ!A1" display="Temmuz" xr:uid="{CD87B124-70D2-4D79-BD22-BAA1C4211299}"/>
    <hyperlink ref="D6" location="AĞUSTOS!A1" display="Ağustos" xr:uid="{64234832-AB69-4137-A4F7-4B0B05FA7767}"/>
    <hyperlink ref="E6" location="EYLÜL!A1" display="Eylül" xr:uid="{8E0E3EEF-C0AE-4256-BFA6-EAA151A788F1}"/>
    <hyperlink ref="C7" location="EKİM!A1" display="Ekim" xr:uid="{E52769CC-6285-48C0-A39B-AE2B68371C92}"/>
    <hyperlink ref="D7" location="KASIM!A1" display="Kasım" xr:uid="{B1EEB5A9-0412-4BD8-8324-0DB1131F6A35}"/>
    <hyperlink ref="E7" location="ARALIK!A1" display="Aralık" xr:uid="{3C7464DA-C303-4974-B85F-3011AB8D304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3168-FA9B-452E-A6B1-7A87871DD96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66406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35353</v>
      </c>
      <c r="D10" s="22">
        <v>24548</v>
      </c>
      <c r="E10" s="23">
        <v>69.436822900461053</v>
      </c>
    </row>
    <row r="11" spans="2:5" ht="12" customHeight="1" x14ac:dyDescent="0.2">
      <c r="B11" s="7" t="s">
        <v>4</v>
      </c>
      <c r="C11" s="24">
        <v>27884</v>
      </c>
      <c r="D11" s="24">
        <v>20728</v>
      </c>
      <c r="E11" s="25">
        <v>74.33653708219768</v>
      </c>
    </row>
    <row r="12" spans="2:5" ht="12" customHeight="1" x14ac:dyDescent="0.2">
      <c r="B12" s="7" t="s">
        <v>5</v>
      </c>
      <c r="C12" s="24">
        <v>15172</v>
      </c>
      <c r="D12" s="24">
        <v>11728</v>
      </c>
      <c r="E12" s="25">
        <v>77.300290007909311</v>
      </c>
    </row>
    <row r="13" spans="2:5" ht="12" customHeight="1" x14ac:dyDescent="0.2">
      <c r="B13" s="7" t="s">
        <v>6</v>
      </c>
      <c r="C13" s="26">
        <v>14014</v>
      </c>
      <c r="D13" s="26">
        <v>11368</v>
      </c>
      <c r="E13" s="27">
        <v>81.11888111888112</v>
      </c>
    </row>
    <row r="14" spans="2:5" ht="12" customHeight="1" x14ac:dyDescent="0.2">
      <c r="B14" s="8" t="s">
        <v>7</v>
      </c>
      <c r="C14" s="28">
        <v>1779</v>
      </c>
      <c r="D14" s="28">
        <v>877</v>
      </c>
      <c r="E14" s="29">
        <v>49.297358066329402</v>
      </c>
    </row>
    <row r="15" spans="2:5" ht="12" customHeight="1" x14ac:dyDescent="0.2">
      <c r="B15" s="8" t="s">
        <v>8</v>
      </c>
      <c r="C15" s="28">
        <v>506</v>
      </c>
      <c r="D15" s="28">
        <v>260</v>
      </c>
      <c r="E15" s="29">
        <v>51.383399209486171</v>
      </c>
    </row>
    <row r="16" spans="2:5" ht="12" customHeight="1" x14ac:dyDescent="0.2">
      <c r="B16" s="8" t="s">
        <v>9</v>
      </c>
      <c r="C16" s="28">
        <v>11065</v>
      </c>
      <c r="D16" s="28">
        <v>9672</v>
      </c>
      <c r="E16" s="29">
        <v>87.410754631721645</v>
      </c>
    </row>
    <row r="17" spans="2:5" ht="12" customHeight="1" x14ac:dyDescent="0.2">
      <c r="B17" s="8" t="s">
        <v>10</v>
      </c>
      <c r="C17" s="28">
        <v>664</v>
      </c>
      <c r="D17" s="28">
        <v>559</v>
      </c>
      <c r="E17" s="29">
        <v>84.186746987951807</v>
      </c>
    </row>
    <row r="18" spans="2:5" ht="12" customHeight="1" x14ac:dyDescent="0.2">
      <c r="B18" s="7" t="s">
        <v>11</v>
      </c>
      <c r="C18" s="24">
        <v>1158</v>
      </c>
      <c r="D18" s="24">
        <v>360</v>
      </c>
      <c r="E18" s="25">
        <v>31.088082901554404</v>
      </c>
    </row>
    <row r="19" spans="2:5" ht="12" customHeight="1" x14ac:dyDescent="0.2">
      <c r="B19" s="8" t="s">
        <v>12</v>
      </c>
      <c r="C19" s="28">
        <v>633</v>
      </c>
      <c r="D19" s="28">
        <v>-81</v>
      </c>
      <c r="E19" s="29">
        <v>-12.796208530805686</v>
      </c>
    </row>
    <row r="20" spans="2:5" ht="12" customHeight="1" x14ac:dyDescent="0.2">
      <c r="B20" s="8" t="s">
        <v>13</v>
      </c>
      <c r="C20" s="28">
        <v>19</v>
      </c>
      <c r="D20" s="28">
        <v>19</v>
      </c>
      <c r="E20" s="29">
        <v>100</v>
      </c>
    </row>
    <row r="21" spans="2:5" ht="12" customHeight="1" x14ac:dyDescent="0.2">
      <c r="B21" s="8" t="s">
        <v>14</v>
      </c>
      <c r="C21" s="28">
        <v>506</v>
      </c>
      <c r="D21" s="28">
        <v>422</v>
      </c>
      <c r="E21" s="29">
        <v>83.399209486166001</v>
      </c>
    </row>
    <row r="22" spans="2:5" s="4" customFormat="1" ht="12" customHeight="1" x14ac:dyDescent="0.2">
      <c r="B22" s="7" t="s">
        <v>15</v>
      </c>
      <c r="C22" s="24">
        <v>3565</v>
      </c>
      <c r="D22" s="24">
        <v>2339</v>
      </c>
      <c r="E22" s="25">
        <v>65.610098176718097</v>
      </c>
    </row>
    <row r="23" spans="2:5" s="4" customFormat="1" ht="12" customHeight="1" x14ac:dyDescent="0.2">
      <c r="B23" s="8" t="s">
        <v>16</v>
      </c>
      <c r="C23" s="30">
        <v>18</v>
      </c>
      <c r="D23" s="30">
        <v>16</v>
      </c>
      <c r="E23" s="31">
        <v>88.888888888888886</v>
      </c>
    </row>
    <row r="24" spans="2:5" ht="12" customHeight="1" x14ac:dyDescent="0.2">
      <c r="B24" s="8" t="s">
        <v>17</v>
      </c>
      <c r="C24" s="30">
        <v>3547</v>
      </c>
      <c r="D24" s="30">
        <v>2323</v>
      </c>
      <c r="E24" s="31">
        <v>65.49196504087962</v>
      </c>
    </row>
    <row r="25" spans="2:5" s="4" customFormat="1" ht="12" customHeight="1" x14ac:dyDescent="0.2">
      <c r="B25" s="7" t="s">
        <v>18</v>
      </c>
      <c r="C25" s="24">
        <v>3872</v>
      </c>
      <c r="D25" s="24">
        <v>2518</v>
      </c>
      <c r="E25" s="25">
        <v>65.030991735537185</v>
      </c>
    </row>
    <row r="26" spans="2:5" ht="12" customHeight="1" x14ac:dyDescent="0.2">
      <c r="B26" s="7" t="s">
        <v>19</v>
      </c>
      <c r="C26" s="24">
        <v>3203</v>
      </c>
      <c r="D26" s="24">
        <v>1851</v>
      </c>
      <c r="E26" s="25">
        <v>57.789572275991262</v>
      </c>
    </row>
    <row r="27" spans="2:5" ht="12" customHeight="1" x14ac:dyDescent="0.2">
      <c r="B27" s="8" t="s">
        <v>20</v>
      </c>
      <c r="C27" s="28">
        <v>2887</v>
      </c>
      <c r="D27" s="28">
        <v>1689</v>
      </c>
      <c r="E27" s="29">
        <v>58.503636993418773</v>
      </c>
    </row>
    <row r="28" spans="2:5" ht="12" customHeight="1" x14ac:dyDescent="0.2">
      <c r="B28" s="8" t="s">
        <v>21</v>
      </c>
      <c r="C28" s="28">
        <v>316</v>
      </c>
      <c r="D28" s="28">
        <v>162</v>
      </c>
      <c r="E28" s="29">
        <v>51.265822784810119</v>
      </c>
    </row>
    <row r="29" spans="2:5" ht="12" customHeight="1" x14ac:dyDescent="0.2">
      <c r="B29" s="7" t="s">
        <v>22</v>
      </c>
      <c r="C29" s="26">
        <v>24</v>
      </c>
      <c r="D29" s="26">
        <v>24</v>
      </c>
      <c r="E29" s="27">
        <v>100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24</v>
      </c>
      <c r="D31" s="28">
        <v>24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645</v>
      </c>
      <c r="D37" s="26">
        <v>643</v>
      </c>
      <c r="E37" s="27">
        <v>99.689922480620154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3343</v>
      </c>
      <c r="D44" s="24">
        <v>2605</v>
      </c>
      <c r="E44" s="25">
        <v>77.924020341011072</v>
      </c>
    </row>
    <row r="45" spans="2:6" ht="12" customHeight="1" x14ac:dyDescent="0.2">
      <c r="B45" s="7" t="s">
        <v>37</v>
      </c>
      <c r="C45" s="26">
        <v>1864</v>
      </c>
      <c r="D45" s="26">
        <v>1534</v>
      </c>
      <c r="E45" s="27">
        <v>82.296137339055804</v>
      </c>
      <c r="F45" s="5"/>
    </row>
    <row r="46" spans="2:6" ht="12" customHeight="1" x14ac:dyDescent="0.2">
      <c r="B46" s="7" t="s">
        <v>38</v>
      </c>
      <c r="C46" s="26">
        <v>68</v>
      </c>
      <c r="D46" s="26">
        <v>4</v>
      </c>
      <c r="E46" s="27">
        <v>5.8823529411764701</v>
      </c>
    </row>
    <row r="47" spans="2:6" ht="12" customHeight="1" x14ac:dyDescent="0.2">
      <c r="B47" s="6" t="s">
        <v>84</v>
      </c>
      <c r="C47" s="22">
        <v>2345</v>
      </c>
      <c r="D47" s="22">
        <v>1895</v>
      </c>
      <c r="E47" s="27">
        <v>80.810234541577827</v>
      </c>
    </row>
    <row r="48" spans="2:6" ht="12" customHeight="1" x14ac:dyDescent="0.2">
      <c r="B48" s="6" t="s">
        <v>39</v>
      </c>
      <c r="C48" s="32">
        <v>654</v>
      </c>
      <c r="D48" s="32">
        <v>636</v>
      </c>
      <c r="E48" s="33">
        <v>97.247706422018354</v>
      </c>
    </row>
    <row r="49" spans="2:5" ht="12" customHeight="1" x14ac:dyDescent="0.2">
      <c r="B49" s="6" t="s">
        <v>40</v>
      </c>
      <c r="C49" s="32">
        <v>626</v>
      </c>
      <c r="D49" s="32">
        <v>611</v>
      </c>
      <c r="E49" s="33">
        <v>97.603833865814693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626</v>
      </c>
      <c r="D51" s="34">
        <v>611</v>
      </c>
      <c r="E51" s="35">
        <v>97.603833865814693</v>
      </c>
    </row>
    <row r="52" spans="2:5" ht="12" customHeight="1" x14ac:dyDescent="0.2">
      <c r="B52" s="6" t="s">
        <v>43</v>
      </c>
      <c r="C52" s="32">
        <v>28</v>
      </c>
      <c r="D52" s="32">
        <v>25</v>
      </c>
      <c r="E52" s="33">
        <v>89.285714285714292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28</v>
      </c>
      <c r="D54" s="34">
        <v>25</v>
      </c>
      <c r="E54" s="35">
        <v>89.285714285714292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315</v>
      </c>
      <c r="D58" s="32">
        <v>315</v>
      </c>
      <c r="E58" s="33">
        <v>100</v>
      </c>
    </row>
    <row r="59" spans="2:5" ht="12" customHeight="1" x14ac:dyDescent="0.2">
      <c r="B59" s="6" t="s">
        <v>48</v>
      </c>
      <c r="C59" s="32">
        <v>315</v>
      </c>
      <c r="D59" s="32">
        <v>315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1376</v>
      </c>
      <c r="D61" s="32">
        <v>944</v>
      </c>
      <c r="E61" s="33">
        <v>68.604651162790702</v>
      </c>
    </row>
    <row r="62" spans="2:5" s="4" customFormat="1" ht="12" customHeight="1" x14ac:dyDescent="0.2">
      <c r="B62" s="6" t="s">
        <v>51</v>
      </c>
      <c r="C62" s="32">
        <v>1362</v>
      </c>
      <c r="D62" s="32">
        <v>930</v>
      </c>
      <c r="E62" s="33">
        <v>68.281938325991192</v>
      </c>
    </row>
    <row r="63" spans="2:5" ht="12" customHeight="1" x14ac:dyDescent="0.2">
      <c r="B63" s="6" t="s">
        <v>90</v>
      </c>
      <c r="C63" s="32">
        <v>14</v>
      </c>
      <c r="D63" s="32">
        <v>14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5</v>
      </c>
      <c r="D65" s="22">
        <v>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5</v>
      </c>
      <c r="D67" s="22">
        <v>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5</v>
      </c>
      <c r="D69" s="34">
        <v>5</v>
      </c>
      <c r="E69" s="35">
        <v>100</v>
      </c>
    </row>
    <row r="70" spans="2:5" ht="12" customHeight="1" x14ac:dyDescent="0.2">
      <c r="B70" s="6" t="s">
        <v>89</v>
      </c>
      <c r="C70" s="22">
        <v>4803</v>
      </c>
      <c r="D70" s="22">
        <v>1604</v>
      </c>
      <c r="E70" s="23">
        <v>33.395794295232143</v>
      </c>
    </row>
    <row r="71" spans="2:5" ht="12" customHeight="1" x14ac:dyDescent="0.2">
      <c r="B71" s="6" t="s">
        <v>57</v>
      </c>
      <c r="C71" s="32">
        <v>296</v>
      </c>
      <c r="D71" s="32">
        <v>36</v>
      </c>
      <c r="E71" s="33">
        <v>12.162162162162163</v>
      </c>
    </row>
    <row r="72" spans="2:5" ht="12" customHeight="1" x14ac:dyDescent="0.2">
      <c r="B72" s="6" t="s">
        <v>58</v>
      </c>
      <c r="C72" s="32">
        <v>9</v>
      </c>
      <c r="D72" s="32">
        <v>9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275</v>
      </c>
      <c r="D74" s="36">
        <v>16</v>
      </c>
      <c r="E74" s="37">
        <v>5.8181818181818183</v>
      </c>
    </row>
    <row r="75" spans="2:5" ht="12" customHeight="1" x14ac:dyDescent="0.2">
      <c r="B75" s="6" t="s">
        <v>61</v>
      </c>
      <c r="C75" s="32">
        <v>12</v>
      </c>
      <c r="D75" s="32">
        <v>11</v>
      </c>
      <c r="E75" s="33">
        <v>91.666666666666657</v>
      </c>
    </row>
    <row r="76" spans="2:5" ht="12" customHeight="1" x14ac:dyDescent="0.2">
      <c r="B76" s="6" t="s">
        <v>62</v>
      </c>
      <c r="C76" s="32">
        <v>109</v>
      </c>
      <c r="D76" s="32">
        <v>109</v>
      </c>
      <c r="E76" s="33">
        <v>100</v>
      </c>
    </row>
    <row r="77" spans="2:5" ht="12" customHeight="1" x14ac:dyDescent="0.2">
      <c r="B77" s="6" t="s">
        <v>63</v>
      </c>
      <c r="C77" s="32">
        <v>7</v>
      </c>
      <c r="D77" s="32">
        <v>7</v>
      </c>
      <c r="E77" s="33">
        <v>100</v>
      </c>
    </row>
    <row r="78" spans="2:5" ht="12" customHeight="1" x14ac:dyDescent="0.2">
      <c r="B78" s="6" t="s">
        <v>64</v>
      </c>
      <c r="C78" s="32">
        <v>102</v>
      </c>
      <c r="D78" s="32">
        <v>102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102</v>
      </c>
      <c r="D86" s="34">
        <v>102</v>
      </c>
      <c r="E86" s="35">
        <v>100</v>
      </c>
    </row>
    <row r="87" spans="2:5" ht="12" customHeight="1" x14ac:dyDescent="0.2">
      <c r="B87" s="6" t="s">
        <v>73</v>
      </c>
      <c r="C87" s="32">
        <v>3960</v>
      </c>
      <c r="D87" s="32">
        <v>1112</v>
      </c>
      <c r="E87" s="33">
        <v>28.08080808080808</v>
      </c>
    </row>
    <row r="88" spans="2:5" ht="12" customHeight="1" x14ac:dyDescent="0.2">
      <c r="B88" s="6" t="s">
        <v>74</v>
      </c>
      <c r="C88" s="36">
        <v>87</v>
      </c>
      <c r="D88" s="36">
        <v>75</v>
      </c>
      <c r="E88" s="37">
        <v>86.206896551724128</v>
      </c>
    </row>
    <row r="89" spans="2:5" ht="12" customHeight="1" x14ac:dyDescent="0.2">
      <c r="B89" s="6" t="s">
        <v>75</v>
      </c>
      <c r="C89" s="32">
        <v>1839</v>
      </c>
      <c r="D89" s="32">
        <v>415</v>
      </c>
      <c r="E89" s="33">
        <v>22.566612289287658</v>
      </c>
    </row>
    <row r="90" spans="2:5" ht="12" customHeight="1" x14ac:dyDescent="0.2">
      <c r="B90" s="6" t="s">
        <v>76</v>
      </c>
      <c r="C90" s="32">
        <v>2025</v>
      </c>
      <c r="D90" s="32">
        <v>618</v>
      </c>
      <c r="E90" s="33">
        <v>30.518518518518515</v>
      </c>
    </row>
    <row r="91" spans="2:5" ht="12" customHeight="1" x14ac:dyDescent="0.2">
      <c r="B91" s="6" t="s">
        <v>77</v>
      </c>
      <c r="C91" s="32">
        <v>9</v>
      </c>
      <c r="D91" s="32">
        <v>4</v>
      </c>
      <c r="E91" s="33">
        <v>44.444444444444443</v>
      </c>
    </row>
    <row r="92" spans="2:5" ht="12" customHeight="1" x14ac:dyDescent="0.2">
      <c r="B92" s="6" t="s">
        <v>78</v>
      </c>
      <c r="C92" s="32">
        <v>438</v>
      </c>
      <c r="D92" s="32">
        <v>347</v>
      </c>
      <c r="E92" s="33">
        <v>79.223744292237441</v>
      </c>
    </row>
    <row r="93" spans="2:5" ht="12" customHeight="1" x14ac:dyDescent="0.2">
      <c r="B93" s="6" t="s">
        <v>86</v>
      </c>
      <c r="C93" s="22">
        <v>142</v>
      </c>
      <c r="D93" s="22">
        <v>142</v>
      </c>
      <c r="E93" s="23">
        <v>100</v>
      </c>
    </row>
    <row r="94" spans="2:5" ht="12" customHeight="1" x14ac:dyDescent="0.2">
      <c r="B94" s="6" t="s">
        <v>79</v>
      </c>
      <c r="C94" s="32">
        <v>142</v>
      </c>
      <c r="D94" s="32">
        <v>142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174</v>
      </c>
      <c r="D99" s="22">
        <v>174</v>
      </c>
      <c r="E99" s="23">
        <v>100</v>
      </c>
    </row>
  </sheetData>
  <hyperlinks>
    <hyperlink ref="C4" location="OCAK!A1" display="Ocak" xr:uid="{8E309949-45B3-4B4B-8E44-4889209FA58D}"/>
    <hyperlink ref="D4" location="ŞUBAT!A1" display="Şubat" xr:uid="{66F348F2-BA0F-4155-81B0-01BCDBD12FF1}"/>
    <hyperlink ref="E4" location="MART!A1" display="Mart" xr:uid="{490D2364-C313-4D4A-BF9A-B9E02B371985}"/>
    <hyperlink ref="C5" location="NİSAN!A1" display="Nisan" xr:uid="{8702746A-1F99-4A88-B4F8-1063E4A52D43}"/>
    <hyperlink ref="D5" location="MAYIS!A1" display="Mayıs" xr:uid="{2F42D9D9-F8E7-4415-82F0-C4FD8DA39A76}"/>
    <hyperlink ref="E5" location="HAZİRAN!A1" display="Haziran" xr:uid="{4AA6EB3A-3B2F-44B1-9C1E-55AA1BE0DFCF}"/>
    <hyperlink ref="C6" location="TEMMUZ!A1" display="Temmuz" xr:uid="{63AC3BAC-17B1-43C9-9AD8-54B974D96B02}"/>
    <hyperlink ref="D6" location="AĞUSTOS!A1" display="Ağustos" xr:uid="{0FE1CE72-0883-4C1B-8D3A-DCF8B682428F}"/>
    <hyperlink ref="E6" location="EYLÜL!A1" display="Eylül" xr:uid="{1BC063BD-F334-4861-9F85-CAF85A28C23E}"/>
    <hyperlink ref="C7" location="EKİM!A1" display="Ekim" xr:uid="{31E69281-A2FB-4F35-9867-D09A2D471AA8}"/>
    <hyperlink ref="D7" location="KASIM!A1" display="Kasım" xr:uid="{39EF70DD-8AD2-495F-857D-F92970B3FBA6}"/>
    <hyperlink ref="E7" location="ARALIK!A1" display="Aralık" xr:uid="{0A79CE01-6A7D-443B-A234-0684A176BBF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6DF4-34AD-4187-A7DC-27BF3DEDB50F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66406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32874</v>
      </c>
      <c r="D10" s="22">
        <v>21956</v>
      </c>
      <c r="E10" s="23">
        <v>66.788343371661497</v>
      </c>
    </row>
    <row r="11" spans="2:5" ht="12" customHeight="1" x14ac:dyDescent="0.2">
      <c r="B11" s="7" t="s">
        <v>4</v>
      </c>
      <c r="C11" s="24">
        <v>25882</v>
      </c>
      <c r="D11" s="24">
        <v>18565</v>
      </c>
      <c r="E11" s="25">
        <v>71.729387218916614</v>
      </c>
    </row>
    <row r="12" spans="2:5" ht="12" customHeight="1" x14ac:dyDescent="0.2">
      <c r="B12" s="7" t="s">
        <v>5</v>
      </c>
      <c r="C12" s="24">
        <v>14070</v>
      </c>
      <c r="D12" s="24">
        <v>10559</v>
      </c>
      <c r="E12" s="25">
        <v>75.046197583511017</v>
      </c>
    </row>
    <row r="13" spans="2:5" ht="12" customHeight="1" x14ac:dyDescent="0.2">
      <c r="B13" s="7" t="s">
        <v>6</v>
      </c>
      <c r="C13" s="26">
        <v>12916</v>
      </c>
      <c r="D13" s="26">
        <v>10239</v>
      </c>
      <c r="E13" s="27">
        <v>79.273768968720972</v>
      </c>
    </row>
    <row r="14" spans="2:5" ht="12" customHeight="1" x14ac:dyDescent="0.2">
      <c r="B14" s="8" t="s">
        <v>7</v>
      </c>
      <c r="C14" s="28">
        <v>1777</v>
      </c>
      <c r="D14" s="28">
        <v>834</v>
      </c>
      <c r="E14" s="29">
        <v>46.933033202025889</v>
      </c>
    </row>
    <row r="15" spans="2:5" ht="12" customHeight="1" x14ac:dyDescent="0.2">
      <c r="B15" s="8" t="s">
        <v>8</v>
      </c>
      <c r="C15" s="28">
        <v>505</v>
      </c>
      <c r="D15" s="28">
        <v>239</v>
      </c>
      <c r="E15" s="29">
        <v>47.326732673267323</v>
      </c>
    </row>
    <row r="16" spans="2:5" ht="12" customHeight="1" x14ac:dyDescent="0.2">
      <c r="B16" s="8" t="s">
        <v>9</v>
      </c>
      <c r="C16" s="28">
        <v>9970</v>
      </c>
      <c r="D16" s="28">
        <v>8614</v>
      </c>
      <c r="E16" s="29">
        <v>86.399197592778336</v>
      </c>
    </row>
    <row r="17" spans="2:5" ht="12" customHeight="1" x14ac:dyDescent="0.2">
      <c r="B17" s="8" t="s">
        <v>10</v>
      </c>
      <c r="C17" s="28">
        <v>664</v>
      </c>
      <c r="D17" s="28">
        <v>552</v>
      </c>
      <c r="E17" s="29">
        <v>83.132530120481931</v>
      </c>
    </row>
    <row r="18" spans="2:5" ht="12" customHeight="1" x14ac:dyDescent="0.2">
      <c r="B18" s="7" t="s">
        <v>11</v>
      </c>
      <c r="C18" s="24">
        <v>1154</v>
      </c>
      <c r="D18" s="24">
        <v>320</v>
      </c>
      <c r="E18" s="25">
        <v>27.729636048526864</v>
      </c>
    </row>
    <row r="19" spans="2:5" ht="12" customHeight="1" x14ac:dyDescent="0.2">
      <c r="B19" s="8" t="s">
        <v>12</v>
      </c>
      <c r="C19" s="28">
        <v>630</v>
      </c>
      <c r="D19" s="28">
        <v>-115</v>
      </c>
      <c r="E19" s="29">
        <v>-18.253968253968253</v>
      </c>
    </row>
    <row r="20" spans="2:5" ht="12" customHeight="1" x14ac:dyDescent="0.2">
      <c r="B20" s="8" t="s">
        <v>13</v>
      </c>
      <c r="C20" s="28">
        <v>19</v>
      </c>
      <c r="D20" s="28">
        <v>19</v>
      </c>
      <c r="E20" s="29">
        <v>100</v>
      </c>
    </row>
    <row r="21" spans="2:5" ht="12" customHeight="1" x14ac:dyDescent="0.2">
      <c r="B21" s="8" t="s">
        <v>14</v>
      </c>
      <c r="C21" s="28">
        <v>505</v>
      </c>
      <c r="D21" s="28">
        <v>416</v>
      </c>
      <c r="E21" s="29">
        <v>82.376237623762378</v>
      </c>
    </row>
    <row r="22" spans="2:5" s="4" customFormat="1" ht="12" customHeight="1" x14ac:dyDescent="0.2">
      <c r="B22" s="7" t="s">
        <v>15</v>
      </c>
      <c r="C22" s="24">
        <v>3573</v>
      </c>
      <c r="D22" s="24">
        <v>2239</v>
      </c>
      <c r="E22" s="25">
        <v>62.664427651833201</v>
      </c>
    </row>
    <row r="23" spans="2:5" s="4" customFormat="1" ht="12" customHeight="1" x14ac:dyDescent="0.2">
      <c r="B23" s="8" t="s">
        <v>16</v>
      </c>
      <c r="C23" s="30">
        <v>13</v>
      </c>
      <c r="D23" s="30">
        <v>11</v>
      </c>
      <c r="E23" s="31">
        <v>84.615384615384613</v>
      </c>
    </row>
    <row r="24" spans="2:5" ht="12" customHeight="1" x14ac:dyDescent="0.2">
      <c r="B24" s="8" t="s">
        <v>17</v>
      </c>
      <c r="C24" s="30">
        <v>3560</v>
      </c>
      <c r="D24" s="30">
        <v>2228</v>
      </c>
      <c r="E24" s="31">
        <v>62.584269662921344</v>
      </c>
    </row>
    <row r="25" spans="2:5" s="4" customFormat="1" ht="12" customHeight="1" x14ac:dyDescent="0.2">
      <c r="B25" s="7" t="s">
        <v>18</v>
      </c>
      <c r="C25" s="24">
        <v>3577</v>
      </c>
      <c r="D25" s="24">
        <v>2211</v>
      </c>
      <c r="E25" s="25">
        <v>61.811573944646348</v>
      </c>
    </row>
    <row r="26" spans="2:5" ht="12" customHeight="1" x14ac:dyDescent="0.2">
      <c r="B26" s="7" t="s">
        <v>19</v>
      </c>
      <c r="C26" s="24">
        <v>2978</v>
      </c>
      <c r="D26" s="24">
        <v>1614</v>
      </c>
      <c r="E26" s="25">
        <v>54.197447951645394</v>
      </c>
    </row>
    <row r="27" spans="2:5" ht="12" customHeight="1" x14ac:dyDescent="0.2">
      <c r="B27" s="8" t="s">
        <v>20</v>
      </c>
      <c r="C27" s="28">
        <v>2674</v>
      </c>
      <c r="D27" s="28">
        <v>1463</v>
      </c>
      <c r="E27" s="29">
        <v>54.712041884816756</v>
      </c>
    </row>
    <row r="28" spans="2:5" ht="12" customHeight="1" x14ac:dyDescent="0.2">
      <c r="B28" s="8" t="s">
        <v>21</v>
      </c>
      <c r="C28" s="28">
        <v>304</v>
      </c>
      <c r="D28" s="28">
        <v>151</v>
      </c>
      <c r="E28" s="29">
        <v>49.671052631578952</v>
      </c>
    </row>
    <row r="29" spans="2:5" ht="12" customHeight="1" x14ac:dyDescent="0.2">
      <c r="B29" s="7" t="s">
        <v>22</v>
      </c>
      <c r="C29" s="26">
        <v>22</v>
      </c>
      <c r="D29" s="26">
        <v>22</v>
      </c>
      <c r="E29" s="27">
        <v>100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22</v>
      </c>
      <c r="D31" s="28">
        <v>22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577</v>
      </c>
      <c r="D37" s="26">
        <v>575</v>
      </c>
      <c r="E37" s="27">
        <v>99.653379549393421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2983</v>
      </c>
      <c r="D44" s="24">
        <v>2256</v>
      </c>
      <c r="E44" s="25">
        <v>75.628561850486093</v>
      </c>
    </row>
    <row r="45" spans="2:6" ht="12" customHeight="1" x14ac:dyDescent="0.2">
      <c r="B45" s="7" t="s">
        <v>37</v>
      </c>
      <c r="C45" s="26">
        <v>1611</v>
      </c>
      <c r="D45" s="26">
        <v>1298</v>
      </c>
      <c r="E45" s="27">
        <v>80.57107386716325</v>
      </c>
      <c r="F45" s="5"/>
    </row>
    <row r="46" spans="2:6" ht="12" customHeight="1" x14ac:dyDescent="0.2">
      <c r="B46" s="7" t="s">
        <v>38</v>
      </c>
      <c r="C46" s="26">
        <v>68</v>
      </c>
      <c r="D46" s="26">
        <v>2</v>
      </c>
      <c r="E46" s="27">
        <v>2.9411764705882351</v>
      </c>
    </row>
    <row r="47" spans="2:6" ht="12" customHeight="1" x14ac:dyDescent="0.2">
      <c r="B47" s="6" t="s">
        <v>84</v>
      </c>
      <c r="C47" s="22">
        <v>2184</v>
      </c>
      <c r="D47" s="22">
        <v>1724</v>
      </c>
      <c r="E47" s="27">
        <v>78.937728937728934</v>
      </c>
    </row>
    <row r="48" spans="2:6" ht="12" customHeight="1" x14ac:dyDescent="0.2">
      <c r="B48" s="6" t="s">
        <v>39</v>
      </c>
      <c r="C48" s="32">
        <v>586</v>
      </c>
      <c r="D48" s="32">
        <v>568</v>
      </c>
      <c r="E48" s="33">
        <v>96.928327645051198</v>
      </c>
    </row>
    <row r="49" spans="2:5" ht="12" customHeight="1" x14ac:dyDescent="0.2">
      <c r="B49" s="6" t="s">
        <v>40</v>
      </c>
      <c r="C49" s="32">
        <v>559</v>
      </c>
      <c r="D49" s="32">
        <v>544</v>
      </c>
      <c r="E49" s="33">
        <v>97.31663685152057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559</v>
      </c>
      <c r="D51" s="34">
        <v>544</v>
      </c>
      <c r="E51" s="35">
        <v>97.31663685152057</v>
      </c>
    </row>
    <row r="52" spans="2:5" ht="12" customHeight="1" x14ac:dyDescent="0.2">
      <c r="B52" s="6" t="s">
        <v>43</v>
      </c>
      <c r="C52" s="32">
        <v>27</v>
      </c>
      <c r="D52" s="32">
        <v>24</v>
      </c>
      <c r="E52" s="33">
        <v>88.888888888888886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27</v>
      </c>
      <c r="D54" s="34">
        <v>24</v>
      </c>
      <c r="E54" s="35">
        <v>88.888888888888886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297</v>
      </c>
      <c r="D58" s="32">
        <v>297</v>
      </c>
      <c r="E58" s="33">
        <v>100</v>
      </c>
    </row>
    <row r="59" spans="2:5" ht="12" customHeight="1" x14ac:dyDescent="0.2">
      <c r="B59" s="6" t="s">
        <v>48</v>
      </c>
      <c r="C59" s="32">
        <v>297</v>
      </c>
      <c r="D59" s="32">
        <v>297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1301</v>
      </c>
      <c r="D61" s="32">
        <v>859</v>
      </c>
      <c r="E61" s="33">
        <v>66.0261337432744</v>
      </c>
    </row>
    <row r="62" spans="2:5" s="4" customFormat="1" ht="12" customHeight="1" x14ac:dyDescent="0.2">
      <c r="B62" s="6" t="s">
        <v>51</v>
      </c>
      <c r="C62" s="32">
        <v>1287</v>
      </c>
      <c r="D62" s="32">
        <v>845</v>
      </c>
      <c r="E62" s="33">
        <v>65.656565656565661</v>
      </c>
    </row>
    <row r="63" spans="2:5" ht="12" customHeight="1" x14ac:dyDescent="0.2">
      <c r="B63" s="6" t="s">
        <v>90</v>
      </c>
      <c r="C63" s="32">
        <v>14</v>
      </c>
      <c r="D63" s="32">
        <v>14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5</v>
      </c>
      <c r="D65" s="22">
        <v>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5</v>
      </c>
      <c r="D67" s="22">
        <v>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5</v>
      </c>
      <c r="D69" s="34">
        <v>5</v>
      </c>
      <c r="E69" s="35">
        <v>100</v>
      </c>
    </row>
    <row r="70" spans="2:5" ht="12" customHeight="1" x14ac:dyDescent="0.2">
      <c r="B70" s="6" t="s">
        <v>89</v>
      </c>
      <c r="C70" s="22">
        <v>4521</v>
      </c>
      <c r="D70" s="22">
        <v>1380</v>
      </c>
      <c r="E70" s="23">
        <v>30.524220305242206</v>
      </c>
    </row>
    <row r="71" spans="2:5" ht="12" customHeight="1" x14ac:dyDescent="0.2">
      <c r="B71" s="6" t="s">
        <v>57</v>
      </c>
      <c r="C71" s="32">
        <v>294</v>
      </c>
      <c r="D71" s="32">
        <v>33</v>
      </c>
      <c r="E71" s="33">
        <v>11.224489795918368</v>
      </c>
    </row>
    <row r="72" spans="2:5" ht="12" customHeight="1" x14ac:dyDescent="0.2">
      <c r="B72" s="6" t="s">
        <v>58</v>
      </c>
      <c r="C72" s="32">
        <v>8</v>
      </c>
      <c r="D72" s="32">
        <v>8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275</v>
      </c>
      <c r="D74" s="36">
        <v>14</v>
      </c>
      <c r="E74" s="37">
        <v>5.0909090909090908</v>
      </c>
    </row>
    <row r="75" spans="2:5" ht="12" customHeight="1" x14ac:dyDescent="0.2">
      <c r="B75" s="6" t="s">
        <v>61</v>
      </c>
      <c r="C75" s="32">
        <v>11</v>
      </c>
      <c r="D75" s="32">
        <v>11</v>
      </c>
      <c r="E75" s="33">
        <v>100</v>
      </c>
    </row>
    <row r="76" spans="2:5" ht="12" customHeight="1" x14ac:dyDescent="0.2">
      <c r="B76" s="6" t="s">
        <v>62</v>
      </c>
      <c r="C76" s="32">
        <v>98</v>
      </c>
      <c r="D76" s="32">
        <v>98</v>
      </c>
      <c r="E76" s="33">
        <v>100</v>
      </c>
    </row>
    <row r="77" spans="2:5" ht="12" customHeight="1" x14ac:dyDescent="0.2">
      <c r="B77" s="6" t="s">
        <v>63</v>
      </c>
      <c r="C77" s="32">
        <v>7</v>
      </c>
      <c r="D77" s="32">
        <v>7</v>
      </c>
      <c r="E77" s="33">
        <v>100</v>
      </c>
    </row>
    <row r="78" spans="2:5" ht="12" customHeight="1" x14ac:dyDescent="0.2">
      <c r="B78" s="6" t="s">
        <v>64</v>
      </c>
      <c r="C78" s="32">
        <v>91</v>
      </c>
      <c r="D78" s="32">
        <v>91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91</v>
      </c>
      <c r="D86" s="34">
        <v>91</v>
      </c>
      <c r="E86" s="35">
        <v>100</v>
      </c>
    </row>
    <row r="87" spans="2:5" ht="12" customHeight="1" x14ac:dyDescent="0.2">
      <c r="B87" s="6" t="s">
        <v>73</v>
      </c>
      <c r="C87" s="32">
        <v>3735</v>
      </c>
      <c r="D87" s="32">
        <v>947</v>
      </c>
      <c r="E87" s="33">
        <v>25.354752342704153</v>
      </c>
    </row>
    <row r="88" spans="2:5" ht="12" customHeight="1" x14ac:dyDescent="0.2">
      <c r="B88" s="6" t="s">
        <v>74</v>
      </c>
      <c r="C88" s="36">
        <v>78</v>
      </c>
      <c r="D88" s="36">
        <v>65</v>
      </c>
      <c r="E88" s="37">
        <v>83.333333333333343</v>
      </c>
    </row>
    <row r="89" spans="2:5" ht="12" customHeight="1" x14ac:dyDescent="0.2">
      <c r="B89" s="6" t="s">
        <v>75</v>
      </c>
      <c r="C89" s="32">
        <v>1697</v>
      </c>
      <c r="D89" s="32">
        <v>349</v>
      </c>
      <c r="E89" s="33">
        <v>20.565704183853857</v>
      </c>
    </row>
    <row r="90" spans="2:5" ht="12" customHeight="1" x14ac:dyDescent="0.2">
      <c r="B90" s="6" t="s">
        <v>76</v>
      </c>
      <c r="C90" s="32">
        <v>1952</v>
      </c>
      <c r="D90" s="32">
        <v>530</v>
      </c>
      <c r="E90" s="33">
        <v>27.151639344262296</v>
      </c>
    </row>
    <row r="91" spans="2:5" ht="12" customHeight="1" x14ac:dyDescent="0.2">
      <c r="B91" s="6" t="s">
        <v>77</v>
      </c>
      <c r="C91" s="32">
        <v>8</v>
      </c>
      <c r="D91" s="32">
        <v>3</v>
      </c>
      <c r="E91" s="33">
        <v>37.5</v>
      </c>
    </row>
    <row r="92" spans="2:5" ht="12" customHeight="1" x14ac:dyDescent="0.2">
      <c r="B92" s="6" t="s">
        <v>78</v>
      </c>
      <c r="C92" s="32">
        <v>394</v>
      </c>
      <c r="D92" s="32">
        <v>302</v>
      </c>
      <c r="E92" s="33">
        <v>76.649746192893403</v>
      </c>
    </row>
    <row r="93" spans="2:5" ht="12" customHeight="1" x14ac:dyDescent="0.2">
      <c r="B93" s="6" t="s">
        <v>86</v>
      </c>
      <c r="C93" s="22">
        <v>133</v>
      </c>
      <c r="D93" s="22">
        <v>133</v>
      </c>
      <c r="E93" s="23">
        <v>100</v>
      </c>
    </row>
    <row r="94" spans="2:5" ht="12" customHeight="1" x14ac:dyDescent="0.2">
      <c r="B94" s="6" t="s">
        <v>79</v>
      </c>
      <c r="C94" s="32">
        <v>133</v>
      </c>
      <c r="D94" s="32">
        <v>133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149</v>
      </c>
      <c r="D99" s="22">
        <v>149</v>
      </c>
      <c r="E99" s="23">
        <v>100</v>
      </c>
    </row>
  </sheetData>
  <hyperlinks>
    <hyperlink ref="C4" location="OCAK!A1" display="Ocak" xr:uid="{2EE3A290-8712-4C83-91A5-21E13CD8E9B0}"/>
    <hyperlink ref="D4" location="ŞUBAT!A1" display="Şubat" xr:uid="{9E50B576-6DC2-45FE-83AA-ABCCAE97528B}"/>
    <hyperlink ref="E4" location="MART!A1" display="Mart" xr:uid="{D9D66DB8-3140-48A4-9F9D-BF02B97CDD9B}"/>
    <hyperlink ref="C5" location="NİSAN!A1" display="Nisan" xr:uid="{ED241A46-DD0F-4F66-B4E0-11754F9D52B1}"/>
    <hyperlink ref="D5" location="MAYIS!A1" display="Mayıs" xr:uid="{1BAF2CE4-42C4-4C90-96B8-270AB8DBF5AD}"/>
    <hyperlink ref="E5" location="HAZİRAN!A1" display="Haziran" xr:uid="{CB95464F-0736-4E2D-9F82-D22B2BD8C526}"/>
    <hyperlink ref="C6" location="TEMMUZ!A1" display="Temmuz" xr:uid="{57C701A6-C7C0-4EE0-86C1-2AB71E5F8275}"/>
    <hyperlink ref="D6" location="AĞUSTOS!A1" display="Ağustos" xr:uid="{05410348-4C4D-41AE-9511-CB07FA3C2439}"/>
    <hyperlink ref="E6" location="EYLÜL!A1" display="Eylül" xr:uid="{843A91BC-77AA-4197-AB52-A5204EB6822F}"/>
    <hyperlink ref="C7" location="EKİM!A1" display="Ekim" xr:uid="{D70B6C11-D214-4D44-ACBC-46ABD1BAEE71}"/>
    <hyperlink ref="D7" location="KASIM!A1" display="Kasım" xr:uid="{E130029F-0471-4E37-9198-9B6E8D5EF441}"/>
    <hyperlink ref="E7" location="ARALIK!A1" display="Aralık" xr:uid="{8D9A17EB-BFC3-4FC7-982C-46F995D30E0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1D887-4927-4081-AFCB-1E0D8ABD453C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66406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30125</v>
      </c>
      <c r="D10" s="22">
        <v>18521</v>
      </c>
      <c r="E10" s="23">
        <v>61.480497925311205</v>
      </c>
    </row>
    <row r="11" spans="2:5" ht="12" customHeight="1" x14ac:dyDescent="0.2">
      <c r="B11" s="7" t="s">
        <v>4</v>
      </c>
      <c r="C11" s="24">
        <v>23695</v>
      </c>
      <c r="D11" s="24">
        <v>15610</v>
      </c>
      <c r="E11" s="25">
        <v>65.878877400295423</v>
      </c>
    </row>
    <row r="12" spans="2:5" ht="12" customHeight="1" x14ac:dyDescent="0.2">
      <c r="B12" s="7" t="s">
        <v>5</v>
      </c>
      <c r="C12" s="24">
        <v>12644</v>
      </c>
      <c r="D12" s="24">
        <v>8792</v>
      </c>
      <c r="E12" s="25">
        <v>69.534957291996207</v>
      </c>
    </row>
    <row r="13" spans="2:5" ht="12" customHeight="1" x14ac:dyDescent="0.2">
      <c r="B13" s="7" t="s">
        <v>6</v>
      </c>
      <c r="C13" s="26">
        <v>11607</v>
      </c>
      <c r="D13" s="26">
        <v>8599</v>
      </c>
      <c r="E13" s="27">
        <v>74.084604118204538</v>
      </c>
    </row>
    <row r="14" spans="2:5" ht="12" customHeight="1" x14ac:dyDescent="0.2">
      <c r="B14" s="8" t="s">
        <v>7</v>
      </c>
      <c r="C14" s="28">
        <v>1774</v>
      </c>
      <c r="D14" s="28">
        <v>612</v>
      </c>
      <c r="E14" s="29">
        <v>34.498308906426153</v>
      </c>
    </row>
    <row r="15" spans="2:5" ht="12" customHeight="1" x14ac:dyDescent="0.2">
      <c r="B15" s="8" t="s">
        <v>8</v>
      </c>
      <c r="C15" s="28">
        <v>504</v>
      </c>
      <c r="D15" s="28">
        <v>227</v>
      </c>
      <c r="E15" s="29">
        <v>45.039682539682538</v>
      </c>
    </row>
    <row r="16" spans="2:5" ht="12" customHeight="1" x14ac:dyDescent="0.2">
      <c r="B16" s="8" t="s">
        <v>9</v>
      </c>
      <c r="C16" s="28">
        <v>8879</v>
      </c>
      <c r="D16" s="28">
        <v>7352</v>
      </c>
      <c r="E16" s="29">
        <v>82.802117355558053</v>
      </c>
    </row>
    <row r="17" spans="2:5" ht="12" customHeight="1" x14ac:dyDescent="0.2">
      <c r="B17" s="8" t="s">
        <v>10</v>
      </c>
      <c r="C17" s="28">
        <v>450</v>
      </c>
      <c r="D17" s="28">
        <v>408</v>
      </c>
      <c r="E17" s="29">
        <v>90.666666666666657</v>
      </c>
    </row>
    <row r="18" spans="2:5" ht="12" customHeight="1" x14ac:dyDescent="0.2">
      <c r="B18" s="7" t="s">
        <v>11</v>
      </c>
      <c r="C18" s="24">
        <v>1037</v>
      </c>
      <c r="D18" s="24">
        <v>193</v>
      </c>
      <c r="E18" s="25">
        <v>18.611378977820635</v>
      </c>
    </row>
    <row r="19" spans="2:5" ht="12" customHeight="1" x14ac:dyDescent="0.2">
      <c r="B19" s="8" t="s">
        <v>12</v>
      </c>
      <c r="C19" s="28">
        <v>630</v>
      </c>
      <c r="D19" s="28">
        <v>-144</v>
      </c>
      <c r="E19" s="29">
        <v>-22.857142857142858</v>
      </c>
    </row>
    <row r="20" spans="2:5" ht="12" customHeight="1" x14ac:dyDescent="0.2">
      <c r="B20" s="8" t="s">
        <v>13</v>
      </c>
      <c r="C20" s="28">
        <v>18</v>
      </c>
      <c r="D20" s="28">
        <v>18</v>
      </c>
      <c r="E20" s="29">
        <v>100</v>
      </c>
    </row>
    <row r="21" spans="2:5" ht="12" customHeight="1" x14ac:dyDescent="0.2">
      <c r="B21" s="8" t="s">
        <v>14</v>
      </c>
      <c r="C21" s="28">
        <v>389</v>
      </c>
      <c r="D21" s="28">
        <v>319</v>
      </c>
      <c r="E21" s="29">
        <v>82.005141388174806</v>
      </c>
    </row>
    <row r="22" spans="2:5" s="4" customFormat="1" ht="12" customHeight="1" x14ac:dyDescent="0.2">
      <c r="B22" s="7" t="s">
        <v>15</v>
      </c>
      <c r="C22" s="24">
        <v>3621</v>
      </c>
      <c r="D22" s="24">
        <v>1929</v>
      </c>
      <c r="E22" s="25">
        <v>53.272576636288314</v>
      </c>
    </row>
    <row r="23" spans="2:5" s="4" customFormat="1" ht="12" customHeight="1" x14ac:dyDescent="0.2">
      <c r="B23" s="8" t="s">
        <v>16</v>
      </c>
      <c r="C23" s="30">
        <v>13</v>
      </c>
      <c r="D23" s="30">
        <v>11</v>
      </c>
      <c r="E23" s="31">
        <v>84.615384615384613</v>
      </c>
    </row>
    <row r="24" spans="2:5" ht="12" customHeight="1" x14ac:dyDescent="0.2">
      <c r="B24" s="8" t="s">
        <v>17</v>
      </c>
      <c r="C24" s="30">
        <v>3608</v>
      </c>
      <c r="D24" s="30">
        <v>1918</v>
      </c>
      <c r="E24" s="31">
        <v>53.159645232815969</v>
      </c>
    </row>
    <row r="25" spans="2:5" s="4" customFormat="1" ht="12" customHeight="1" x14ac:dyDescent="0.2">
      <c r="B25" s="7" t="s">
        <v>18</v>
      </c>
      <c r="C25" s="24">
        <v>3268</v>
      </c>
      <c r="D25" s="24">
        <v>1823</v>
      </c>
      <c r="E25" s="25">
        <v>55.783353733170138</v>
      </c>
    </row>
    <row r="26" spans="2:5" ht="12" customHeight="1" x14ac:dyDescent="0.2">
      <c r="B26" s="7" t="s">
        <v>19</v>
      </c>
      <c r="C26" s="24">
        <v>2747</v>
      </c>
      <c r="D26" s="24">
        <v>1304</v>
      </c>
      <c r="E26" s="25">
        <v>47.469967236985802</v>
      </c>
    </row>
    <row r="27" spans="2:5" ht="12" customHeight="1" x14ac:dyDescent="0.2">
      <c r="B27" s="8" t="s">
        <v>20</v>
      </c>
      <c r="C27" s="28">
        <v>2456</v>
      </c>
      <c r="D27" s="28">
        <v>1164</v>
      </c>
      <c r="E27" s="29">
        <v>47.394136807817588</v>
      </c>
    </row>
    <row r="28" spans="2:5" ht="12" customHeight="1" x14ac:dyDescent="0.2">
      <c r="B28" s="8" t="s">
        <v>21</v>
      </c>
      <c r="C28" s="28">
        <v>291</v>
      </c>
      <c r="D28" s="28">
        <v>140</v>
      </c>
      <c r="E28" s="29">
        <v>48.109965635738831</v>
      </c>
    </row>
    <row r="29" spans="2:5" ht="12" customHeight="1" x14ac:dyDescent="0.2">
      <c r="B29" s="7" t="s">
        <v>22</v>
      </c>
      <c r="C29" s="26">
        <v>17</v>
      </c>
      <c r="D29" s="26">
        <v>17</v>
      </c>
      <c r="E29" s="27">
        <v>100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17</v>
      </c>
      <c r="D31" s="28">
        <v>17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504</v>
      </c>
      <c r="D37" s="26">
        <v>502</v>
      </c>
      <c r="E37" s="27">
        <v>99.603174603174608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2680</v>
      </c>
      <c r="D44" s="24">
        <v>1950</v>
      </c>
      <c r="E44" s="25">
        <v>72.761194029850756</v>
      </c>
    </row>
    <row r="45" spans="2:6" ht="12" customHeight="1" x14ac:dyDescent="0.2">
      <c r="B45" s="7" t="s">
        <v>37</v>
      </c>
      <c r="C45" s="26">
        <v>1413</v>
      </c>
      <c r="D45" s="26">
        <v>1112</v>
      </c>
      <c r="E45" s="27">
        <v>78.697806086341117</v>
      </c>
      <c r="F45" s="5"/>
    </row>
    <row r="46" spans="2:6" ht="12" customHeight="1" x14ac:dyDescent="0.2">
      <c r="B46" s="7" t="s">
        <v>38</v>
      </c>
      <c r="C46" s="26">
        <v>69</v>
      </c>
      <c r="D46" s="26">
        <v>4</v>
      </c>
      <c r="E46" s="27">
        <v>5.7971014492753623</v>
      </c>
    </row>
    <row r="47" spans="2:6" ht="12" customHeight="1" x14ac:dyDescent="0.2">
      <c r="B47" s="6" t="s">
        <v>84</v>
      </c>
      <c r="C47" s="22">
        <v>2011</v>
      </c>
      <c r="D47" s="22">
        <v>1542</v>
      </c>
      <c r="E47" s="27">
        <v>76.678269517652907</v>
      </c>
    </row>
    <row r="48" spans="2:6" ht="12" customHeight="1" x14ac:dyDescent="0.2">
      <c r="B48" s="6" t="s">
        <v>39</v>
      </c>
      <c r="C48" s="32">
        <v>514</v>
      </c>
      <c r="D48" s="32">
        <v>496</v>
      </c>
      <c r="E48" s="33">
        <v>96.498054474708169</v>
      </c>
    </row>
    <row r="49" spans="2:5" ht="12" customHeight="1" x14ac:dyDescent="0.2">
      <c r="B49" s="6" t="s">
        <v>40</v>
      </c>
      <c r="C49" s="32">
        <v>492</v>
      </c>
      <c r="D49" s="32">
        <v>477</v>
      </c>
      <c r="E49" s="33">
        <v>96.951219512195124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492</v>
      </c>
      <c r="D51" s="34">
        <v>477</v>
      </c>
      <c r="E51" s="35">
        <v>96.951219512195124</v>
      </c>
    </row>
    <row r="52" spans="2:5" ht="12" customHeight="1" x14ac:dyDescent="0.2">
      <c r="B52" s="6" t="s">
        <v>43</v>
      </c>
      <c r="C52" s="32">
        <v>22</v>
      </c>
      <c r="D52" s="32">
        <v>19</v>
      </c>
      <c r="E52" s="33">
        <v>86.36363636363636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22</v>
      </c>
      <c r="D54" s="34">
        <v>19</v>
      </c>
      <c r="E54" s="35">
        <v>86.36363636363636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282</v>
      </c>
      <c r="D58" s="32">
        <v>282</v>
      </c>
      <c r="E58" s="33">
        <v>100</v>
      </c>
    </row>
    <row r="59" spans="2:5" ht="12" customHeight="1" x14ac:dyDescent="0.2">
      <c r="B59" s="6" t="s">
        <v>48</v>
      </c>
      <c r="C59" s="32">
        <v>282</v>
      </c>
      <c r="D59" s="32">
        <v>282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1215</v>
      </c>
      <c r="D61" s="32">
        <v>764</v>
      </c>
      <c r="E61" s="33">
        <v>62.880658436213984</v>
      </c>
    </row>
    <row r="62" spans="2:5" s="4" customFormat="1" ht="12" customHeight="1" x14ac:dyDescent="0.2">
      <c r="B62" s="6" t="s">
        <v>51</v>
      </c>
      <c r="C62" s="32">
        <v>1201</v>
      </c>
      <c r="D62" s="32">
        <v>750</v>
      </c>
      <c r="E62" s="33">
        <v>62.447960033305584</v>
      </c>
    </row>
    <row r="63" spans="2:5" ht="12" customHeight="1" x14ac:dyDescent="0.2">
      <c r="B63" s="6" t="s">
        <v>90</v>
      </c>
      <c r="C63" s="32">
        <v>14</v>
      </c>
      <c r="D63" s="32">
        <v>14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5</v>
      </c>
      <c r="D65" s="22">
        <v>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5</v>
      </c>
      <c r="D67" s="22">
        <v>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5</v>
      </c>
      <c r="D69" s="34">
        <v>5</v>
      </c>
      <c r="E69" s="35">
        <v>100</v>
      </c>
    </row>
    <row r="70" spans="2:5" ht="12" customHeight="1" x14ac:dyDescent="0.2">
      <c r="B70" s="6" t="s">
        <v>89</v>
      </c>
      <c r="C70" s="22">
        <v>4224</v>
      </c>
      <c r="D70" s="22">
        <v>1174</v>
      </c>
      <c r="E70" s="23">
        <v>27.793560606060609</v>
      </c>
    </row>
    <row r="71" spans="2:5" ht="12" customHeight="1" x14ac:dyDescent="0.2">
      <c r="B71" s="6" t="s">
        <v>57</v>
      </c>
      <c r="C71" s="32">
        <v>287</v>
      </c>
      <c r="D71" s="32">
        <v>29</v>
      </c>
      <c r="E71" s="33">
        <v>10.104529616724738</v>
      </c>
    </row>
    <row r="72" spans="2:5" ht="12" customHeight="1" x14ac:dyDescent="0.2">
      <c r="B72" s="6" t="s">
        <v>58</v>
      </c>
      <c r="C72" s="32">
        <v>8</v>
      </c>
      <c r="D72" s="32">
        <v>8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269</v>
      </c>
      <c r="D74" s="36">
        <v>11</v>
      </c>
      <c r="E74" s="37">
        <v>4.0892193308550189</v>
      </c>
    </row>
    <row r="75" spans="2:5" ht="12" customHeight="1" x14ac:dyDescent="0.2">
      <c r="B75" s="6" t="s">
        <v>61</v>
      </c>
      <c r="C75" s="32">
        <v>10</v>
      </c>
      <c r="D75" s="32">
        <v>10</v>
      </c>
      <c r="E75" s="33">
        <v>100</v>
      </c>
    </row>
    <row r="76" spans="2:5" ht="12" customHeight="1" x14ac:dyDescent="0.2">
      <c r="B76" s="6" t="s">
        <v>62</v>
      </c>
      <c r="C76" s="32">
        <v>86</v>
      </c>
      <c r="D76" s="32">
        <v>86</v>
      </c>
      <c r="E76" s="33">
        <v>100</v>
      </c>
    </row>
    <row r="77" spans="2:5" ht="12" customHeight="1" x14ac:dyDescent="0.2">
      <c r="B77" s="6" t="s">
        <v>63</v>
      </c>
      <c r="C77" s="32">
        <v>7</v>
      </c>
      <c r="D77" s="32">
        <v>7</v>
      </c>
      <c r="E77" s="33">
        <v>100</v>
      </c>
    </row>
    <row r="78" spans="2:5" ht="12" customHeight="1" x14ac:dyDescent="0.2">
      <c r="B78" s="6" t="s">
        <v>64</v>
      </c>
      <c r="C78" s="32">
        <v>79</v>
      </c>
      <c r="D78" s="32">
        <v>79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79</v>
      </c>
      <c r="D86" s="34">
        <v>79</v>
      </c>
      <c r="E86" s="35">
        <v>100</v>
      </c>
    </row>
    <row r="87" spans="2:5" ht="12" customHeight="1" x14ac:dyDescent="0.2">
      <c r="B87" s="6" t="s">
        <v>73</v>
      </c>
      <c r="C87" s="32">
        <v>3513</v>
      </c>
      <c r="D87" s="32">
        <v>815</v>
      </c>
      <c r="E87" s="33">
        <v>23.199544548818672</v>
      </c>
    </row>
    <row r="88" spans="2:5" ht="12" customHeight="1" x14ac:dyDescent="0.2">
      <c r="B88" s="6" t="s">
        <v>74</v>
      </c>
      <c r="C88" s="36">
        <v>74</v>
      </c>
      <c r="D88" s="36">
        <v>61</v>
      </c>
      <c r="E88" s="37">
        <v>82.432432432432435</v>
      </c>
    </row>
    <row r="89" spans="2:5" ht="12" customHeight="1" x14ac:dyDescent="0.2">
      <c r="B89" s="6" t="s">
        <v>75</v>
      </c>
      <c r="C89" s="32">
        <v>1581</v>
      </c>
      <c r="D89" s="32">
        <v>316</v>
      </c>
      <c r="E89" s="33">
        <v>19.987349778621123</v>
      </c>
    </row>
    <row r="90" spans="2:5" ht="12" customHeight="1" x14ac:dyDescent="0.2">
      <c r="B90" s="6" t="s">
        <v>76</v>
      </c>
      <c r="C90" s="32">
        <v>1851</v>
      </c>
      <c r="D90" s="32">
        <v>435</v>
      </c>
      <c r="E90" s="33">
        <v>23.500810372771475</v>
      </c>
    </row>
    <row r="91" spans="2:5" ht="12" customHeight="1" x14ac:dyDescent="0.2">
      <c r="B91" s="6" t="s">
        <v>77</v>
      </c>
      <c r="C91" s="32">
        <v>7</v>
      </c>
      <c r="D91" s="32">
        <v>3</v>
      </c>
      <c r="E91" s="33">
        <v>42.857142857142854</v>
      </c>
    </row>
    <row r="92" spans="2:5" ht="12" customHeight="1" x14ac:dyDescent="0.2">
      <c r="B92" s="6" t="s">
        <v>78</v>
      </c>
      <c r="C92" s="32">
        <v>338</v>
      </c>
      <c r="D92" s="32">
        <v>244</v>
      </c>
      <c r="E92" s="33">
        <v>72.189349112426044</v>
      </c>
    </row>
    <row r="93" spans="2:5" ht="12" customHeight="1" x14ac:dyDescent="0.2">
      <c r="B93" s="6" t="s">
        <v>86</v>
      </c>
      <c r="C93" s="22">
        <v>77</v>
      </c>
      <c r="D93" s="22">
        <v>77</v>
      </c>
      <c r="E93" s="23">
        <v>100</v>
      </c>
    </row>
    <row r="94" spans="2:5" ht="12" customHeight="1" x14ac:dyDescent="0.2">
      <c r="B94" s="6" t="s">
        <v>79</v>
      </c>
      <c r="C94" s="32">
        <v>77</v>
      </c>
      <c r="D94" s="32">
        <v>77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113</v>
      </c>
      <c r="D99" s="22">
        <v>113</v>
      </c>
      <c r="E99" s="23">
        <v>100</v>
      </c>
    </row>
  </sheetData>
  <hyperlinks>
    <hyperlink ref="C4" location="OCAK!A1" display="Ocak" xr:uid="{807D92C1-4042-4C78-B851-FB26A7C85D43}"/>
    <hyperlink ref="D4" location="ŞUBAT!A1" display="Şubat" xr:uid="{3F0177BD-460D-4755-88DE-318F50877462}"/>
    <hyperlink ref="E4" location="MART!A1" display="Mart" xr:uid="{FC4EC77D-F53F-498C-B733-F13B2CD81E5C}"/>
    <hyperlink ref="C5" location="NİSAN!A1" display="Nisan" xr:uid="{577B2918-6029-473C-83E4-5B8B5874EC1F}"/>
    <hyperlink ref="D5" location="MAYIS!A1" display="Mayıs" xr:uid="{BC8D561E-B356-465A-9808-FE25EB7B7A47}"/>
    <hyperlink ref="E5" location="HAZİRAN!A1" display="Haziran" xr:uid="{E9D0F755-801B-4206-AC4B-9482CD7822EA}"/>
    <hyperlink ref="C6" location="TEMMUZ!A1" display="Temmuz" xr:uid="{EACB0FBF-EE66-4DD4-ADB2-23A8D4D1600D}"/>
    <hyperlink ref="D6" location="AĞUSTOS!A1" display="Ağustos" xr:uid="{3DBDB986-D85A-44CA-840B-1AC44E994EC5}"/>
    <hyperlink ref="E6" location="EYLÜL!A1" display="Eylül" xr:uid="{D8DCB1F9-B998-4332-9E23-5013916E1678}"/>
    <hyperlink ref="C7" location="EKİM!A1" display="Ekim" xr:uid="{FEB48E82-8AB5-4C56-B6AB-9B58DDAE25C9}"/>
    <hyperlink ref="D7" location="KASIM!A1" display="Kasım" xr:uid="{3CB76DFC-5B9D-4323-9D95-477A6B077D01}"/>
    <hyperlink ref="E7" location="ARALIK!A1" display="Aralık" xr:uid="{370D4827-B3A1-4403-81D5-26490CA09AA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5B2D-F8FE-41A2-88D6-0CCB88F93C32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66406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27779</v>
      </c>
      <c r="D10" s="22">
        <v>15676</v>
      </c>
      <c r="E10" s="23">
        <v>56.431117030850643</v>
      </c>
    </row>
    <row r="11" spans="2:5" ht="12" customHeight="1" x14ac:dyDescent="0.2">
      <c r="B11" s="7" t="s">
        <v>4</v>
      </c>
      <c r="C11" s="24">
        <v>21748</v>
      </c>
      <c r="D11" s="24">
        <v>13168</v>
      </c>
      <c r="E11" s="25">
        <v>60.548096376678316</v>
      </c>
    </row>
    <row r="12" spans="2:5" ht="12" customHeight="1" x14ac:dyDescent="0.2">
      <c r="B12" s="7" t="s">
        <v>5</v>
      </c>
      <c r="C12" s="24">
        <v>11392</v>
      </c>
      <c r="D12" s="24">
        <v>7611</v>
      </c>
      <c r="E12" s="25">
        <v>66.810042134831463</v>
      </c>
    </row>
    <row r="13" spans="2:5" ht="12" customHeight="1" x14ac:dyDescent="0.2">
      <c r="B13" s="7" t="s">
        <v>6</v>
      </c>
      <c r="C13" s="26">
        <v>10367</v>
      </c>
      <c r="D13" s="26">
        <v>7435</v>
      </c>
      <c r="E13" s="27">
        <v>71.717951191280022</v>
      </c>
    </row>
    <row r="14" spans="2:5" ht="12" customHeight="1" x14ac:dyDescent="0.2">
      <c r="B14" s="8" t="s">
        <v>7</v>
      </c>
      <c r="C14" s="28">
        <v>1778</v>
      </c>
      <c r="D14" s="28">
        <v>472</v>
      </c>
      <c r="E14" s="29">
        <v>26.546681664791898</v>
      </c>
    </row>
    <row r="15" spans="2:5" ht="12" customHeight="1" x14ac:dyDescent="0.2">
      <c r="B15" s="8" t="s">
        <v>8</v>
      </c>
      <c r="C15" s="28">
        <v>504</v>
      </c>
      <c r="D15" s="28">
        <v>207</v>
      </c>
      <c r="E15" s="29">
        <v>41.071428571428569</v>
      </c>
    </row>
    <row r="16" spans="2:5" ht="12" customHeight="1" x14ac:dyDescent="0.2">
      <c r="B16" s="8" t="s">
        <v>9</v>
      </c>
      <c r="C16" s="28">
        <v>7650</v>
      </c>
      <c r="D16" s="28">
        <v>6352</v>
      </c>
      <c r="E16" s="29">
        <v>83.032679738562081</v>
      </c>
    </row>
    <row r="17" spans="2:5" ht="12" customHeight="1" x14ac:dyDescent="0.2">
      <c r="B17" s="8" t="s">
        <v>10</v>
      </c>
      <c r="C17" s="28">
        <v>435</v>
      </c>
      <c r="D17" s="28">
        <v>404</v>
      </c>
      <c r="E17" s="29">
        <v>92.873563218390814</v>
      </c>
    </row>
    <row r="18" spans="2:5" ht="12" customHeight="1" x14ac:dyDescent="0.2">
      <c r="B18" s="7" t="s">
        <v>11</v>
      </c>
      <c r="C18" s="24">
        <v>1025</v>
      </c>
      <c r="D18" s="24">
        <v>176</v>
      </c>
      <c r="E18" s="25">
        <v>17.170731707317074</v>
      </c>
    </row>
    <row r="19" spans="2:5" ht="12" customHeight="1" x14ac:dyDescent="0.2">
      <c r="B19" s="8" t="s">
        <v>12</v>
      </c>
      <c r="C19" s="28">
        <v>618</v>
      </c>
      <c r="D19" s="28">
        <v>-160</v>
      </c>
      <c r="E19" s="29">
        <v>-25.889967637540451</v>
      </c>
    </row>
    <row r="20" spans="2:5" ht="12" customHeight="1" x14ac:dyDescent="0.2">
      <c r="B20" s="8" t="s">
        <v>13</v>
      </c>
      <c r="C20" s="28">
        <v>18</v>
      </c>
      <c r="D20" s="28">
        <v>18</v>
      </c>
      <c r="E20" s="29">
        <v>100</v>
      </c>
    </row>
    <row r="21" spans="2:5" ht="12" customHeight="1" x14ac:dyDescent="0.2">
      <c r="B21" s="8" t="s">
        <v>14</v>
      </c>
      <c r="C21" s="28">
        <v>389</v>
      </c>
      <c r="D21" s="28">
        <v>318</v>
      </c>
      <c r="E21" s="29">
        <v>81.748071979434442</v>
      </c>
    </row>
    <row r="22" spans="2:5" s="4" customFormat="1" ht="12" customHeight="1" x14ac:dyDescent="0.2">
      <c r="B22" s="7" t="s">
        <v>15</v>
      </c>
      <c r="C22" s="24">
        <v>3595</v>
      </c>
      <c r="D22" s="24">
        <v>1294</v>
      </c>
      <c r="E22" s="25">
        <v>35.994436717663419</v>
      </c>
    </row>
    <row r="23" spans="2:5" s="4" customFormat="1" ht="12" customHeight="1" x14ac:dyDescent="0.2">
      <c r="B23" s="8" t="s">
        <v>16</v>
      </c>
      <c r="C23" s="30">
        <v>12</v>
      </c>
      <c r="D23" s="30">
        <v>9</v>
      </c>
      <c r="E23" s="31">
        <v>75</v>
      </c>
    </row>
    <row r="24" spans="2:5" ht="12" customHeight="1" x14ac:dyDescent="0.2">
      <c r="B24" s="8" t="s">
        <v>17</v>
      </c>
      <c r="C24" s="30">
        <v>3583</v>
      </c>
      <c r="D24" s="30">
        <v>1285</v>
      </c>
      <c r="E24" s="31">
        <v>35.86380128384036</v>
      </c>
    </row>
    <row r="25" spans="2:5" s="4" customFormat="1" ht="12" customHeight="1" x14ac:dyDescent="0.2">
      <c r="B25" s="7" t="s">
        <v>18</v>
      </c>
      <c r="C25" s="24">
        <v>3019</v>
      </c>
      <c r="D25" s="24">
        <v>1591</v>
      </c>
      <c r="E25" s="25">
        <v>52.69956939383902</v>
      </c>
    </row>
    <row r="26" spans="2:5" ht="12" customHeight="1" x14ac:dyDescent="0.2">
      <c r="B26" s="7" t="s">
        <v>19</v>
      </c>
      <c r="C26" s="24">
        <v>2577</v>
      </c>
      <c r="D26" s="24">
        <v>1152</v>
      </c>
      <c r="E26" s="25">
        <v>44.703143189755529</v>
      </c>
    </row>
    <row r="27" spans="2:5" ht="12" customHeight="1" x14ac:dyDescent="0.2">
      <c r="B27" s="8" t="s">
        <v>20</v>
      </c>
      <c r="C27" s="28">
        <v>2304</v>
      </c>
      <c r="D27" s="28">
        <v>1030</v>
      </c>
      <c r="E27" s="29">
        <v>44.704861111111107</v>
      </c>
    </row>
    <row r="28" spans="2:5" ht="12" customHeight="1" x14ac:dyDescent="0.2">
      <c r="B28" s="8" t="s">
        <v>21</v>
      </c>
      <c r="C28" s="28">
        <v>273</v>
      </c>
      <c r="D28" s="28">
        <v>122</v>
      </c>
      <c r="E28" s="29">
        <v>44.688644688644693</v>
      </c>
    </row>
    <row r="29" spans="2:5" ht="12" customHeight="1" x14ac:dyDescent="0.2">
      <c r="B29" s="7" t="s">
        <v>22</v>
      </c>
      <c r="C29" s="26">
        <v>14</v>
      </c>
      <c r="D29" s="26">
        <v>14</v>
      </c>
      <c r="E29" s="27">
        <v>100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14</v>
      </c>
      <c r="D31" s="28">
        <v>14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428</v>
      </c>
      <c r="D37" s="26">
        <v>425</v>
      </c>
      <c r="E37" s="27">
        <v>99.299065420560751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2425</v>
      </c>
      <c r="D44" s="24">
        <v>1725</v>
      </c>
      <c r="E44" s="25">
        <v>71.134020618556704</v>
      </c>
    </row>
    <row r="45" spans="2:6" ht="12" customHeight="1" x14ac:dyDescent="0.2">
      <c r="B45" s="7" t="s">
        <v>37</v>
      </c>
      <c r="C45" s="26">
        <v>1251</v>
      </c>
      <c r="D45" s="26">
        <v>946</v>
      </c>
      <c r="E45" s="27">
        <v>75.619504396482824</v>
      </c>
      <c r="F45" s="5"/>
    </row>
    <row r="46" spans="2:6" ht="12" customHeight="1" x14ac:dyDescent="0.2">
      <c r="B46" s="7" t="s">
        <v>38</v>
      </c>
      <c r="C46" s="26">
        <v>66</v>
      </c>
      <c r="D46" s="26">
        <v>1</v>
      </c>
      <c r="E46" s="27">
        <v>1.5151515151515151</v>
      </c>
    </row>
    <row r="47" spans="2:6" ht="12" customHeight="1" x14ac:dyDescent="0.2">
      <c r="B47" s="6" t="s">
        <v>84</v>
      </c>
      <c r="C47" s="22">
        <v>1832</v>
      </c>
      <c r="D47" s="22">
        <v>1365</v>
      </c>
      <c r="E47" s="27">
        <v>74.508733624454152</v>
      </c>
    </row>
    <row r="48" spans="2:6" ht="12" customHeight="1" x14ac:dyDescent="0.2">
      <c r="B48" s="6" t="s">
        <v>39</v>
      </c>
      <c r="C48" s="32">
        <v>420</v>
      </c>
      <c r="D48" s="32">
        <v>412</v>
      </c>
      <c r="E48" s="33">
        <v>98.095238095238088</v>
      </c>
    </row>
    <row r="49" spans="2:5" ht="12" customHeight="1" x14ac:dyDescent="0.2">
      <c r="B49" s="6" t="s">
        <v>40</v>
      </c>
      <c r="C49" s="32">
        <v>400</v>
      </c>
      <c r="D49" s="32">
        <v>396</v>
      </c>
      <c r="E49" s="33">
        <v>99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400</v>
      </c>
      <c r="D51" s="34">
        <v>396</v>
      </c>
      <c r="E51" s="35">
        <v>99</v>
      </c>
    </row>
    <row r="52" spans="2:5" ht="12" customHeight="1" x14ac:dyDescent="0.2">
      <c r="B52" s="6" t="s">
        <v>43</v>
      </c>
      <c r="C52" s="32">
        <v>20</v>
      </c>
      <c r="D52" s="32">
        <v>16</v>
      </c>
      <c r="E52" s="33">
        <v>80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20</v>
      </c>
      <c r="D54" s="34">
        <v>16</v>
      </c>
      <c r="E54" s="35">
        <v>80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264</v>
      </c>
      <c r="D58" s="32">
        <v>264</v>
      </c>
      <c r="E58" s="33">
        <v>100</v>
      </c>
    </row>
    <row r="59" spans="2:5" ht="12" customHeight="1" x14ac:dyDescent="0.2">
      <c r="B59" s="6" t="s">
        <v>48</v>
      </c>
      <c r="C59" s="32">
        <v>264</v>
      </c>
      <c r="D59" s="32">
        <v>264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1148</v>
      </c>
      <c r="D61" s="32">
        <v>689</v>
      </c>
      <c r="E61" s="33">
        <v>60.017421602787458</v>
      </c>
    </row>
    <row r="62" spans="2:5" s="4" customFormat="1" ht="12" customHeight="1" x14ac:dyDescent="0.2">
      <c r="B62" s="6" t="s">
        <v>51</v>
      </c>
      <c r="C62" s="32">
        <v>1134</v>
      </c>
      <c r="D62" s="32">
        <v>675</v>
      </c>
      <c r="E62" s="33">
        <v>59.523809523809526</v>
      </c>
    </row>
    <row r="63" spans="2:5" ht="12" customHeight="1" x14ac:dyDescent="0.2">
      <c r="B63" s="6" t="s">
        <v>90</v>
      </c>
      <c r="C63" s="32">
        <v>14</v>
      </c>
      <c r="D63" s="32">
        <v>14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6</v>
      </c>
      <c r="D65" s="22">
        <v>6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</v>
      </c>
      <c r="D67" s="22">
        <v>6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</v>
      </c>
      <c r="D69" s="34">
        <v>6</v>
      </c>
      <c r="E69" s="35">
        <v>100</v>
      </c>
    </row>
    <row r="70" spans="2:5" ht="12" customHeight="1" x14ac:dyDescent="0.2">
      <c r="B70" s="6" t="s">
        <v>89</v>
      </c>
      <c r="C70" s="22">
        <v>4069</v>
      </c>
      <c r="D70" s="22">
        <v>1013</v>
      </c>
      <c r="E70" s="23">
        <v>24.895551732612436</v>
      </c>
    </row>
    <row r="71" spans="2:5" ht="12" customHeight="1" x14ac:dyDescent="0.2">
      <c r="B71" s="6" t="s">
        <v>57</v>
      </c>
      <c r="C71" s="32">
        <v>296</v>
      </c>
      <c r="D71" s="32">
        <v>28</v>
      </c>
      <c r="E71" s="33">
        <v>9.4594594594594597</v>
      </c>
    </row>
    <row r="72" spans="2:5" ht="12" customHeight="1" x14ac:dyDescent="0.2">
      <c r="B72" s="6" t="s">
        <v>58</v>
      </c>
      <c r="C72" s="32">
        <v>8</v>
      </c>
      <c r="D72" s="32">
        <v>8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278</v>
      </c>
      <c r="D74" s="36">
        <v>11</v>
      </c>
      <c r="E74" s="37">
        <v>3.9568345323741005</v>
      </c>
    </row>
    <row r="75" spans="2:5" ht="12" customHeight="1" x14ac:dyDescent="0.2">
      <c r="B75" s="6" t="s">
        <v>61</v>
      </c>
      <c r="C75" s="32">
        <v>10</v>
      </c>
      <c r="D75" s="32">
        <v>9</v>
      </c>
      <c r="E75" s="33">
        <v>90</v>
      </c>
    </row>
    <row r="76" spans="2:5" ht="12" customHeight="1" x14ac:dyDescent="0.2">
      <c r="B76" s="6" t="s">
        <v>62</v>
      </c>
      <c r="C76" s="32">
        <v>76</v>
      </c>
      <c r="D76" s="32">
        <v>76</v>
      </c>
      <c r="E76" s="33">
        <v>100</v>
      </c>
    </row>
    <row r="77" spans="2:5" ht="12" customHeight="1" x14ac:dyDescent="0.2">
      <c r="B77" s="6" t="s">
        <v>63</v>
      </c>
      <c r="C77" s="32">
        <v>5</v>
      </c>
      <c r="D77" s="32">
        <v>5</v>
      </c>
      <c r="E77" s="33">
        <v>100</v>
      </c>
    </row>
    <row r="78" spans="2:5" ht="12" customHeight="1" x14ac:dyDescent="0.2">
      <c r="B78" s="6" t="s">
        <v>64</v>
      </c>
      <c r="C78" s="32">
        <v>71</v>
      </c>
      <c r="D78" s="32">
        <v>71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71</v>
      </c>
      <c r="D86" s="34">
        <v>71</v>
      </c>
      <c r="E86" s="35">
        <v>100</v>
      </c>
    </row>
    <row r="87" spans="2:5" ht="12" customHeight="1" x14ac:dyDescent="0.2">
      <c r="B87" s="6" t="s">
        <v>73</v>
      </c>
      <c r="C87" s="32">
        <v>3400</v>
      </c>
      <c r="D87" s="32">
        <v>705</v>
      </c>
      <c r="E87" s="33">
        <v>20.735294117647062</v>
      </c>
    </row>
    <row r="88" spans="2:5" ht="12" customHeight="1" x14ac:dyDescent="0.2">
      <c r="B88" s="6" t="s">
        <v>74</v>
      </c>
      <c r="C88" s="36">
        <v>51</v>
      </c>
      <c r="D88" s="36">
        <v>39</v>
      </c>
      <c r="E88" s="37">
        <v>76.470588235294116</v>
      </c>
    </row>
    <row r="89" spans="2:5" ht="12" customHeight="1" x14ac:dyDescent="0.2">
      <c r="B89" s="6" t="s">
        <v>75</v>
      </c>
      <c r="C89" s="32">
        <v>1547</v>
      </c>
      <c r="D89" s="32">
        <v>279</v>
      </c>
      <c r="E89" s="33">
        <v>18.034906270200388</v>
      </c>
    </row>
    <row r="90" spans="2:5" ht="12" customHeight="1" x14ac:dyDescent="0.2">
      <c r="B90" s="6" t="s">
        <v>76</v>
      </c>
      <c r="C90" s="32">
        <v>1795</v>
      </c>
      <c r="D90" s="32">
        <v>385</v>
      </c>
      <c r="E90" s="33">
        <v>21.448467966573816</v>
      </c>
    </row>
    <row r="91" spans="2:5" ht="12" customHeight="1" x14ac:dyDescent="0.2">
      <c r="B91" s="6" t="s">
        <v>77</v>
      </c>
      <c r="C91" s="32">
        <v>7</v>
      </c>
      <c r="D91" s="32">
        <v>2</v>
      </c>
      <c r="E91" s="33">
        <v>28.571428571428569</v>
      </c>
    </row>
    <row r="92" spans="2:5" ht="12" customHeight="1" x14ac:dyDescent="0.2">
      <c r="B92" s="6" t="s">
        <v>78</v>
      </c>
      <c r="C92" s="32">
        <v>297</v>
      </c>
      <c r="D92" s="32">
        <v>204</v>
      </c>
      <c r="E92" s="33">
        <v>68.686868686868678</v>
      </c>
    </row>
    <row r="93" spans="2:5" ht="12" customHeight="1" x14ac:dyDescent="0.2">
      <c r="B93" s="6" t="s">
        <v>86</v>
      </c>
      <c r="C93" s="22">
        <v>69</v>
      </c>
      <c r="D93" s="22">
        <v>69</v>
      </c>
      <c r="E93" s="23">
        <v>100</v>
      </c>
    </row>
    <row r="94" spans="2:5" ht="12" customHeight="1" x14ac:dyDescent="0.2">
      <c r="B94" s="6" t="s">
        <v>79</v>
      </c>
      <c r="C94" s="32">
        <v>69</v>
      </c>
      <c r="D94" s="32">
        <v>69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55</v>
      </c>
      <c r="D99" s="22">
        <v>55</v>
      </c>
      <c r="E99" s="23">
        <v>100</v>
      </c>
    </row>
  </sheetData>
  <hyperlinks>
    <hyperlink ref="C4" location="OCAK!A1" display="Ocak" xr:uid="{A8C4C0FA-DBA6-424E-8963-97922532A4D4}"/>
    <hyperlink ref="D4" location="ŞUBAT!A1" display="Şubat" xr:uid="{9A67F66C-F576-4B49-B933-5243C33FDFB4}"/>
    <hyperlink ref="E4" location="MART!A1" display="Mart" xr:uid="{BE9D1240-4942-4189-8F2D-A5740194B365}"/>
    <hyperlink ref="C5" location="NİSAN!A1" display="Nisan" xr:uid="{9FD5EE93-CF53-40BE-A04D-5737DC4ADFFD}"/>
    <hyperlink ref="D5" location="MAYIS!A1" display="Mayıs" xr:uid="{6925ABF5-5DE9-4B83-A388-A85A93D8CB84}"/>
    <hyperlink ref="E5" location="HAZİRAN!A1" display="Haziran" xr:uid="{005EB25F-DAB9-4DC4-A1BE-D35D915032AB}"/>
    <hyperlink ref="C6" location="TEMMUZ!A1" display="Temmuz" xr:uid="{9F63B5F8-FE75-4061-B9F3-D971B5C651C2}"/>
    <hyperlink ref="D6" location="AĞUSTOS!A1" display="Ağustos" xr:uid="{20715B76-D0BD-4C76-9400-DB1B80DE8071}"/>
    <hyperlink ref="E6" location="EYLÜL!A1" display="Eylül" xr:uid="{03CB659A-137A-4A01-88DF-A21A1681D9FE}"/>
    <hyperlink ref="C7" location="EKİM!A1" display="Ekim" xr:uid="{2FA16FA9-F8A7-40C1-BFAB-447413085DC9}"/>
    <hyperlink ref="D7" location="KASIM!A1" display="Kasım" xr:uid="{4C272196-570E-4648-B4C6-AA7F6203DB41}"/>
    <hyperlink ref="E7" location="ARALIK!A1" display="Aralık" xr:uid="{0BFCB18F-3E5E-45AF-B8C5-F6963A82C4B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2181-344E-4150-A3A3-62579B396DD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66406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25383</v>
      </c>
      <c r="D10" s="22">
        <v>13019</v>
      </c>
      <c r="E10" s="23">
        <v>51.290233620927395</v>
      </c>
    </row>
    <row r="11" spans="2:5" ht="12" customHeight="1" x14ac:dyDescent="0.2">
      <c r="B11" s="7" t="s">
        <v>4</v>
      </c>
      <c r="C11" s="24">
        <v>19871</v>
      </c>
      <c r="D11" s="24">
        <v>10987</v>
      </c>
      <c r="E11" s="25">
        <v>55.291631020079514</v>
      </c>
    </row>
    <row r="12" spans="2:5" ht="12" customHeight="1" x14ac:dyDescent="0.2">
      <c r="B12" s="7" t="s">
        <v>5</v>
      </c>
      <c r="C12" s="24">
        <v>10271</v>
      </c>
      <c r="D12" s="24">
        <v>6257</v>
      </c>
      <c r="E12" s="25">
        <v>60.919092590789603</v>
      </c>
    </row>
    <row r="13" spans="2:5" ht="12" customHeight="1" x14ac:dyDescent="0.2">
      <c r="B13" s="7" t="s">
        <v>6</v>
      </c>
      <c r="C13" s="26">
        <v>9284</v>
      </c>
      <c r="D13" s="26">
        <v>6109</v>
      </c>
      <c r="E13" s="27">
        <v>65.801378716070658</v>
      </c>
    </row>
    <row r="14" spans="2:5" ht="12" customHeight="1" x14ac:dyDescent="0.2">
      <c r="B14" s="8" t="s">
        <v>7</v>
      </c>
      <c r="C14" s="28">
        <v>1762</v>
      </c>
      <c r="D14" s="28">
        <v>411</v>
      </c>
      <c r="E14" s="29">
        <v>23.325766174801362</v>
      </c>
    </row>
    <row r="15" spans="2:5" ht="12" customHeight="1" x14ac:dyDescent="0.2">
      <c r="B15" s="8" t="s">
        <v>8</v>
      </c>
      <c r="C15" s="28">
        <v>502</v>
      </c>
      <c r="D15" s="28">
        <v>163</v>
      </c>
      <c r="E15" s="29">
        <v>32.470119521912352</v>
      </c>
    </row>
    <row r="16" spans="2:5" ht="12" customHeight="1" x14ac:dyDescent="0.2">
      <c r="B16" s="8" t="s">
        <v>9</v>
      </c>
      <c r="C16" s="28">
        <v>6585</v>
      </c>
      <c r="D16" s="28">
        <v>5142</v>
      </c>
      <c r="E16" s="29">
        <v>78.086560364464702</v>
      </c>
    </row>
    <row r="17" spans="2:5" ht="12" customHeight="1" x14ac:dyDescent="0.2">
      <c r="B17" s="8" t="s">
        <v>10</v>
      </c>
      <c r="C17" s="28">
        <v>435</v>
      </c>
      <c r="D17" s="28">
        <v>393</v>
      </c>
      <c r="E17" s="29">
        <v>90.344827586206904</v>
      </c>
    </row>
    <row r="18" spans="2:5" ht="12" customHeight="1" x14ac:dyDescent="0.2">
      <c r="B18" s="7" t="s">
        <v>11</v>
      </c>
      <c r="C18" s="24">
        <v>987</v>
      </c>
      <c r="D18" s="24">
        <v>148</v>
      </c>
      <c r="E18" s="25">
        <v>14.994934143870314</v>
      </c>
    </row>
    <row r="19" spans="2:5" ht="12" customHeight="1" x14ac:dyDescent="0.2">
      <c r="B19" s="8" t="s">
        <v>12</v>
      </c>
      <c r="C19" s="28">
        <v>574</v>
      </c>
      <c r="D19" s="28">
        <v>-190</v>
      </c>
      <c r="E19" s="29">
        <v>-33.10104529616725</v>
      </c>
    </row>
    <row r="20" spans="2:5" ht="12" customHeight="1" x14ac:dyDescent="0.2">
      <c r="B20" s="8" t="s">
        <v>13</v>
      </c>
      <c r="C20" s="28">
        <v>18</v>
      </c>
      <c r="D20" s="28">
        <v>18</v>
      </c>
      <c r="E20" s="29">
        <v>100</v>
      </c>
    </row>
    <row r="21" spans="2:5" ht="12" customHeight="1" x14ac:dyDescent="0.2">
      <c r="B21" s="8" t="s">
        <v>14</v>
      </c>
      <c r="C21" s="28">
        <v>395</v>
      </c>
      <c r="D21" s="28">
        <v>320</v>
      </c>
      <c r="E21" s="29">
        <v>81.012658227848107</v>
      </c>
    </row>
    <row r="22" spans="2:5" s="4" customFormat="1" ht="12" customHeight="1" x14ac:dyDescent="0.2">
      <c r="B22" s="7" t="s">
        <v>15</v>
      </c>
      <c r="C22" s="24">
        <v>3538</v>
      </c>
      <c r="D22" s="24">
        <v>1199</v>
      </c>
      <c r="E22" s="25">
        <v>33.889202939513851</v>
      </c>
    </row>
    <row r="23" spans="2:5" s="4" customFormat="1" ht="12" customHeight="1" x14ac:dyDescent="0.2">
      <c r="B23" s="8" t="s">
        <v>16</v>
      </c>
      <c r="C23" s="30">
        <v>5</v>
      </c>
      <c r="D23" s="30">
        <v>4</v>
      </c>
      <c r="E23" s="31">
        <v>80</v>
      </c>
    </row>
    <row r="24" spans="2:5" ht="12" customHeight="1" x14ac:dyDescent="0.2">
      <c r="B24" s="8" t="s">
        <v>17</v>
      </c>
      <c r="C24" s="30">
        <v>3533</v>
      </c>
      <c r="D24" s="30">
        <v>1195</v>
      </c>
      <c r="E24" s="31">
        <v>33.823945655250498</v>
      </c>
    </row>
    <row r="25" spans="2:5" s="4" customFormat="1" ht="12" customHeight="1" x14ac:dyDescent="0.2">
      <c r="B25" s="7" t="s">
        <v>18</v>
      </c>
      <c r="C25" s="24">
        <v>2709</v>
      </c>
      <c r="D25" s="24">
        <v>1274</v>
      </c>
      <c r="E25" s="25">
        <v>47.02842377260982</v>
      </c>
    </row>
    <row r="26" spans="2:5" ht="12" customHeight="1" x14ac:dyDescent="0.2">
      <c r="B26" s="7" t="s">
        <v>19</v>
      </c>
      <c r="C26" s="24">
        <v>2345</v>
      </c>
      <c r="D26" s="24">
        <v>913</v>
      </c>
      <c r="E26" s="25">
        <v>38.933901918976545</v>
      </c>
    </row>
    <row r="27" spans="2:5" ht="12" customHeight="1" x14ac:dyDescent="0.2">
      <c r="B27" s="8" t="s">
        <v>20</v>
      </c>
      <c r="C27" s="28">
        <v>2097</v>
      </c>
      <c r="D27" s="28">
        <v>835</v>
      </c>
      <c r="E27" s="29">
        <v>39.818788745827369</v>
      </c>
    </row>
    <row r="28" spans="2:5" ht="12" customHeight="1" x14ac:dyDescent="0.2">
      <c r="B28" s="8" t="s">
        <v>21</v>
      </c>
      <c r="C28" s="28">
        <v>248</v>
      </c>
      <c r="D28" s="28">
        <v>78</v>
      </c>
      <c r="E28" s="29">
        <v>31.451612903225808</v>
      </c>
    </row>
    <row r="29" spans="2:5" ht="12" customHeight="1" x14ac:dyDescent="0.2">
      <c r="B29" s="7" t="s">
        <v>22</v>
      </c>
      <c r="C29" s="26">
        <v>5</v>
      </c>
      <c r="D29" s="26">
        <v>5</v>
      </c>
      <c r="E29" s="27">
        <v>100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5</v>
      </c>
      <c r="D31" s="28">
        <v>5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359</v>
      </c>
      <c r="D37" s="26">
        <v>356</v>
      </c>
      <c r="E37" s="27">
        <v>99.164345403899716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2201</v>
      </c>
      <c r="D44" s="24">
        <v>1476</v>
      </c>
      <c r="E44" s="25">
        <v>67.06042707860064</v>
      </c>
    </row>
    <row r="45" spans="2:6" ht="12" customHeight="1" x14ac:dyDescent="0.2">
      <c r="B45" s="7" t="s">
        <v>37</v>
      </c>
      <c r="C45" s="26">
        <v>1086</v>
      </c>
      <c r="D45" s="26">
        <v>781</v>
      </c>
      <c r="E45" s="27">
        <v>71.91528545119705</v>
      </c>
      <c r="F45" s="5"/>
    </row>
    <row r="46" spans="2:6" ht="12" customHeight="1" x14ac:dyDescent="0.2">
      <c r="B46" s="7" t="s">
        <v>38</v>
      </c>
      <c r="C46" s="26">
        <v>66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1631</v>
      </c>
      <c r="D47" s="22">
        <v>1154</v>
      </c>
      <c r="E47" s="27">
        <v>70.754138565297367</v>
      </c>
    </row>
    <row r="48" spans="2:6" ht="12" customHeight="1" x14ac:dyDescent="0.2">
      <c r="B48" s="6" t="s">
        <v>39</v>
      </c>
      <c r="C48" s="32">
        <v>337</v>
      </c>
      <c r="D48" s="32">
        <v>328</v>
      </c>
      <c r="E48" s="33">
        <v>97.329376854599403</v>
      </c>
    </row>
    <row r="49" spans="2:5" ht="12" customHeight="1" x14ac:dyDescent="0.2">
      <c r="B49" s="6" t="s">
        <v>40</v>
      </c>
      <c r="C49" s="32">
        <v>319</v>
      </c>
      <c r="D49" s="32">
        <v>314</v>
      </c>
      <c r="E49" s="33">
        <v>98.432601880877741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319</v>
      </c>
      <c r="D51" s="34">
        <v>314</v>
      </c>
      <c r="E51" s="35">
        <v>98.432601880877741</v>
      </c>
    </row>
    <row r="52" spans="2:5" ht="12" customHeight="1" x14ac:dyDescent="0.2">
      <c r="B52" s="6" t="s">
        <v>43</v>
      </c>
      <c r="C52" s="32">
        <v>18</v>
      </c>
      <c r="D52" s="32">
        <v>14</v>
      </c>
      <c r="E52" s="33">
        <v>77.777777777777786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18</v>
      </c>
      <c r="D54" s="34">
        <v>14</v>
      </c>
      <c r="E54" s="35">
        <v>77.777777777777786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243</v>
      </c>
      <c r="D58" s="32">
        <v>243</v>
      </c>
      <c r="E58" s="33">
        <v>100</v>
      </c>
    </row>
    <row r="59" spans="2:5" ht="12" customHeight="1" x14ac:dyDescent="0.2">
      <c r="B59" s="6" t="s">
        <v>48</v>
      </c>
      <c r="C59" s="32">
        <v>243</v>
      </c>
      <c r="D59" s="32">
        <v>243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1051</v>
      </c>
      <c r="D61" s="32">
        <v>583</v>
      </c>
      <c r="E61" s="33">
        <v>55.47098001902949</v>
      </c>
    </row>
    <row r="62" spans="2:5" s="4" customFormat="1" ht="12" customHeight="1" x14ac:dyDescent="0.2">
      <c r="B62" s="6" t="s">
        <v>51</v>
      </c>
      <c r="C62" s="32">
        <v>1051</v>
      </c>
      <c r="D62" s="32">
        <v>583</v>
      </c>
      <c r="E62" s="33">
        <v>55.47098001902949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2</v>
      </c>
      <c r="D65" s="22">
        <v>2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</v>
      </c>
      <c r="D67" s="22">
        <v>2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</v>
      </c>
      <c r="D69" s="34">
        <v>2</v>
      </c>
      <c r="E69" s="35">
        <v>100</v>
      </c>
    </row>
    <row r="70" spans="2:5" ht="12" customHeight="1" x14ac:dyDescent="0.2">
      <c r="B70" s="6" t="s">
        <v>89</v>
      </c>
      <c r="C70" s="22">
        <v>3799</v>
      </c>
      <c r="D70" s="22">
        <v>796</v>
      </c>
      <c r="E70" s="23">
        <v>20.952882337457226</v>
      </c>
    </row>
    <row r="71" spans="2:5" ht="12" customHeight="1" x14ac:dyDescent="0.2">
      <c r="B71" s="6" t="s">
        <v>57</v>
      </c>
      <c r="C71" s="32">
        <v>295</v>
      </c>
      <c r="D71" s="32">
        <v>27</v>
      </c>
      <c r="E71" s="33">
        <v>9.1525423728813564</v>
      </c>
    </row>
    <row r="72" spans="2:5" ht="12" customHeight="1" x14ac:dyDescent="0.2">
      <c r="B72" s="6" t="s">
        <v>58</v>
      </c>
      <c r="C72" s="32">
        <v>8</v>
      </c>
      <c r="D72" s="32">
        <v>8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278</v>
      </c>
      <c r="D74" s="36">
        <v>11</v>
      </c>
      <c r="E74" s="37">
        <v>3.9568345323741005</v>
      </c>
    </row>
    <row r="75" spans="2:5" ht="12" customHeight="1" x14ac:dyDescent="0.2">
      <c r="B75" s="6" t="s">
        <v>61</v>
      </c>
      <c r="C75" s="32">
        <v>9</v>
      </c>
      <c r="D75" s="32">
        <v>8</v>
      </c>
      <c r="E75" s="33">
        <v>88.888888888888886</v>
      </c>
    </row>
    <row r="76" spans="2:5" ht="12" customHeight="1" x14ac:dyDescent="0.2">
      <c r="B76" s="6" t="s">
        <v>62</v>
      </c>
      <c r="C76" s="32">
        <v>57</v>
      </c>
      <c r="D76" s="32">
        <v>57</v>
      </c>
      <c r="E76" s="33">
        <v>100</v>
      </c>
    </row>
    <row r="77" spans="2:5" ht="12" customHeight="1" x14ac:dyDescent="0.2">
      <c r="B77" s="6" t="s">
        <v>63</v>
      </c>
      <c r="C77" s="32">
        <v>0</v>
      </c>
      <c r="D77" s="32">
        <v>0</v>
      </c>
      <c r="E77" s="33"/>
    </row>
    <row r="78" spans="2:5" ht="12" customHeight="1" x14ac:dyDescent="0.2">
      <c r="B78" s="6" t="s">
        <v>64</v>
      </c>
      <c r="C78" s="32">
        <v>57</v>
      </c>
      <c r="D78" s="32">
        <v>57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57</v>
      </c>
      <c r="D86" s="34">
        <v>57</v>
      </c>
      <c r="E86" s="35">
        <v>100</v>
      </c>
    </row>
    <row r="87" spans="2:5" ht="12" customHeight="1" x14ac:dyDescent="0.2">
      <c r="B87" s="6" t="s">
        <v>73</v>
      </c>
      <c r="C87" s="32">
        <v>3176</v>
      </c>
      <c r="D87" s="32">
        <v>531</v>
      </c>
      <c r="E87" s="33">
        <v>16.719143576826195</v>
      </c>
    </row>
    <row r="88" spans="2:5" ht="12" customHeight="1" x14ac:dyDescent="0.2">
      <c r="B88" s="6" t="s">
        <v>74</v>
      </c>
      <c r="C88" s="36">
        <v>45</v>
      </c>
      <c r="D88" s="36">
        <v>32</v>
      </c>
      <c r="E88" s="37">
        <v>71.111111111111114</v>
      </c>
    </row>
    <row r="89" spans="2:5" ht="12" customHeight="1" x14ac:dyDescent="0.2">
      <c r="B89" s="6" t="s">
        <v>75</v>
      </c>
      <c r="C89" s="32">
        <v>1505</v>
      </c>
      <c r="D89" s="32">
        <v>221</v>
      </c>
      <c r="E89" s="33">
        <v>14.6843853820598</v>
      </c>
    </row>
    <row r="90" spans="2:5" ht="12" customHeight="1" x14ac:dyDescent="0.2">
      <c r="B90" s="6" t="s">
        <v>76</v>
      </c>
      <c r="C90" s="32">
        <v>1619</v>
      </c>
      <c r="D90" s="32">
        <v>276</v>
      </c>
      <c r="E90" s="33">
        <v>17.047560222359483</v>
      </c>
    </row>
    <row r="91" spans="2:5" ht="12" customHeight="1" x14ac:dyDescent="0.2">
      <c r="B91" s="6" t="s">
        <v>77</v>
      </c>
      <c r="C91" s="32">
        <v>7</v>
      </c>
      <c r="D91" s="32">
        <v>2</v>
      </c>
      <c r="E91" s="33">
        <v>28.571428571428569</v>
      </c>
    </row>
    <row r="92" spans="2:5" ht="12" customHeight="1" x14ac:dyDescent="0.2">
      <c r="B92" s="6" t="s">
        <v>78</v>
      </c>
      <c r="C92" s="32">
        <v>271</v>
      </c>
      <c r="D92" s="32">
        <v>181</v>
      </c>
      <c r="E92" s="33">
        <v>66.789667896678964</v>
      </c>
    </row>
    <row r="93" spans="2:5" ht="12" customHeight="1" x14ac:dyDescent="0.2">
      <c r="B93" s="6" t="s">
        <v>86</v>
      </c>
      <c r="C93" s="22">
        <v>64</v>
      </c>
      <c r="D93" s="22">
        <v>64</v>
      </c>
      <c r="E93" s="23">
        <v>100</v>
      </c>
    </row>
    <row r="94" spans="2:5" ht="12" customHeight="1" x14ac:dyDescent="0.2">
      <c r="B94" s="6" t="s">
        <v>79</v>
      </c>
      <c r="C94" s="32">
        <v>64</v>
      </c>
      <c r="D94" s="32">
        <v>64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16</v>
      </c>
      <c r="D99" s="22">
        <v>16</v>
      </c>
      <c r="E99" s="23">
        <v>100</v>
      </c>
    </row>
  </sheetData>
  <hyperlinks>
    <hyperlink ref="C4" location="OCAK!A1" display="Ocak" xr:uid="{039FE6CD-F1EA-4549-BC14-8C55A8A18593}"/>
    <hyperlink ref="D4" location="ŞUBAT!A1" display="Şubat" xr:uid="{8CAFC49E-61B1-472C-BA7B-039546DD3542}"/>
    <hyperlink ref="E4" location="MART!A1" display="Mart" xr:uid="{6FCAC097-4B45-4528-B866-2691AF837A4A}"/>
    <hyperlink ref="C5" location="NİSAN!A1" display="Nisan" xr:uid="{0D530BDF-D813-4D3E-856F-96F71C2ACF67}"/>
    <hyperlink ref="D5" location="MAYIS!A1" display="Mayıs" xr:uid="{FFCD6303-FD5A-4283-8D9B-050D22847BAA}"/>
    <hyperlink ref="E5" location="HAZİRAN!A1" display="Haziran" xr:uid="{E28C9DA6-197A-49F3-9F76-601C428F4B84}"/>
    <hyperlink ref="C6" location="TEMMUZ!A1" display="Temmuz" xr:uid="{343CDE9D-5CA8-4A61-BD53-05CAE32645BA}"/>
    <hyperlink ref="D6" location="AĞUSTOS!A1" display="Ağustos" xr:uid="{85C512DC-57F4-44B4-90D7-BDD52B4468E2}"/>
    <hyperlink ref="E6" location="EYLÜL!A1" display="Eylül" xr:uid="{B1094F5A-D5E8-4481-B25D-196080A43549}"/>
    <hyperlink ref="C7" location="EKİM!A1" display="Ekim" xr:uid="{FAF0615A-2CA3-4265-AFAF-E2350B2CE8B8}"/>
    <hyperlink ref="D7" location="KASIM!A1" display="Kasım" xr:uid="{3BE758C3-31C7-4869-A794-7A8B33DC7B15}"/>
    <hyperlink ref="E7" location="ARALIK!A1" display="Aralık" xr:uid="{AD18B138-0F00-4E02-BD72-DA6AA01885C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6789-EBBC-46DF-A527-F212EE35D27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66406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22580</v>
      </c>
      <c r="D10" s="22">
        <v>10598</v>
      </c>
      <c r="E10" s="23">
        <v>46.935341009743134</v>
      </c>
    </row>
    <row r="11" spans="2:5" ht="12" customHeight="1" x14ac:dyDescent="0.2">
      <c r="B11" s="7" t="s">
        <v>4</v>
      </c>
      <c r="C11" s="24">
        <v>17803</v>
      </c>
      <c r="D11" s="24">
        <v>8910</v>
      </c>
      <c r="E11" s="25">
        <v>50.047744762118739</v>
      </c>
    </row>
    <row r="12" spans="2:5" ht="12" customHeight="1" x14ac:dyDescent="0.2">
      <c r="B12" s="7" t="s">
        <v>5</v>
      </c>
      <c r="C12" s="24">
        <v>9043</v>
      </c>
      <c r="D12" s="24">
        <v>5119</v>
      </c>
      <c r="E12" s="25">
        <v>56.607320579453727</v>
      </c>
    </row>
    <row r="13" spans="2:5" ht="12" customHeight="1" x14ac:dyDescent="0.2">
      <c r="B13" s="7" t="s">
        <v>6</v>
      </c>
      <c r="C13" s="26">
        <v>8159</v>
      </c>
      <c r="D13" s="26">
        <v>5019</v>
      </c>
      <c r="E13" s="27">
        <v>61.514891530824855</v>
      </c>
    </row>
    <row r="14" spans="2:5" ht="12" customHeight="1" x14ac:dyDescent="0.2">
      <c r="B14" s="8" t="s">
        <v>7</v>
      </c>
      <c r="C14" s="28">
        <v>1734</v>
      </c>
      <c r="D14" s="28">
        <v>461</v>
      </c>
      <c r="E14" s="29">
        <v>26.585928489042676</v>
      </c>
    </row>
    <row r="15" spans="2:5" ht="12" customHeight="1" x14ac:dyDescent="0.2">
      <c r="B15" s="8" t="s">
        <v>8</v>
      </c>
      <c r="C15" s="28">
        <v>482</v>
      </c>
      <c r="D15" s="28">
        <v>127</v>
      </c>
      <c r="E15" s="29">
        <v>26.348547717842326</v>
      </c>
    </row>
    <row r="16" spans="2:5" ht="12" customHeight="1" x14ac:dyDescent="0.2">
      <c r="B16" s="8" t="s">
        <v>9</v>
      </c>
      <c r="C16" s="28">
        <v>5679</v>
      </c>
      <c r="D16" s="28">
        <v>4172</v>
      </c>
      <c r="E16" s="29">
        <v>73.463637964430362</v>
      </c>
    </row>
    <row r="17" spans="2:5" ht="12" customHeight="1" x14ac:dyDescent="0.2">
      <c r="B17" s="8" t="s">
        <v>10</v>
      </c>
      <c r="C17" s="28">
        <v>264</v>
      </c>
      <c r="D17" s="28">
        <v>259</v>
      </c>
      <c r="E17" s="29">
        <v>98.106060606060609</v>
      </c>
    </row>
    <row r="18" spans="2:5" ht="12" customHeight="1" x14ac:dyDescent="0.2">
      <c r="B18" s="7" t="s">
        <v>11</v>
      </c>
      <c r="C18" s="24">
        <v>884</v>
      </c>
      <c r="D18" s="24">
        <v>100</v>
      </c>
      <c r="E18" s="25">
        <v>11.312217194570136</v>
      </c>
    </row>
    <row r="19" spans="2:5" ht="12" customHeight="1" x14ac:dyDescent="0.2">
      <c r="B19" s="8" t="s">
        <v>12</v>
      </c>
      <c r="C19" s="28">
        <v>466</v>
      </c>
      <c r="D19" s="28">
        <v>-153</v>
      </c>
      <c r="E19" s="29">
        <v>-32.832618025751067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418</v>
      </c>
      <c r="D21" s="28">
        <v>253</v>
      </c>
      <c r="E21" s="29">
        <v>60.526315789473685</v>
      </c>
    </row>
    <row r="22" spans="2:5" s="4" customFormat="1" ht="12" customHeight="1" x14ac:dyDescent="0.2">
      <c r="B22" s="7" t="s">
        <v>15</v>
      </c>
      <c r="C22" s="24">
        <v>3548</v>
      </c>
      <c r="D22" s="24">
        <v>1100</v>
      </c>
      <c r="E22" s="25">
        <v>31.003382187147686</v>
      </c>
    </row>
    <row r="23" spans="2:5" s="4" customFormat="1" ht="12" customHeight="1" x14ac:dyDescent="0.2">
      <c r="B23" s="8" t="s">
        <v>16</v>
      </c>
      <c r="C23" s="30">
        <v>5</v>
      </c>
      <c r="D23" s="30">
        <v>4</v>
      </c>
      <c r="E23" s="31">
        <v>80</v>
      </c>
    </row>
    <row r="24" spans="2:5" ht="12" customHeight="1" x14ac:dyDescent="0.2">
      <c r="B24" s="8" t="s">
        <v>17</v>
      </c>
      <c r="C24" s="30">
        <v>3543</v>
      </c>
      <c r="D24" s="30">
        <v>1096</v>
      </c>
      <c r="E24" s="31">
        <v>30.934236522720859</v>
      </c>
    </row>
    <row r="25" spans="2:5" s="4" customFormat="1" ht="12" customHeight="1" x14ac:dyDescent="0.2">
      <c r="B25" s="7" t="s">
        <v>18</v>
      </c>
      <c r="C25" s="24">
        <v>2302</v>
      </c>
      <c r="D25" s="24">
        <v>892</v>
      </c>
      <c r="E25" s="25">
        <v>38.748913987836666</v>
      </c>
    </row>
    <row r="26" spans="2:5" ht="12" customHeight="1" x14ac:dyDescent="0.2">
      <c r="B26" s="7" t="s">
        <v>19</v>
      </c>
      <c r="C26" s="24">
        <v>2010</v>
      </c>
      <c r="D26" s="24">
        <v>603</v>
      </c>
      <c r="E26" s="25">
        <v>30</v>
      </c>
    </row>
    <row r="27" spans="2:5" ht="12" customHeight="1" x14ac:dyDescent="0.2">
      <c r="B27" s="8" t="s">
        <v>20</v>
      </c>
      <c r="C27" s="28">
        <v>1777</v>
      </c>
      <c r="D27" s="28">
        <v>542</v>
      </c>
      <c r="E27" s="29">
        <v>30.500844119302194</v>
      </c>
    </row>
    <row r="28" spans="2:5" ht="12" customHeight="1" x14ac:dyDescent="0.2">
      <c r="B28" s="8" t="s">
        <v>21</v>
      </c>
      <c r="C28" s="28">
        <v>233</v>
      </c>
      <c r="D28" s="28">
        <v>61</v>
      </c>
      <c r="E28" s="29">
        <v>26.180257510729614</v>
      </c>
    </row>
    <row r="29" spans="2:5" ht="12" customHeight="1" x14ac:dyDescent="0.2">
      <c r="B29" s="7" t="s">
        <v>22</v>
      </c>
      <c r="C29" s="26">
        <v>3</v>
      </c>
      <c r="D29" s="26">
        <v>3</v>
      </c>
      <c r="E29" s="27">
        <v>100</v>
      </c>
    </row>
    <row r="30" spans="2:5" ht="12" customHeight="1" x14ac:dyDescent="0.2">
      <c r="B30" s="8" t="s">
        <v>23</v>
      </c>
      <c r="C30" s="28">
        <v>0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3</v>
      </c>
      <c r="D31" s="28">
        <v>3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289</v>
      </c>
      <c r="D37" s="26">
        <v>286</v>
      </c>
      <c r="E37" s="27">
        <v>98.961937716262966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1925</v>
      </c>
      <c r="D44" s="24">
        <v>1190</v>
      </c>
      <c r="E44" s="25">
        <v>61.818181818181813</v>
      </c>
    </row>
    <row r="45" spans="2:6" ht="12" customHeight="1" x14ac:dyDescent="0.2">
      <c r="B45" s="7" t="s">
        <v>37</v>
      </c>
      <c r="C45" s="26">
        <v>919</v>
      </c>
      <c r="D45" s="26">
        <v>609</v>
      </c>
      <c r="E45" s="27">
        <v>66.267682263329704</v>
      </c>
      <c r="F45" s="5"/>
    </row>
    <row r="46" spans="2:6" ht="12" customHeight="1" x14ac:dyDescent="0.2">
      <c r="B46" s="7" t="s">
        <v>38</v>
      </c>
      <c r="C46" s="26">
        <v>66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1461</v>
      </c>
      <c r="D47" s="22">
        <v>984</v>
      </c>
      <c r="E47" s="27">
        <v>67.351129363449687</v>
      </c>
    </row>
    <row r="48" spans="2:6" ht="12" customHeight="1" x14ac:dyDescent="0.2">
      <c r="B48" s="6" t="s">
        <v>39</v>
      </c>
      <c r="C48" s="32">
        <v>269</v>
      </c>
      <c r="D48" s="32">
        <v>260</v>
      </c>
      <c r="E48" s="33">
        <v>96.6542750929368</v>
      </c>
    </row>
    <row r="49" spans="2:5" ht="12" customHeight="1" x14ac:dyDescent="0.2">
      <c r="B49" s="6" t="s">
        <v>40</v>
      </c>
      <c r="C49" s="32">
        <v>253</v>
      </c>
      <c r="D49" s="32">
        <v>249</v>
      </c>
      <c r="E49" s="33">
        <v>98.418972332015812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253</v>
      </c>
      <c r="D51" s="34">
        <v>249</v>
      </c>
      <c r="E51" s="35">
        <v>98.418972332015812</v>
      </c>
    </row>
    <row r="52" spans="2:5" ht="12" customHeight="1" x14ac:dyDescent="0.2">
      <c r="B52" s="6" t="s">
        <v>43</v>
      </c>
      <c r="C52" s="32">
        <v>16</v>
      </c>
      <c r="D52" s="32">
        <v>11</v>
      </c>
      <c r="E52" s="33">
        <v>68.75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16</v>
      </c>
      <c r="D54" s="34">
        <v>11</v>
      </c>
      <c r="E54" s="35">
        <v>68.75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226</v>
      </c>
      <c r="D58" s="32">
        <v>226</v>
      </c>
      <c r="E58" s="33">
        <v>100</v>
      </c>
    </row>
    <row r="59" spans="2:5" ht="12" customHeight="1" x14ac:dyDescent="0.2">
      <c r="B59" s="6" t="s">
        <v>48</v>
      </c>
      <c r="C59" s="32">
        <v>226</v>
      </c>
      <c r="D59" s="32">
        <v>226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966</v>
      </c>
      <c r="D61" s="32">
        <v>498</v>
      </c>
      <c r="E61" s="33">
        <v>51.552795031055901</v>
      </c>
    </row>
    <row r="62" spans="2:5" s="4" customFormat="1" ht="12" customHeight="1" x14ac:dyDescent="0.2">
      <c r="B62" s="6" t="s">
        <v>51</v>
      </c>
      <c r="C62" s="32">
        <v>966</v>
      </c>
      <c r="D62" s="32">
        <v>498</v>
      </c>
      <c r="E62" s="33">
        <v>51.552795031055901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2</v>
      </c>
      <c r="D65" s="22">
        <v>2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</v>
      </c>
      <c r="D67" s="22">
        <v>2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</v>
      </c>
      <c r="D69" s="34">
        <v>2</v>
      </c>
      <c r="E69" s="35">
        <v>100</v>
      </c>
    </row>
    <row r="70" spans="2:5" ht="12" customHeight="1" x14ac:dyDescent="0.2">
      <c r="B70" s="6" t="s">
        <v>89</v>
      </c>
      <c r="C70" s="22">
        <v>3236</v>
      </c>
      <c r="D70" s="22">
        <v>624</v>
      </c>
      <c r="E70" s="23">
        <v>19.283065512978986</v>
      </c>
    </row>
    <row r="71" spans="2:5" ht="12" customHeight="1" x14ac:dyDescent="0.2">
      <c r="B71" s="6" t="s">
        <v>57</v>
      </c>
      <c r="C71" s="32">
        <v>282</v>
      </c>
      <c r="D71" s="32">
        <v>26</v>
      </c>
      <c r="E71" s="33">
        <v>9.2198581560283674</v>
      </c>
    </row>
    <row r="72" spans="2:5" ht="12" customHeight="1" x14ac:dyDescent="0.2">
      <c r="B72" s="6" t="s">
        <v>58</v>
      </c>
      <c r="C72" s="32">
        <v>8</v>
      </c>
      <c r="D72" s="32">
        <v>8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266</v>
      </c>
      <c r="D74" s="36">
        <v>11</v>
      </c>
      <c r="E74" s="37">
        <v>4.1353383458646613</v>
      </c>
    </row>
    <row r="75" spans="2:5" ht="12" customHeight="1" x14ac:dyDescent="0.2">
      <c r="B75" s="6" t="s">
        <v>61</v>
      </c>
      <c r="C75" s="32">
        <v>8</v>
      </c>
      <c r="D75" s="32">
        <v>7</v>
      </c>
      <c r="E75" s="33">
        <v>87.5</v>
      </c>
    </row>
    <row r="76" spans="2:5" ht="12" customHeight="1" x14ac:dyDescent="0.2">
      <c r="B76" s="6" t="s">
        <v>62</v>
      </c>
      <c r="C76" s="32">
        <v>44</v>
      </c>
      <c r="D76" s="32">
        <v>44</v>
      </c>
      <c r="E76" s="33">
        <v>100</v>
      </c>
    </row>
    <row r="77" spans="2:5" ht="12" customHeight="1" x14ac:dyDescent="0.2">
      <c r="B77" s="6" t="s">
        <v>63</v>
      </c>
      <c r="C77" s="32">
        <v>0</v>
      </c>
      <c r="D77" s="32">
        <v>0</v>
      </c>
      <c r="E77" s="33"/>
    </row>
    <row r="78" spans="2:5" ht="12" customHeight="1" x14ac:dyDescent="0.2">
      <c r="B78" s="6" t="s">
        <v>64</v>
      </c>
      <c r="C78" s="32">
        <v>44</v>
      </c>
      <c r="D78" s="32">
        <v>44</v>
      </c>
      <c r="E78" s="33">
        <v>100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44</v>
      </c>
      <c r="D86" s="34">
        <v>44</v>
      </c>
      <c r="E86" s="35">
        <v>100</v>
      </c>
    </row>
    <row r="87" spans="2:5" ht="12" customHeight="1" x14ac:dyDescent="0.2">
      <c r="B87" s="6" t="s">
        <v>73</v>
      </c>
      <c r="C87" s="32">
        <v>2668</v>
      </c>
      <c r="D87" s="32">
        <v>404</v>
      </c>
      <c r="E87" s="33">
        <v>15.142428785607196</v>
      </c>
    </row>
    <row r="88" spans="2:5" ht="12" customHeight="1" x14ac:dyDescent="0.2">
      <c r="B88" s="6" t="s">
        <v>74</v>
      </c>
      <c r="C88" s="36">
        <v>39</v>
      </c>
      <c r="D88" s="36">
        <v>26</v>
      </c>
      <c r="E88" s="37">
        <v>66.666666666666657</v>
      </c>
    </row>
    <row r="89" spans="2:5" ht="12" customHeight="1" x14ac:dyDescent="0.2">
      <c r="B89" s="6" t="s">
        <v>75</v>
      </c>
      <c r="C89" s="32">
        <v>1452</v>
      </c>
      <c r="D89" s="32">
        <v>171</v>
      </c>
      <c r="E89" s="33">
        <v>11.776859504132231</v>
      </c>
    </row>
    <row r="90" spans="2:5" ht="12" customHeight="1" x14ac:dyDescent="0.2">
      <c r="B90" s="6" t="s">
        <v>76</v>
      </c>
      <c r="C90" s="32">
        <v>1172</v>
      </c>
      <c r="D90" s="32">
        <v>207</v>
      </c>
      <c r="E90" s="33">
        <v>17.662116040955631</v>
      </c>
    </row>
    <row r="91" spans="2:5" ht="12" customHeight="1" x14ac:dyDescent="0.2">
      <c r="B91" s="6" t="s">
        <v>77</v>
      </c>
      <c r="C91" s="32">
        <v>5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242</v>
      </c>
      <c r="D92" s="32">
        <v>150</v>
      </c>
      <c r="E92" s="33">
        <v>61.983471074380169</v>
      </c>
    </row>
    <row r="93" spans="2:5" ht="12" customHeight="1" x14ac:dyDescent="0.2">
      <c r="B93" s="6" t="s">
        <v>86</v>
      </c>
      <c r="C93" s="22">
        <v>62</v>
      </c>
      <c r="D93" s="22">
        <v>62</v>
      </c>
      <c r="E93" s="23">
        <v>100</v>
      </c>
    </row>
    <row r="94" spans="2:5" ht="12" customHeight="1" x14ac:dyDescent="0.2">
      <c r="B94" s="6" t="s">
        <v>79</v>
      </c>
      <c r="C94" s="32">
        <v>62</v>
      </c>
      <c r="D94" s="32">
        <v>62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16</v>
      </c>
      <c r="D99" s="22">
        <v>16</v>
      </c>
      <c r="E99" s="23">
        <v>100</v>
      </c>
    </row>
  </sheetData>
  <hyperlinks>
    <hyperlink ref="C4" location="OCAK!A1" display="Ocak" xr:uid="{5EBE270E-F320-425C-8E4B-E3E0A7E9F748}"/>
    <hyperlink ref="D4" location="ŞUBAT!A1" display="Şubat" xr:uid="{FDE5E6B7-8213-4D47-91DF-F56DB627F1B7}"/>
    <hyperlink ref="E4" location="MART!A1" display="Mart" xr:uid="{29F6CDFE-74B2-4B3C-8E7B-081867D80D84}"/>
    <hyperlink ref="C5" location="NİSAN!A1" display="Nisan" xr:uid="{0C275CF3-8848-4B90-99D8-50F3FC5D09F4}"/>
    <hyperlink ref="D5" location="MAYIS!A1" display="Mayıs" xr:uid="{33CF76C7-EBF8-4CD5-9298-EA0C96A637BB}"/>
    <hyperlink ref="E5" location="HAZİRAN!A1" display="Haziran" xr:uid="{0AAFAAE6-8F45-4D55-8395-D6C42841C154}"/>
    <hyperlink ref="C6" location="TEMMUZ!A1" display="Temmuz" xr:uid="{6D761DF1-EEBD-46CA-8FF9-6A7589ED6302}"/>
    <hyperlink ref="D6" location="AĞUSTOS!A1" display="Ağustos" xr:uid="{A78C581E-540C-4E0B-9015-7D14BA41E842}"/>
    <hyperlink ref="E6" location="EYLÜL!A1" display="Eylül" xr:uid="{B66A24AA-F97E-4C93-99ED-37EA4C1C3C47}"/>
    <hyperlink ref="C7" location="EKİM!A1" display="Ekim" xr:uid="{7DD355AF-2C81-42E8-85D6-2D3E260DC07B}"/>
    <hyperlink ref="D7" location="KASIM!A1" display="Kasım" xr:uid="{8BC5E698-F1A5-4B5A-BB67-06E53C70BAEC}"/>
    <hyperlink ref="E7" location="ARALIK!A1" display="Aralık" xr:uid="{B1A8B5FA-B9C3-4126-90FD-E98845B15CD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2025-07-29T13:18:05Z</dcterms:modified>
</cp:coreProperties>
</file>