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D7CE7267-F360-4A9B-8A8F-D7F2E4F6BD1E}" xr6:coauthVersionLast="47" xr6:coauthVersionMax="47" xr10:uidLastSave="{00000000-0000-0000-0000-000000000000}"/>
  <bookViews>
    <workbookView xWindow="-108" yWindow="-108" windowWidth="23256" windowHeight="12456" tabRatio="675" xr2:uid="{9AD4EB47-0633-4641-960F-0A725D64D2CB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 s="1"/>
  <c r="E92" i="25" s="1"/>
  <c r="C95" i="25"/>
  <c r="C92" i="25"/>
  <c r="E93" i="25"/>
  <c r="E91" i="25"/>
  <c r="E90" i="25"/>
  <c r="E89" i="25"/>
  <c r="E88" i="25"/>
  <c r="E87" i="25"/>
  <c r="D86" i="25"/>
  <c r="E86" i="25" s="1"/>
  <c r="C86" i="25"/>
  <c r="E85" i="25"/>
  <c r="D77" i="25"/>
  <c r="D75" i="25"/>
  <c r="C77" i="25"/>
  <c r="E77" i="25" s="1"/>
  <c r="C75" i="25"/>
  <c r="C69" i="25"/>
  <c r="E76" i="25"/>
  <c r="E74" i="25"/>
  <c r="E73" i="25"/>
  <c r="D70" i="25"/>
  <c r="D69" i="25" s="1"/>
  <c r="E69" i="25" s="1"/>
  <c r="C70" i="25"/>
  <c r="D66" i="25"/>
  <c r="D64" i="25"/>
  <c r="C66" i="25"/>
  <c r="C64" i="25"/>
  <c r="E61" i="25"/>
  <c r="D60" i="25"/>
  <c r="C60" i="25"/>
  <c r="E60" i="25" s="1"/>
  <c r="E58" i="25"/>
  <c r="D57" i="25"/>
  <c r="E57" i="25"/>
  <c r="C57" i="25"/>
  <c r="D54" i="25"/>
  <c r="C54" i="25"/>
  <c r="E53" i="25"/>
  <c r="D51" i="25"/>
  <c r="E51" i="25" s="1"/>
  <c r="C51" i="25"/>
  <c r="C47" i="25"/>
  <c r="E50" i="25"/>
  <c r="D48" i="25"/>
  <c r="E48" i="25"/>
  <c r="D47" i="25"/>
  <c r="E47" i="25" s="1"/>
  <c r="C48" i="25"/>
  <c r="E45" i="25"/>
  <c r="E44" i="25"/>
  <c r="E43" i="25"/>
  <c r="D39" i="25"/>
  <c r="C39" i="25"/>
  <c r="E36" i="25"/>
  <c r="E31" i="25"/>
  <c r="E30" i="25"/>
  <c r="D29" i="25"/>
  <c r="E29" i="25" s="1"/>
  <c r="D25" i="25"/>
  <c r="C29" i="25"/>
  <c r="E28" i="25"/>
  <c r="E27" i="25"/>
  <c r="D26" i="25"/>
  <c r="C26" i="25"/>
  <c r="C25" i="25" s="1"/>
  <c r="E26" i="25"/>
  <c r="E24" i="25"/>
  <c r="E23" i="25"/>
  <c r="D22" i="25"/>
  <c r="E22" i="25"/>
  <c r="C22" i="25"/>
  <c r="E21" i="25"/>
  <c r="E20" i="25"/>
  <c r="E19" i="25"/>
  <c r="D18" i="25"/>
  <c r="C18" i="25"/>
  <c r="C12" i="25" s="1"/>
  <c r="E17" i="25"/>
  <c r="E16" i="25"/>
  <c r="E15" i="25"/>
  <c r="E14" i="25"/>
  <c r="D13" i="25"/>
  <c r="E13" i="25" s="1"/>
  <c r="C13" i="25"/>
  <c r="E75" i="25"/>
  <c r="E25" i="25" l="1"/>
  <c r="C11" i="25"/>
  <c r="C46" i="25"/>
  <c r="E18" i="25"/>
  <c r="D12" i="25"/>
  <c r="E70" i="25"/>
  <c r="D46" i="25"/>
  <c r="E46" i="25" s="1"/>
  <c r="D11" i="25" l="1"/>
  <c r="E12" i="25"/>
  <c r="C10" i="25"/>
  <c r="D10" i="25" l="1"/>
  <c r="E10" i="25" s="1"/>
  <c r="E11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<sst xmlns="http://schemas.openxmlformats.org/spreadsheetml/2006/main" count="1281" uniqueCount="118">
  <si>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</si>
  <si>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</si>
  <si>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</si>
  <si>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</si>
  <si>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</si>
  <si>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</si>
  <si>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</si>
  <si>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</si>
  <si>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</si>
  <si>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</si>
  <si>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</si>
  <si>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</si>
  <si>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</si>
  <si>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</si>
  <si>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</si>
  <si>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</si>
  <si>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</si>
  <si>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</si>
  <si>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</si>
  <si>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</si>
  <si>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</si>
  <si>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</si>
  <si>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</si>
  <si>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</si>
  <si>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</si>
  <si>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</si>
  <si>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</si>
  <si>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</si>
  <si>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</si>
  <si>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</si>
  <si>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</si>
  <si>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</si>
  <si>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</si>
  <si>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</si>
  <si>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</si>
  <si>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</si>
  <si>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</si>
  <si>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</si>
  <si>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</si>
  <si>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</si>
  <si>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</si>
  <si>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</si>
  <si>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</si>
  <si>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</si>
  <si>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</si>
  <si>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</si>
  <si>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</si>
  <si>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</si>
  <si>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</si>
  <si>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</si>
  <si>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</si>
  <si>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</si>
  <si>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</si>
  <si>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</si>
  <si>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</si>
  <si>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</si>
  <si>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</si>
  <si>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</si>
  <si>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</si>
  <si>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</si>
  <si>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</si>
  <si>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</si>
  <si>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</si>
  <si>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</si>
  <si>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</si>
  <si>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</si>
  <si>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</si>
  <si>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</si>
  <si>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</si>
  <si>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</si>
  <si>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</si>
  <si>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</si>
  <si>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</si>
  <si>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</si>
  <si>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</si>
  <si>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</si>
  <si>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</si>
  <si>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</si>
  <si>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</si>
  <si>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</si>
  <si>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</si>
  <si>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</si>
  <si>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</si>
  <si>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</si>
  <si>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</si>
  <si>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</si>
  <si>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</si>
  <si>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</si>
  <si>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</si>
  <si>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</si>
  <si>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</si>
  <si>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</si>
  <si>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</si>
  <si>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BİLECİK İLİ  GENEL  BÜTÇE GELİRLERİNİN TAHSİLATI, TAHAKKUKU VE TAHSİLATIN TAHAKKUKA  ORANI (KÜMÜLATİF) OCAK 2011</t>
  </si>
  <si>
    <t>Ocak</t>
  </si>
  <si>
    <t>Şubat</t>
  </si>
  <si>
    <t>BİLECİK İLİ  GENEL  BÜTÇE GELİRLERİNİN TAHSİLATI, TAHAKKUKU VE TAHSİLATIN TAHAKKUKA  ORANI (KÜMÜLATİF) ŞUBAT 2011</t>
  </si>
  <si>
    <t>BİLECİK İLİ  GENEL  BÜTÇE GELİRLERİNİN TAHSİLATI, TAHAKKUKU VE TAHSİLATIN TAHAKKUKA  ORANI (KÜMÜLATİF) MART 2011</t>
  </si>
  <si>
    <t>Mart</t>
  </si>
  <si>
    <t>BİLECİK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</si>
  <si>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</si>
  <si>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</si>
  <si>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BİLECİK İLİ  GENEL  BÜTÇE GELİRLERİNİN TAHSİLATI, TAHAKKUKU VE TAHSİLATIN TAHAKKUKA  ORANI (KÜMÜLATİF) MAYIS 2011</t>
  </si>
  <si>
    <t>Mayıs</t>
  </si>
  <si>
    <t>BİLECİK İLİ  GENEL  BÜTÇE GELİRLERİNİN TAHSİLATI, TAHAKKUKU VE TAHSİLATIN TAHAKKUKA  ORANI (KÜMÜLATİF) HAZİRAN 2011</t>
  </si>
  <si>
    <t>Haziran</t>
  </si>
  <si>
    <t>BİLECİK İLİ  GENEL  BÜTÇE GELİRLERİNİN TAHSİLATI, TAHAKKUKU VE TAHSİLATIN TAHAKKUKA  ORANI (KÜMÜLATİF) TEMMUZ 2011</t>
  </si>
  <si>
    <t>Temmuz</t>
  </si>
  <si>
    <t>BİLECİK İLİ  GENEL  BÜTÇE GELİRLERİNİN TAHSİLATI, TAHAKKUKU VE TAHSİLATIN TAHAKKUKA  ORANI (KÜMÜLATİF) AĞUSTOS 2011</t>
  </si>
  <si>
    <t>Ağustos</t>
  </si>
  <si>
    <t>BİLECİK İLİ  GENEL  BÜTÇE GELİRLERİNİN TAHSİLATI, TAHAKKUKU VE TAHSİLATIN TAHAKKUKA  ORANI (KÜMÜLATİF) EYLÜL 2011</t>
  </si>
  <si>
    <t>Eylül</t>
  </si>
  <si>
    <t>BİLECİK İLİ  GENEL  BÜTÇE GELİRLERİNİN TAHSİLATI, TAHAKKUKU VE TAHSİLATIN TAHAKKUKA  ORANI (KÜMÜLATİF) EKİM 2011</t>
  </si>
  <si>
    <t>Ekim</t>
  </si>
  <si>
    <t>BİLECİK İLİ  GENEL  BÜTÇE GELİRLERİNİN TAHSİLATI, TAHAKKUKU VE TAHSİLATIN TAHAKKUKA  ORANI (KÜMÜLATİF) KASIM 2011</t>
  </si>
  <si>
    <t>Kasım</t>
  </si>
  <si>
    <t>BİLECİK İLİ 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</si>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</sst>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3562F645-D947-4A18-950F-22EBFD494680}"/>
    <cellStyle name="Normal_genelgelirtahk_tahs" xfId="3" xr:uid="{74086288-D5CE-44A7-A260-66214446A5BA}"/>
    <cellStyle name="Virgül [0]_29dan32ye" xfId="4" xr:uid="{69DC794C-2740-4649-A2D4-095CDA6A67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EE19-4B39-424D-846E-B67AE9412817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307524</v>
      </c>
      <c r="D10" s="22">
        <v>177127</v>
      </c>
      <c r="E10" s="23">
        <v>57.597780986199453</v>
      </c>
    </row>
    <row r="11" spans="2:5" ht="12" customHeight="1" x14ac:dyDescent="0.2">
      <c r="B11" s="7" t="s">
        <v>4</v>
      </c>
      <c r="C11" s="24">
        <v>231828</v>
      </c>
      <c r="D11" s="24">
        <v>157179</v>
      </c>
      <c r="E11" s="25">
        <v>67.79983435995652</v>
      </c>
    </row>
    <row r="12" spans="2:5" ht="12" customHeight="1" x14ac:dyDescent="0.2">
      <c r="B12" s="7" t="s">
        <v>5</v>
      </c>
      <c r="C12" s="24">
        <v>117540</v>
      </c>
      <c r="D12" s="24">
        <v>85892</v>
      </c>
      <c r="E12" s="25">
        <v>73.074697975157392</v>
      </c>
    </row>
    <row r="13" spans="2:5" ht="12" customHeight="1" x14ac:dyDescent="0.2">
      <c r="B13" s="7" t="s">
        <v>6</v>
      </c>
      <c r="C13" s="26">
        <v>93729</v>
      </c>
      <c r="D13" s="26">
        <v>69368</v>
      </c>
      <c r="E13" s="27">
        <v>74.009111374281161</v>
      </c>
    </row>
    <row r="14" spans="2:5" ht="12" customHeight="1" x14ac:dyDescent="0.2">
      <c r="B14" s="8" t="s">
        <v>7</v>
      </c>
      <c r="C14" s="28">
        <v>15451</v>
      </c>
      <c r="D14" s="28">
        <v>5544</v>
      </c>
      <c r="E14" s="29">
        <v>35.881172739628504</v>
      </c>
    </row>
    <row r="15" spans="2:5" ht="12" customHeight="1" x14ac:dyDescent="0.2">
      <c r="B15" s="8" t="s">
        <v>8</v>
      </c>
      <c r="C15" s="28">
        <v>1036</v>
      </c>
      <c r="D15" s="28">
        <v>506</v>
      </c>
      <c r="E15" s="29">
        <v>48.841698841698843</v>
      </c>
    </row>
    <row r="16" spans="2:5" ht="12" customHeight="1" x14ac:dyDescent="0.2">
      <c r="B16" s="8" t="s">
        <v>9</v>
      </c>
      <c r="C16" s="28">
        <v>71751</v>
      </c>
      <c r="D16" s="28">
        <v>59886</v>
      </c>
      <c r="E16" s="29">
        <v>83.46364510599156</v>
      </c>
    </row>
    <row r="17" spans="2:5" ht="12" customHeight="1" x14ac:dyDescent="0.2">
      <c r="B17" s="8" t="s">
        <v>10</v>
      </c>
      <c r="C17" s="28">
        <v>5491</v>
      </c>
      <c r="D17" s="28">
        <v>3432</v>
      </c>
      <c r="E17" s="29">
        <v>62.502276452376613</v>
      </c>
    </row>
    <row r="18" spans="2:5" ht="12" customHeight="1" x14ac:dyDescent="0.2">
      <c r="B18" s="7" t="s">
        <v>11</v>
      </c>
      <c r="C18" s="24">
        <v>23811</v>
      </c>
      <c r="D18" s="24">
        <v>16524</v>
      </c>
      <c r="E18" s="25">
        <v>69.396497417160134</v>
      </c>
    </row>
    <row r="19" spans="2:5" ht="12" customHeight="1" x14ac:dyDescent="0.2">
      <c r="B19" s="8" t="s">
        <v>12</v>
      </c>
      <c r="C19" s="28">
        <v>7154</v>
      </c>
      <c r="D19" s="28">
        <v>3050</v>
      </c>
      <c r="E19" s="29">
        <v>42.633491752865531</v>
      </c>
    </row>
    <row r="20" spans="2:5" ht="12" customHeight="1" x14ac:dyDescent="0.2">
      <c r="B20" s="8" t="s">
        <v>13</v>
      </c>
      <c r="C20" s="28">
        <v>15</v>
      </c>
      <c r="D20" s="28">
        <v>1</v>
      </c>
      <c r="E20" s="29">
        <v>6.666666666666667</v>
      </c>
    </row>
    <row r="21" spans="2:5" ht="12" customHeight="1" x14ac:dyDescent="0.2">
      <c r="B21" s="8" t="s">
        <v>14</v>
      </c>
      <c r="C21" s="28">
        <v>16642</v>
      </c>
      <c r="D21" s="28">
        <v>13473</v>
      </c>
      <c r="E21" s="29">
        <v>80.957817570003613</v>
      </c>
    </row>
    <row r="22" spans="2:5" s="4" customFormat="1" ht="12" customHeight="1" x14ac:dyDescent="0.2">
      <c r="B22" s="7" t="s">
        <v>15</v>
      </c>
      <c r="C22" s="24">
        <v>21415</v>
      </c>
      <c r="D22" s="24">
        <v>13899</v>
      </c>
      <c r="E22" s="25">
        <v>64.903105300023341</v>
      </c>
    </row>
    <row r="23" spans="2:5" s="4" customFormat="1" ht="12" customHeight="1" x14ac:dyDescent="0.2">
      <c r="B23" s="8" t="s">
        <v>16</v>
      </c>
      <c r="C23" s="30">
        <v>345</v>
      </c>
      <c r="D23" s="30">
        <v>191</v>
      </c>
      <c r="E23" s="31">
        <v>55.362318840579704</v>
      </c>
    </row>
    <row r="24" spans="2:5" ht="12" customHeight="1" x14ac:dyDescent="0.2">
      <c r="B24" s="8" t="s">
        <v>17</v>
      </c>
      <c r="C24" s="30">
        <v>21070</v>
      </c>
      <c r="D24" s="30">
        <v>13708</v>
      </c>
      <c r="E24" s="31">
        <v>65.059326056003798</v>
      </c>
    </row>
    <row r="25" spans="2:5" s="4" customFormat="1" ht="12" customHeight="1" x14ac:dyDescent="0.2">
      <c r="B25" s="7" t="s">
        <v>18</v>
      </c>
      <c r="C25" s="24">
        <v>59773</v>
      </c>
      <c r="D25" s="24">
        <v>31083</v>
      </c>
      <c r="E25" s="25">
        <v>52.001739916015588</v>
      </c>
    </row>
    <row r="26" spans="2:5" ht="12" customHeight="1" x14ac:dyDescent="0.2">
      <c r="B26" s="7" t="s">
        <v>19</v>
      </c>
      <c r="C26" s="24">
        <v>51134</v>
      </c>
      <c r="D26" s="24">
        <v>22964</v>
      </c>
      <c r="E26" s="25">
        <v>44.909453592521608</v>
      </c>
    </row>
    <row r="27" spans="2:5" ht="12" customHeight="1" x14ac:dyDescent="0.2">
      <c r="B27" s="8" t="s">
        <v>20</v>
      </c>
      <c r="C27" s="28">
        <v>47604</v>
      </c>
      <c r="D27" s="28">
        <v>19827</v>
      </c>
      <c r="E27" s="29">
        <v>41.649861356188552</v>
      </c>
    </row>
    <row r="28" spans="2:5" ht="12" customHeight="1" x14ac:dyDescent="0.2">
      <c r="B28" s="8" t="s">
        <v>21</v>
      </c>
      <c r="C28" s="28">
        <v>3530</v>
      </c>
      <c r="D28" s="28">
        <v>3137</v>
      </c>
      <c r="E28" s="29">
        <v>88.866855524079327</v>
      </c>
    </row>
    <row r="29" spans="2:5" ht="12" customHeight="1" x14ac:dyDescent="0.2">
      <c r="B29" s="7" t="s">
        <v>22</v>
      </c>
      <c r="C29" s="26">
        <v>3800</v>
      </c>
      <c r="D29" s="26">
        <v>3792</v>
      </c>
      <c r="E29" s="27">
        <v>99.789473684210535</v>
      </c>
    </row>
    <row r="30" spans="2:5" ht="12" customHeight="1" x14ac:dyDescent="0.2">
      <c r="B30" s="8" t="s">
        <v>23</v>
      </c>
      <c r="C30" s="28">
        <v>555</v>
      </c>
      <c r="D30" s="28">
        <v>547</v>
      </c>
      <c r="E30" s="29">
        <v>98.558558558558559</v>
      </c>
    </row>
    <row r="31" spans="2:5" s="4" customFormat="1" ht="12" customHeight="1" x14ac:dyDescent="0.2">
      <c r="B31" s="8" t="s">
        <v>24</v>
      </c>
      <c r="C31" s="28">
        <v>3245</v>
      </c>
      <c r="D31" s="28">
        <v>3245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4838</v>
      </c>
      <c r="D37" s="26">
        <v>4326</v>
      </c>
      <c r="E37" s="27">
        <v>89.417114510128144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16071</v>
      </c>
      <c r="D44" s="24">
        <v>11613</v>
      </c>
      <c r="E44" s="25">
        <v>72.260593615829762</v>
      </c>
    </row>
    <row r="45" spans="2:6" ht="12" customHeight="1" x14ac:dyDescent="0.2">
      <c r="B45" s="7" t="s">
        <v>37</v>
      </c>
      <c r="C45" s="26">
        <v>16829</v>
      </c>
      <c r="D45" s="26">
        <v>14668</v>
      </c>
      <c r="E45" s="27">
        <v>87.159070651850968</v>
      </c>
      <c r="F45" s="5"/>
    </row>
    <row r="46" spans="2:6" ht="12" customHeight="1" x14ac:dyDescent="0.2">
      <c r="B46" s="7" t="s">
        <v>38</v>
      </c>
      <c r="C46" s="26">
        <v>200</v>
      </c>
      <c r="D46" s="26">
        <v>24</v>
      </c>
      <c r="E46" s="27">
        <v>12</v>
      </c>
    </row>
    <row r="47" spans="2:6" ht="12" customHeight="1" x14ac:dyDescent="0.2">
      <c r="B47" s="6" t="s">
        <v>84</v>
      </c>
      <c r="C47" s="22">
        <v>5881</v>
      </c>
      <c r="D47" s="22">
        <v>5710</v>
      </c>
      <c r="E47" s="27">
        <v>97.092331236184322</v>
      </c>
    </row>
    <row r="48" spans="2:6" ht="12" customHeight="1" x14ac:dyDescent="0.2">
      <c r="B48" s="6" t="s">
        <v>39</v>
      </c>
      <c r="C48" s="32">
        <v>2785</v>
      </c>
      <c r="D48" s="32">
        <v>2776</v>
      </c>
      <c r="E48" s="33">
        <v>99.676840215439853</v>
      </c>
    </row>
    <row r="49" spans="2:5" ht="12" customHeight="1" x14ac:dyDescent="0.2">
      <c r="B49" s="6" t="s">
        <v>40</v>
      </c>
      <c r="C49" s="32">
        <v>2681</v>
      </c>
      <c r="D49" s="32">
        <v>2674</v>
      </c>
      <c r="E49" s="33">
        <v>99.738903394255871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2681</v>
      </c>
      <c r="D51" s="34">
        <v>2674</v>
      </c>
      <c r="E51" s="35">
        <v>99.738903394255871</v>
      </c>
    </row>
    <row r="52" spans="2:5" ht="12" customHeight="1" x14ac:dyDescent="0.2">
      <c r="B52" s="6" t="s">
        <v>43</v>
      </c>
      <c r="C52" s="32">
        <v>104</v>
      </c>
      <c r="D52" s="32">
        <v>102</v>
      </c>
      <c r="E52" s="33">
        <v>98.076923076923066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104</v>
      </c>
      <c r="D54" s="34">
        <v>102</v>
      </c>
      <c r="E54" s="35">
        <v>98.076923076923066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997</v>
      </c>
      <c r="D58" s="32">
        <v>997</v>
      </c>
      <c r="E58" s="33">
        <v>100</v>
      </c>
    </row>
    <row r="59" spans="2:5" ht="12" customHeight="1" x14ac:dyDescent="0.2">
      <c r="B59" s="6" t="s">
        <v>48</v>
      </c>
      <c r="C59" s="32">
        <v>997</v>
      </c>
      <c r="D59" s="32">
        <v>997</v>
      </c>
      <c r="E59" s="33">
        <v>100</v>
      </c>
    </row>
    <row r="60" spans="2:5" ht="12" customHeight="1" x14ac:dyDescent="0.2">
      <c r="B60" s="6" t="s">
        <v>49</v>
      </c>
      <c r="C60" s="32">
        <v>0</v>
      </c>
      <c r="D60" s="32">
        <v>0</v>
      </c>
      <c r="E60" s="33"/>
    </row>
    <row r="61" spans="2:5" s="4" customFormat="1" ht="12" customHeight="1" x14ac:dyDescent="0.2">
      <c r="B61" s="6" t="s">
        <v>50</v>
      </c>
      <c r="C61" s="32">
        <v>2049</v>
      </c>
      <c r="D61" s="32">
        <v>1887</v>
      </c>
      <c r="E61" s="33">
        <v>92.093704245973655</v>
      </c>
    </row>
    <row r="62" spans="2:5" s="4" customFormat="1" ht="12" customHeight="1" x14ac:dyDescent="0.2">
      <c r="B62" s="6" t="s">
        <v>51</v>
      </c>
      <c r="C62" s="32">
        <v>2048</v>
      </c>
      <c r="D62" s="32">
        <v>1886</v>
      </c>
      <c r="E62" s="33">
        <v>92.08984375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>
        <v>50</v>
      </c>
      <c r="D64" s="32">
        <v>50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68993</v>
      </c>
      <c r="D70" s="22">
        <v>13416</v>
      </c>
      <c r="E70" s="23">
        <v>19.445450987781367</v>
      </c>
    </row>
    <row r="71" spans="2:5" ht="12" customHeight="1" x14ac:dyDescent="0.2">
      <c r="B71" s="6" t="s">
        <v>57</v>
      </c>
      <c r="C71" s="32">
        <v>13224</v>
      </c>
      <c r="D71" s="32">
        <v>153</v>
      </c>
      <c r="E71" s="33">
        <v>1.1569872958257712</v>
      </c>
    </row>
    <row r="72" spans="2:5" ht="12" customHeight="1" x14ac:dyDescent="0.2">
      <c r="B72" s="6" t="s">
        <v>58</v>
      </c>
      <c r="C72" s="32">
        <v>0</v>
      </c>
      <c r="D72" s="32">
        <v>0</v>
      </c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13116</v>
      </c>
      <c r="D74" s="36">
        <v>59</v>
      </c>
      <c r="E74" s="37">
        <v>0.44983226593473624</v>
      </c>
    </row>
    <row r="75" spans="2:5" ht="12" customHeight="1" x14ac:dyDescent="0.2">
      <c r="B75" s="6" t="s">
        <v>61</v>
      </c>
      <c r="C75" s="32">
        <v>108</v>
      </c>
      <c r="D75" s="32">
        <v>94</v>
      </c>
      <c r="E75" s="33">
        <v>87.037037037037038</v>
      </c>
    </row>
    <row r="76" spans="2:5" ht="12" customHeight="1" x14ac:dyDescent="0.2">
      <c r="B76" s="6" t="s">
        <v>62</v>
      </c>
      <c r="C76" s="32">
        <v>816</v>
      </c>
      <c r="D76" s="32">
        <v>691</v>
      </c>
      <c r="E76" s="33">
        <v>84.681372549019613</v>
      </c>
    </row>
    <row r="77" spans="2:5" ht="12" customHeight="1" x14ac:dyDescent="0.2">
      <c r="B77" s="6" t="s">
        <v>63</v>
      </c>
      <c r="C77" s="32">
        <v>617</v>
      </c>
      <c r="D77" s="32">
        <v>586</v>
      </c>
      <c r="E77" s="33">
        <v>94.975688816855751</v>
      </c>
    </row>
    <row r="78" spans="2:5" ht="12" customHeight="1" x14ac:dyDescent="0.2">
      <c r="B78" s="6" t="s">
        <v>64</v>
      </c>
      <c r="C78" s="32">
        <v>199</v>
      </c>
      <c r="D78" s="32">
        <v>105</v>
      </c>
      <c r="E78" s="33">
        <v>52.76381909547738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199</v>
      </c>
      <c r="D86" s="34">
        <v>105</v>
      </c>
      <c r="E86" s="35">
        <v>52.76381909547738</v>
      </c>
    </row>
    <row r="87" spans="2:5" ht="12" customHeight="1" x14ac:dyDescent="0.2">
      <c r="B87" s="6" t="s">
        <v>73</v>
      </c>
      <c r="C87" s="32">
        <v>51971</v>
      </c>
      <c r="D87" s="32">
        <v>9781</v>
      </c>
      <c r="E87" s="33">
        <v>18.820111215870387</v>
      </c>
    </row>
    <row r="88" spans="2:5" ht="12" customHeight="1" x14ac:dyDescent="0.2">
      <c r="B88" s="6" t="s">
        <v>74</v>
      </c>
      <c r="C88" s="36">
        <v>2009</v>
      </c>
      <c r="D88" s="36">
        <v>587</v>
      </c>
      <c r="E88" s="37">
        <v>29.218516674962668</v>
      </c>
    </row>
    <row r="89" spans="2:5" ht="12" customHeight="1" x14ac:dyDescent="0.2">
      <c r="B89" s="6" t="s">
        <v>75</v>
      </c>
      <c r="C89" s="32">
        <v>9404</v>
      </c>
      <c r="D89" s="32">
        <v>3861</v>
      </c>
      <c r="E89" s="33">
        <v>41.056997022543598</v>
      </c>
    </row>
    <row r="90" spans="2:5" ht="12" customHeight="1" x14ac:dyDescent="0.2">
      <c r="B90" s="6" t="s">
        <v>76</v>
      </c>
      <c r="C90" s="32">
        <v>40434</v>
      </c>
      <c r="D90" s="32">
        <v>5222</v>
      </c>
      <c r="E90" s="33">
        <v>12.914873621209875</v>
      </c>
    </row>
    <row r="91" spans="2:5" ht="12" customHeight="1" x14ac:dyDescent="0.2">
      <c r="B91" s="6" t="s">
        <v>77</v>
      </c>
      <c r="C91" s="32">
        <v>124</v>
      </c>
      <c r="D91" s="32">
        <v>111</v>
      </c>
      <c r="E91" s="33">
        <v>89.516129032258064</v>
      </c>
    </row>
    <row r="92" spans="2:5" ht="12" customHeight="1" x14ac:dyDescent="0.2">
      <c r="B92" s="6" t="s">
        <v>78</v>
      </c>
      <c r="C92" s="32">
        <v>2982</v>
      </c>
      <c r="D92" s="32">
        <v>2791</v>
      </c>
      <c r="E92" s="33">
        <v>93.594902749832329</v>
      </c>
    </row>
    <row r="93" spans="2:5" ht="12" customHeight="1" x14ac:dyDescent="0.2">
      <c r="B93" s="6" t="s">
        <v>86</v>
      </c>
      <c r="C93" s="22">
        <v>822</v>
      </c>
      <c r="D93" s="22">
        <v>822</v>
      </c>
      <c r="E93" s="23">
        <v>100</v>
      </c>
    </row>
    <row r="94" spans="2:5" ht="12" customHeight="1" x14ac:dyDescent="0.2">
      <c r="B94" s="6" t="s">
        <v>79</v>
      </c>
      <c r="C94" s="32">
        <v>814</v>
      </c>
      <c r="D94" s="32">
        <v>814</v>
      </c>
      <c r="E94" s="23">
        <v>100</v>
      </c>
    </row>
    <row r="95" spans="2:5" ht="12" customHeight="1" x14ac:dyDescent="0.2">
      <c r="B95" s="6" t="s">
        <v>80</v>
      </c>
      <c r="C95" s="32">
        <v>8</v>
      </c>
      <c r="D95" s="32">
        <v>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D7ACF57-FDFA-4FFC-9B7A-7FA1C22E27BE}"/>
    <hyperlink ref="D4" location="ŞUBAT!A1" display="Şubat" xr:uid="{76468948-C5DE-4BEC-AD0F-53DE7F46108B}"/>
    <hyperlink ref="E4" location="MART!A1" display="Mart" xr:uid="{53F7F09C-50A1-4254-8B87-C47ADE685F38}"/>
    <hyperlink ref="C5" location="NİSAN!A1" display="Nisan" xr:uid="{2A99D4EB-1F68-4AF3-A0B3-DD82EFE5EF0F}"/>
    <hyperlink ref="D5" location="MAYIS!A1" display="Mayıs" xr:uid="{D6EFB0CD-59C6-4007-A91A-35EC93CE4C44}"/>
    <hyperlink ref="E5" location="HAZİRAN!A1" display="Haziran" xr:uid="{8F2821ED-12B7-4DC4-928A-B1BC7F02E8EF}"/>
    <hyperlink ref="C6" location="TEMMUZ!A1" display="Temmuz" xr:uid="{516158D6-D7D9-410F-8F21-5FD43C186F03}"/>
    <hyperlink ref="D6" location="AĞUSTOS!A1" display="Ağustos" xr:uid="{9190C9EF-55A1-4990-8D2E-F59E10B060C3}"/>
    <hyperlink ref="E6" location="EYLÜL!A1" display="Eylül" xr:uid="{E25C83A6-B912-4708-B097-D751ED951AF4}"/>
    <hyperlink ref="C7" location="EKİM!A1" display="Ekim" xr:uid="{4F298AE5-AA4D-4B39-9E1A-1639F6920967}"/>
    <hyperlink ref="D7" location="KASIM!A1" display="Kasım" xr:uid="{62D7EDB8-26AA-4AB8-8B4F-06050FEF3308}"/>
    <hyperlink ref="E7" location="ARALIK!A1" display="Aralık" xr:uid="{CEEA2C8D-EE87-4613-894F-7481690DA15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58E4-082A-4AA3-A9F1-E62A33FCD3F8}">
  <sheetPr codeName="Sayfa6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177559</v>
      </c>
      <c r="D10" s="22">
        <v>44239</v>
      </c>
      <c r="E10" s="23">
        <v>24.915098643267871</v>
      </c>
    </row>
    <row r="11" spans="2:5" ht="12" customHeight="1" x14ac:dyDescent="0.2">
      <c r="B11" s="7" t="s">
        <v>4</v>
      </c>
      <c r="C11" s="24">
        <v>124250</v>
      </c>
      <c r="D11" s="24">
        <v>40298</v>
      </c>
      <c r="E11" s="25">
        <v>32.432997987927564</v>
      </c>
    </row>
    <row r="12" spans="2:5" ht="12" customHeight="1" x14ac:dyDescent="0.2">
      <c r="B12" s="7" t="s">
        <v>5</v>
      </c>
      <c r="C12" s="24">
        <v>54935</v>
      </c>
      <c r="D12" s="24">
        <v>19918</v>
      </c>
      <c r="E12" s="25">
        <v>36.257395103303899</v>
      </c>
    </row>
    <row r="13" spans="2:5" ht="12" customHeight="1" x14ac:dyDescent="0.2">
      <c r="B13" s="7" t="s">
        <v>6</v>
      </c>
      <c r="C13" s="26">
        <v>45768</v>
      </c>
      <c r="D13" s="26">
        <v>16521</v>
      </c>
      <c r="E13" s="27">
        <v>36.097273203985317</v>
      </c>
    </row>
    <row r="14" spans="2:5" ht="12" customHeight="1" x14ac:dyDescent="0.2">
      <c r="B14" s="8" t="s">
        <v>7</v>
      </c>
      <c r="C14" s="28">
        <v>14947</v>
      </c>
      <c r="D14" s="28">
        <v>2084</v>
      </c>
      <c r="E14" s="29">
        <v>13.942597176690974</v>
      </c>
    </row>
    <row r="15" spans="2:5" ht="12" customHeight="1" x14ac:dyDescent="0.2">
      <c r="B15" s="8" t="s">
        <v>8</v>
      </c>
      <c r="C15" s="28">
        <v>1009</v>
      </c>
      <c r="D15" s="28">
        <v>187</v>
      </c>
      <c r="E15" s="29">
        <v>18.533201189296335</v>
      </c>
    </row>
    <row r="16" spans="2:5" ht="12" customHeight="1" x14ac:dyDescent="0.2">
      <c r="B16" s="8" t="s">
        <v>9</v>
      </c>
      <c r="C16" s="28">
        <v>25869</v>
      </c>
      <c r="D16" s="28">
        <v>13379</v>
      </c>
      <c r="E16" s="29">
        <v>51.718272836213231</v>
      </c>
    </row>
    <row r="17" spans="2:5" ht="12" customHeight="1" x14ac:dyDescent="0.2">
      <c r="B17" s="8" t="s">
        <v>10</v>
      </c>
      <c r="C17" s="28">
        <v>3943</v>
      </c>
      <c r="D17" s="28">
        <v>871</v>
      </c>
      <c r="E17" s="29">
        <v>22.08977935582044</v>
      </c>
    </row>
    <row r="18" spans="2:5" ht="12" customHeight="1" x14ac:dyDescent="0.2">
      <c r="B18" s="7" t="s">
        <v>11</v>
      </c>
      <c r="C18" s="24">
        <v>9167</v>
      </c>
      <c r="D18" s="24">
        <v>3397</v>
      </c>
      <c r="E18" s="25">
        <v>37.056834296934653</v>
      </c>
    </row>
    <row r="19" spans="2:5" ht="12" customHeight="1" x14ac:dyDescent="0.2">
      <c r="B19" s="8" t="s">
        <v>12</v>
      </c>
      <c r="C19" s="28">
        <v>2894</v>
      </c>
      <c r="D19" s="28">
        <v>10</v>
      </c>
      <c r="E19" s="29">
        <v>0.3455425017277125</v>
      </c>
    </row>
    <row r="20" spans="2:5" ht="12" customHeight="1" x14ac:dyDescent="0.2">
      <c r="B20" s="8" t="s">
        <v>13</v>
      </c>
      <c r="C20" s="28">
        <v>14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6259</v>
      </c>
      <c r="D21" s="28">
        <v>3387</v>
      </c>
      <c r="E21" s="29">
        <v>54.114075730947434</v>
      </c>
    </row>
    <row r="22" spans="2:5" s="4" customFormat="1" ht="12" customHeight="1" x14ac:dyDescent="0.2">
      <c r="B22" s="7" t="s">
        <v>15</v>
      </c>
      <c r="C22" s="24">
        <v>20945</v>
      </c>
      <c r="D22" s="24">
        <v>5042</v>
      </c>
      <c r="E22" s="25">
        <v>24.072571019336358</v>
      </c>
    </row>
    <row r="23" spans="2:5" s="4" customFormat="1" ht="12" customHeight="1" x14ac:dyDescent="0.2">
      <c r="B23" s="8" t="s">
        <v>16</v>
      </c>
      <c r="C23" s="30">
        <v>310</v>
      </c>
      <c r="D23" s="30">
        <v>19</v>
      </c>
      <c r="E23" s="31">
        <v>6.129032258064516</v>
      </c>
    </row>
    <row r="24" spans="2:5" ht="12" customHeight="1" x14ac:dyDescent="0.2">
      <c r="B24" s="8" t="s">
        <v>17</v>
      </c>
      <c r="C24" s="30">
        <v>20635</v>
      </c>
      <c r="D24" s="30">
        <v>5023</v>
      </c>
      <c r="E24" s="31">
        <v>24.342137145626364</v>
      </c>
    </row>
    <row r="25" spans="2:5" s="4" customFormat="1" ht="12" customHeight="1" x14ac:dyDescent="0.2">
      <c r="B25" s="7" t="s">
        <v>18</v>
      </c>
      <c r="C25" s="24">
        <v>34568</v>
      </c>
      <c r="D25" s="24">
        <v>8697</v>
      </c>
      <c r="E25" s="25">
        <v>25.159106688266604</v>
      </c>
    </row>
    <row r="26" spans="2:5" ht="12" customHeight="1" x14ac:dyDescent="0.2">
      <c r="B26" s="7" t="s">
        <v>19</v>
      </c>
      <c r="C26" s="24">
        <v>31658</v>
      </c>
      <c r="D26" s="24">
        <v>7146</v>
      </c>
      <c r="E26" s="25">
        <v>22.57249352454356</v>
      </c>
    </row>
    <row r="27" spans="2:5" ht="12" customHeight="1" x14ac:dyDescent="0.2">
      <c r="B27" s="8" t="s">
        <v>20</v>
      </c>
      <c r="C27" s="28">
        <v>30692</v>
      </c>
      <c r="D27" s="28">
        <v>6575</v>
      </c>
      <c r="E27" s="29">
        <v>21.42252052652157</v>
      </c>
    </row>
    <row r="28" spans="2:5" ht="12" customHeight="1" x14ac:dyDescent="0.2">
      <c r="B28" s="8" t="s">
        <v>21</v>
      </c>
      <c r="C28" s="28">
        <v>966</v>
      </c>
      <c r="D28" s="28">
        <v>571</v>
      </c>
      <c r="E28" s="29">
        <v>59.10973084886129</v>
      </c>
    </row>
    <row r="29" spans="2:5" ht="12" customHeight="1" x14ac:dyDescent="0.2">
      <c r="B29" s="7" t="s">
        <v>22</v>
      </c>
      <c r="C29" s="26">
        <v>1449</v>
      </c>
      <c r="D29" s="26">
        <v>547</v>
      </c>
      <c r="E29" s="27">
        <v>37.750172532781228</v>
      </c>
    </row>
    <row r="30" spans="2:5" ht="12" customHeight="1" x14ac:dyDescent="0.2">
      <c r="B30" s="8" t="s">
        <v>23</v>
      </c>
      <c r="C30" s="28">
        <v>901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548</v>
      </c>
      <c r="D31" s="28">
        <v>547</v>
      </c>
      <c r="E31" s="29">
        <v>99.81751824817519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1460</v>
      </c>
      <c r="D36" s="26">
        <v>1003</v>
      </c>
      <c r="E36" s="27">
        <v>68.69863013698631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1</v>
      </c>
      <c r="D38" s="26">
        <v>1</v>
      </c>
      <c r="E38" s="27">
        <v>100</v>
      </c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7644</v>
      </c>
      <c r="D43" s="24">
        <v>3046</v>
      </c>
      <c r="E43" s="25">
        <v>39.848246991104133</v>
      </c>
    </row>
    <row r="44" spans="2:6" ht="12" customHeight="1" x14ac:dyDescent="0.2">
      <c r="B44" s="7" t="s">
        <v>37</v>
      </c>
      <c r="C44" s="26">
        <v>5960</v>
      </c>
      <c r="D44" s="26">
        <v>3593</v>
      </c>
      <c r="E44" s="27">
        <v>60.285234899328856</v>
      </c>
      <c r="F44" s="5"/>
    </row>
    <row r="45" spans="2:6" ht="12" customHeight="1" x14ac:dyDescent="0.2">
      <c r="B45" s="7" t="s">
        <v>38</v>
      </c>
      <c r="C45" s="26">
        <v>198</v>
      </c>
      <c r="D45" s="26">
        <v>2</v>
      </c>
      <c r="E45" s="27">
        <v>1.0101010101010102</v>
      </c>
    </row>
    <row r="46" spans="2:6" ht="12" customHeight="1" x14ac:dyDescent="0.2">
      <c r="B46" s="6" t="s">
        <v>84</v>
      </c>
      <c r="C46" s="22">
        <v>1956</v>
      </c>
      <c r="D46" s="22">
        <v>1706</v>
      </c>
      <c r="E46" s="27">
        <v>87.218813905930475</v>
      </c>
    </row>
    <row r="47" spans="2:6" ht="12" customHeight="1" x14ac:dyDescent="0.2">
      <c r="B47" s="6" t="s">
        <v>39</v>
      </c>
      <c r="C47" s="32">
        <v>641</v>
      </c>
      <c r="D47" s="32">
        <v>632</v>
      </c>
      <c r="E47" s="33">
        <v>98.595943837753509</v>
      </c>
    </row>
    <row r="48" spans="2:6" ht="12" customHeight="1" x14ac:dyDescent="0.2">
      <c r="B48" s="6" t="s">
        <v>40</v>
      </c>
      <c r="C48" s="32">
        <v>578</v>
      </c>
      <c r="D48" s="32">
        <v>572</v>
      </c>
      <c r="E48" s="33">
        <v>98.961937716262966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578</v>
      </c>
      <c r="D50" s="34">
        <v>572</v>
      </c>
      <c r="E50" s="35">
        <v>98.961937716262966</v>
      </c>
    </row>
    <row r="51" spans="2:5" ht="12" customHeight="1" x14ac:dyDescent="0.2">
      <c r="B51" s="6" t="s">
        <v>43</v>
      </c>
      <c r="C51" s="32">
        <v>63</v>
      </c>
      <c r="D51" s="32">
        <v>60</v>
      </c>
      <c r="E51" s="33">
        <v>95.238095238095227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63</v>
      </c>
      <c r="D53" s="34">
        <v>60</v>
      </c>
      <c r="E53" s="35">
        <v>95.238095238095227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556</v>
      </c>
      <c r="D57" s="32">
        <v>556</v>
      </c>
      <c r="E57" s="33">
        <v>100</v>
      </c>
    </row>
    <row r="58" spans="2:5" ht="12" customHeight="1" x14ac:dyDescent="0.2">
      <c r="B58" s="6" t="s">
        <v>48</v>
      </c>
      <c r="C58" s="32">
        <v>556</v>
      </c>
      <c r="D58" s="32">
        <v>556</v>
      </c>
      <c r="E58" s="33">
        <v>100</v>
      </c>
    </row>
    <row r="59" spans="2:5" ht="12" customHeight="1" x14ac:dyDescent="0.2">
      <c r="B59" s="6" t="s">
        <v>49</v>
      </c>
      <c r="C59" s="32">
        <v>0</v>
      </c>
      <c r="D59" s="32">
        <v>0</v>
      </c>
      <c r="E59" s="33"/>
    </row>
    <row r="60" spans="2:5" s="4" customFormat="1" ht="12" customHeight="1" x14ac:dyDescent="0.2">
      <c r="B60" s="6" t="s">
        <v>50</v>
      </c>
      <c r="C60" s="32">
        <v>744</v>
      </c>
      <c r="D60" s="32">
        <v>503</v>
      </c>
      <c r="E60" s="33">
        <v>67.607526881720432</v>
      </c>
    </row>
    <row r="61" spans="2:5" s="4" customFormat="1" ht="12" customHeight="1" x14ac:dyDescent="0.2">
      <c r="B61" s="6" t="s">
        <v>51</v>
      </c>
      <c r="C61" s="32">
        <v>743</v>
      </c>
      <c r="D61" s="32">
        <v>502</v>
      </c>
      <c r="E61" s="33">
        <v>67.563930013458958</v>
      </c>
    </row>
    <row r="62" spans="2:5" ht="12" customHeight="1" x14ac:dyDescent="0.2">
      <c r="B62" s="6" t="s">
        <v>90</v>
      </c>
      <c r="C62" s="32">
        <v>1</v>
      </c>
      <c r="D62" s="32">
        <v>1</v>
      </c>
      <c r="E62" s="33">
        <v>100</v>
      </c>
    </row>
    <row r="63" spans="2:5" ht="12" customHeight="1" x14ac:dyDescent="0.2">
      <c r="B63" s="6" t="s">
        <v>52</v>
      </c>
      <c r="C63" s="32">
        <v>15</v>
      </c>
      <c r="D63" s="32">
        <v>15</v>
      </c>
      <c r="E63" s="33">
        <v>100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51142</v>
      </c>
      <c r="D69" s="22">
        <v>2024</v>
      </c>
      <c r="E69" s="23">
        <v>3.9576082280708613</v>
      </c>
    </row>
    <row r="70" spans="2:5" ht="12" customHeight="1" x14ac:dyDescent="0.2">
      <c r="B70" s="6" t="s">
        <v>57</v>
      </c>
      <c r="C70" s="32">
        <v>12537</v>
      </c>
      <c r="D70" s="32">
        <v>65</v>
      </c>
      <c r="E70" s="33">
        <v>0.51846534258594557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12467</v>
      </c>
      <c r="D73" s="36">
        <v>8</v>
      </c>
      <c r="E73" s="37">
        <v>6.4169407235100659E-2</v>
      </c>
    </row>
    <row r="74" spans="2:5" ht="12" customHeight="1" x14ac:dyDescent="0.2">
      <c r="B74" s="6" t="s">
        <v>61</v>
      </c>
      <c r="C74" s="32">
        <v>70</v>
      </c>
      <c r="D74" s="32">
        <v>57</v>
      </c>
      <c r="E74" s="33">
        <v>81.428571428571431</v>
      </c>
    </row>
    <row r="75" spans="2:5" ht="12" customHeight="1" x14ac:dyDescent="0.2">
      <c r="B75" s="6" t="s">
        <v>62</v>
      </c>
      <c r="C75" s="32">
        <v>161</v>
      </c>
      <c r="D75" s="32">
        <v>32</v>
      </c>
      <c r="E75" s="33">
        <v>19.875776397515526</v>
      </c>
    </row>
    <row r="76" spans="2:5" ht="12" customHeight="1" x14ac:dyDescent="0.2">
      <c r="B76" s="6" t="s">
        <v>63</v>
      </c>
      <c r="C76" s="32">
        <v>41</v>
      </c>
      <c r="D76" s="32">
        <v>11</v>
      </c>
      <c r="E76" s="33">
        <v>26.829268292682929</v>
      </c>
    </row>
    <row r="77" spans="2:5" ht="12" customHeight="1" x14ac:dyDescent="0.2">
      <c r="B77" s="6" t="s">
        <v>64</v>
      </c>
      <c r="C77" s="32">
        <v>120</v>
      </c>
      <c r="D77" s="32">
        <v>21</v>
      </c>
      <c r="E77" s="33">
        <v>17.5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120</v>
      </c>
      <c r="D85" s="34">
        <v>21</v>
      </c>
      <c r="E85" s="35">
        <v>17.5</v>
      </c>
    </row>
    <row r="86" spans="2:5" ht="12" customHeight="1" x14ac:dyDescent="0.2">
      <c r="B86" s="6" t="s">
        <v>73</v>
      </c>
      <c r="C86" s="32">
        <v>37841</v>
      </c>
      <c r="D86" s="32">
        <v>1404</v>
      </c>
      <c r="E86" s="33">
        <v>3.7102613567294731</v>
      </c>
    </row>
    <row r="87" spans="2:5" ht="12" customHeight="1" x14ac:dyDescent="0.2">
      <c r="B87" s="6" t="s">
        <v>74</v>
      </c>
      <c r="C87" s="36">
        <v>1549</v>
      </c>
      <c r="D87" s="36">
        <v>133</v>
      </c>
      <c r="E87" s="37">
        <v>8.5861846352485482</v>
      </c>
    </row>
    <row r="88" spans="2:5" ht="12" customHeight="1" x14ac:dyDescent="0.2">
      <c r="B88" s="6" t="s">
        <v>75</v>
      </c>
      <c r="C88" s="32">
        <v>6093</v>
      </c>
      <c r="D88" s="32">
        <v>761</v>
      </c>
      <c r="E88" s="33">
        <v>12.489742327260792</v>
      </c>
    </row>
    <row r="89" spans="2:5" ht="12" customHeight="1" x14ac:dyDescent="0.2">
      <c r="B89" s="6" t="s">
        <v>76</v>
      </c>
      <c r="C89" s="32">
        <v>30106</v>
      </c>
      <c r="D89" s="32">
        <v>443</v>
      </c>
      <c r="E89" s="33">
        <v>1.4714674815651365</v>
      </c>
    </row>
    <row r="90" spans="2:5" ht="12" customHeight="1" x14ac:dyDescent="0.2">
      <c r="B90" s="6" t="s">
        <v>77</v>
      </c>
      <c r="C90" s="32">
        <v>93</v>
      </c>
      <c r="D90" s="32">
        <v>67</v>
      </c>
      <c r="E90" s="33">
        <v>72.043010752688176</v>
      </c>
    </row>
    <row r="91" spans="2:5" ht="12" customHeight="1" x14ac:dyDescent="0.2">
      <c r="B91" s="6" t="s">
        <v>78</v>
      </c>
      <c r="C91" s="32">
        <v>603</v>
      </c>
      <c r="D91" s="32">
        <v>523</v>
      </c>
      <c r="E91" s="33">
        <v>86.733001658374803</v>
      </c>
    </row>
    <row r="92" spans="2:5" ht="12" customHeight="1" x14ac:dyDescent="0.2">
      <c r="B92" s="6" t="s">
        <v>86</v>
      </c>
      <c r="C92" s="22">
        <v>211</v>
      </c>
      <c r="D92" s="22">
        <v>211</v>
      </c>
      <c r="E92" s="23">
        <v>100</v>
      </c>
    </row>
    <row r="93" spans="2:5" ht="12" customHeight="1" x14ac:dyDescent="0.2">
      <c r="B93" s="6" t="s">
        <v>79</v>
      </c>
      <c r="C93" s="32">
        <v>211</v>
      </c>
      <c r="D93" s="32">
        <v>211</v>
      </c>
      <c r="E93" s="23"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F792AE6F-0869-4FF3-9763-5CBECC09E15F}"/>
    <hyperlink ref="D4" location="ŞUBAT!A1" display="Şubat" xr:uid="{800C9A03-7A53-447B-9D9C-E4DA54C866C9}"/>
    <hyperlink ref="E4" location="MART!A1" display="Mart" xr:uid="{6FE5C3A6-0477-41C2-9005-33D0B8C316C8}"/>
    <hyperlink ref="C5" location="NİSAN!A1" display="Nisan" xr:uid="{7DB97862-1FFC-4EF1-B723-5324C78C40D6}"/>
    <hyperlink ref="D5" location="MAYIS!A1" display="Mayıs" xr:uid="{2124668D-59FE-4942-BEE1-F7D7431C3ABD}"/>
    <hyperlink ref="E5" location="HAZİRAN!A1" display="Haziran" xr:uid="{310F9D0D-FDA8-42C6-81D6-C6E78E6998D5}"/>
    <hyperlink ref="C6" location="TEMMUZ!A1" display="Temmuz" xr:uid="{16175CBE-0C6A-48F1-BC6D-CCB423465213}"/>
    <hyperlink ref="D6" location="AĞUSTOS!A1" display="Ağustos" xr:uid="{680BDF9F-AADA-4902-9EF3-ED44E7F39253}"/>
    <hyperlink ref="E6" location="EYLÜL!A1" display="Eylül" xr:uid="{D6E9EA92-3B2C-421D-AAAC-A01FB24FB5EC}"/>
    <hyperlink ref="C7" location="EKİM!A1" display="Ekim" xr:uid="{875C061E-7F6A-41F7-9D66-9D438B4FC6BB}"/>
    <hyperlink ref="D7" location="KASIM!A1" display="Kasım" xr:uid="{66E20464-A11C-4219-9408-30C257490505}"/>
    <hyperlink ref="E7" location="ARALIK!A1" display="Aralık" xr:uid="{30A7621D-798D-4010-9DFA-118F025549B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D90D-7661-4B1C-9260-63980E94D01F}">
  <sheetPr codeName="Sayfa7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160869</v>
      </c>
      <c r="D10" s="22">
        <v>33492</v>
      </c>
      <c r="E10" s="23">
        <v>20.819424500680679</v>
      </c>
    </row>
    <row r="11" spans="2:5" ht="12" customHeight="1" x14ac:dyDescent="0.2">
      <c r="B11" s="7" t="s">
        <v>4</v>
      </c>
      <c r="C11" s="24">
        <v>110595</v>
      </c>
      <c r="D11" s="24">
        <v>30755</v>
      </c>
      <c r="E11" s="25">
        <v>27.80867127808671</v>
      </c>
    </row>
    <row r="12" spans="2:5" ht="12" customHeight="1" x14ac:dyDescent="0.2">
      <c r="B12" s="7" t="s">
        <v>5</v>
      </c>
      <c r="C12" s="24">
        <v>45026</v>
      </c>
      <c r="D12" s="24">
        <v>14414</v>
      </c>
      <c r="E12" s="25">
        <v>32.012614933593923</v>
      </c>
    </row>
    <row r="13" spans="2:5" ht="12" customHeight="1" x14ac:dyDescent="0.2">
      <c r="B13" s="7" t="s">
        <v>6</v>
      </c>
      <c r="C13" s="26">
        <v>35917</v>
      </c>
      <c r="D13" s="26">
        <v>11161</v>
      </c>
      <c r="E13" s="27">
        <v>31.07442158309436</v>
      </c>
    </row>
    <row r="14" spans="2:5" ht="12" customHeight="1" x14ac:dyDescent="0.2">
      <c r="B14" s="8" t="s">
        <v>7</v>
      </c>
      <c r="C14" s="28">
        <v>8108</v>
      </c>
      <c r="D14" s="28">
        <v>-99</v>
      </c>
      <c r="E14" s="29">
        <v>-1.2210162802170696</v>
      </c>
    </row>
    <row r="15" spans="2:5" ht="12" customHeight="1" x14ac:dyDescent="0.2">
      <c r="B15" s="8" t="s">
        <v>8</v>
      </c>
      <c r="C15" s="28">
        <v>999</v>
      </c>
      <c r="D15" s="28">
        <v>161</v>
      </c>
      <c r="E15" s="29">
        <v>16.116116116116117</v>
      </c>
    </row>
    <row r="16" spans="2:5" ht="12" customHeight="1" x14ac:dyDescent="0.2">
      <c r="B16" s="8" t="s">
        <v>9</v>
      </c>
      <c r="C16" s="28">
        <v>22792</v>
      </c>
      <c r="D16" s="28">
        <v>10250</v>
      </c>
      <c r="E16" s="29">
        <v>44.971919971919974</v>
      </c>
    </row>
    <row r="17" spans="2:5" ht="12" customHeight="1" x14ac:dyDescent="0.2">
      <c r="B17" s="8" t="s">
        <v>10</v>
      </c>
      <c r="C17" s="28">
        <v>4018</v>
      </c>
      <c r="D17" s="28">
        <v>849</v>
      </c>
      <c r="E17" s="29">
        <v>21.129915380786461</v>
      </c>
    </row>
    <row r="18" spans="2:5" ht="12" customHeight="1" x14ac:dyDescent="0.2">
      <c r="B18" s="7" t="s">
        <v>11</v>
      </c>
      <c r="C18" s="24">
        <v>9109</v>
      </c>
      <c r="D18" s="24">
        <v>3253</v>
      </c>
      <c r="E18" s="25">
        <v>35.711933252826874</v>
      </c>
    </row>
    <row r="19" spans="2:5" ht="12" customHeight="1" x14ac:dyDescent="0.2">
      <c r="B19" s="8" t="s">
        <v>12</v>
      </c>
      <c r="C19" s="28">
        <v>2834</v>
      </c>
      <c r="D19" s="28">
        <v>9</v>
      </c>
      <c r="E19" s="29">
        <v>0.31757233592095979</v>
      </c>
    </row>
    <row r="20" spans="2:5" ht="12" customHeight="1" x14ac:dyDescent="0.2">
      <c r="B20" s="8" t="s">
        <v>13</v>
      </c>
      <c r="C20" s="28">
        <v>14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6261</v>
      </c>
      <c r="D21" s="28">
        <v>3244</v>
      </c>
      <c r="E21" s="29">
        <v>51.812809455358568</v>
      </c>
    </row>
    <row r="22" spans="2:5" s="4" customFormat="1" ht="12" customHeight="1" x14ac:dyDescent="0.2">
      <c r="B22" s="7" t="s">
        <v>15</v>
      </c>
      <c r="C22" s="24">
        <v>20818</v>
      </c>
      <c r="D22" s="24">
        <v>4510</v>
      </c>
      <c r="E22" s="25">
        <v>21.663944663272169</v>
      </c>
    </row>
    <row r="23" spans="2:5" s="4" customFormat="1" ht="12" customHeight="1" x14ac:dyDescent="0.2">
      <c r="B23" s="8" t="s">
        <v>16</v>
      </c>
      <c r="C23" s="30">
        <v>294</v>
      </c>
      <c r="D23" s="30">
        <v>16</v>
      </c>
      <c r="E23" s="31">
        <v>5.4421768707482991</v>
      </c>
    </row>
    <row r="24" spans="2:5" ht="12" customHeight="1" x14ac:dyDescent="0.2">
      <c r="B24" s="8" t="s">
        <v>17</v>
      </c>
      <c r="C24" s="30">
        <v>20524</v>
      </c>
      <c r="D24" s="30">
        <v>4494</v>
      </c>
      <c r="E24" s="31">
        <v>21.896316507503411</v>
      </c>
    </row>
    <row r="25" spans="2:5" s="4" customFormat="1" ht="12" customHeight="1" x14ac:dyDescent="0.2">
      <c r="B25" s="7" t="s">
        <v>18</v>
      </c>
      <c r="C25" s="24">
        <v>32812</v>
      </c>
      <c r="D25" s="24">
        <v>7200</v>
      </c>
      <c r="E25" s="25">
        <v>21.943191515299283</v>
      </c>
    </row>
    <row r="26" spans="2:5" ht="12" customHeight="1" x14ac:dyDescent="0.2">
      <c r="B26" s="7" t="s">
        <v>19</v>
      </c>
      <c r="C26" s="24">
        <v>30737</v>
      </c>
      <c r="D26" s="24">
        <v>6183</v>
      </c>
      <c r="E26" s="25">
        <v>20.115821322835671</v>
      </c>
    </row>
    <row r="27" spans="2:5" ht="12" customHeight="1" x14ac:dyDescent="0.2">
      <c r="B27" s="8" t="s">
        <v>20</v>
      </c>
      <c r="C27" s="28">
        <v>29982</v>
      </c>
      <c r="D27" s="28">
        <v>5820</v>
      </c>
      <c r="E27" s="29">
        <v>19.411646988192917</v>
      </c>
    </row>
    <row r="28" spans="2:5" ht="12" customHeight="1" x14ac:dyDescent="0.2">
      <c r="B28" s="8" t="s">
        <v>21</v>
      </c>
      <c r="C28" s="28">
        <v>755</v>
      </c>
      <c r="D28" s="28">
        <v>363</v>
      </c>
      <c r="E28" s="29">
        <v>48.079470198675494</v>
      </c>
    </row>
    <row r="29" spans="2:5" ht="12" customHeight="1" x14ac:dyDescent="0.2">
      <c r="B29" s="7" t="s">
        <v>22</v>
      </c>
      <c r="C29" s="26">
        <v>900</v>
      </c>
      <c r="D29" s="26">
        <v>299</v>
      </c>
      <c r="E29" s="27">
        <v>33.222222222222221</v>
      </c>
    </row>
    <row r="30" spans="2:5" ht="12" customHeight="1" x14ac:dyDescent="0.2">
      <c r="B30" s="8" t="s">
        <v>23</v>
      </c>
      <c r="C30" s="28">
        <v>601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299</v>
      </c>
      <c r="D31" s="28">
        <v>299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1174</v>
      </c>
      <c r="D36" s="26">
        <v>717</v>
      </c>
      <c r="E36" s="27">
        <v>61.073253833049399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1</v>
      </c>
      <c r="D38" s="26">
        <v>1</v>
      </c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6866</v>
      </c>
      <c r="D43" s="24">
        <v>2163</v>
      </c>
      <c r="E43" s="25">
        <v>31.503058549373726</v>
      </c>
    </row>
    <row r="44" spans="2:6" ht="12" customHeight="1" x14ac:dyDescent="0.2">
      <c r="B44" s="7" t="s">
        <v>37</v>
      </c>
      <c r="C44" s="26">
        <v>4841</v>
      </c>
      <c r="D44" s="26">
        <v>2468</v>
      </c>
      <c r="E44" s="27">
        <v>50.981202230944021</v>
      </c>
      <c r="F44" s="5"/>
    </row>
    <row r="45" spans="2:6" ht="12" customHeight="1" x14ac:dyDescent="0.2">
      <c r="B45" s="7" t="s">
        <v>38</v>
      </c>
      <c r="C45" s="26">
        <v>232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1471</v>
      </c>
      <c r="D46" s="22">
        <v>1237</v>
      </c>
      <c r="E46" s="27">
        <v>84.092454112848401</v>
      </c>
    </row>
    <row r="47" spans="2:6" ht="12" customHeight="1" x14ac:dyDescent="0.2">
      <c r="B47" s="6" t="s">
        <v>39</v>
      </c>
      <c r="C47" s="32">
        <v>426</v>
      </c>
      <c r="D47" s="32">
        <v>417</v>
      </c>
      <c r="E47" s="33">
        <v>97.887323943661968</v>
      </c>
    </row>
    <row r="48" spans="2:6" ht="12" customHeight="1" x14ac:dyDescent="0.2">
      <c r="B48" s="6" t="s">
        <v>40</v>
      </c>
      <c r="C48" s="32">
        <v>396</v>
      </c>
      <c r="D48" s="32">
        <v>390</v>
      </c>
      <c r="E48" s="33">
        <v>98.484848484848484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396</v>
      </c>
      <c r="D50" s="34">
        <v>390</v>
      </c>
      <c r="E50" s="35">
        <v>98.484848484848484</v>
      </c>
    </row>
    <row r="51" spans="2:5" ht="12" customHeight="1" x14ac:dyDescent="0.2">
      <c r="B51" s="6" t="s">
        <v>43</v>
      </c>
      <c r="C51" s="32">
        <v>30</v>
      </c>
      <c r="D51" s="32">
        <v>27</v>
      </c>
      <c r="E51" s="33">
        <v>90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30</v>
      </c>
      <c r="D53" s="34">
        <v>27</v>
      </c>
      <c r="E53" s="35">
        <v>90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480</v>
      </c>
      <c r="D57" s="32">
        <v>480</v>
      </c>
      <c r="E57" s="33">
        <v>100</v>
      </c>
    </row>
    <row r="58" spans="2:5" ht="12" customHeight="1" x14ac:dyDescent="0.2">
      <c r="B58" s="6" t="s">
        <v>48</v>
      </c>
      <c r="C58" s="32">
        <v>480</v>
      </c>
      <c r="D58" s="32">
        <v>480</v>
      </c>
      <c r="E58" s="33">
        <v>100</v>
      </c>
    </row>
    <row r="59" spans="2:5" ht="12" customHeight="1" x14ac:dyDescent="0.2">
      <c r="B59" s="6" t="s">
        <v>49</v>
      </c>
      <c r="C59" s="32">
        <v>0</v>
      </c>
      <c r="D59" s="32">
        <v>0</v>
      </c>
      <c r="E59" s="33"/>
    </row>
    <row r="60" spans="2:5" s="4" customFormat="1" ht="12" customHeight="1" x14ac:dyDescent="0.2">
      <c r="B60" s="6" t="s">
        <v>50</v>
      </c>
      <c r="C60" s="32">
        <v>551</v>
      </c>
      <c r="D60" s="32">
        <v>326</v>
      </c>
      <c r="E60" s="33">
        <v>59.165154264972777</v>
      </c>
    </row>
    <row r="61" spans="2:5" s="4" customFormat="1" ht="12" customHeight="1" x14ac:dyDescent="0.2">
      <c r="B61" s="6" t="s">
        <v>51</v>
      </c>
      <c r="C61" s="32">
        <v>551</v>
      </c>
      <c r="D61" s="32">
        <v>326</v>
      </c>
      <c r="E61" s="33">
        <v>59.165154264972777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>
        <v>14</v>
      </c>
      <c r="D63" s="32">
        <v>14</v>
      </c>
      <c r="E63" s="33">
        <v>100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48648</v>
      </c>
      <c r="D69" s="22">
        <v>1345</v>
      </c>
      <c r="E69" s="23">
        <v>2.7647590856766979</v>
      </c>
    </row>
    <row r="70" spans="2:5" ht="12" customHeight="1" x14ac:dyDescent="0.2">
      <c r="B70" s="6" t="s">
        <v>57</v>
      </c>
      <c r="C70" s="32">
        <v>12457</v>
      </c>
      <c r="D70" s="32">
        <v>38</v>
      </c>
      <c r="E70" s="33">
        <v>0.30504936983222286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12412</v>
      </c>
      <c r="D73" s="36">
        <v>6</v>
      </c>
      <c r="E73" s="37">
        <v>4.8340315823396714E-2</v>
      </c>
    </row>
    <row r="74" spans="2:5" ht="12" customHeight="1" x14ac:dyDescent="0.2">
      <c r="B74" s="6" t="s">
        <v>61</v>
      </c>
      <c r="C74" s="32">
        <v>45</v>
      </c>
      <c r="D74" s="32">
        <v>32</v>
      </c>
      <c r="E74" s="33">
        <v>71.111111111111114</v>
      </c>
    </row>
    <row r="75" spans="2:5" ht="12" customHeight="1" x14ac:dyDescent="0.2">
      <c r="B75" s="6" t="s">
        <v>62</v>
      </c>
      <c r="C75" s="32">
        <v>148</v>
      </c>
      <c r="D75" s="32">
        <v>17</v>
      </c>
      <c r="E75" s="33">
        <v>11.486486486486488</v>
      </c>
    </row>
    <row r="76" spans="2:5" ht="12" customHeight="1" x14ac:dyDescent="0.2">
      <c r="B76" s="6" t="s">
        <v>63</v>
      </c>
      <c r="C76" s="32">
        <v>38</v>
      </c>
      <c r="D76" s="32">
        <v>8</v>
      </c>
      <c r="E76" s="33">
        <v>21.052631578947366</v>
      </c>
    </row>
    <row r="77" spans="2:5" ht="12" customHeight="1" x14ac:dyDescent="0.2">
      <c r="B77" s="6" t="s">
        <v>64</v>
      </c>
      <c r="C77" s="32">
        <v>110</v>
      </c>
      <c r="D77" s="32">
        <v>9</v>
      </c>
      <c r="E77" s="33">
        <v>8.1818181818181817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110</v>
      </c>
      <c r="D85" s="34">
        <v>9</v>
      </c>
      <c r="E85" s="35">
        <v>8.1818181818181817</v>
      </c>
    </row>
    <row r="86" spans="2:5" ht="12" customHeight="1" x14ac:dyDescent="0.2">
      <c r="B86" s="6" t="s">
        <v>73</v>
      </c>
      <c r="C86" s="32">
        <v>35565</v>
      </c>
      <c r="D86" s="32">
        <v>913</v>
      </c>
      <c r="E86" s="33">
        <v>2.5671306059327992</v>
      </c>
    </row>
    <row r="87" spans="2:5" ht="12" customHeight="1" x14ac:dyDescent="0.2">
      <c r="B87" s="6" t="s">
        <v>74</v>
      </c>
      <c r="C87" s="36">
        <v>216</v>
      </c>
      <c r="D87" s="36">
        <v>71</v>
      </c>
      <c r="E87" s="37">
        <v>32.870370370370374</v>
      </c>
    </row>
    <row r="88" spans="2:5" ht="12" customHeight="1" x14ac:dyDescent="0.2">
      <c r="B88" s="6" t="s">
        <v>75</v>
      </c>
      <c r="C88" s="32">
        <v>6397</v>
      </c>
      <c r="D88" s="32">
        <v>507</v>
      </c>
      <c r="E88" s="33">
        <v>7.9255901203689234</v>
      </c>
    </row>
    <row r="89" spans="2:5" ht="12" customHeight="1" x14ac:dyDescent="0.2">
      <c r="B89" s="6" t="s">
        <v>76</v>
      </c>
      <c r="C89" s="32">
        <v>28866</v>
      </c>
      <c r="D89" s="32">
        <v>294</v>
      </c>
      <c r="E89" s="33">
        <v>1.0184992725005197</v>
      </c>
    </row>
    <row r="90" spans="2:5" ht="12" customHeight="1" x14ac:dyDescent="0.2">
      <c r="B90" s="6" t="s">
        <v>77</v>
      </c>
      <c r="C90" s="32">
        <v>86</v>
      </c>
      <c r="D90" s="32">
        <v>41</v>
      </c>
      <c r="E90" s="33">
        <v>47.674418604651166</v>
      </c>
    </row>
    <row r="91" spans="2:5" ht="12" customHeight="1" x14ac:dyDescent="0.2">
      <c r="B91" s="6" t="s">
        <v>78</v>
      </c>
      <c r="C91" s="32">
        <v>478</v>
      </c>
      <c r="D91" s="32">
        <v>377</v>
      </c>
      <c r="E91" s="33">
        <v>78.870292887029294</v>
      </c>
    </row>
    <row r="92" spans="2:5" ht="12" customHeight="1" x14ac:dyDescent="0.2">
      <c r="B92" s="6" t="s">
        <v>86</v>
      </c>
      <c r="C92" s="22">
        <v>155</v>
      </c>
      <c r="D92" s="22">
        <v>155</v>
      </c>
      <c r="E92" s="23">
        <v>100</v>
      </c>
    </row>
    <row r="93" spans="2:5" ht="12" customHeight="1" x14ac:dyDescent="0.2">
      <c r="B93" s="6" t="s">
        <v>79</v>
      </c>
      <c r="C93" s="32">
        <v>155</v>
      </c>
      <c r="D93" s="32">
        <v>155</v>
      </c>
      <c r="E93" s="23"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C6DE5B3A-B96C-4C14-A6A1-3E67C492AB90}"/>
    <hyperlink ref="D4" location="ŞUBAT!A1" display="Şubat" xr:uid="{C6A6ADA1-34AD-4D8D-BFA6-9056AA3B2861}"/>
    <hyperlink ref="E4" location="MART!A1" display="Mart" xr:uid="{4BF84BB0-A5D9-4481-8D25-FAD28E28A4BD}"/>
    <hyperlink ref="C5" location="NİSAN!A1" display="Nisan" xr:uid="{2F7DCBB2-4BCA-4119-B96B-F6C8CBCBD871}"/>
    <hyperlink ref="D5" location="MAYIS!A1" display="Mayıs" xr:uid="{6F4852CE-4EC2-4043-9BDF-BA6FEB0BCD0C}"/>
    <hyperlink ref="E5" location="HAZİRAN!A1" display="Haziran" xr:uid="{718A58BA-1BC5-45D6-BAD2-9740A43A5859}"/>
    <hyperlink ref="C6" location="TEMMUZ!A1" display="Temmuz" xr:uid="{C9AC6A33-C22E-47E1-A40E-E41AF62B9DFC}"/>
    <hyperlink ref="D6" location="AĞUSTOS!A1" display="Ağustos" xr:uid="{89CB3F55-1847-48D6-B9EF-A90F447E8C77}"/>
    <hyperlink ref="E6" location="EYLÜL!A1" display="Eylül" xr:uid="{C3ED53B1-EFF8-43C2-95D6-462130542AAD}"/>
    <hyperlink ref="C7" location="EKİM!A1" display="Ekim" xr:uid="{CF2F62FB-B912-4F3F-8269-056DF8B4F06E}"/>
    <hyperlink ref="D7" location="KASIM!A1" display="Kasım" xr:uid="{B3DABE82-4122-44C0-B743-43A2C538826F}"/>
    <hyperlink ref="E7" location="ARALIK!A1" display="Aralık" xr:uid="{6B03F0DC-DCFD-4516-AD9A-698BF689C42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7C1C4-AD6B-45DE-B6F5-9AED4A467BB8}">
  <sheetPr codeName="Sayfa8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136577</v>
      </c>
      <c r="D10" s="22">
        <f>+D11+D46+D64+D69+D92+D98</f>
        <v>17587</v>
      </c>
      <c r="E10" s="23">
        <f t="shared" ref="E10:E74" si="0">+D10/C10*100</f>
        <v>12.876985143911494</v>
      </c>
    </row>
    <row r="11" spans="2:5" ht="12" customHeight="1" x14ac:dyDescent="0.2">
      <c r="B11" s="7" t="s">
        <v>4</v>
      </c>
      <c r="C11" s="24">
        <f>+C12+C22+C25+C39+C43+C44+C45</f>
        <v>93079</v>
      </c>
      <c r="D11" s="24">
        <f>+D12+D22+D25+D39+D43+D44+D45</f>
        <v>16049</v>
      </c>
      <c r="E11" s="25">
        <f t="shared" si="0"/>
        <v>17.242342526241149</v>
      </c>
    </row>
    <row r="12" spans="2:5" ht="12" customHeight="1" x14ac:dyDescent="0.2">
      <c r="B12" s="7" t="s">
        <v>5</v>
      </c>
      <c r="C12" s="24">
        <f>+C13+C18</f>
        <v>35186</v>
      </c>
      <c r="D12" s="24">
        <f>+D13+D18</f>
        <v>6248</v>
      </c>
      <c r="E12" s="25">
        <f t="shared" si="0"/>
        <v>17.757062468027058</v>
      </c>
    </row>
    <row r="13" spans="2:5" ht="12" customHeight="1" x14ac:dyDescent="0.2">
      <c r="B13" s="7" t="s">
        <v>6</v>
      </c>
      <c r="C13" s="26">
        <f>SUM(C14:C17)</f>
        <v>30380</v>
      </c>
      <c r="D13" s="26">
        <f>SUM(D14:D17)</f>
        <v>6211</v>
      </c>
      <c r="E13" s="27">
        <f t="shared" si="0"/>
        <v>20.444371296905857</v>
      </c>
    </row>
    <row r="14" spans="2:5" ht="12" customHeight="1" x14ac:dyDescent="0.2">
      <c r="B14" s="8" t="s">
        <v>7</v>
      </c>
      <c r="C14" s="28">
        <v>8094</v>
      </c>
      <c r="D14" s="28">
        <v>-115</v>
      </c>
      <c r="E14" s="29">
        <f t="shared" si="0"/>
        <v>-1.4208055349641711</v>
      </c>
    </row>
    <row r="15" spans="2:5" ht="12" customHeight="1" x14ac:dyDescent="0.2">
      <c r="B15" s="8" t="s">
        <v>8</v>
      </c>
      <c r="C15" s="28">
        <v>513</v>
      </c>
      <c r="D15" s="28">
        <v>2</v>
      </c>
      <c r="E15" s="29">
        <f t="shared" si="0"/>
        <v>0.38986354775828458</v>
      </c>
    </row>
    <row r="16" spans="2:5" ht="12" customHeight="1" x14ac:dyDescent="0.2">
      <c r="B16" s="8" t="s">
        <v>9</v>
      </c>
      <c r="C16" s="28">
        <v>19377</v>
      </c>
      <c r="D16" s="28">
        <v>6307</v>
      </c>
      <c r="E16" s="29">
        <f t="shared" si="0"/>
        <v>32.548898178252564</v>
      </c>
    </row>
    <row r="17" spans="2:5" ht="12" customHeight="1" x14ac:dyDescent="0.2">
      <c r="B17" s="8" t="s">
        <v>10</v>
      </c>
      <c r="C17" s="28">
        <v>2396</v>
      </c>
      <c r="D17" s="28">
        <v>17</v>
      </c>
      <c r="E17" s="29">
        <f t="shared" si="0"/>
        <v>0.70951585976627718</v>
      </c>
    </row>
    <row r="18" spans="2:5" ht="12" customHeight="1" x14ac:dyDescent="0.2">
      <c r="B18" s="7" t="s">
        <v>11</v>
      </c>
      <c r="C18" s="24">
        <f>SUM(C19:C21)</f>
        <v>4806</v>
      </c>
      <c r="D18" s="24">
        <f>SUM(D19:D21)</f>
        <v>37</v>
      </c>
      <c r="E18" s="25">
        <f t="shared" si="0"/>
        <v>0.76987099459009567</v>
      </c>
    </row>
    <row r="19" spans="2:5" ht="12" customHeight="1" x14ac:dyDescent="0.2">
      <c r="B19" s="8" t="s">
        <v>12</v>
      </c>
      <c r="C19" s="28">
        <v>2817</v>
      </c>
      <c r="D19" s="28">
        <v>-17</v>
      </c>
      <c r="E19" s="29">
        <f t="shared" si="0"/>
        <v>-0.60347887823926161</v>
      </c>
    </row>
    <row r="20" spans="2:5" ht="12" customHeight="1" x14ac:dyDescent="0.2">
      <c r="B20" s="8" t="s">
        <v>13</v>
      </c>
      <c r="C20" s="28">
        <v>15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1974</v>
      </c>
      <c r="D21" s="28">
        <v>54</v>
      </c>
      <c r="E21" s="29">
        <f t="shared" si="0"/>
        <v>2.735562310030395</v>
      </c>
    </row>
    <row r="22" spans="2:5" s="4" customFormat="1" ht="12" customHeight="1" x14ac:dyDescent="0.2">
      <c r="B22" s="7" t="s">
        <v>15</v>
      </c>
      <c r="C22" s="24">
        <f>SUM(C23:C24)</f>
        <v>20734</v>
      </c>
      <c r="D22" s="24">
        <f>SUM(D23:D24)</f>
        <v>3798</v>
      </c>
      <c r="E22" s="25">
        <f t="shared" si="0"/>
        <v>18.317738979454038</v>
      </c>
    </row>
    <row r="23" spans="2:5" s="4" customFormat="1" ht="12" customHeight="1" x14ac:dyDescent="0.2">
      <c r="B23" s="8" t="s">
        <v>16</v>
      </c>
      <c r="C23" s="30">
        <v>281</v>
      </c>
      <c r="D23" s="30">
        <v>2</v>
      </c>
      <c r="E23" s="31">
        <f t="shared" si="0"/>
        <v>0.71174377224199281</v>
      </c>
    </row>
    <row r="24" spans="2:5" ht="12" customHeight="1" x14ac:dyDescent="0.2">
      <c r="B24" s="8" t="s">
        <v>17</v>
      </c>
      <c r="C24" s="30">
        <v>20453</v>
      </c>
      <c r="D24" s="30">
        <v>3796</v>
      </c>
      <c r="E24" s="31">
        <f t="shared" si="0"/>
        <v>18.559624504962596</v>
      </c>
    </row>
    <row r="25" spans="2:5" s="4" customFormat="1" ht="12" customHeight="1" x14ac:dyDescent="0.2">
      <c r="B25" s="7" t="s">
        <v>18</v>
      </c>
      <c r="C25" s="24">
        <f>+C26+C29+C36+C37+C38</f>
        <v>27390</v>
      </c>
      <c r="D25" s="24">
        <f>+D26+D29+D36+D37+D38</f>
        <v>3318</v>
      </c>
      <c r="E25" s="25">
        <f t="shared" si="0"/>
        <v>12.113910186199343</v>
      </c>
    </row>
    <row r="26" spans="2:5" ht="12" customHeight="1" x14ac:dyDescent="0.2">
      <c r="B26" s="7" t="s">
        <v>19</v>
      </c>
      <c r="C26" s="24">
        <f>SUM(C27:C28)</f>
        <v>25903</v>
      </c>
      <c r="D26" s="24">
        <f>SUM(D27:D28)</f>
        <v>2769</v>
      </c>
      <c r="E26" s="25">
        <f t="shared" si="0"/>
        <v>10.689881480909547</v>
      </c>
    </row>
    <row r="27" spans="2:5" ht="12" customHeight="1" x14ac:dyDescent="0.2">
      <c r="B27" s="8" t="s">
        <v>20</v>
      </c>
      <c r="C27" s="28">
        <v>25205</v>
      </c>
      <c r="D27" s="28">
        <v>2462</v>
      </c>
      <c r="E27" s="29">
        <f t="shared" si="0"/>
        <v>9.7679031938107528</v>
      </c>
    </row>
    <row r="28" spans="2:5" ht="12" customHeight="1" x14ac:dyDescent="0.2">
      <c r="B28" s="8" t="s">
        <v>21</v>
      </c>
      <c r="C28" s="28">
        <v>698</v>
      </c>
      <c r="D28" s="28">
        <v>307</v>
      </c>
      <c r="E28" s="29">
        <f t="shared" si="0"/>
        <v>43.98280802292264</v>
      </c>
    </row>
    <row r="29" spans="2:5" ht="12" customHeight="1" x14ac:dyDescent="0.2">
      <c r="B29" s="7" t="s">
        <v>22</v>
      </c>
      <c r="C29" s="26">
        <f>SUM(C30:C35)</f>
        <v>603</v>
      </c>
      <c r="D29" s="26">
        <f>SUM(D30:D35)</f>
        <v>122</v>
      </c>
      <c r="E29" s="27">
        <f t="shared" si="0"/>
        <v>20.232172470978441</v>
      </c>
    </row>
    <row r="30" spans="2:5" ht="12" customHeight="1" x14ac:dyDescent="0.2">
      <c r="B30" s="8" t="s">
        <v>23</v>
      </c>
      <c r="C30" s="28">
        <v>481</v>
      </c>
      <c r="D30" s="28">
        <v>0</v>
      </c>
      <c r="E30" s="29">
        <f t="shared" si="0"/>
        <v>0</v>
      </c>
    </row>
    <row r="31" spans="2:5" s="4" customFormat="1" ht="12" customHeight="1" x14ac:dyDescent="0.2">
      <c r="B31" s="8" t="s">
        <v>24</v>
      </c>
      <c r="C31" s="28">
        <v>122</v>
      </c>
      <c r="D31" s="28">
        <v>122</v>
      </c>
      <c r="E31" s="29">
        <f t="shared" si="0"/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883</v>
      </c>
      <c r="D36" s="26">
        <v>426</v>
      </c>
      <c r="E36" s="27">
        <f t="shared" si="0"/>
        <v>48.244620611551532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1</v>
      </c>
      <c r="D38" s="26">
        <v>1</v>
      </c>
      <c r="E38" s="27"/>
    </row>
    <row r="39" spans="2:6" ht="12" customHeight="1" x14ac:dyDescent="0.2">
      <c r="B39" s="7" t="s">
        <v>32</v>
      </c>
      <c r="C39" s="24">
        <f>SUM(C40:C42)</f>
        <v>0</v>
      </c>
      <c r="D39" s="24">
        <f>SUM(D40:D42)</f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5698</v>
      </c>
      <c r="D43" s="24">
        <v>1157</v>
      </c>
      <c r="E43" s="25">
        <f t="shared" si="0"/>
        <v>20.305370305370303</v>
      </c>
    </row>
    <row r="44" spans="2:6" ht="12" customHeight="1" x14ac:dyDescent="0.2">
      <c r="B44" s="7" t="s">
        <v>37</v>
      </c>
      <c r="C44" s="26">
        <v>3859</v>
      </c>
      <c r="D44" s="26">
        <v>1528</v>
      </c>
      <c r="E44" s="27">
        <f t="shared" si="0"/>
        <v>39.59575019435087</v>
      </c>
      <c r="F44" s="5"/>
    </row>
    <row r="45" spans="2:6" ht="12" customHeight="1" x14ac:dyDescent="0.2">
      <c r="B45" s="7" t="s">
        <v>38</v>
      </c>
      <c r="C45" s="26">
        <v>212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1052</v>
      </c>
      <c r="D46" s="22">
        <f>+D47+D54+D57+D60+D63</f>
        <v>820</v>
      </c>
      <c r="E46" s="27">
        <f t="shared" si="0"/>
        <v>77.946768060836504</v>
      </c>
    </row>
    <row r="47" spans="2:6" ht="12" customHeight="1" x14ac:dyDescent="0.2">
      <c r="B47" s="6" t="s">
        <v>39</v>
      </c>
      <c r="C47" s="32">
        <f>+C48+C51</f>
        <v>213</v>
      </c>
      <c r="D47" s="32">
        <f>+D48+D51</f>
        <v>210</v>
      </c>
      <c r="E47" s="33">
        <f t="shared" si="0"/>
        <v>98.591549295774655</v>
      </c>
    </row>
    <row r="48" spans="2:6" ht="12" customHeight="1" x14ac:dyDescent="0.2">
      <c r="B48" s="6" t="s">
        <v>40</v>
      </c>
      <c r="C48" s="32">
        <f>SUM(C49:C50)</f>
        <v>202</v>
      </c>
      <c r="D48" s="32">
        <f>SUM(D49:D50)</f>
        <v>201</v>
      </c>
      <c r="E48" s="33">
        <f t="shared" si="0"/>
        <v>99.504950495049499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202</v>
      </c>
      <c r="D50" s="34">
        <v>201</v>
      </c>
      <c r="E50" s="35">
        <f t="shared" si="0"/>
        <v>99.504950495049499</v>
      </c>
    </row>
    <row r="51" spans="2:5" ht="12" customHeight="1" x14ac:dyDescent="0.2">
      <c r="B51" s="6" t="s">
        <v>43</v>
      </c>
      <c r="C51" s="32">
        <f>SUM(C52:C53)</f>
        <v>11</v>
      </c>
      <c r="D51" s="32">
        <f>SUM(D52:D53)</f>
        <v>9</v>
      </c>
      <c r="E51" s="33">
        <f t="shared" si="0"/>
        <v>81.818181818181827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11</v>
      </c>
      <c r="D53" s="34">
        <v>9</v>
      </c>
      <c r="E53" s="35">
        <f t="shared" si="0"/>
        <v>81.818181818181827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449</v>
      </c>
      <c r="D57" s="32">
        <f>SUM(D58:D59)</f>
        <v>449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449</v>
      </c>
      <c r="D58" s="32">
        <v>449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390</v>
      </c>
      <c r="D60" s="32">
        <f>SUM(D61:D62)</f>
        <v>161</v>
      </c>
      <c r="E60" s="33">
        <f t="shared" si="0"/>
        <v>41.282051282051277</v>
      </c>
    </row>
    <row r="61" spans="2:5" s="4" customFormat="1" ht="12" customHeight="1" x14ac:dyDescent="0.2">
      <c r="B61" s="6" t="s">
        <v>51</v>
      </c>
      <c r="C61" s="32">
        <v>390</v>
      </c>
      <c r="D61" s="32">
        <v>161</v>
      </c>
      <c r="E61" s="33">
        <f t="shared" si="0"/>
        <v>41.282051282051277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>
        <v>0</v>
      </c>
      <c r="D63" s="32">
        <v>0</v>
      </c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42338</v>
      </c>
      <c r="D69" s="22">
        <f>+D70+D75+D86+D91</f>
        <v>610</v>
      </c>
      <c r="E69" s="23">
        <f t="shared" si="0"/>
        <v>1.4407860550805425</v>
      </c>
    </row>
    <row r="70" spans="2:5" ht="12" customHeight="1" x14ac:dyDescent="0.2">
      <c r="B70" s="6" t="s">
        <v>57</v>
      </c>
      <c r="C70" s="32">
        <f>+C71+C72+C73+C74</f>
        <v>11367</v>
      </c>
      <c r="D70" s="32">
        <f>+D71+D72+D73+D74</f>
        <v>6</v>
      </c>
      <c r="E70" s="33">
        <f t="shared" si="0"/>
        <v>5.2784375824755876E-2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11346</v>
      </c>
      <c r="D73" s="36">
        <v>-2</v>
      </c>
      <c r="E73" s="37">
        <f t="shared" si="0"/>
        <v>-1.7627357659086903E-2</v>
      </c>
    </row>
    <row r="74" spans="2:5" ht="12" customHeight="1" x14ac:dyDescent="0.2">
      <c r="B74" s="6" t="s">
        <v>61</v>
      </c>
      <c r="C74" s="32">
        <v>21</v>
      </c>
      <c r="D74" s="32">
        <v>8</v>
      </c>
      <c r="E74" s="33">
        <f t="shared" si="0"/>
        <v>38.095238095238095</v>
      </c>
    </row>
    <row r="75" spans="2:5" ht="12" customHeight="1" x14ac:dyDescent="0.2">
      <c r="B75" s="6" t="s">
        <v>62</v>
      </c>
      <c r="C75" s="32">
        <f>+C76+C77</f>
        <v>152</v>
      </c>
      <c r="D75" s="32">
        <f>+D76+D77</f>
        <v>13</v>
      </c>
      <c r="E75" s="33">
        <f t="shared" ref="E75:E93" si="1">+D75/C75*100</f>
        <v>8.5526315789473681</v>
      </c>
    </row>
    <row r="76" spans="2:5" ht="12" customHeight="1" x14ac:dyDescent="0.2">
      <c r="B76" s="6" t="s">
        <v>63</v>
      </c>
      <c r="C76" s="32">
        <v>35</v>
      </c>
      <c r="D76" s="32">
        <v>6</v>
      </c>
      <c r="E76" s="33">
        <f t="shared" si="1"/>
        <v>17.142857142857142</v>
      </c>
    </row>
    <row r="77" spans="2:5" ht="12" customHeight="1" x14ac:dyDescent="0.2">
      <c r="B77" s="6" t="s">
        <v>64</v>
      </c>
      <c r="C77" s="32">
        <f>SUM(C78:C85)</f>
        <v>117</v>
      </c>
      <c r="D77" s="32">
        <f>SUM(D78:D85)</f>
        <v>7</v>
      </c>
      <c r="E77" s="33">
        <f t="shared" si="1"/>
        <v>5.982905982905983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117</v>
      </c>
      <c r="D85" s="34">
        <v>7</v>
      </c>
      <c r="E85" s="35">
        <f t="shared" si="1"/>
        <v>5.982905982905983</v>
      </c>
    </row>
    <row r="86" spans="2:5" ht="12" customHeight="1" x14ac:dyDescent="0.2">
      <c r="B86" s="6" t="s">
        <v>73</v>
      </c>
      <c r="C86" s="32">
        <f>+C87+C88+C89+C90</f>
        <v>30546</v>
      </c>
      <c r="D86" s="32">
        <f>+D87+D88+D89+D90</f>
        <v>420</v>
      </c>
      <c r="E86" s="33">
        <f t="shared" si="1"/>
        <v>1.3749754468670203</v>
      </c>
    </row>
    <row r="87" spans="2:5" ht="12" customHeight="1" x14ac:dyDescent="0.2">
      <c r="B87" s="6" t="s">
        <v>74</v>
      </c>
      <c r="C87" s="36">
        <v>222</v>
      </c>
      <c r="D87" s="36">
        <v>38</v>
      </c>
      <c r="E87" s="37">
        <f t="shared" si="1"/>
        <v>17.117117117117118</v>
      </c>
    </row>
    <row r="88" spans="2:5" ht="12" customHeight="1" x14ac:dyDescent="0.2">
      <c r="B88" s="6" t="s">
        <v>75</v>
      </c>
      <c r="C88" s="32">
        <v>5962</v>
      </c>
      <c r="D88" s="32">
        <v>271</v>
      </c>
      <c r="E88" s="33">
        <f t="shared" si="1"/>
        <v>4.5454545454545459</v>
      </c>
    </row>
    <row r="89" spans="2:5" ht="12" customHeight="1" x14ac:dyDescent="0.2">
      <c r="B89" s="6" t="s">
        <v>76</v>
      </c>
      <c r="C89" s="32">
        <v>24341</v>
      </c>
      <c r="D89" s="32">
        <v>90</v>
      </c>
      <c r="E89" s="33">
        <f t="shared" si="1"/>
        <v>0.36974651822028676</v>
      </c>
    </row>
    <row r="90" spans="2:5" ht="12" customHeight="1" x14ac:dyDescent="0.2">
      <c r="B90" s="6" t="s">
        <v>77</v>
      </c>
      <c r="C90" s="32">
        <v>21</v>
      </c>
      <c r="D90" s="32">
        <v>21</v>
      </c>
      <c r="E90" s="33">
        <f t="shared" si="1"/>
        <v>100</v>
      </c>
    </row>
    <row r="91" spans="2:5" ht="12" customHeight="1" x14ac:dyDescent="0.2">
      <c r="B91" s="6" t="s">
        <v>78</v>
      </c>
      <c r="C91" s="32">
        <v>273</v>
      </c>
      <c r="D91" s="32">
        <v>171</v>
      </c>
      <c r="E91" s="33">
        <f t="shared" si="1"/>
        <v>62.637362637362635</v>
      </c>
    </row>
    <row r="92" spans="2:5" ht="12" customHeight="1" x14ac:dyDescent="0.2">
      <c r="B92" s="6" t="s">
        <v>86</v>
      </c>
      <c r="C92" s="22">
        <f>+C93+C94+C95</f>
        <v>108</v>
      </c>
      <c r="D92" s="22">
        <f>+D93+D94+D95</f>
        <v>108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108</v>
      </c>
      <c r="D93" s="32">
        <v>108</v>
      </c>
      <c r="E93" s="23">
        <f t="shared" si="1"/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09934386-1D39-4CD5-915F-3B367D0503F6}"/>
    <hyperlink ref="D4" location="ŞUBAT!A1" display="Şubat" xr:uid="{EA18ECF1-C7AA-4E41-9D1C-26B1CBE3C01E}"/>
    <hyperlink ref="E4" location="MART!A1" display="Mart" xr:uid="{C0305E0E-CEEF-4E68-B933-32A7E17454B9}"/>
    <hyperlink ref="C5" location="NİSAN!A1" display="Nisan" xr:uid="{820EA8D0-78C0-4B9C-BDAB-8B7C4598A0DE}"/>
    <hyperlink ref="D5" location="MAYIS!A1" display="Mayıs" xr:uid="{48D6C8F4-657F-41E6-8239-DDA2911E7C14}"/>
    <hyperlink ref="E5" location="HAZİRAN!A1" display="Haziran" xr:uid="{17FA4C25-A089-49F7-B904-0D28CB33F586}"/>
    <hyperlink ref="C6" location="TEMMUZ!A1" display="Temmuz" xr:uid="{50C570E7-8539-48D3-A6F6-7EED6FB46D40}"/>
    <hyperlink ref="D6" location="AĞUSTOS!A1" display="Ağustos" xr:uid="{F452EB19-19CE-4461-AC80-42D78DEF8B2E}"/>
    <hyperlink ref="E6" location="EYLÜL!A1" display="Eylül" xr:uid="{CD8AB87C-AFBC-48DF-9F09-55B474C31F1A}"/>
    <hyperlink ref="C7" location="EKİM!A1" display="Ekim" xr:uid="{19D0FB58-6BFD-4484-B3D1-123C64624A27}"/>
    <hyperlink ref="D7" location="KASIM!A1" display="Kasım" xr:uid="{DCE91C18-A38B-4787-9076-09A118B3CEC8}"/>
    <hyperlink ref="E7" location="ARALIK!A1" display="Aralık" xr:uid="{1DE3E3DB-B004-4C19-B20A-B1A74B5E691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AF78-87C4-4E63-82F6-656BE24F8F6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294908</v>
      </c>
      <c r="D10" s="22">
        <v>162132</v>
      </c>
      <c r="E10" s="23">
        <v>54.977145414841246</v>
      </c>
    </row>
    <row r="11" spans="2:5" ht="12" customHeight="1" x14ac:dyDescent="0.2">
      <c r="B11" s="7" t="s">
        <v>4</v>
      </c>
      <c r="C11" s="24">
        <v>221817</v>
      </c>
      <c r="D11" s="24">
        <v>144266</v>
      </c>
      <c r="E11" s="25">
        <v>65.03829733519072</v>
      </c>
    </row>
    <row r="12" spans="2:5" ht="12" customHeight="1" x14ac:dyDescent="0.2">
      <c r="B12" s="7" t="s">
        <v>5</v>
      </c>
      <c r="C12" s="24">
        <v>111692</v>
      </c>
      <c r="D12" s="24">
        <v>78905</v>
      </c>
      <c r="E12" s="25">
        <v>70.645167066575937</v>
      </c>
    </row>
    <row r="13" spans="2:5" ht="12" customHeight="1" x14ac:dyDescent="0.2">
      <c r="B13" s="7" t="s">
        <v>6</v>
      </c>
      <c r="C13" s="26">
        <v>87878</v>
      </c>
      <c r="D13" s="26">
        <v>62550</v>
      </c>
      <c r="E13" s="27">
        <v>71.178224356494241</v>
      </c>
    </row>
    <row r="14" spans="2:5" ht="12" customHeight="1" x14ac:dyDescent="0.2">
      <c r="B14" s="8" t="s">
        <v>7</v>
      </c>
      <c r="C14" s="28">
        <v>15486</v>
      </c>
      <c r="D14" s="28">
        <v>5434</v>
      </c>
      <c r="E14" s="29">
        <v>35.089758491540749</v>
      </c>
    </row>
    <row r="15" spans="2:5" ht="12" customHeight="1" x14ac:dyDescent="0.2">
      <c r="B15" s="8" t="s">
        <v>8</v>
      </c>
      <c r="C15" s="28">
        <v>1033</v>
      </c>
      <c r="D15" s="28">
        <v>487</v>
      </c>
      <c r="E15" s="29">
        <v>47.144240077444337</v>
      </c>
    </row>
    <row r="16" spans="2:5" ht="12" customHeight="1" x14ac:dyDescent="0.2">
      <c r="B16" s="8" t="s">
        <v>9</v>
      </c>
      <c r="C16" s="28">
        <v>65870</v>
      </c>
      <c r="D16" s="28">
        <v>53269</v>
      </c>
      <c r="E16" s="29">
        <v>80.869895248216181</v>
      </c>
    </row>
    <row r="17" spans="2:5" ht="12" customHeight="1" x14ac:dyDescent="0.2">
      <c r="B17" s="8" t="s">
        <v>10</v>
      </c>
      <c r="C17" s="28">
        <v>5489</v>
      </c>
      <c r="D17" s="28">
        <v>3360</v>
      </c>
      <c r="E17" s="29">
        <v>61.213335762433964</v>
      </c>
    </row>
    <row r="18" spans="2:5" ht="12" customHeight="1" x14ac:dyDescent="0.2">
      <c r="B18" s="7" t="s">
        <v>11</v>
      </c>
      <c r="C18" s="24">
        <v>23814</v>
      </c>
      <c r="D18" s="24">
        <v>16355</v>
      </c>
      <c r="E18" s="25">
        <v>68.678088519358354</v>
      </c>
    </row>
    <row r="19" spans="2:5" ht="12" customHeight="1" x14ac:dyDescent="0.2">
      <c r="B19" s="8" t="s">
        <v>12</v>
      </c>
      <c r="C19" s="28">
        <v>7154</v>
      </c>
      <c r="D19" s="28">
        <v>2959</v>
      </c>
      <c r="E19" s="29">
        <v>41.361476097288232</v>
      </c>
    </row>
    <row r="20" spans="2:5" ht="12" customHeight="1" x14ac:dyDescent="0.2">
      <c r="B20" s="8" t="s">
        <v>13</v>
      </c>
      <c r="C20" s="28">
        <v>15</v>
      </c>
      <c r="D20" s="28">
        <v>1</v>
      </c>
      <c r="E20" s="29">
        <v>6.666666666666667</v>
      </c>
    </row>
    <row r="21" spans="2:5" ht="12" customHeight="1" x14ac:dyDescent="0.2">
      <c r="B21" s="8" t="s">
        <v>14</v>
      </c>
      <c r="C21" s="28">
        <v>16645</v>
      </c>
      <c r="D21" s="28">
        <v>13395</v>
      </c>
      <c r="E21" s="29">
        <v>80.474617002102732</v>
      </c>
    </row>
    <row r="22" spans="2:5" s="4" customFormat="1" ht="12" customHeight="1" x14ac:dyDescent="0.2">
      <c r="B22" s="7" t="s">
        <v>15</v>
      </c>
      <c r="C22" s="24">
        <v>21393</v>
      </c>
      <c r="D22" s="24">
        <v>13392</v>
      </c>
      <c r="E22" s="25">
        <v>62.599915860328146</v>
      </c>
    </row>
    <row r="23" spans="2:5" s="4" customFormat="1" ht="12" customHeight="1" x14ac:dyDescent="0.2">
      <c r="B23" s="8" t="s">
        <v>16</v>
      </c>
      <c r="C23" s="30">
        <v>343</v>
      </c>
      <c r="D23" s="30">
        <v>188</v>
      </c>
      <c r="E23" s="31">
        <v>54.810495626822153</v>
      </c>
    </row>
    <row r="24" spans="2:5" ht="12" customHeight="1" x14ac:dyDescent="0.2">
      <c r="B24" s="8" t="s">
        <v>17</v>
      </c>
      <c r="C24" s="30">
        <v>21050</v>
      </c>
      <c r="D24" s="30">
        <v>13204</v>
      </c>
      <c r="E24" s="31">
        <v>62.726840855106893</v>
      </c>
    </row>
    <row r="25" spans="2:5" s="4" customFormat="1" ht="12" customHeight="1" x14ac:dyDescent="0.2">
      <c r="B25" s="7" t="s">
        <v>18</v>
      </c>
      <c r="C25" s="24">
        <v>58164</v>
      </c>
      <c r="D25" s="24">
        <v>28326</v>
      </c>
      <c r="E25" s="25">
        <v>48.70022694450175</v>
      </c>
    </row>
    <row r="26" spans="2:5" ht="12" customHeight="1" x14ac:dyDescent="0.2">
      <c r="B26" s="7" t="s">
        <v>19</v>
      </c>
      <c r="C26" s="24">
        <v>50462</v>
      </c>
      <c r="D26" s="24">
        <v>21143</v>
      </c>
      <c r="E26" s="25">
        <v>41.8988545836471</v>
      </c>
    </row>
    <row r="27" spans="2:5" ht="12" customHeight="1" x14ac:dyDescent="0.2">
      <c r="B27" s="8" t="s">
        <v>20</v>
      </c>
      <c r="C27" s="28">
        <v>47286</v>
      </c>
      <c r="D27" s="28">
        <v>18361</v>
      </c>
      <c r="E27" s="29">
        <v>38.829674745167701</v>
      </c>
    </row>
    <row r="28" spans="2:5" ht="12" customHeight="1" x14ac:dyDescent="0.2">
      <c r="B28" s="8" t="s">
        <v>21</v>
      </c>
      <c r="C28" s="28">
        <v>3176</v>
      </c>
      <c r="D28" s="28">
        <v>2782</v>
      </c>
      <c r="E28" s="29">
        <v>87.594458438287148</v>
      </c>
    </row>
    <row r="29" spans="2:5" ht="12" customHeight="1" x14ac:dyDescent="0.2">
      <c r="B29" s="7" t="s">
        <v>22</v>
      </c>
      <c r="C29" s="26">
        <v>3262</v>
      </c>
      <c r="D29" s="26">
        <v>3254</v>
      </c>
      <c r="E29" s="27">
        <v>99.754751686082159</v>
      </c>
    </row>
    <row r="30" spans="2:5" ht="12" customHeight="1" x14ac:dyDescent="0.2">
      <c r="B30" s="8" t="s">
        <v>23</v>
      </c>
      <c r="C30" s="28">
        <v>555</v>
      </c>
      <c r="D30" s="28">
        <v>547</v>
      </c>
      <c r="E30" s="29">
        <v>98.558558558558559</v>
      </c>
    </row>
    <row r="31" spans="2:5" s="4" customFormat="1" ht="12" customHeight="1" x14ac:dyDescent="0.2">
      <c r="B31" s="8" t="s">
        <v>24</v>
      </c>
      <c r="C31" s="28">
        <v>2707</v>
      </c>
      <c r="D31" s="28">
        <v>2707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4439</v>
      </c>
      <c r="D37" s="26">
        <v>3928</v>
      </c>
      <c r="E37" s="27">
        <v>88.488398287902683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15161</v>
      </c>
      <c r="D44" s="24">
        <v>10623</v>
      </c>
      <c r="E44" s="25">
        <v>70.067937471143054</v>
      </c>
    </row>
    <row r="45" spans="2:6" ht="12" customHeight="1" x14ac:dyDescent="0.2">
      <c r="B45" s="7" t="s">
        <v>37</v>
      </c>
      <c r="C45" s="26">
        <v>15206</v>
      </c>
      <c r="D45" s="26">
        <v>12996</v>
      </c>
      <c r="E45" s="27">
        <v>85.466263317111668</v>
      </c>
      <c r="F45" s="5"/>
    </row>
    <row r="46" spans="2:6" ht="12" customHeight="1" x14ac:dyDescent="0.2">
      <c r="B46" s="7" t="s">
        <v>38</v>
      </c>
      <c r="C46" s="26">
        <v>201</v>
      </c>
      <c r="D46" s="26">
        <v>24</v>
      </c>
      <c r="E46" s="27">
        <v>11.940298507462686</v>
      </c>
    </row>
    <row r="47" spans="2:6" ht="12" customHeight="1" x14ac:dyDescent="0.2">
      <c r="B47" s="6" t="s">
        <v>84</v>
      </c>
      <c r="C47" s="22">
        <v>5406</v>
      </c>
      <c r="D47" s="22">
        <v>5222</v>
      </c>
      <c r="E47" s="27">
        <v>96.596374398816138</v>
      </c>
    </row>
    <row r="48" spans="2:6" ht="12" customHeight="1" x14ac:dyDescent="0.2">
      <c r="B48" s="6" t="s">
        <v>39</v>
      </c>
      <c r="C48" s="32">
        <v>2508</v>
      </c>
      <c r="D48" s="32">
        <v>2499</v>
      </c>
      <c r="E48" s="33">
        <v>99.641148325358856</v>
      </c>
    </row>
    <row r="49" spans="2:5" ht="12" customHeight="1" x14ac:dyDescent="0.2">
      <c r="B49" s="6" t="s">
        <v>40</v>
      </c>
      <c r="C49" s="32">
        <v>2407</v>
      </c>
      <c r="D49" s="32">
        <v>2400</v>
      </c>
      <c r="E49" s="33">
        <v>99.7091815538014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2407</v>
      </c>
      <c r="D51" s="34">
        <v>2400</v>
      </c>
      <c r="E51" s="35">
        <v>99.7091815538014</v>
      </c>
    </row>
    <row r="52" spans="2:5" ht="12" customHeight="1" x14ac:dyDescent="0.2">
      <c r="B52" s="6" t="s">
        <v>43</v>
      </c>
      <c r="C52" s="32">
        <v>101</v>
      </c>
      <c r="D52" s="32">
        <v>99</v>
      </c>
      <c r="E52" s="33">
        <v>98.019801980198025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101</v>
      </c>
      <c r="D54" s="34">
        <v>99</v>
      </c>
      <c r="E54" s="35">
        <v>98.019801980198025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936</v>
      </c>
      <c r="D58" s="32">
        <v>936</v>
      </c>
      <c r="E58" s="33">
        <v>100</v>
      </c>
    </row>
    <row r="59" spans="2:5" ht="12" customHeight="1" x14ac:dyDescent="0.2">
      <c r="B59" s="6" t="s">
        <v>48</v>
      </c>
      <c r="C59" s="32">
        <v>936</v>
      </c>
      <c r="D59" s="32">
        <v>936</v>
      </c>
      <c r="E59" s="33">
        <v>100</v>
      </c>
    </row>
    <row r="60" spans="2:5" ht="12" customHeight="1" x14ac:dyDescent="0.2">
      <c r="B60" s="6" t="s">
        <v>49</v>
      </c>
      <c r="C60" s="32">
        <v>0</v>
      </c>
      <c r="D60" s="32">
        <v>0</v>
      </c>
      <c r="E60" s="33"/>
    </row>
    <row r="61" spans="2:5" s="4" customFormat="1" ht="12" customHeight="1" x14ac:dyDescent="0.2">
      <c r="B61" s="6" t="s">
        <v>50</v>
      </c>
      <c r="C61" s="32">
        <v>1919</v>
      </c>
      <c r="D61" s="32">
        <v>1744</v>
      </c>
      <c r="E61" s="33">
        <v>90.880667014069829</v>
      </c>
    </row>
    <row r="62" spans="2:5" s="4" customFormat="1" ht="12" customHeight="1" x14ac:dyDescent="0.2">
      <c r="B62" s="6" t="s">
        <v>51</v>
      </c>
      <c r="C62" s="32">
        <v>1918</v>
      </c>
      <c r="D62" s="32">
        <v>1743</v>
      </c>
      <c r="E62" s="33">
        <v>90.87591240875912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>
        <v>43</v>
      </c>
      <c r="D64" s="32">
        <v>43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66876</v>
      </c>
      <c r="D70" s="22">
        <v>11835</v>
      </c>
      <c r="E70" s="23">
        <v>17.696931634667145</v>
      </c>
    </row>
    <row r="71" spans="2:5" ht="12" customHeight="1" x14ac:dyDescent="0.2">
      <c r="B71" s="6" t="s">
        <v>57</v>
      </c>
      <c r="C71" s="32">
        <v>13152</v>
      </c>
      <c r="D71" s="32">
        <v>147</v>
      </c>
      <c r="E71" s="33">
        <v>1.1177007299270074</v>
      </c>
    </row>
    <row r="72" spans="2:5" ht="12" customHeight="1" x14ac:dyDescent="0.2">
      <c r="B72" s="6" t="s">
        <v>58</v>
      </c>
      <c r="C72" s="32">
        <v>0</v>
      </c>
      <c r="D72" s="32">
        <v>0</v>
      </c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13047</v>
      </c>
      <c r="D74" s="36">
        <v>55</v>
      </c>
      <c r="E74" s="37">
        <v>0.42155284739786925</v>
      </c>
    </row>
    <row r="75" spans="2:5" ht="12" customHeight="1" x14ac:dyDescent="0.2">
      <c r="B75" s="6" t="s">
        <v>61</v>
      </c>
      <c r="C75" s="32">
        <v>105</v>
      </c>
      <c r="D75" s="32">
        <v>92</v>
      </c>
      <c r="E75" s="33">
        <v>87.61904761904762</v>
      </c>
    </row>
    <row r="76" spans="2:5" ht="12" customHeight="1" x14ac:dyDescent="0.2">
      <c r="B76" s="6" t="s">
        <v>62</v>
      </c>
      <c r="C76" s="32">
        <v>791</v>
      </c>
      <c r="D76" s="32">
        <v>666</v>
      </c>
      <c r="E76" s="33">
        <v>84.197218710493047</v>
      </c>
    </row>
    <row r="77" spans="2:5" ht="12" customHeight="1" x14ac:dyDescent="0.2">
      <c r="B77" s="6" t="s">
        <v>63</v>
      </c>
      <c r="C77" s="32">
        <v>614</v>
      </c>
      <c r="D77" s="32">
        <v>583</v>
      </c>
      <c r="E77" s="33">
        <v>94.951140065146575</v>
      </c>
    </row>
    <row r="78" spans="2:5" ht="12" customHeight="1" x14ac:dyDescent="0.2">
      <c r="B78" s="6" t="s">
        <v>64</v>
      </c>
      <c r="C78" s="32">
        <v>177</v>
      </c>
      <c r="D78" s="32">
        <v>83</v>
      </c>
      <c r="E78" s="33">
        <v>46.89265536723164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177</v>
      </c>
      <c r="D86" s="34">
        <v>83</v>
      </c>
      <c r="E86" s="35">
        <v>46.89265536723164</v>
      </c>
    </row>
    <row r="87" spans="2:5" ht="12" customHeight="1" x14ac:dyDescent="0.2">
      <c r="B87" s="6" t="s">
        <v>73</v>
      </c>
      <c r="C87" s="32">
        <v>50797</v>
      </c>
      <c r="D87" s="32">
        <v>8961</v>
      </c>
      <c r="E87" s="33">
        <v>17.640805559383431</v>
      </c>
    </row>
    <row r="88" spans="2:5" ht="12" customHeight="1" x14ac:dyDescent="0.2">
      <c r="B88" s="6" t="s">
        <v>74</v>
      </c>
      <c r="C88" s="36">
        <v>1959</v>
      </c>
      <c r="D88" s="36">
        <v>536</v>
      </c>
      <c r="E88" s="37">
        <v>27.36089841755998</v>
      </c>
    </row>
    <row r="89" spans="2:5" ht="12" customHeight="1" x14ac:dyDescent="0.2">
      <c r="B89" s="6" t="s">
        <v>75</v>
      </c>
      <c r="C89" s="32">
        <v>8922</v>
      </c>
      <c r="D89" s="32">
        <v>3470</v>
      </c>
      <c r="E89" s="33">
        <v>38.89262497197938</v>
      </c>
    </row>
    <row r="90" spans="2:5" ht="12" customHeight="1" x14ac:dyDescent="0.2">
      <c r="B90" s="6" t="s">
        <v>76</v>
      </c>
      <c r="C90" s="32">
        <v>39792</v>
      </c>
      <c r="D90" s="32">
        <v>4865</v>
      </c>
      <c r="E90" s="33">
        <v>12.226075593084037</v>
      </c>
    </row>
    <row r="91" spans="2:5" ht="12" customHeight="1" x14ac:dyDescent="0.2">
      <c r="B91" s="6" t="s">
        <v>77</v>
      </c>
      <c r="C91" s="32">
        <v>124</v>
      </c>
      <c r="D91" s="32">
        <v>90</v>
      </c>
      <c r="E91" s="33">
        <v>72.58064516129032</v>
      </c>
    </row>
    <row r="92" spans="2:5" ht="12" customHeight="1" x14ac:dyDescent="0.2">
      <c r="B92" s="6" t="s">
        <v>78</v>
      </c>
      <c r="C92" s="32">
        <v>2136</v>
      </c>
      <c r="D92" s="32">
        <v>2061</v>
      </c>
      <c r="E92" s="33">
        <v>96.488764044943821</v>
      </c>
    </row>
    <row r="93" spans="2:5" ht="12" customHeight="1" x14ac:dyDescent="0.2">
      <c r="B93" s="6" t="s">
        <v>86</v>
      </c>
      <c r="C93" s="22">
        <v>809</v>
      </c>
      <c r="D93" s="22">
        <v>809</v>
      </c>
      <c r="E93" s="23">
        <v>100</v>
      </c>
    </row>
    <row r="94" spans="2:5" ht="12" customHeight="1" x14ac:dyDescent="0.2">
      <c r="B94" s="6" t="s">
        <v>79</v>
      </c>
      <c r="C94" s="32">
        <v>801</v>
      </c>
      <c r="D94" s="32">
        <v>801</v>
      </c>
      <c r="E94" s="23">
        <v>100</v>
      </c>
    </row>
    <row r="95" spans="2:5" ht="12" customHeight="1" x14ac:dyDescent="0.2">
      <c r="B95" s="6" t="s">
        <v>80</v>
      </c>
      <c r="C95" s="32">
        <v>8</v>
      </c>
      <c r="D95" s="32">
        <v>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849052F-C380-4C02-A1AC-C98B6A1726A9}"/>
    <hyperlink ref="D4" location="ŞUBAT!A1" display="Şubat" xr:uid="{C36EF745-FC2D-4634-AF33-1AFC2605CE5B}"/>
    <hyperlink ref="E4" location="MART!A1" display="Mart" xr:uid="{B2CFA7BC-0E5A-485B-BBAC-BA523145FAD9}"/>
    <hyperlink ref="C5" location="NİSAN!A1" display="Nisan" xr:uid="{6755AE75-AE7F-480A-9800-70042F3C0933}"/>
    <hyperlink ref="D5" location="MAYIS!A1" display="Mayıs" xr:uid="{1947E872-2A19-43FD-A0BE-81E59C374919}"/>
    <hyperlink ref="E5" location="HAZİRAN!A1" display="Haziran" xr:uid="{519C8C62-B862-49F8-AF76-E6BBB1622184}"/>
    <hyperlink ref="C6" location="TEMMUZ!A1" display="Temmuz" xr:uid="{49E053B5-6571-46E9-BA41-B6AD37888273}"/>
    <hyperlink ref="D6" location="AĞUSTOS!A1" display="Ağustos" xr:uid="{35D10E06-B1D0-4324-A2E3-D34517A3CB1E}"/>
    <hyperlink ref="E6" location="EYLÜL!A1" display="Eylül" xr:uid="{30DDA481-7626-4D9B-9F5A-8FB26C8E02FB}"/>
    <hyperlink ref="C7" location="EKİM!A1" display="Ekim" xr:uid="{E674904B-2BB3-4AC0-9635-D134A48DE230}"/>
    <hyperlink ref="D7" location="KASIM!A1" display="Kasım" xr:uid="{9B91697B-5E35-44A8-8D38-1772C9D12AE0}"/>
    <hyperlink ref="E7" location="ARALIK!A1" display="Aralık" xr:uid="{19BC4BEB-BD88-49B0-9472-AD81ADCA8BF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4AB3-C295-40C5-8573-884926257EEF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275699</v>
      </c>
      <c r="D10" s="22">
        <v>143432</v>
      </c>
      <c r="E10" s="23">
        <v>52.024853191342736</v>
      </c>
    </row>
    <row r="11" spans="2:5" ht="12" customHeight="1" x14ac:dyDescent="0.2">
      <c r="B11" s="7" t="s">
        <v>4</v>
      </c>
      <c r="C11" s="24">
        <v>204328</v>
      </c>
      <c r="D11" s="24">
        <v>127279</v>
      </c>
      <c r="E11" s="25">
        <v>62.291511687091337</v>
      </c>
    </row>
    <row r="12" spans="2:5" ht="12" customHeight="1" x14ac:dyDescent="0.2">
      <c r="B12" s="7" t="s">
        <v>5</v>
      </c>
      <c r="C12" s="24">
        <v>100292</v>
      </c>
      <c r="D12" s="24">
        <v>67735</v>
      </c>
      <c r="E12" s="25">
        <v>67.537789654209718</v>
      </c>
    </row>
    <row r="13" spans="2:5" ht="12" customHeight="1" x14ac:dyDescent="0.2">
      <c r="B13" s="7" t="s">
        <v>6</v>
      </c>
      <c r="C13" s="26">
        <v>81245</v>
      </c>
      <c r="D13" s="26">
        <v>55649</v>
      </c>
      <c r="E13" s="27">
        <v>68.495292017970328</v>
      </c>
    </row>
    <row r="14" spans="2:5" ht="12" customHeight="1" x14ac:dyDescent="0.2">
      <c r="B14" s="8" t="s">
        <v>7</v>
      </c>
      <c r="C14" s="28">
        <v>15493</v>
      </c>
      <c r="D14" s="28">
        <v>5176</v>
      </c>
      <c r="E14" s="29">
        <v>33.408636158265018</v>
      </c>
    </row>
    <row r="15" spans="2:5" ht="12" customHeight="1" x14ac:dyDescent="0.2">
      <c r="B15" s="8" t="s">
        <v>8</v>
      </c>
      <c r="C15" s="28">
        <v>1032</v>
      </c>
      <c r="D15" s="28">
        <v>458</v>
      </c>
      <c r="E15" s="29">
        <v>44.379844961240309</v>
      </c>
    </row>
    <row r="16" spans="2:5" ht="12" customHeight="1" x14ac:dyDescent="0.2">
      <c r="B16" s="8" t="s">
        <v>9</v>
      </c>
      <c r="C16" s="28">
        <v>60417</v>
      </c>
      <c r="D16" s="28">
        <v>47476</v>
      </c>
      <c r="E16" s="29">
        <v>78.580531969478784</v>
      </c>
    </row>
    <row r="17" spans="2:5" ht="12" customHeight="1" x14ac:dyDescent="0.2">
      <c r="B17" s="8" t="s">
        <v>10</v>
      </c>
      <c r="C17" s="28">
        <v>4303</v>
      </c>
      <c r="D17" s="28">
        <v>2539</v>
      </c>
      <c r="E17" s="29">
        <v>59.005345108064148</v>
      </c>
    </row>
    <row r="18" spans="2:5" ht="12" customHeight="1" x14ac:dyDescent="0.2">
      <c r="B18" s="7" t="s">
        <v>11</v>
      </c>
      <c r="C18" s="24">
        <v>19047</v>
      </c>
      <c r="D18" s="24">
        <v>12086</v>
      </c>
      <c r="E18" s="25">
        <v>63.453562240772818</v>
      </c>
    </row>
    <row r="19" spans="2:5" ht="12" customHeight="1" x14ac:dyDescent="0.2">
      <c r="B19" s="8" t="s">
        <v>12</v>
      </c>
      <c r="C19" s="28">
        <v>7154</v>
      </c>
      <c r="D19" s="28">
        <v>2796</v>
      </c>
      <c r="E19" s="29">
        <v>39.083030472462958</v>
      </c>
    </row>
    <row r="20" spans="2:5" ht="12" customHeight="1" x14ac:dyDescent="0.2">
      <c r="B20" s="8" t="s">
        <v>13</v>
      </c>
      <c r="C20" s="28">
        <v>15</v>
      </c>
      <c r="D20" s="28">
        <v>1</v>
      </c>
      <c r="E20" s="29">
        <v>6.666666666666667</v>
      </c>
    </row>
    <row r="21" spans="2:5" ht="12" customHeight="1" x14ac:dyDescent="0.2">
      <c r="B21" s="8" t="s">
        <v>14</v>
      </c>
      <c r="C21" s="28">
        <v>11878</v>
      </c>
      <c r="D21" s="28">
        <v>9289</v>
      </c>
      <c r="E21" s="29">
        <v>78.203401246001008</v>
      </c>
    </row>
    <row r="22" spans="2:5" s="4" customFormat="1" ht="12" customHeight="1" x14ac:dyDescent="0.2">
      <c r="B22" s="7" t="s">
        <v>15</v>
      </c>
      <c r="C22" s="24">
        <v>21350</v>
      </c>
      <c r="D22" s="24">
        <v>12900</v>
      </c>
      <c r="E22" s="25">
        <v>60.421545667447305</v>
      </c>
    </row>
    <row r="23" spans="2:5" s="4" customFormat="1" ht="12" customHeight="1" x14ac:dyDescent="0.2">
      <c r="B23" s="8" t="s">
        <v>16</v>
      </c>
      <c r="C23" s="30">
        <v>341</v>
      </c>
      <c r="D23" s="30">
        <v>111</v>
      </c>
      <c r="E23" s="31">
        <v>32.551319648093838</v>
      </c>
    </row>
    <row r="24" spans="2:5" ht="12" customHeight="1" x14ac:dyDescent="0.2">
      <c r="B24" s="8" t="s">
        <v>17</v>
      </c>
      <c r="C24" s="30">
        <v>21009</v>
      </c>
      <c r="D24" s="30">
        <v>12789</v>
      </c>
      <c r="E24" s="31">
        <v>60.873911180922455</v>
      </c>
    </row>
    <row r="25" spans="2:5" s="4" customFormat="1" ht="12" customHeight="1" x14ac:dyDescent="0.2">
      <c r="B25" s="7" t="s">
        <v>18</v>
      </c>
      <c r="C25" s="24">
        <v>54458</v>
      </c>
      <c r="D25" s="24">
        <v>25336</v>
      </c>
      <c r="E25" s="25">
        <v>46.523926695802267</v>
      </c>
    </row>
    <row r="26" spans="2:5" ht="12" customHeight="1" x14ac:dyDescent="0.2">
      <c r="B26" s="7" t="s">
        <v>19</v>
      </c>
      <c r="C26" s="24">
        <v>47437</v>
      </c>
      <c r="D26" s="24">
        <v>18835</v>
      </c>
      <c r="E26" s="25">
        <v>39.70529333642515</v>
      </c>
    </row>
    <row r="27" spans="2:5" ht="12" customHeight="1" x14ac:dyDescent="0.2">
      <c r="B27" s="8" t="s">
        <v>20</v>
      </c>
      <c r="C27" s="28">
        <v>44583</v>
      </c>
      <c r="D27" s="28">
        <v>16372</v>
      </c>
      <c r="E27" s="29">
        <v>36.722517551533095</v>
      </c>
    </row>
    <row r="28" spans="2:5" ht="12" customHeight="1" x14ac:dyDescent="0.2">
      <c r="B28" s="8" t="s">
        <v>21</v>
      </c>
      <c r="C28" s="28">
        <v>2854</v>
      </c>
      <c r="D28" s="28">
        <v>2463</v>
      </c>
      <c r="E28" s="29">
        <v>86.299929922915211</v>
      </c>
    </row>
    <row r="29" spans="2:5" ht="12" customHeight="1" x14ac:dyDescent="0.2">
      <c r="B29" s="7" t="s">
        <v>22</v>
      </c>
      <c r="C29" s="26">
        <v>2998</v>
      </c>
      <c r="D29" s="26">
        <v>2990</v>
      </c>
      <c r="E29" s="27">
        <v>99.733155436957972</v>
      </c>
    </row>
    <row r="30" spans="2:5" ht="12" customHeight="1" x14ac:dyDescent="0.2">
      <c r="B30" s="8" t="s">
        <v>23</v>
      </c>
      <c r="C30" s="28">
        <v>555</v>
      </c>
      <c r="D30" s="28">
        <v>547</v>
      </c>
      <c r="E30" s="29">
        <v>98.558558558558559</v>
      </c>
    </row>
    <row r="31" spans="2:5" s="4" customFormat="1" ht="12" customHeight="1" x14ac:dyDescent="0.2">
      <c r="B31" s="8" t="s">
        <v>24</v>
      </c>
      <c r="C31" s="28">
        <v>2443</v>
      </c>
      <c r="D31" s="28">
        <v>2443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4022</v>
      </c>
      <c r="D37" s="26">
        <v>3510</v>
      </c>
      <c r="E37" s="27">
        <v>87.270014917951272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14081</v>
      </c>
      <c r="D44" s="24">
        <v>9555</v>
      </c>
      <c r="E44" s="25">
        <v>67.857396491726433</v>
      </c>
    </row>
    <row r="45" spans="2:6" ht="12" customHeight="1" x14ac:dyDescent="0.2">
      <c r="B45" s="7" t="s">
        <v>37</v>
      </c>
      <c r="C45" s="26">
        <v>13946</v>
      </c>
      <c r="D45" s="26">
        <v>11739</v>
      </c>
      <c r="E45" s="27">
        <v>84.174673741574651</v>
      </c>
      <c r="F45" s="5"/>
    </row>
    <row r="46" spans="2:6" ht="12" customHeight="1" x14ac:dyDescent="0.2">
      <c r="B46" s="7" t="s">
        <v>38</v>
      </c>
      <c r="C46" s="26">
        <v>201</v>
      </c>
      <c r="D46" s="26">
        <v>14</v>
      </c>
      <c r="E46" s="27">
        <v>6.9651741293532341</v>
      </c>
    </row>
    <row r="47" spans="2:6" ht="12" customHeight="1" x14ac:dyDescent="0.2">
      <c r="B47" s="6" t="s">
        <v>84</v>
      </c>
      <c r="C47" s="22">
        <v>5026</v>
      </c>
      <c r="D47" s="22">
        <v>4840</v>
      </c>
      <c r="E47" s="27">
        <v>96.299243931555907</v>
      </c>
    </row>
    <row r="48" spans="2:6" ht="12" customHeight="1" x14ac:dyDescent="0.2">
      <c r="B48" s="6" t="s">
        <v>39</v>
      </c>
      <c r="C48" s="32">
        <v>2326</v>
      </c>
      <c r="D48" s="32">
        <v>2316</v>
      </c>
      <c r="E48" s="33">
        <v>99.570077386070508</v>
      </c>
    </row>
    <row r="49" spans="2:5" ht="12" customHeight="1" x14ac:dyDescent="0.2">
      <c r="B49" s="6" t="s">
        <v>40</v>
      </c>
      <c r="C49" s="32">
        <v>2226</v>
      </c>
      <c r="D49" s="32">
        <v>2219</v>
      </c>
      <c r="E49" s="33">
        <v>99.685534591194966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2226</v>
      </c>
      <c r="D51" s="34">
        <v>2219</v>
      </c>
      <c r="E51" s="35">
        <v>99.685534591194966</v>
      </c>
    </row>
    <row r="52" spans="2:5" ht="12" customHeight="1" x14ac:dyDescent="0.2">
      <c r="B52" s="6" t="s">
        <v>43</v>
      </c>
      <c r="C52" s="32">
        <v>100</v>
      </c>
      <c r="D52" s="32">
        <v>97</v>
      </c>
      <c r="E52" s="33">
        <v>97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100</v>
      </c>
      <c r="D54" s="34">
        <v>97</v>
      </c>
      <c r="E54" s="35">
        <v>97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892</v>
      </c>
      <c r="D58" s="32">
        <v>892</v>
      </c>
      <c r="E58" s="33">
        <v>100</v>
      </c>
    </row>
    <row r="59" spans="2:5" ht="12" customHeight="1" x14ac:dyDescent="0.2">
      <c r="B59" s="6" t="s">
        <v>48</v>
      </c>
      <c r="C59" s="32">
        <v>892</v>
      </c>
      <c r="D59" s="32">
        <v>892</v>
      </c>
      <c r="E59" s="33">
        <v>100</v>
      </c>
    </row>
    <row r="60" spans="2:5" ht="12" customHeight="1" x14ac:dyDescent="0.2">
      <c r="B60" s="6" t="s">
        <v>49</v>
      </c>
      <c r="C60" s="32">
        <v>0</v>
      </c>
      <c r="D60" s="32">
        <v>0</v>
      </c>
      <c r="E60" s="33"/>
    </row>
    <row r="61" spans="2:5" s="4" customFormat="1" ht="12" customHeight="1" x14ac:dyDescent="0.2">
      <c r="B61" s="6" t="s">
        <v>50</v>
      </c>
      <c r="C61" s="32">
        <v>1775</v>
      </c>
      <c r="D61" s="32">
        <v>1599</v>
      </c>
      <c r="E61" s="33">
        <v>90.08450704225352</v>
      </c>
    </row>
    <row r="62" spans="2:5" s="4" customFormat="1" ht="12" customHeight="1" x14ac:dyDescent="0.2">
      <c r="B62" s="6" t="s">
        <v>51</v>
      </c>
      <c r="C62" s="32">
        <v>1774</v>
      </c>
      <c r="D62" s="32">
        <v>1598</v>
      </c>
      <c r="E62" s="33">
        <v>90.07891770011274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>
        <v>33</v>
      </c>
      <c r="D64" s="32">
        <v>33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65605</v>
      </c>
      <c r="D70" s="22">
        <v>10573</v>
      </c>
      <c r="E70" s="23">
        <v>16.116149683713132</v>
      </c>
    </row>
    <row r="71" spans="2:5" ht="12" customHeight="1" x14ac:dyDescent="0.2">
      <c r="B71" s="6" t="s">
        <v>57</v>
      </c>
      <c r="C71" s="32">
        <v>13137</v>
      </c>
      <c r="D71" s="32">
        <v>139</v>
      </c>
      <c r="E71" s="33">
        <v>1.0580802314074751</v>
      </c>
    </row>
    <row r="72" spans="2:5" ht="12" customHeight="1" x14ac:dyDescent="0.2">
      <c r="B72" s="6" t="s">
        <v>58</v>
      </c>
      <c r="C72" s="32">
        <v>0</v>
      </c>
      <c r="D72" s="32">
        <v>0</v>
      </c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13035</v>
      </c>
      <c r="D74" s="36">
        <v>49</v>
      </c>
      <c r="E74" s="37">
        <v>0.37591100882240125</v>
      </c>
    </row>
    <row r="75" spans="2:5" ht="12" customHeight="1" x14ac:dyDescent="0.2">
      <c r="B75" s="6" t="s">
        <v>61</v>
      </c>
      <c r="C75" s="32">
        <v>102</v>
      </c>
      <c r="D75" s="32">
        <v>90</v>
      </c>
      <c r="E75" s="33">
        <v>88.235294117647058</v>
      </c>
    </row>
    <row r="76" spans="2:5" ht="12" customHeight="1" x14ac:dyDescent="0.2">
      <c r="B76" s="6" t="s">
        <v>62</v>
      </c>
      <c r="C76" s="32">
        <v>793</v>
      </c>
      <c r="D76" s="32">
        <v>665</v>
      </c>
      <c r="E76" s="33">
        <v>83.858764186633039</v>
      </c>
    </row>
    <row r="77" spans="2:5" ht="12" customHeight="1" x14ac:dyDescent="0.2">
      <c r="B77" s="6" t="s">
        <v>63</v>
      </c>
      <c r="C77" s="32">
        <v>614</v>
      </c>
      <c r="D77" s="32">
        <v>583</v>
      </c>
      <c r="E77" s="33">
        <v>94.951140065146575</v>
      </c>
    </row>
    <row r="78" spans="2:5" ht="12" customHeight="1" x14ac:dyDescent="0.2">
      <c r="B78" s="6" t="s">
        <v>64</v>
      </c>
      <c r="C78" s="32">
        <v>179</v>
      </c>
      <c r="D78" s="32">
        <v>82</v>
      </c>
      <c r="E78" s="33">
        <v>45.81005586592179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179</v>
      </c>
      <c r="D86" s="34">
        <v>82</v>
      </c>
      <c r="E86" s="35">
        <v>45.81005586592179</v>
      </c>
    </row>
    <row r="87" spans="2:5" ht="12" customHeight="1" x14ac:dyDescent="0.2">
      <c r="B87" s="6" t="s">
        <v>73</v>
      </c>
      <c r="C87" s="32">
        <v>49703</v>
      </c>
      <c r="D87" s="32">
        <v>7872</v>
      </c>
      <c r="E87" s="33">
        <v>15.838078184415426</v>
      </c>
    </row>
    <row r="88" spans="2:5" ht="12" customHeight="1" x14ac:dyDescent="0.2">
      <c r="B88" s="6" t="s">
        <v>74</v>
      </c>
      <c r="C88" s="36">
        <v>1901</v>
      </c>
      <c r="D88" s="36">
        <v>479</v>
      </c>
      <c r="E88" s="37">
        <v>25.197264597580222</v>
      </c>
    </row>
    <row r="89" spans="2:5" ht="12" customHeight="1" x14ac:dyDescent="0.2">
      <c r="B89" s="6" t="s">
        <v>75</v>
      </c>
      <c r="C89" s="32">
        <v>8568</v>
      </c>
      <c r="D89" s="32">
        <v>3147</v>
      </c>
      <c r="E89" s="33">
        <v>36.729691876750707</v>
      </c>
    </row>
    <row r="90" spans="2:5" ht="12" customHeight="1" x14ac:dyDescent="0.2">
      <c r="B90" s="6" t="s">
        <v>76</v>
      </c>
      <c r="C90" s="32">
        <v>39111</v>
      </c>
      <c r="D90" s="32">
        <v>4156</v>
      </c>
      <c r="E90" s="33">
        <v>10.626166551609522</v>
      </c>
    </row>
    <row r="91" spans="2:5" ht="12" customHeight="1" x14ac:dyDescent="0.2">
      <c r="B91" s="6" t="s">
        <v>77</v>
      </c>
      <c r="C91" s="32">
        <v>123</v>
      </c>
      <c r="D91" s="32">
        <v>90</v>
      </c>
      <c r="E91" s="33">
        <v>73.170731707317074</v>
      </c>
    </row>
    <row r="92" spans="2:5" ht="12" customHeight="1" x14ac:dyDescent="0.2">
      <c r="B92" s="6" t="s">
        <v>78</v>
      </c>
      <c r="C92" s="32">
        <v>1972</v>
      </c>
      <c r="D92" s="32">
        <v>1897</v>
      </c>
      <c r="E92" s="33">
        <v>96.19675456389453</v>
      </c>
    </row>
    <row r="93" spans="2:5" ht="12" customHeight="1" x14ac:dyDescent="0.2">
      <c r="B93" s="6" t="s">
        <v>86</v>
      </c>
      <c r="C93" s="22">
        <v>740</v>
      </c>
      <c r="D93" s="22">
        <v>740</v>
      </c>
      <c r="E93" s="23">
        <v>100</v>
      </c>
    </row>
    <row r="94" spans="2:5" ht="12" customHeight="1" x14ac:dyDescent="0.2">
      <c r="B94" s="6" t="s">
        <v>79</v>
      </c>
      <c r="C94" s="32">
        <v>736</v>
      </c>
      <c r="D94" s="32">
        <v>736</v>
      </c>
      <c r="E94" s="23">
        <v>100</v>
      </c>
    </row>
    <row r="95" spans="2:5" ht="12" customHeight="1" x14ac:dyDescent="0.2">
      <c r="B95" s="6" t="s">
        <v>80</v>
      </c>
      <c r="C95" s="32">
        <v>4</v>
      </c>
      <c r="D95" s="32">
        <v>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AACD8AC-FA83-43F0-A7E3-E10700A66F5E}"/>
    <hyperlink ref="D4" location="ŞUBAT!A1" display="Şubat" xr:uid="{D8B89F15-C86F-4010-BFBA-EE83245D7E6C}"/>
    <hyperlink ref="E4" location="MART!A1" display="Mart" xr:uid="{C59E28F4-11F3-4C35-A30A-2CB10B8CCF1A}"/>
    <hyperlink ref="C5" location="NİSAN!A1" display="Nisan" xr:uid="{09A0A1A3-71FA-414B-8A20-C9DD71AD6257}"/>
    <hyperlink ref="D5" location="MAYIS!A1" display="Mayıs" xr:uid="{BFD3B112-82AA-49C3-BBE1-C74F742019CC}"/>
    <hyperlink ref="E5" location="HAZİRAN!A1" display="Haziran" xr:uid="{14ABBC35-B205-4772-8467-17450A760CDC}"/>
    <hyperlink ref="C6" location="TEMMUZ!A1" display="Temmuz" xr:uid="{95BAA782-7D6C-4F08-A790-ABCA07D4174C}"/>
    <hyperlink ref="D6" location="AĞUSTOS!A1" display="Ağustos" xr:uid="{7B31A752-B4B5-4FCF-850F-703B58390817}"/>
    <hyperlink ref="E6" location="EYLÜL!A1" display="Eylül" xr:uid="{6333D8AA-DD5E-45EC-B292-1982F23DD905}"/>
    <hyperlink ref="C7" location="EKİM!A1" display="Ekim" xr:uid="{24071576-C950-4765-B126-4DED6F35EC38}"/>
    <hyperlink ref="D7" location="KASIM!A1" display="Kasım" xr:uid="{42E29477-F34A-45BF-B129-F777252F1582}"/>
    <hyperlink ref="E7" location="ARALIK!A1" display="Aralık" xr:uid="{9C2013ED-5E54-45BC-93BB-8E69601B714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0475-1348-4791-A8CB-A65F5C143F56}">
  <sheetPr codeName="Sayfa9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262682</v>
      </c>
      <c r="D10" s="22">
        <v>130733</v>
      </c>
      <c r="E10" s="23">
        <v>49.768541430322593</v>
      </c>
    </row>
    <row r="11" spans="2:5" ht="12" customHeight="1" x14ac:dyDescent="0.2">
      <c r="B11" s="7" t="s">
        <v>4</v>
      </c>
      <c r="C11" s="24">
        <v>192754</v>
      </c>
      <c r="D11" s="24">
        <v>115782</v>
      </c>
      <c r="E11" s="25">
        <v>60.067235958786846</v>
      </c>
    </row>
    <row r="12" spans="2:5" ht="12" customHeight="1" x14ac:dyDescent="0.2">
      <c r="B12" s="7" t="s">
        <v>5</v>
      </c>
      <c r="C12" s="24">
        <v>93779</v>
      </c>
      <c r="D12" s="24">
        <v>61204</v>
      </c>
      <c r="E12" s="25">
        <v>65.264078311775549</v>
      </c>
    </row>
    <row r="13" spans="2:5" ht="12" customHeight="1" x14ac:dyDescent="0.2">
      <c r="B13" s="7" t="s">
        <v>6</v>
      </c>
      <c r="C13" s="26">
        <v>74761</v>
      </c>
      <c r="D13" s="26">
        <v>49257</v>
      </c>
      <c r="E13" s="27">
        <v>65.885956581640158</v>
      </c>
    </row>
    <row r="14" spans="2:5" ht="12" customHeight="1" x14ac:dyDescent="0.2">
      <c r="B14" s="8" t="s">
        <v>7</v>
      </c>
      <c r="C14" s="28">
        <v>15564</v>
      </c>
      <c r="D14" s="28">
        <v>5147</v>
      </c>
      <c r="E14" s="29">
        <v>33.069904908763817</v>
      </c>
    </row>
    <row r="15" spans="2:5" ht="12" customHeight="1" x14ac:dyDescent="0.2">
      <c r="B15" s="8" t="s">
        <v>8</v>
      </c>
      <c r="C15" s="28">
        <v>1030</v>
      </c>
      <c r="D15" s="28">
        <v>447</v>
      </c>
      <c r="E15" s="29">
        <v>43.398058252427184</v>
      </c>
    </row>
    <row r="16" spans="2:5" ht="12" customHeight="1" x14ac:dyDescent="0.2">
      <c r="B16" s="8" t="s">
        <v>9</v>
      </c>
      <c r="C16" s="28">
        <v>53990</v>
      </c>
      <c r="D16" s="28">
        <v>41150</v>
      </c>
      <c r="E16" s="29">
        <v>76.217818114465643</v>
      </c>
    </row>
    <row r="17" spans="2:5" ht="12" customHeight="1" x14ac:dyDescent="0.2">
      <c r="B17" s="8" t="s">
        <v>10</v>
      </c>
      <c r="C17" s="28">
        <v>4177</v>
      </c>
      <c r="D17" s="28">
        <v>2513</v>
      </c>
      <c r="E17" s="29">
        <v>60.162796265262152</v>
      </c>
    </row>
    <row r="18" spans="2:5" ht="12" customHeight="1" x14ac:dyDescent="0.2">
      <c r="B18" s="7" t="s">
        <v>11</v>
      </c>
      <c r="C18" s="24">
        <v>19018</v>
      </c>
      <c r="D18" s="24">
        <v>11947</v>
      </c>
      <c r="E18" s="25">
        <v>62.819434220212436</v>
      </c>
    </row>
    <row r="19" spans="2:5" ht="12" customHeight="1" x14ac:dyDescent="0.2">
      <c r="B19" s="8" t="s">
        <v>12</v>
      </c>
      <c r="C19" s="28">
        <v>7154</v>
      </c>
      <c r="D19" s="28">
        <v>2681</v>
      </c>
      <c r="E19" s="29">
        <v>37.475538160469668</v>
      </c>
    </row>
    <row r="20" spans="2:5" ht="12" customHeight="1" x14ac:dyDescent="0.2">
      <c r="B20" s="8" t="s">
        <v>13</v>
      </c>
      <c r="C20" s="28">
        <v>15</v>
      </c>
      <c r="D20" s="28">
        <v>1</v>
      </c>
      <c r="E20" s="29">
        <v>6.666666666666667</v>
      </c>
    </row>
    <row r="21" spans="2:5" ht="12" customHeight="1" x14ac:dyDescent="0.2">
      <c r="B21" s="8" t="s">
        <v>14</v>
      </c>
      <c r="C21" s="28">
        <v>11849</v>
      </c>
      <c r="D21" s="28">
        <v>9265</v>
      </c>
      <c r="E21" s="29">
        <v>78.192252510760412</v>
      </c>
    </row>
    <row r="22" spans="2:5" s="4" customFormat="1" ht="12" customHeight="1" x14ac:dyDescent="0.2">
      <c r="B22" s="7" t="s">
        <v>15</v>
      </c>
      <c r="C22" s="24">
        <v>21243</v>
      </c>
      <c r="D22" s="24">
        <v>12425</v>
      </c>
      <c r="E22" s="25">
        <v>58.489855481805776</v>
      </c>
    </row>
    <row r="23" spans="2:5" s="4" customFormat="1" ht="12" customHeight="1" x14ac:dyDescent="0.2">
      <c r="B23" s="8" t="s">
        <v>16</v>
      </c>
      <c r="C23" s="30">
        <v>338</v>
      </c>
      <c r="D23" s="30">
        <v>109</v>
      </c>
      <c r="E23" s="31">
        <v>32.248520710059168</v>
      </c>
    </row>
    <row r="24" spans="2:5" ht="12" customHeight="1" x14ac:dyDescent="0.2">
      <c r="B24" s="8" t="s">
        <v>17</v>
      </c>
      <c r="C24" s="30">
        <v>20905</v>
      </c>
      <c r="D24" s="30">
        <v>12316</v>
      </c>
      <c r="E24" s="31">
        <v>58.914135374312373</v>
      </c>
    </row>
    <row r="25" spans="2:5" s="4" customFormat="1" ht="12" customHeight="1" x14ac:dyDescent="0.2">
      <c r="B25" s="7" t="s">
        <v>18</v>
      </c>
      <c r="C25" s="24">
        <v>51478</v>
      </c>
      <c r="D25" s="24">
        <v>22746</v>
      </c>
      <c r="E25" s="25">
        <v>44.185865806752403</v>
      </c>
    </row>
    <row r="26" spans="2:5" ht="12" customHeight="1" x14ac:dyDescent="0.2">
      <c r="B26" s="7" t="s">
        <v>19</v>
      </c>
      <c r="C26" s="24">
        <v>45199</v>
      </c>
      <c r="D26" s="24">
        <v>17012</v>
      </c>
      <c r="E26" s="25">
        <v>37.638000840726562</v>
      </c>
    </row>
    <row r="27" spans="2:5" ht="12" customHeight="1" x14ac:dyDescent="0.2">
      <c r="B27" s="8" t="s">
        <v>20</v>
      </c>
      <c r="C27" s="28">
        <v>42662</v>
      </c>
      <c r="D27" s="28">
        <v>14867</v>
      </c>
      <c r="E27" s="29">
        <v>34.848342787492385</v>
      </c>
    </row>
    <row r="28" spans="2:5" ht="12" customHeight="1" x14ac:dyDescent="0.2">
      <c r="B28" s="8" t="s">
        <v>21</v>
      </c>
      <c r="C28" s="28">
        <v>2537</v>
      </c>
      <c r="D28" s="28">
        <v>2145</v>
      </c>
      <c r="E28" s="29">
        <v>84.548679542767047</v>
      </c>
    </row>
    <row r="29" spans="2:5" ht="12" customHeight="1" x14ac:dyDescent="0.2">
      <c r="B29" s="7" t="s">
        <v>22</v>
      </c>
      <c r="C29" s="26">
        <v>2726</v>
      </c>
      <c r="D29" s="26">
        <v>2718</v>
      </c>
      <c r="E29" s="27">
        <v>99.706529713866473</v>
      </c>
    </row>
    <row r="30" spans="2:5" ht="12" customHeight="1" x14ac:dyDescent="0.2">
      <c r="B30" s="8" t="s">
        <v>23</v>
      </c>
      <c r="C30" s="28">
        <v>555</v>
      </c>
      <c r="D30" s="28">
        <v>547</v>
      </c>
      <c r="E30" s="29">
        <v>98.558558558558559</v>
      </c>
    </row>
    <row r="31" spans="2:5" s="4" customFormat="1" ht="12" customHeight="1" x14ac:dyDescent="0.2">
      <c r="B31" s="8" t="s">
        <v>24</v>
      </c>
      <c r="C31" s="28">
        <v>2171</v>
      </c>
      <c r="D31" s="28">
        <v>2171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3552</v>
      </c>
      <c r="D37" s="26">
        <v>3015</v>
      </c>
      <c r="E37" s="27">
        <v>84.881756756756758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13101</v>
      </c>
      <c r="D44" s="24">
        <v>8625</v>
      </c>
      <c r="E44" s="25">
        <v>65.834669109228301</v>
      </c>
    </row>
    <row r="45" spans="2:6" ht="12" customHeight="1" x14ac:dyDescent="0.2">
      <c r="B45" s="7" t="s">
        <v>37</v>
      </c>
      <c r="C45" s="26">
        <v>12954</v>
      </c>
      <c r="D45" s="26">
        <v>10768</v>
      </c>
      <c r="E45" s="27">
        <v>83.124903504708968</v>
      </c>
      <c r="F45" s="5"/>
    </row>
    <row r="46" spans="2:6" ht="12" customHeight="1" x14ac:dyDescent="0.2">
      <c r="B46" s="7" t="s">
        <v>38</v>
      </c>
      <c r="C46" s="26">
        <v>199</v>
      </c>
      <c r="D46" s="26">
        <v>14</v>
      </c>
      <c r="E46" s="27">
        <v>7.0351758793969852</v>
      </c>
    </row>
    <row r="47" spans="2:6" ht="12" customHeight="1" x14ac:dyDescent="0.2">
      <c r="B47" s="6" t="s">
        <v>84</v>
      </c>
      <c r="C47" s="22">
        <v>4597</v>
      </c>
      <c r="D47" s="22">
        <v>4408</v>
      </c>
      <c r="E47" s="27">
        <v>95.888623015009784</v>
      </c>
    </row>
    <row r="48" spans="2:6" ht="12" customHeight="1" x14ac:dyDescent="0.2">
      <c r="B48" s="6" t="s">
        <v>39</v>
      </c>
      <c r="C48" s="32">
        <v>2085</v>
      </c>
      <c r="D48" s="32">
        <v>2073</v>
      </c>
      <c r="E48" s="33">
        <v>99.424460431654666</v>
      </c>
    </row>
    <row r="49" spans="2:5" ht="12" customHeight="1" x14ac:dyDescent="0.2">
      <c r="B49" s="6" t="s">
        <v>40</v>
      </c>
      <c r="C49" s="32">
        <v>1986</v>
      </c>
      <c r="D49" s="32">
        <v>1976</v>
      </c>
      <c r="E49" s="33">
        <v>99.496475327291037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1986</v>
      </c>
      <c r="D51" s="34">
        <v>1976</v>
      </c>
      <c r="E51" s="35">
        <v>99.496475327291037</v>
      </c>
    </row>
    <row r="52" spans="2:5" ht="12" customHeight="1" x14ac:dyDescent="0.2">
      <c r="B52" s="6" t="s">
        <v>43</v>
      </c>
      <c r="C52" s="32">
        <v>99</v>
      </c>
      <c r="D52" s="32">
        <v>97</v>
      </c>
      <c r="E52" s="33">
        <v>97.979797979797979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99</v>
      </c>
      <c r="D54" s="34">
        <v>97</v>
      </c>
      <c r="E54" s="35">
        <v>97.979797979797979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840</v>
      </c>
      <c r="D58" s="32">
        <v>840</v>
      </c>
      <c r="E58" s="33">
        <v>100</v>
      </c>
    </row>
    <row r="59" spans="2:5" ht="12" customHeight="1" x14ac:dyDescent="0.2">
      <c r="B59" s="6" t="s">
        <v>48</v>
      </c>
      <c r="C59" s="32">
        <v>840</v>
      </c>
      <c r="D59" s="32">
        <v>840</v>
      </c>
      <c r="E59" s="33">
        <v>100</v>
      </c>
    </row>
    <row r="60" spans="2:5" ht="12" customHeight="1" x14ac:dyDescent="0.2">
      <c r="B60" s="6" t="s">
        <v>49</v>
      </c>
      <c r="C60" s="32">
        <v>0</v>
      </c>
      <c r="D60" s="32">
        <v>0</v>
      </c>
      <c r="E60" s="33"/>
    </row>
    <row r="61" spans="2:5" s="4" customFormat="1" ht="12" customHeight="1" x14ac:dyDescent="0.2">
      <c r="B61" s="6" t="s">
        <v>50</v>
      </c>
      <c r="C61" s="32">
        <v>1641</v>
      </c>
      <c r="D61" s="32">
        <v>1464</v>
      </c>
      <c r="E61" s="33">
        <v>89.213893967093242</v>
      </c>
    </row>
    <row r="62" spans="2:5" s="4" customFormat="1" ht="12" customHeight="1" x14ac:dyDescent="0.2">
      <c r="B62" s="6" t="s">
        <v>51</v>
      </c>
      <c r="C62" s="32">
        <v>1640</v>
      </c>
      <c r="D62" s="32">
        <v>1463</v>
      </c>
      <c r="E62" s="33">
        <v>89.207317073170728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>
        <v>31</v>
      </c>
      <c r="D64" s="32">
        <v>31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64595</v>
      </c>
      <c r="D70" s="22">
        <v>9807</v>
      </c>
      <c r="E70" s="23">
        <v>15.182289650901772</v>
      </c>
    </row>
    <row r="71" spans="2:5" ht="12" customHeight="1" x14ac:dyDescent="0.2">
      <c r="B71" s="6" t="s">
        <v>57</v>
      </c>
      <c r="C71" s="32">
        <v>13066</v>
      </c>
      <c r="D71" s="32">
        <v>134</v>
      </c>
      <c r="E71" s="33">
        <v>1.0255625287004437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12965</v>
      </c>
      <c r="D74" s="36">
        <v>46</v>
      </c>
      <c r="E74" s="37">
        <v>0.35480138835325881</v>
      </c>
    </row>
    <row r="75" spans="2:5" ht="12" customHeight="1" x14ac:dyDescent="0.2">
      <c r="B75" s="6" t="s">
        <v>61</v>
      </c>
      <c r="C75" s="32">
        <v>101</v>
      </c>
      <c r="D75" s="32">
        <v>88</v>
      </c>
      <c r="E75" s="33">
        <v>87.128712871287135</v>
      </c>
    </row>
    <row r="76" spans="2:5" ht="12" customHeight="1" x14ac:dyDescent="0.2">
      <c r="B76" s="6" t="s">
        <v>62</v>
      </c>
      <c r="C76" s="32">
        <v>777</v>
      </c>
      <c r="D76" s="32">
        <v>650</v>
      </c>
      <c r="E76" s="33">
        <v>83.655083655083644</v>
      </c>
    </row>
    <row r="77" spans="2:5" ht="12" customHeight="1" x14ac:dyDescent="0.2">
      <c r="B77" s="6" t="s">
        <v>63</v>
      </c>
      <c r="C77" s="32">
        <v>605</v>
      </c>
      <c r="D77" s="32">
        <v>574</v>
      </c>
      <c r="E77" s="33">
        <v>94.876033057851245</v>
      </c>
    </row>
    <row r="78" spans="2:5" ht="12" customHeight="1" x14ac:dyDescent="0.2">
      <c r="B78" s="6" t="s">
        <v>64</v>
      </c>
      <c r="C78" s="32">
        <v>172</v>
      </c>
      <c r="D78" s="32">
        <v>76</v>
      </c>
      <c r="E78" s="33">
        <v>44.186046511627907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172</v>
      </c>
      <c r="D86" s="34">
        <v>76</v>
      </c>
      <c r="E86" s="35">
        <v>44.186046511627907</v>
      </c>
    </row>
    <row r="87" spans="2:5" ht="12" customHeight="1" x14ac:dyDescent="0.2">
      <c r="B87" s="6" t="s">
        <v>73</v>
      </c>
      <c r="C87" s="32">
        <v>48858</v>
      </c>
      <c r="D87" s="32">
        <v>7206</v>
      </c>
      <c r="E87" s="33">
        <v>14.748864055016577</v>
      </c>
    </row>
    <row r="88" spans="2:5" ht="12" customHeight="1" x14ac:dyDescent="0.2">
      <c r="B88" s="6" t="s">
        <v>74</v>
      </c>
      <c r="C88" s="36">
        <v>1873</v>
      </c>
      <c r="D88" s="36">
        <v>451</v>
      </c>
      <c r="E88" s="37">
        <v>24.07901761879338</v>
      </c>
    </row>
    <row r="89" spans="2:5" ht="12" customHeight="1" x14ac:dyDescent="0.2">
      <c r="B89" s="6" t="s">
        <v>75</v>
      </c>
      <c r="C89" s="32">
        <v>8120</v>
      </c>
      <c r="D89" s="32">
        <v>2773</v>
      </c>
      <c r="E89" s="33">
        <v>34.150246305418719</v>
      </c>
    </row>
    <row r="90" spans="2:5" ht="12" customHeight="1" x14ac:dyDescent="0.2">
      <c r="B90" s="6" t="s">
        <v>76</v>
      </c>
      <c r="C90" s="32">
        <v>38745</v>
      </c>
      <c r="D90" s="32">
        <v>3897</v>
      </c>
      <c r="E90" s="33">
        <v>10.058072009291521</v>
      </c>
    </row>
    <row r="91" spans="2:5" ht="12" customHeight="1" x14ac:dyDescent="0.2">
      <c r="B91" s="6" t="s">
        <v>77</v>
      </c>
      <c r="C91" s="32">
        <v>120</v>
      </c>
      <c r="D91" s="32">
        <v>85</v>
      </c>
      <c r="E91" s="33">
        <v>70.833333333333343</v>
      </c>
    </row>
    <row r="92" spans="2:5" ht="12" customHeight="1" x14ac:dyDescent="0.2">
      <c r="B92" s="6" t="s">
        <v>78</v>
      </c>
      <c r="C92" s="32">
        <v>1894</v>
      </c>
      <c r="D92" s="32">
        <v>1817</v>
      </c>
      <c r="E92" s="33">
        <v>95.934530095036962</v>
      </c>
    </row>
    <row r="93" spans="2:5" ht="12" customHeight="1" x14ac:dyDescent="0.2">
      <c r="B93" s="6" t="s">
        <v>86</v>
      </c>
      <c r="C93" s="22">
        <v>736</v>
      </c>
      <c r="D93" s="22">
        <v>736</v>
      </c>
      <c r="E93" s="23">
        <v>100</v>
      </c>
    </row>
    <row r="94" spans="2:5" ht="12" customHeight="1" x14ac:dyDescent="0.2">
      <c r="B94" s="6" t="s">
        <v>79</v>
      </c>
      <c r="C94" s="32">
        <v>731</v>
      </c>
      <c r="D94" s="32">
        <v>731</v>
      </c>
      <c r="E94" s="23">
        <v>100</v>
      </c>
    </row>
    <row r="95" spans="2:5" ht="12" customHeight="1" x14ac:dyDescent="0.2">
      <c r="B95" s="6" t="s">
        <v>80</v>
      </c>
      <c r="C95" s="32">
        <v>5</v>
      </c>
      <c r="D95" s="32">
        <v>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ED92BD3-8115-49B4-A6F7-C6B53094A3C3}"/>
    <hyperlink ref="D4" location="ŞUBAT!A1" display="Şubat" xr:uid="{3B0AB7BA-499A-4FA5-B23E-C2A3275CC2AA}"/>
    <hyperlink ref="E4" location="MART!A1" display="Mart" xr:uid="{5FF850C4-E248-4F5A-9CDC-0FB2BDD695D4}"/>
    <hyperlink ref="C5" location="NİSAN!A1" display="Nisan" xr:uid="{A65DA7A8-D756-4091-A179-0DE9A571EE1B}"/>
    <hyperlink ref="D5" location="MAYIS!A1" display="Mayıs" xr:uid="{DD0918E8-2857-4396-88B0-C41D768BE6A8}"/>
    <hyperlink ref="E5" location="HAZİRAN!A1" display="Haziran" xr:uid="{5C549818-85A5-488F-8B2B-F7F3CE72A827}"/>
    <hyperlink ref="C6" location="TEMMUZ!A1" display="Temmuz" xr:uid="{CA5FB042-5943-41FA-AD82-FF1FCD941A27}"/>
    <hyperlink ref="D6" location="AĞUSTOS!A1" display="Ağustos" xr:uid="{D620FDFF-0BD9-4CB9-9A86-F2488AE36B95}"/>
    <hyperlink ref="E6" location="EYLÜL!A1" display="Eylül" xr:uid="{EDB1AFFB-E47B-42D6-B79B-7C3A22E453D5}"/>
    <hyperlink ref="C7" location="EKİM!A1" display="Ekim" xr:uid="{55252A2A-4503-4898-90FC-940DA5B540D1}"/>
    <hyperlink ref="D7" location="KASIM!A1" display="Kasım" xr:uid="{0E4E7268-F6AD-4C36-B916-7EE2A1AAEB0B}"/>
    <hyperlink ref="E7" location="ARALIK!A1" display="Aralık" xr:uid="{C1F169C9-ED48-4FB6-88C6-E4323FCD348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AF7D-15C0-456D-A66F-434F1337FACB}">
  <sheetPr codeName="Sayfa1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248306</v>
      </c>
      <c r="D10" s="22">
        <v>118120</v>
      </c>
      <c r="E10" s="23">
        <v>47.570336600807067</v>
      </c>
    </row>
    <row r="11" spans="2:5" ht="12" customHeight="1" x14ac:dyDescent="0.2">
      <c r="B11" s="7" t="s">
        <v>4</v>
      </c>
      <c r="C11" s="24">
        <v>183132</v>
      </c>
      <c r="D11" s="24">
        <v>104912</v>
      </c>
      <c r="E11" s="25">
        <v>57.287639516851229</v>
      </c>
    </row>
    <row r="12" spans="2:5" ht="12" customHeight="1" x14ac:dyDescent="0.2">
      <c r="B12" s="7" t="s">
        <v>5</v>
      </c>
      <c r="C12" s="24">
        <v>89016</v>
      </c>
      <c r="D12" s="24">
        <v>55463</v>
      </c>
      <c r="E12" s="25">
        <v>62.306776309876874</v>
      </c>
    </row>
    <row r="13" spans="2:5" ht="12" customHeight="1" x14ac:dyDescent="0.2">
      <c r="B13" s="7" t="s">
        <v>6</v>
      </c>
      <c r="C13" s="26">
        <v>69991</v>
      </c>
      <c r="D13" s="26">
        <v>43757</v>
      </c>
      <c r="E13" s="27">
        <v>62.518038033461444</v>
      </c>
    </row>
    <row r="14" spans="2:5" ht="12" customHeight="1" x14ac:dyDescent="0.2">
      <c r="B14" s="8" t="s">
        <v>7</v>
      </c>
      <c r="C14" s="28">
        <v>15559</v>
      </c>
      <c r="D14" s="28">
        <v>4862</v>
      </c>
      <c r="E14" s="29">
        <v>31.248794909698567</v>
      </c>
    </row>
    <row r="15" spans="2:5" ht="12" customHeight="1" x14ac:dyDescent="0.2">
      <c r="B15" s="8" t="s">
        <v>8</v>
      </c>
      <c r="C15" s="28">
        <v>1029</v>
      </c>
      <c r="D15" s="28">
        <v>417</v>
      </c>
      <c r="E15" s="29">
        <v>40.524781341107875</v>
      </c>
    </row>
    <row r="16" spans="2:5" ht="12" customHeight="1" x14ac:dyDescent="0.2">
      <c r="B16" s="8" t="s">
        <v>9</v>
      </c>
      <c r="C16" s="28">
        <v>49208</v>
      </c>
      <c r="D16" s="28">
        <v>36006</v>
      </c>
      <c r="E16" s="29">
        <v>73.171029100959188</v>
      </c>
    </row>
    <row r="17" spans="2:5" ht="12" customHeight="1" x14ac:dyDescent="0.2">
      <c r="B17" s="8" t="s">
        <v>10</v>
      </c>
      <c r="C17" s="28">
        <v>4195</v>
      </c>
      <c r="D17" s="28">
        <v>2472</v>
      </c>
      <c r="E17" s="29">
        <v>58.927294398092968</v>
      </c>
    </row>
    <row r="18" spans="2:5" ht="12" customHeight="1" x14ac:dyDescent="0.2">
      <c r="B18" s="7" t="s">
        <v>11</v>
      </c>
      <c r="C18" s="24">
        <v>19025</v>
      </c>
      <c r="D18" s="24">
        <v>11706</v>
      </c>
      <c r="E18" s="25">
        <v>61.52956636005257</v>
      </c>
    </row>
    <row r="19" spans="2:5" ht="12" customHeight="1" x14ac:dyDescent="0.2">
      <c r="B19" s="8" t="s">
        <v>12</v>
      </c>
      <c r="C19" s="28">
        <v>7156</v>
      </c>
      <c r="D19" s="28">
        <v>2470</v>
      </c>
      <c r="E19" s="29">
        <v>34.516489659027386</v>
      </c>
    </row>
    <row r="20" spans="2:5" ht="12" customHeight="1" x14ac:dyDescent="0.2">
      <c r="B20" s="8" t="s">
        <v>13</v>
      </c>
      <c r="C20" s="28">
        <v>15</v>
      </c>
      <c r="D20" s="28">
        <v>1</v>
      </c>
      <c r="E20" s="29">
        <v>6.666666666666667</v>
      </c>
    </row>
    <row r="21" spans="2:5" ht="12" customHeight="1" x14ac:dyDescent="0.2">
      <c r="B21" s="8" t="s">
        <v>14</v>
      </c>
      <c r="C21" s="28">
        <v>11854</v>
      </c>
      <c r="D21" s="28">
        <v>9235</v>
      </c>
      <c r="E21" s="29">
        <v>77.906192002699512</v>
      </c>
    </row>
    <row r="22" spans="2:5" s="4" customFormat="1" ht="12" customHeight="1" x14ac:dyDescent="0.2">
      <c r="B22" s="7" t="s">
        <v>15</v>
      </c>
      <c r="C22" s="24">
        <v>21173</v>
      </c>
      <c r="D22" s="24">
        <v>11868</v>
      </c>
      <c r="E22" s="25">
        <v>56.052519718509416</v>
      </c>
    </row>
    <row r="23" spans="2:5" s="4" customFormat="1" ht="12" customHeight="1" x14ac:dyDescent="0.2">
      <c r="B23" s="8" t="s">
        <v>16</v>
      </c>
      <c r="C23" s="30">
        <v>336</v>
      </c>
      <c r="D23" s="30">
        <v>108</v>
      </c>
      <c r="E23" s="31">
        <v>32.142857142857146</v>
      </c>
    </row>
    <row r="24" spans="2:5" ht="12" customHeight="1" x14ac:dyDescent="0.2">
      <c r="B24" s="8" t="s">
        <v>17</v>
      </c>
      <c r="C24" s="30">
        <v>20837</v>
      </c>
      <c r="D24" s="30">
        <v>11760</v>
      </c>
      <c r="E24" s="31">
        <v>56.438066900225557</v>
      </c>
    </row>
    <row r="25" spans="2:5" s="4" customFormat="1" ht="12" customHeight="1" x14ac:dyDescent="0.2">
      <c r="B25" s="7" t="s">
        <v>18</v>
      </c>
      <c r="C25" s="24">
        <v>48616</v>
      </c>
      <c r="D25" s="24">
        <v>20313</v>
      </c>
      <c r="E25" s="25">
        <v>41.782540727332567</v>
      </c>
    </row>
    <row r="26" spans="2:5" ht="12" customHeight="1" x14ac:dyDescent="0.2">
      <c r="B26" s="7" t="s">
        <v>19</v>
      </c>
      <c r="C26" s="24">
        <v>42876</v>
      </c>
      <c r="D26" s="24">
        <v>15119</v>
      </c>
      <c r="E26" s="25">
        <v>35.262151320085827</v>
      </c>
    </row>
    <row r="27" spans="2:5" ht="12" customHeight="1" x14ac:dyDescent="0.2">
      <c r="B27" s="8" t="s">
        <v>20</v>
      </c>
      <c r="C27" s="28">
        <v>40718</v>
      </c>
      <c r="D27" s="28">
        <v>13352</v>
      </c>
      <c r="E27" s="29">
        <v>32.791394469276483</v>
      </c>
    </row>
    <row r="28" spans="2:5" ht="12" customHeight="1" x14ac:dyDescent="0.2">
      <c r="B28" s="8" t="s">
        <v>21</v>
      </c>
      <c r="C28" s="28">
        <v>2158</v>
      </c>
      <c r="D28" s="28">
        <v>1767</v>
      </c>
      <c r="E28" s="29">
        <v>81.881371640407792</v>
      </c>
    </row>
    <row r="29" spans="2:5" ht="12" customHeight="1" x14ac:dyDescent="0.2">
      <c r="B29" s="7" t="s">
        <v>22</v>
      </c>
      <c r="C29" s="26">
        <v>2517</v>
      </c>
      <c r="D29" s="26">
        <v>2510</v>
      </c>
      <c r="E29" s="27">
        <v>99.721891140246328</v>
      </c>
    </row>
    <row r="30" spans="2:5" ht="12" customHeight="1" x14ac:dyDescent="0.2">
      <c r="B30" s="8" t="s">
        <v>23</v>
      </c>
      <c r="C30" s="28">
        <v>554</v>
      </c>
      <c r="D30" s="28">
        <v>547</v>
      </c>
      <c r="E30" s="29">
        <v>98.736462093862826</v>
      </c>
    </row>
    <row r="31" spans="2:5" s="4" customFormat="1" ht="12" customHeight="1" x14ac:dyDescent="0.2">
      <c r="B31" s="8" t="s">
        <v>24</v>
      </c>
      <c r="C31" s="28">
        <v>1963</v>
      </c>
      <c r="D31" s="28">
        <v>1963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3222</v>
      </c>
      <c r="D37" s="26">
        <v>2683</v>
      </c>
      <c r="E37" s="27">
        <v>83.271260086902544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12204</v>
      </c>
      <c r="D44" s="24">
        <v>7522</v>
      </c>
      <c r="E44" s="25">
        <v>61.635529334644382</v>
      </c>
    </row>
    <row r="45" spans="2:6" ht="12" customHeight="1" x14ac:dyDescent="0.2">
      <c r="B45" s="7" t="s">
        <v>37</v>
      </c>
      <c r="C45" s="26">
        <v>11923</v>
      </c>
      <c r="D45" s="26">
        <v>9734</v>
      </c>
      <c r="E45" s="27">
        <v>81.640526713075573</v>
      </c>
      <c r="F45" s="5"/>
    </row>
    <row r="46" spans="2:6" ht="12" customHeight="1" x14ac:dyDescent="0.2">
      <c r="B46" s="7" t="s">
        <v>38</v>
      </c>
      <c r="C46" s="26">
        <v>200</v>
      </c>
      <c r="D46" s="26">
        <v>12</v>
      </c>
      <c r="E46" s="27">
        <v>6</v>
      </c>
    </row>
    <row r="47" spans="2:6" ht="12" customHeight="1" x14ac:dyDescent="0.2">
      <c r="B47" s="6" t="s">
        <v>84</v>
      </c>
      <c r="C47" s="22">
        <v>4150</v>
      </c>
      <c r="D47" s="22">
        <v>3939</v>
      </c>
      <c r="E47" s="27">
        <v>94.9156626506024</v>
      </c>
    </row>
    <row r="48" spans="2:6" ht="12" customHeight="1" x14ac:dyDescent="0.2">
      <c r="B48" s="6" t="s">
        <v>39</v>
      </c>
      <c r="C48" s="32">
        <v>1814</v>
      </c>
      <c r="D48" s="32">
        <v>1802</v>
      </c>
      <c r="E48" s="33">
        <v>99.338478500551261</v>
      </c>
    </row>
    <row r="49" spans="2:5" ht="12" customHeight="1" x14ac:dyDescent="0.2">
      <c r="B49" s="6" t="s">
        <v>40</v>
      </c>
      <c r="C49" s="32">
        <v>1715</v>
      </c>
      <c r="D49" s="32">
        <v>1706</v>
      </c>
      <c r="E49" s="33">
        <v>99.475218658892132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1715</v>
      </c>
      <c r="D51" s="34">
        <v>1706</v>
      </c>
      <c r="E51" s="35">
        <v>99.475218658892132</v>
      </c>
    </row>
    <row r="52" spans="2:5" ht="12" customHeight="1" x14ac:dyDescent="0.2">
      <c r="B52" s="6" t="s">
        <v>43</v>
      </c>
      <c r="C52" s="32">
        <v>99</v>
      </c>
      <c r="D52" s="32">
        <v>96</v>
      </c>
      <c r="E52" s="33">
        <v>96.969696969696969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99</v>
      </c>
      <c r="D54" s="34">
        <v>96</v>
      </c>
      <c r="E54" s="35">
        <v>96.969696969696969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786</v>
      </c>
      <c r="D58" s="32">
        <v>786</v>
      </c>
      <c r="E58" s="33">
        <v>100</v>
      </c>
    </row>
    <row r="59" spans="2:5" ht="12" customHeight="1" x14ac:dyDescent="0.2">
      <c r="B59" s="6" t="s">
        <v>48</v>
      </c>
      <c r="C59" s="32">
        <v>786</v>
      </c>
      <c r="D59" s="32">
        <v>786</v>
      </c>
      <c r="E59" s="33">
        <v>100</v>
      </c>
    </row>
    <row r="60" spans="2:5" ht="12" customHeight="1" x14ac:dyDescent="0.2">
      <c r="B60" s="6" t="s">
        <v>49</v>
      </c>
      <c r="C60" s="32">
        <v>0</v>
      </c>
      <c r="D60" s="32">
        <v>0</v>
      </c>
      <c r="E60" s="33"/>
    </row>
    <row r="61" spans="2:5" s="4" customFormat="1" ht="12" customHeight="1" x14ac:dyDescent="0.2">
      <c r="B61" s="6" t="s">
        <v>50</v>
      </c>
      <c r="C61" s="32">
        <v>1524</v>
      </c>
      <c r="D61" s="32">
        <v>1325</v>
      </c>
      <c r="E61" s="33">
        <v>86.942257217847768</v>
      </c>
    </row>
    <row r="62" spans="2:5" s="4" customFormat="1" ht="12" customHeight="1" x14ac:dyDescent="0.2">
      <c r="B62" s="6" t="s">
        <v>51</v>
      </c>
      <c r="C62" s="32">
        <v>1523</v>
      </c>
      <c r="D62" s="32">
        <v>1324</v>
      </c>
      <c r="E62" s="33">
        <v>86.933683519369666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>
        <v>26</v>
      </c>
      <c r="D64" s="32">
        <v>26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60299</v>
      </c>
      <c r="D70" s="22">
        <v>8544</v>
      </c>
      <c r="E70" s="23">
        <v>14.169389210434669</v>
      </c>
    </row>
    <row r="71" spans="2:5" ht="12" customHeight="1" x14ac:dyDescent="0.2">
      <c r="B71" s="6" t="s">
        <v>57</v>
      </c>
      <c r="C71" s="32">
        <v>12675</v>
      </c>
      <c r="D71" s="32">
        <v>138</v>
      </c>
      <c r="E71" s="33">
        <v>1.0887573964497042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12567</v>
      </c>
      <c r="D74" s="36">
        <v>43</v>
      </c>
      <c r="E74" s="37">
        <v>0.34216599029203471</v>
      </c>
    </row>
    <row r="75" spans="2:5" ht="12" customHeight="1" x14ac:dyDescent="0.2">
      <c r="B75" s="6" t="s">
        <v>61</v>
      </c>
      <c r="C75" s="32">
        <v>108</v>
      </c>
      <c r="D75" s="32">
        <v>95</v>
      </c>
      <c r="E75" s="33">
        <v>87.962962962962962</v>
      </c>
    </row>
    <row r="76" spans="2:5" ht="12" customHeight="1" x14ac:dyDescent="0.2">
      <c r="B76" s="6" t="s">
        <v>62</v>
      </c>
      <c r="C76" s="32">
        <v>763</v>
      </c>
      <c r="D76" s="32">
        <v>641</v>
      </c>
      <c r="E76" s="33">
        <v>84.010484927916124</v>
      </c>
    </row>
    <row r="77" spans="2:5" ht="12" customHeight="1" x14ac:dyDescent="0.2">
      <c r="B77" s="6" t="s">
        <v>63</v>
      </c>
      <c r="C77" s="32">
        <v>597</v>
      </c>
      <c r="D77" s="32">
        <v>574</v>
      </c>
      <c r="E77" s="33">
        <v>96.147403685092129</v>
      </c>
    </row>
    <row r="78" spans="2:5" ht="12" customHeight="1" x14ac:dyDescent="0.2">
      <c r="B78" s="6" t="s">
        <v>64</v>
      </c>
      <c r="C78" s="32">
        <v>166</v>
      </c>
      <c r="D78" s="32">
        <v>67</v>
      </c>
      <c r="E78" s="33">
        <v>40.361445783132531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166</v>
      </c>
      <c r="D86" s="34">
        <v>67</v>
      </c>
      <c r="E86" s="35">
        <v>40.361445783132531</v>
      </c>
    </row>
    <row r="87" spans="2:5" ht="12" customHeight="1" x14ac:dyDescent="0.2">
      <c r="B87" s="6" t="s">
        <v>73</v>
      </c>
      <c r="C87" s="32">
        <v>45055</v>
      </c>
      <c r="D87" s="32">
        <v>6035</v>
      </c>
      <c r="E87" s="33">
        <v>13.394739762512483</v>
      </c>
    </row>
    <row r="88" spans="2:5" ht="12" customHeight="1" x14ac:dyDescent="0.2">
      <c r="B88" s="6" t="s">
        <v>74</v>
      </c>
      <c r="C88" s="36">
        <v>1816</v>
      </c>
      <c r="D88" s="36">
        <v>394</v>
      </c>
      <c r="E88" s="37">
        <v>21.696035242290748</v>
      </c>
    </row>
    <row r="89" spans="2:5" ht="12" customHeight="1" x14ac:dyDescent="0.2">
      <c r="B89" s="6" t="s">
        <v>75</v>
      </c>
      <c r="C89" s="32">
        <v>7820</v>
      </c>
      <c r="D89" s="32">
        <v>2392</v>
      </c>
      <c r="E89" s="33">
        <v>30.588235294117649</v>
      </c>
    </row>
    <row r="90" spans="2:5" ht="12" customHeight="1" x14ac:dyDescent="0.2">
      <c r="B90" s="6" t="s">
        <v>76</v>
      </c>
      <c r="C90" s="32">
        <v>35299</v>
      </c>
      <c r="D90" s="32">
        <v>3164</v>
      </c>
      <c r="E90" s="33">
        <v>8.9634267259695743</v>
      </c>
    </row>
    <row r="91" spans="2:5" ht="12" customHeight="1" x14ac:dyDescent="0.2">
      <c r="B91" s="6" t="s">
        <v>77</v>
      </c>
      <c r="C91" s="32">
        <v>120</v>
      </c>
      <c r="D91" s="32">
        <v>85</v>
      </c>
      <c r="E91" s="33">
        <v>70.833333333333343</v>
      </c>
    </row>
    <row r="92" spans="2:5" ht="12" customHeight="1" x14ac:dyDescent="0.2">
      <c r="B92" s="6" t="s">
        <v>78</v>
      </c>
      <c r="C92" s="32">
        <v>1806</v>
      </c>
      <c r="D92" s="32">
        <v>1730</v>
      </c>
      <c r="E92" s="33">
        <v>95.79180509413068</v>
      </c>
    </row>
    <row r="93" spans="2:5" ht="12" customHeight="1" x14ac:dyDescent="0.2">
      <c r="B93" s="6" t="s">
        <v>86</v>
      </c>
      <c r="C93" s="22">
        <v>725</v>
      </c>
      <c r="D93" s="22">
        <v>725</v>
      </c>
      <c r="E93" s="23">
        <v>100</v>
      </c>
    </row>
    <row r="94" spans="2:5" ht="12" customHeight="1" x14ac:dyDescent="0.2">
      <c r="B94" s="6" t="s">
        <v>79</v>
      </c>
      <c r="C94" s="32">
        <v>720</v>
      </c>
      <c r="D94" s="32">
        <v>720</v>
      </c>
      <c r="E94" s="23">
        <v>100</v>
      </c>
    </row>
    <row r="95" spans="2:5" ht="12" customHeight="1" x14ac:dyDescent="0.2">
      <c r="B95" s="6" t="s">
        <v>80</v>
      </c>
      <c r="C95" s="32">
        <v>5</v>
      </c>
      <c r="D95" s="32">
        <v>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180D549-FADD-406C-93E3-DEAFF2FFC49B}"/>
    <hyperlink ref="D4" location="ŞUBAT!A1" display="Şubat" xr:uid="{56F05DED-0224-4956-953D-9E338923993D}"/>
    <hyperlink ref="E4" location="MART!A1" display="Mart" xr:uid="{14DA9B34-F189-4F44-99EF-4F9F8F4811E2}"/>
    <hyperlink ref="C5" location="NİSAN!A1" display="Nisan" xr:uid="{E6EA9C57-8339-4242-95C5-232BAC61B5C2}"/>
    <hyperlink ref="D5" location="MAYIS!A1" display="Mayıs" xr:uid="{B6584E7E-CA29-4D42-9BAF-BE11774942B0}"/>
    <hyperlink ref="E5" location="HAZİRAN!A1" display="Haziran" xr:uid="{09A582EB-BF06-474C-A9DF-5113E2F15868}"/>
    <hyperlink ref="C6" location="TEMMUZ!A1" display="Temmuz" xr:uid="{D3FF88AF-1FDD-431C-AA74-B9CBE73DB4D5}"/>
    <hyperlink ref="D6" location="AĞUSTOS!A1" display="Ağustos" xr:uid="{486466C1-77B2-44BC-B0BC-775E82337705}"/>
    <hyperlink ref="E6" location="EYLÜL!A1" display="Eylül" xr:uid="{8DE8AF00-FA4E-48BF-9256-F7C98DF9A63C}"/>
    <hyperlink ref="C7" location="EKİM!A1" display="Ekim" xr:uid="{15865213-3B84-4883-A205-53A4AF581ACD}"/>
    <hyperlink ref="D7" location="KASIM!A1" display="Kasım" xr:uid="{17C6A9D4-3961-4531-A059-3F203021196B}"/>
    <hyperlink ref="E7" location="ARALIK!A1" display="Aralık" xr:uid="{D0DA9E2B-81EC-4AEB-BCED-25B9059B1A9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ADEC-9066-4C89-AFC9-05C274017E1A}">
  <sheetPr codeName="Sayfa2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248306</v>
      </c>
      <c r="D10" s="22">
        <v>118120</v>
      </c>
      <c r="E10" s="23">
        <v>47.570336600807067</v>
      </c>
    </row>
    <row r="11" spans="2:5" ht="12" customHeight="1" x14ac:dyDescent="0.2">
      <c r="B11" s="7" t="s">
        <v>4</v>
      </c>
      <c r="C11" s="24">
        <v>183132</v>
      </c>
      <c r="D11" s="24">
        <v>104912</v>
      </c>
      <c r="E11" s="25">
        <v>57.287639516851229</v>
      </c>
    </row>
    <row r="12" spans="2:5" ht="12" customHeight="1" x14ac:dyDescent="0.2">
      <c r="B12" s="7" t="s">
        <v>5</v>
      </c>
      <c r="C12" s="24">
        <v>89016</v>
      </c>
      <c r="D12" s="24">
        <v>55463</v>
      </c>
      <c r="E12" s="25">
        <v>62.306776309876874</v>
      </c>
    </row>
    <row r="13" spans="2:5" ht="12" customHeight="1" x14ac:dyDescent="0.2">
      <c r="B13" s="7" t="s">
        <v>6</v>
      </c>
      <c r="C13" s="26">
        <v>69991</v>
      </c>
      <c r="D13" s="26">
        <v>43757</v>
      </c>
      <c r="E13" s="27">
        <v>62.518038033461444</v>
      </c>
    </row>
    <row r="14" spans="2:5" ht="12" customHeight="1" x14ac:dyDescent="0.2">
      <c r="B14" s="8" t="s">
        <v>7</v>
      </c>
      <c r="C14" s="28">
        <v>15559</v>
      </c>
      <c r="D14" s="28">
        <v>4862</v>
      </c>
      <c r="E14" s="29">
        <v>31.248794909698567</v>
      </c>
    </row>
    <row r="15" spans="2:5" ht="12" customHeight="1" x14ac:dyDescent="0.2">
      <c r="B15" s="8" t="s">
        <v>8</v>
      </c>
      <c r="C15" s="28">
        <v>1029</v>
      </c>
      <c r="D15" s="28">
        <v>417</v>
      </c>
      <c r="E15" s="29">
        <v>40.524781341107875</v>
      </c>
    </row>
    <row r="16" spans="2:5" ht="12" customHeight="1" x14ac:dyDescent="0.2">
      <c r="B16" s="8" t="s">
        <v>9</v>
      </c>
      <c r="C16" s="28">
        <v>49208</v>
      </c>
      <c r="D16" s="28">
        <v>36006</v>
      </c>
      <c r="E16" s="29">
        <v>73.171029100959188</v>
      </c>
    </row>
    <row r="17" spans="2:5" ht="12" customHeight="1" x14ac:dyDescent="0.2">
      <c r="B17" s="8" t="s">
        <v>10</v>
      </c>
      <c r="C17" s="28">
        <v>4195</v>
      </c>
      <c r="D17" s="28">
        <v>2472</v>
      </c>
      <c r="E17" s="29">
        <v>58.927294398092968</v>
      </c>
    </row>
    <row r="18" spans="2:5" ht="12" customHeight="1" x14ac:dyDescent="0.2">
      <c r="B18" s="7" t="s">
        <v>11</v>
      </c>
      <c r="C18" s="24">
        <v>19025</v>
      </c>
      <c r="D18" s="24">
        <v>11706</v>
      </c>
      <c r="E18" s="25">
        <v>61.52956636005257</v>
      </c>
    </row>
    <row r="19" spans="2:5" ht="12" customHeight="1" x14ac:dyDescent="0.2">
      <c r="B19" s="8" t="s">
        <v>12</v>
      </c>
      <c r="C19" s="28">
        <v>7156</v>
      </c>
      <c r="D19" s="28">
        <v>2470</v>
      </c>
      <c r="E19" s="29">
        <v>34.516489659027386</v>
      </c>
    </row>
    <row r="20" spans="2:5" ht="12" customHeight="1" x14ac:dyDescent="0.2">
      <c r="B20" s="8" t="s">
        <v>13</v>
      </c>
      <c r="C20" s="28">
        <v>15</v>
      </c>
      <c r="D20" s="28">
        <v>1</v>
      </c>
      <c r="E20" s="29">
        <v>6.666666666666667</v>
      </c>
    </row>
    <row r="21" spans="2:5" ht="12" customHeight="1" x14ac:dyDescent="0.2">
      <c r="B21" s="8" t="s">
        <v>14</v>
      </c>
      <c r="C21" s="28">
        <v>11854</v>
      </c>
      <c r="D21" s="28">
        <v>9235</v>
      </c>
      <c r="E21" s="29">
        <v>77.906192002699512</v>
      </c>
    </row>
    <row r="22" spans="2:5" s="4" customFormat="1" ht="12" customHeight="1" x14ac:dyDescent="0.2">
      <c r="B22" s="7" t="s">
        <v>15</v>
      </c>
      <c r="C22" s="24">
        <v>21173</v>
      </c>
      <c r="D22" s="24">
        <v>11868</v>
      </c>
      <c r="E22" s="25">
        <v>56.052519718509416</v>
      </c>
    </row>
    <row r="23" spans="2:5" s="4" customFormat="1" ht="12" customHeight="1" x14ac:dyDescent="0.2">
      <c r="B23" s="8" t="s">
        <v>16</v>
      </c>
      <c r="C23" s="30">
        <v>336</v>
      </c>
      <c r="D23" s="30">
        <v>108</v>
      </c>
      <c r="E23" s="31">
        <v>32.142857142857146</v>
      </c>
    </row>
    <row r="24" spans="2:5" ht="12" customHeight="1" x14ac:dyDescent="0.2">
      <c r="B24" s="8" t="s">
        <v>17</v>
      </c>
      <c r="C24" s="30">
        <v>20837</v>
      </c>
      <c r="D24" s="30">
        <v>11760</v>
      </c>
      <c r="E24" s="31">
        <v>56.438066900225557</v>
      </c>
    </row>
    <row r="25" spans="2:5" s="4" customFormat="1" ht="12" customHeight="1" x14ac:dyDescent="0.2">
      <c r="B25" s="7" t="s">
        <v>18</v>
      </c>
      <c r="C25" s="24">
        <v>48616</v>
      </c>
      <c r="D25" s="24">
        <v>20313</v>
      </c>
      <c r="E25" s="25">
        <v>41.782540727332567</v>
      </c>
    </row>
    <row r="26" spans="2:5" ht="12" customHeight="1" x14ac:dyDescent="0.2">
      <c r="B26" s="7" t="s">
        <v>19</v>
      </c>
      <c r="C26" s="24">
        <v>42876</v>
      </c>
      <c r="D26" s="24">
        <v>15119</v>
      </c>
      <c r="E26" s="25">
        <v>35.262151320085827</v>
      </c>
    </row>
    <row r="27" spans="2:5" ht="12" customHeight="1" x14ac:dyDescent="0.2">
      <c r="B27" s="8" t="s">
        <v>20</v>
      </c>
      <c r="C27" s="28">
        <v>40718</v>
      </c>
      <c r="D27" s="28">
        <v>13352</v>
      </c>
      <c r="E27" s="29">
        <v>32.791394469276483</v>
      </c>
    </row>
    <row r="28" spans="2:5" ht="12" customHeight="1" x14ac:dyDescent="0.2">
      <c r="B28" s="8" t="s">
        <v>21</v>
      </c>
      <c r="C28" s="28">
        <v>2158</v>
      </c>
      <c r="D28" s="28">
        <v>1767</v>
      </c>
      <c r="E28" s="29">
        <v>81.881371640407792</v>
      </c>
    </row>
    <row r="29" spans="2:5" ht="12" customHeight="1" x14ac:dyDescent="0.2">
      <c r="B29" s="7" t="s">
        <v>22</v>
      </c>
      <c r="C29" s="26">
        <v>2517</v>
      </c>
      <c r="D29" s="26">
        <v>2510</v>
      </c>
      <c r="E29" s="27">
        <v>99.721891140246328</v>
      </c>
    </row>
    <row r="30" spans="2:5" ht="12" customHeight="1" x14ac:dyDescent="0.2">
      <c r="B30" s="8" t="s">
        <v>23</v>
      </c>
      <c r="C30" s="28">
        <v>554</v>
      </c>
      <c r="D30" s="28">
        <v>547</v>
      </c>
      <c r="E30" s="29">
        <v>98.736462093862826</v>
      </c>
    </row>
    <row r="31" spans="2:5" s="4" customFormat="1" ht="12" customHeight="1" x14ac:dyDescent="0.2">
      <c r="B31" s="8" t="s">
        <v>24</v>
      </c>
      <c r="C31" s="28">
        <v>1963</v>
      </c>
      <c r="D31" s="28">
        <v>1963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3222</v>
      </c>
      <c r="D37" s="26">
        <v>2683</v>
      </c>
      <c r="E37" s="27">
        <v>83.271260086902544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12204</v>
      </c>
      <c r="D44" s="24">
        <v>7522</v>
      </c>
      <c r="E44" s="25">
        <v>61.635529334644382</v>
      </c>
    </row>
    <row r="45" spans="2:6" ht="12" customHeight="1" x14ac:dyDescent="0.2">
      <c r="B45" s="7" t="s">
        <v>37</v>
      </c>
      <c r="C45" s="26">
        <v>11923</v>
      </c>
      <c r="D45" s="26">
        <v>9734</v>
      </c>
      <c r="E45" s="27">
        <v>81.640526713075573</v>
      </c>
      <c r="F45" s="5"/>
    </row>
    <row r="46" spans="2:6" ht="12" customHeight="1" x14ac:dyDescent="0.2">
      <c r="B46" s="7" t="s">
        <v>38</v>
      </c>
      <c r="C46" s="26">
        <v>200</v>
      </c>
      <c r="D46" s="26">
        <v>12</v>
      </c>
      <c r="E46" s="27">
        <v>6</v>
      </c>
    </row>
    <row r="47" spans="2:6" ht="12" customHeight="1" x14ac:dyDescent="0.2">
      <c r="B47" s="6" t="s">
        <v>84</v>
      </c>
      <c r="C47" s="22">
        <v>4150</v>
      </c>
      <c r="D47" s="22">
        <v>3939</v>
      </c>
      <c r="E47" s="27">
        <v>94.9156626506024</v>
      </c>
    </row>
    <row r="48" spans="2:6" ht="12" customHeight="1" x14ac:dyDescent="0.2">
      <c r="B48" s="6" t="s">
        <v>39</v>
      </c>
      <c r="C48" s="32">
        <v>1814</v>
      </c>
      <c r="D48" s="32">
        <v>1802</v>
      </c>
      <c r="E48" s="33">
        <v>99.338478500551261</v>
      </c>
    </row>
    <row r="49" spans="2:5" ht="12" customHeight="1" x14ac:dyDescent="0.2">
      <c r="B49" s="6" t="s">
        <v>40</v>
      </c>
      <c r="C49" s="32">
        <v>1715</v>
      </c>
      <c r="D49" s="32">
        <v>1706</v>
      </c>
      <c r="E49" s="33">
        <v>99.475218658892132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1715</v>
      </c>
      <c r="D51" s="34">
        <v>1706</v>
      </c>
      <c r="E51" s="35">
        <v>99.475218658892132</v>
      </c>
    </row>
    <row r="52" spans="2:5" ht="12" customHeight="1" x14ac:dyDescent="0.2">
      <c r="B52" s="6" t="s">
        <v>43</v>
      </c>
      <c r="C52" s="32">
        <v>99</v>
      </c>
      <c r="D52" s="32">
        <v>96</v>
      </c>
      <c r="E52" s="33">
        <v>96.969696969696969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99</v>
      </c>
      <c r="D54" s="34">
        <v>96</v>
      </c>
      <c r="E54" s="35">
        <v>96.969696969696969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786</v>
      </c>
      <c r="D58" s="32">
        <v>786</v>
      </c>
      <c r="E58" s="33">
        <v>100</v>
      </c>
    </row>
    <row r="59" spans="2:5" ht="12" customHeight="1" x14ac:dyDescent="0.2">
      <c r="B59" s="6" t="s">
        <v>48</v>
      </c>
      <c r="C59" s="32">
        <v>786</v>
      </c>
      <c r="D59" s="32">
        <v>786</v>
      </c>
      <c r="E59" s="33">
        <v>100</v>
      </c>
    </row>
    <row r="60" spans="2:5" ht="12" customHeight="1" x14ac:dyDescent="0.2">
      <c r="B60" s="6" t="s">
        <v>49</v>
      </c>
      <c r="C60" s="32">
        <v>0</v>
      </c>
      <c r="D60" s="32">
        <v>0</v>
      </c>
      <c r="E60" s="33"/>
    </row>
    <row r="61" spans="2:5" s="4" customFormat="1" ht="12" customHeight="1" x14ac:dyDescent="0.2">
      <c r="B61" s="6" t="s">
        <v>50</v>
      </c>
      <c r="C61" s="32">
        <v>1524</v>
      </c>
      <c r="D61" s="32">
        <v>1325</v>
      </c>
      <c r="E61" s="33">
        <v>86.942257217847768</v>
      </c>
    </row>
    <row r="62" spans="2:5" s="4" customFormat="1" ht="12" customHeight="1" x14ac:dyDescent="0.2">
      <c r="B62" s="6" t="s">
        <v>51</v>
      </c>
      <c r="C62" s="32">
        <v>1523</v>
      </c>
      <c r="D62" s="32">
        <v>1324</v>
      </c>
      <c r="E62" s="33">
        <v>86.933683519369666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>
        <v>26</v>
      </c>
      <c r="D64" s="32">
        <v>26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60299</v>
      </c>
      <c r="D70" s="22">
        <v>8544</v>
      </c>
      <c r="E70" s="23">
        <v>14.169389210434669</v>
      </c>
    </row>
    <row r="71" spans="2:5" ht="12" customHeight="1" x14ac:dyDescent="0.2">
      <c r="B71" s="6" t="s">
        <v>57</v>
      </c>
      <c r="C71" s="32">
        <v>12675</v>
      </c>
      <c r="D71" s="32">
        <v>138</v>
      </c>
      <c r="E71" s="33">
        <v>1.0887573964497042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12567</v>
      </c>
      <c r="D74" s="36">
        <v>43</v>
      </c>
      <c r="E74" s="37">
        <v>0.34216599029203471</v>
      </c>
    </row>
    <row r="75" spans="2:5" ht="12" customHeight="1" x14ac:dyDescent="0.2">
      <c r="B75" s="6" t="s">
        <v>61</v>
      </c>
      <c r="C75" s="32">
        <v>108</v>
      </c>
      <c r="D75" s="32">
        <v>95</v>
      </c>
      <c r="E75" s="33">
        <v>87.962962962962962</v>
      </c>
    </row>
    <row r="76" spans="2:5" ht="12" customHeight="1" x14ac:dyDescent="0.2">
      <c r="B76" s="6" t="s">
        <v>62</v>
      </c>
      <c r="C76" s="32">
        <v>763</v>
      </c>
      <c r="D76" s="32">
        <v>641</v>
      </c>
      <c r="E76" s="33">
        <v>84.010484927916124</v>
      </c>
    </row>
    <row r="77" spans="2:5" ht="12" customHeight="1" x14ac:dyDescent="0.2">
      <c r="B77" s="6" t="s">
        <v>63</v>
      </c>
      <c r="C77" s="32">
        <v>597</v>
      </c>
      <c r="D77" s="32">
        <v>574</v>
      </c>
      <c r="E77" s="33">
        <v>96.147403685092129</v>
      </c>
    </row>
    <row r="78" spans="2:5" ht="12" customHeight="1" x14ac:dyDescent="0.2">
      <c r="B78" s="6" t="s">
        <v>64</v>
      </c>
      <c r="C78" s="32">
        <v>166</v>
      </c>
      <c r="D78" s="32">
        <v>67</v>
      </c>
      <c r="E78" s="33">
        <v>40.361445783132531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166</v>
      </c>
      <c r="D86" s="34">
        <v>67</v>
      </c>
      <c r="E86" s="35">
        <v>40.361445783132531</v>
      </c>
    </row>
    <row r="87" spans="2:5" ht="12" customHeight="1" x14ac:dyDescent="0.2">
      <c r="B87" s="6" t="s">
        <v>73</v>
      </c>
      <c r="C87" s="32">
        <v>45055</v>
      </c>
      <c r="D87" s="32">
        <v>6035</v>
      </c>
      <c r="E87" s="33">
        <v>13.394739762512483</v>
      </c>
    </row>
    <row r="88" spans="2:5" ht="12" customHeight="1" x14ac:dyDescent="0.2">
      <c r="B88" s="6" t="s">
        <v>74</v>
      </c>
      <c r="C88" s="36">
        <v>1816</v>
      </c>
      <c r="D88" s="36">
        <v>394</v>
      </c>
      <c r="E88" s="37">
        <v>21.696035242290748</v>
      </c>
    </row>
    <row r="89" spans="2:5" ht="12" customHeight="1" x14ac:dyDescent="0.2">
      <c r="B89" s="6" t="s">
        <v>75</v>
      </c>
      <c r="C89" s="32">
        <v>7820</v>
      </c>
      <c r="D89" s="32">
        <v>2392</v>
      </c>
      <c r="E89" s="33">
        <v>30.588235294117649</v>
      </c>
    </row>
    <row r="90" spans="2:5" ht="12" customHeight="1" x14ac:dyDescent="0.2">
      <c r="B90" s="6" t="s">
        <v>76</v>
      </c>
      <c r="C90" s="32">
        <v>35299</v>
      </c>
      <c r="D90" s="32">
        <v>3164</v>
      </c>
      <c r="E90" s="33">
        <v>8.9634267259695743</v>
      </c>
    </row>
    <row r="91" spans="2:5" ht="12" customHeight="1" x14ac:dyDescent="0.2">
      <c r="B91" s="6" t="s">
        <v>77</v>
      </c>
      <c r="C91" s="32">
        <v>120</v>
      </c>
      <c r="D91" s="32">
        <v>85</v>
      </c>
      <c r="E91" s="33">
        <v>70.833333333333343</v>
      </c>
    </row>
    <row r="92" spans="2:5" ht="12" customHeight="1" x14ac:dyDescent="0.2">
      <c r="B92" s="6" t="s">
        <v>78</v>
      </c>
      <c r="C92" s="32">
        <v>1806</v>
      </c>
      <c r="D92" s="32">
        <v>1730</v>
      </c>
      <c r="E92" s="33">
        <v>95.79180509413068</v>
      </c>
    </row>
    <row r="93" spans="2:5" ht="12" customHeight="1" x14ac:dyDescent="0.2">
      <c r="B93" s="6" t="s">
        <v>86</v>
      </c>
      <c r="C93" s="22">
        <v>725</v>
      </c>
      <c r="D93" s="22">
        <v>725</v>
      </c>
      <c r="E93" s="23">
        <v>100</v>
      </c>
    </row>
    <row r="94" spans="2:5" ht="12" customHeight="1" x14ac:dyDescent="0.2">
      <c r="B94" s="6" t="s">
        <v>79</v>
      </c>
      <c r="C94" s="32">
        <v>720</v>
      </c>
      <c r="D94" s="32">
        <v>720</v>
      </c>
      <c r="E94" s="23">
        <v>100</v>
      </c>
    </row>
    <row r="95" spans="2:5" ht="12" customHeight="1" x14ac:dyDescent="0.2">
      <c r="B95" s="6" t="s">
        <v>80</v>
      </c>
      <c r="C95" s="32">
        <v>5</v>
      </c>
      <c r="D95" s="32">
        <v>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7B73643-30C3-4EFE-A1A1-19A64B3C7EF2}"/>
    <hyperlink ref="D4" location="ŞUBAT!A1" display="Şubat" xr:uid="{0CE668F1-CFBE-42F7-A443-8D1134F88938}"/>
    <hyperlink ref="E4" location="MART!A1" display="Mart" xr:uid="{7407D1F4-1A4A-4837-B299-906C005754EC}"/>
    <hyperlink ref="C5" location="NİSAN!A1" display="Nisan" xr:uid="{A2D74674-D683-48E0-83FB-0331F6DBE09A}"/>
    <hyperlink ref="D5" location="MAYIS!A1" display="Mayıs" xr:uid="{4823EB0E-B4F6-4C26-8512-FDEECAE60646}"/>
    <hyperlink ref="E5" location="HAZİRAN!A1" display="Haziran" xr:uid="{67690BC0-15E8-4B9D-86EC-32C121F60FB4}"/>
    <hyperlink ref="C6" location="TEMMUZ!A1" display="Temmuz" xr:uid="{785C2397-5956-4358-8988-0CE761293810}"/>
    <hyperlink ref="D6" location="AĞUSTOS!A1" display="Ağustos" xr:uid="{19EBA09C-B650-4669-8CD0-9EBB93B2ECF2}"/>
    <hyperlink ref="E6" location="EYLÜL!A1" display="Eylül" xr:uid="{C6F5F812-F2CE-4A6B-9A1B-79BD6F3817E1}"/>
    <hyperlink ref="C7" location="EKİM!A1" display="Ekim" xr:uid="{47FE4290-A68B-4335-9F0D-2BBEC2083A61}"/>
    <hyperlink ref="D7" location="KASIM!A1" display="Kasım" xr:uid="{97B4820A-9250-4374-A4FC-C5941C78D767}"/>
    <hyperlink ref="E7" location="ARALIK!A1" display="Aralık" xr:uid="{3F1B0407-5DE3-40AB-84F7-01E4F756B00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7608-D6BE-4E87-ADCB-13624DE3B7FF}">
  <sheetPr codeName="Sayfa3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219092</v>
      </c>
      <c r="D10" s="22">
        <v>82790</v>
      </c>
      <c r="E10" s="23">
        <v>37.787778650064816</v>
      </c>
    </row>
    <row r="11" spans="2:5" ht="12" customHeight="1" x14ac:dyDescent="0.2">
      <c r="B11" s="7" t="s">
        <v>4</v>
      </c>
      <c r="C11" s="24">
        <v>157604</v>
      </c>
      <c r="D11" s="24">
        <v>73146</v>
      </c>
      <c r="E11" s="25">
        <v>46.411258597497522</v>
      </c>
    </row>
    <row r="12" spans="2:5" ht="12" customHeight="1" x14ac:dyDescent="0.2">
      <c r="B12" s="7" t="s">
        <v>5</v>
      </c>
      <c r="C12" s="24">
        <v>73704</v>
      </c>
      <c r="D12" s="24">
        <v>38763</v>
      </c>
      <c r="E12" s="25">
        <v>52.592803647020517</v>
      </c>
    </row>
    <row r="13" spans="2:5" ht="12" customHeight="1" x14ac:dyDescent="0.2">
      <c r="B13" s="7" t="s">
        <v>6</v>
      </c>
      <c r="C13" s="26">
        <v>58692</v>
      </c>
      <c r="D13" s="26">
        <v>31168</v>
      </c>
      <c r="E13" s="27">
        <v>53.104341307162819</v>
      </c>
    </row>
    <row r="14" spans="2:5" ht="12" customHeight="1" x14ac:dyDescent="0.2">
      <c r="B14" s="8" t="s">
        <v>7</v>
      </c>
      <c r="C14" s="28">
        <v>15581</v>
      </c>
      <c r="D14" s="28">
        <v>2775</v>
      </c>
      <c r="E14" s="29">
        <v>17.810153391951737</v>
      </c>
    </row>
    <row r="15" spans="2:5" ht="12" customHeight="1" x14ac:dyDescent="0.2">
      <c r="B15" s="8" t="s">
        <v>8</v>
      </c>
      <c r="C15" s="28">
        <v>1027</v>
      </c>
      <c r="D15" s="28">
        <v>357</v>
      </c>
      <c r="E15" s="29">
        <v>34.76144109055501</v>
      </c>
    </row>
    <row r="16" spans="2:5" ht="12" customHeight="1" x14ac:dyDescent="0.2">
      <c r="B16" s="8" t="s">
        <v>9</v>
      </c>
      <c r="C16" s="28">
        <v>39164</v>
      </c>
      <c r="D16" s="28">
        <v>26376</v>
      </c>
      <c r="E16" s="29">
        <v>67.347564089469927</v>
      </c>
    </row>
    <row r="17" spans="2:5" ht="12" customHeight="1" x14ac:dyDescent="0.2">
      <c r="B17" s="8" t="s">
        <v>10</v>
      </c>
      <c r="C17" s="28">
        <v>2920</v>
      </c>
      <c r="D17" s="28">
        <v>1660</v>
      </c>
      <c r="E17" s="29">
        <v>56.849315068493155</v>
      </c>
    </row>
    <row r="18" spans="2:5" ht="12" customHeight="1" x14ac:dyDescent="0.2">
      <c r="B18" s="7" t="s">
        <v>11</v>
      </c>
      <c r="C18" s="24">
        <v>15012</v>
      </c>
      <c r="D18" s="24">
        <v>7595</v>
      </c>
      <c r="E18" s="25">
        <v>50.592859046096464</v>
      </c>
    </row>
    <row r="19" spans="2:5" ht="12" customHeight="1" x14ac:dyDescent="0.2">
      <c r="B19" s="8" t="s">
        <v>12</v>
      </c>
      <c r="C19" s="28">
        <v>7165</v>
      </c>
      <c r="D19" s="28">
        <v>1606</v>
      </c>
      <c r="E19" s="29">
        <v>22.414515003489182</v>
      </c>
    </row>
    <row r="20" spans="2:5" ht="12" customHeight="1" x14ac:dyDescent="0.2">
      <c r="B20" s="8" t="s">
        <v>13</v>
      </c>
      <c r="C20" s="28">
        <v>15</v>
      </c>
      <c r="D20" s="28">
        <v>1</v>
      </c>
      <c r="E20" s="29">
        <v>6.666666666666667</v>
      </c>
    </row>
    <row r="21" spans="2:5" ht="12" customHeight="1" x14ac:dyDescent="0.2">
      <c r="B21" s="8" t="s">
        <v>14</v>
      </c>
      <c r="C21" s="28">
        <v>7832</v>
      </c>
      <c r="D21" s="28">
        <v>5988</v>
      </c>
      <c r="E21" s="29">
        <v>76.455566905005114</v>
      </c>
    </row>
    <row r="22" spans="2:5" s="4" customFormat="1" ht="12" customHeight="1" x14ac:dyDescent="0.2">
      <c r="B22" s="7" t="s">
        <v>15</v>
      </c>
      <c r="C22" s="24">
        <v>21120</v>
      </c>
      <c r="D22" s="24">
        <v>6797</v>
      </c>
      <c r="E22" s="25">
        <v>32.182765151515156</v>
      </c>
    </row>
    <row r="23" spans="2:5" s="4" customFormat="1" ht="12" customHeight="1" x14ac:dyDescent="0.2">
      <c r="B23" s="8" t="s">
        <v>16</v>
      </c>
      <c r="C23" s="30">
        <v>319</v>
      </c>
      <c r="D23" s="30">
        <v>91</v>
      </c>
      <c r="E23" s="31">
        <v>28.526645768025077</v>
      </c>
    </row>
    <row r="24" spans="2:5" ht="12" customHeight="1" x14ac:dyDescent="0.2">
      <c r="B24" s="8" t="s">
        <v>17</v>
      </c>
      <c r="C24" s="30">
        <v>20801</v>
      </c>
      <c r="D24" s="30">
        <v>6706</v>
      </c>
      <c r="E24" s="31">
        <v>32.238834671410025</v>
      </c>
    </row>
    <row r="25" spans="2:5" s="4" customFormat="1" ht="12" customHeight="1" x14ac:dyDescent="0.2">
      <c r="B25" s="7" t="s">
        <v>18</v>
      </c>
      <c r="C25" s="24">
        <v>42596</v>
      </c>
      <c r="D25" s="24">
        <v>14413</v>
      </c>
      <c r="E25" s="25">
        <v>33.836510470466713</v>
      </c>
    </row>
    <row r="26" spans="2:5" ht="12" customHeight="1" x14ac:dyDescent="0.2">
      <c r="B26" s="7" t="s">
        <v>19</v>
      </c>
      <c r="C26" s="24">
        <v>37386</v>
      </c>
      <c r="D26" s="24">
        <v>10528</v>
      </c>
      <c r="E26" s="25">
        <v>28.160273899320604</v>
      </c>
    </row>
    <row r="27" spans="2:5" ht="12" customHeight="1" x14ac:dyDescent="0.2">
      <c r="B27" s="8" t="s">
        <v>20</v>
      </c>
      <c r="C27" s="28">
        <v>35693</v>
      </c>
      <c r="D27" s="28">
        <v>9231</v>
      </c>
      <c r="E27" s="29">
        <v>25.862213879472169</v>
      </c>
    </row>
    <row r="28" spans="2:5" ht="12" customHeight="1" x14ac:dyDescent="0.2">
      <c r="B28" s="8" t="s">
        <v>21</v>
      </c>
      <c r="C28" s="28">
        <v>1693</v>
      </c>
      <c r="D28" s="28">
        <v>1297</v>
      </c>
      <c r="E28" s="29">
        <v>76.609568812758425</v>
      </c>
    </row>
    <row r="29" spans="2:5" ht="12" customHeight="1" x14ac:dyDescent="0.2">
      <c r="B29" s="7" t="s">
        <v>22</v>
      </c>
      <c r="C29" s="26">
        <v>2731</v>
      </c>
      <c r="D29" s="26">
        <v>1852</v>
      </c>
      <c r="E29" s="27">
        <v>67.813987550347861</v>
      </c>
    </row>
    <row r="30" spans="2:5" ht="12" customHeight="1" x14ac:dyDescent="0.2">
      <c r="B30" s="8" t="s">
        <v>23</v>
      </c>
      <c r="C30" s="28">
        <v>1283</v>
      </c>
      <c r="D30" s="28">
        <v>405</v>
      </c>
      <c r="E30" s="29">
        <v>31.566640685892438</v>
      </c>
    </row>
    <row r="31" spans="2:5" s="4" customFormat="1" ht="12" customHeight="1" x14ac:dyDescent="0.2">
      <c r="B31" s="8" t="s">
        <v>24</v>
      </c>
      <c r="C31" s="28">
        <v>1448</v>
      </c>
      <c r="D31" s="28">
        <v>1447</v>
      </c>
      <c r="E31" s="29">
        <v>99.930939226519328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2478</v>
      </c>
      <c r="D37" s="26">
        <v>2032</v>
      </c>
      <c r="E37" s="27">
        <v>82.001614205004032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10234</v>
      </c>
      <c r="D44" s="24">
        <v>5644</v>
      </c>
      <c r="E44" s="25">
        <v>55.149501661129563</v>
      </c>
    </row>
    <row r="45" spans="2:6" ht="12" customHeight="1" x14ac:dyDescent="0.2">
      <c r="B45" s="7" t="s">
        <v>37</v>
      </c>
      <c r="C45" s="26">
        <v>9751</v>
      </c>
      <c r="D45" s="26">
        <v>7525</v>
      </c>
      <c r="E45" s="27">
        <v>77.171572146446522</v>
      </c>
      <c r="F45" s="5"/>
    </row>
    <row r="46" spans="2:6" ht="12" customHeight="1" x14ac:dyDescent="0.2">
      <c r="B46" s="7" t="s">
        <v>38</v>
      </c>
      <c r="C46" s="26">
        <v>199</v>
      </c>
      <c r="D46" s="26">
        <v>4</v>
      </c>
      <c r="E46" s="27">
        <v>2.0100502512562812</v>
      </c>
    </row>
    <row r="47" spans="2:6" ht="12" customHeight="1" x14ac:dyDescent="0.2">
      <c r="B47" s="6" t="s">
        <v>84</v>
      </c>
      <c r="C47" s="22">
        <v>3313</v>
      </c>
      <c r="D47" s="22">
        <v>3094</v>
      </c>
      <c r="E47" s="27">
        <v>93.389677029882279</v>
      </c>
    </row>
    <row r="48" spans="2:6" ht="12" customHeight="1" x14ac:dyDescent="0.2">
      <c r="B48" s="6" t="s">
        <v>39</v>
      </c>
      <c r="C48" s="32">
        <v>1348</v>
      </c>
      <c r="D48" s="32">
        <v>1342</v>
      </c>
      <c r="E48" s="33">
        <v>99.554896142433236</v>
      </c>
    </row>
    <row r="49" spans="2:5" ht="12" customHeight="1" x14ac:dyDescent="0.2">
      <c r="B49" s="6" t="s">
        <v>40</v>
      </c>
      <c r="C49" s="32">
        <v>1254</v>
      </c>
      <c r="D49" s="32">
        <v>1251</v>
      </c>
      <c r="E49" s="33">
        <v>99.760765550239242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1254</v>
      </c>
      <c r="D51" s="34">
        <v>1251</v>
      </c>
      <c r="E51" s="35">
        <v>99.760765550239242</v>
      </c>
    </row>
    <row r="52" spans="2:5" ht="12" customHeight="1" x14ac:dyDescent="0.2">
      <c r="B52" s="6" t="s">
        <v>43</v>
      </c>
      <c r="C52" s="32">
        <v>94</v>
      </c>
      <c r="D52" s="32">
        <v>91</v>
      </c>
      <c r="E52" s="33">
        <v>96.808510638297875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94</v>
      </c>
      <c r="D54" s="34">
        <v>91</v>
      </c>
      <c r="E54" s="35">
        <v>96.808510638297875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688</v>
      </c>
      <c r="D58" s="32">
        <v>688</v>
      </c>
      <c r="E58" s="33">
        <v>100</v>
      </c>
    </row>
    <row r="59" spans="2:5" ht="12" customHeight="1" x14ac:dyDescent="0.2">
      <c r="B59" s="6" t="s">
        <v>48</v>
      </c>
      <c r="C59" s="32">
        <v>688</v>
      </c>
      <c r="D59" s="32">
        <v>688</v>
      </c>
      <c r="E59" s="33">
        <v>100</v>
      </c>
    </row>
    <row r="60" spans="2:5" ht="12" customHeight="1" x14ac:dyDescent="0.2">
      <c r="B60" s="6" t="s">
        <v>49</v>
      </c>
      <c r="C60" s="32">
        <v>0</v>
      </c>
      <c r="D60" s="32">
        <v>0</v>
      </c>
      <c r="E60" s="33"/>
    </row>
    <row r="61" spans="2:5" s="4" customFormat="1" ht="12" customHeight="1" x14ac:dyDescent="0.2">
      <c r="B61" s="6" t="s">
        <v>50</v>
      </c>
      <c r="C61" s="32">
        <v>1253</v>
      </c>
      <c r="D61" s="32">
        <v>1040</v>
      </c>
      <c r="E61" s="33">
        <v>83.000798084596966</v>
      </c>
    </row>
    <row r="62" spans="2:5" s="4" customFormat="1" ht="12" customHeight="1" x14ac:dyDescent="0.2">
      <c r="B62" s="6" t="s">
        <v>51</v>
      </c>
      <c r="C62" s="32">
        <v>1252</v>
      </c>
      <c r="D62" s="32">
        <v>1039</v>
      </c>
      <c r="E62" s="33">
        <v>82.987220447284344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>
        <v>24</v>
      </c>
      <c r="D64" s="32">
        <v>24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57863</v>
      </c>
      <c r="D70" s="22">
        <v>6238</v>
      </c>
      <c r="E70" s="23">
        <v>10.780637021931113</v>
      </c>
    </row>
    <row r="71" spans="2:5" ht="12" customHeight="1" x14ac:dyDescent="0.2">
      <c r="B71" s="6" t="s">
        <v>57</v>
      </c>
      <c r="C71" s="32">
        <v>12631</v>
      </c>
      <c r="D71" s="32">
        <v>100</v>
      </c>
      <c r="E71" s="33">
        <v>0.79170295305201499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12528</v>
      </c>
      <c r="D74" s="36">
        <v>9</v>
      </c>
      <c r="E74" s="37">
        <v>7.183908045977011E-2</v>
      </c>
    </row>
    <row r="75" spans="2:5" ht="12" customHeight="1" x14ac:dyDescent="0.2">
      <c r="B75" s="6" t="s">
        <v>61</v>
      </c>
      <c r="C75" s="32">
        <v>103</v>
      </c>
      <c r="D75" s="32">
        <v>91</v>
      </c>
      <c r="E75" s="33">
        <v>88.349514563106794</v>
      </c>
    </row>
    <row r="76" spans="2:5" ht="12" customHeight="1" x14ac:dyDescent="0.2">
      <c r="B76" s="6" t="s">
        <v>62</v>
      </c>
      <c r="C76" s="32">
        <v>737</v>
      </c>
      <c r="D76" s="32">
        <v>407</v>
      </c>
      <c r="E76" s="33">
        <v>55.223880597014926</v>
      </c>
    </row>
    <row r="77" spans="2:5" ht="12" customHeight="1" x14ac:dyDescent="0.2">
      <c r="B77" s="6" t="s">
        <v>63</v>
      </c>
      <c r="C77" s="32">
        <v>590</v>
      </c>
      <c r="D77" s="32">
        <v>359</v>
      </c>
      <c r="E77" s="33">
        <v>60.847457627118636</v>
      </c>
    </row>
    <row r="78" spans="2:5" ht="12" customHeight="1" x14ac:dyDescent="0.2">
      <c r="B78" s="6" t="s">
        <v>64</v>
      </c>
      <c r="C78" s="32">
        <v>147</v>
      </c>
      <c r="D78" s="32">
        <v>48</v>
      </c>
      <c r="E78" s="33">
        <v>32.653061224489797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147</v>
      </c>
      <c r="D86" s="34">
        <v>48</v>
      </c>
      <c r="E86" s="35">
        <v>32.653061224489797</v>
      </c>
    </row>
    <row r="87" spans="2:5" ht="12" customHeight="1" x14ac:dyDescent="0.2">
      <c r="B87" s="6" t="s">
        <v>73</v>
      </c>
      <c r="C87" s="32">
        <v>43068</v>
      </c>
      <c r="D87" s="32">
        <v>4380</v>
      </c>
      <c r="E87" s="33">
        <v>10.169963778211201</v>
      </c>
    </row>
    <row r="88" spans="2:5" ht="12" customHeight="1" x14ac:dyDescent="0.2">
      <c r="B88" s="6" t="s">
        <v>74</v>
      </c>
      <c r="C88" s="36">
        <v>1717</v>
      </c>
      <c r="D88" s="36">
        <v>295</v>
      </c>
      <c r="E88" s="37">
        <v>17.181129877693653</v>
      </c>
    </row>
    <row r="89" spans="2:5" ht="12" customHeight="1" x14ac:dyDescent="0.2">
      <c r="B89" s="6" t="s">
        <v>75</v>
      </c>
      <c r="C89" s="32">
        <v>7004</v>
      </c>
      <c r="D89" s="32">
        <v>1817</v>
      </c>
      <c r="E89" s="33">
        <v>25.942318675042831</v>
      </c>
    </row>
    <row r="90" spans="2:5" ht="12" customHeight="1" x14ac:dyDescent="0.2">
      <c r="B90" s="6" t="s">
        <v>76</v>
      </c>
      <c r="C90" s="32">
        <v>34228</v>
      </c>
      <c r="D90" s="32">
        <v>2184</v>
      </c>
      <c r="E90" s="33">
        <v>6.3807409138716835</v>
      </c>
    </row>
    <row r="91" spans="2:5" ht="12" customHeight="1" x14ac:dyDescent="0.2">
      <c r="B91" s="6" t="s">
        <v>77</v>
      </c>
      <c r="C91" s="32">
        <v>119</v>
      </c>
      <c r="D91" s="32">
        <v>84</v>
      </c>
      <c r="E91" s="33">
        <v>70.588235294117652</v>
      </c>
    </row>
    <row r="92" spans="2:5" ht="12" customHeight="1" x14ac:dyDescent="0.2">
      <c r="B92" s="6" t="s">
        <v>78</v>
      </c>
      <c r="C92" s="32">
        <v>1427</v>
      </c>
      <c r="D92" s="32">
        <v>1351</v>
      </c>
      <c r="E92" s="33">
        <v>94.674141555711273</v>
      </c>
    </row>
    <row r="93" spans="2:5" ht="12" customHeight="1" x14ac:dyDescent="0.2">
      <c r="B93" s="6" t="s">
        <v>86</v>
      </c>
      <c r="C93" s="22">
        <v>312</v>
      </c>
      <c r="D93" s="22">
        <v>312</v>
      </c>
      <c r="E93" s="23">
        <v>100</v>
      </c>
    </row>
    <row r="94" spans="2:5" ht="12" customHeight="1" x14ac:dyDescent="0.2">
      <c r="B94" s="6" t="s">
        <v>79</v>
      </c>
      <c r="C94" s="32">
        <v>310</v>
      </c>
      <c r="D94" s="32">
        <v>310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0055CBA-8A25-4D87-AE9B-92AD4BDDCBAA}"/>
    <hyperlink ref="D4" location="ŞUBAT!A1" display="Şubat" xr:uid="{C5B9F538-A764-4370-AB58-8D350D4FB706}"/>
    <hyperlink ref="E4" location="MART!A1" display="Mart" xr:uid="{0C984B3A-CF99-4D05-AA82-F3DBFAAE56E9}"/>
    <hyperlink ref="C5" location="NİSAN!A1" display="Nisan" xr:uid="{58DCDC24-54FC-4C90-8A23-9A4A2A427140}"/>
    <hyperlink ref="D5" location="MAYIS!A1" display="Mayıs" xr:uid="{D88BF370-CFF5-4ACC-B6B1-6E5584F53452}"/>
    <hyperlink ref="E5" location="HAZİRAN!A1" display="Haziran" xr:uid="{0895C6CB-D94D-4A44-8846-532E32E4F968}"/>
    <hyperlink ref="C6" location="TEMMUZ!A1" display="Temmuz" xr:uid="{38FC2FBF-23CB-4C57-B7D8-EBD40EA5961D}"/>
    <hyperlink ref="D6" location="AĞUSTOS!A1" display="Ağustos" xr:uid="{397CB4F6-319E-4D51-93AF-B0ABD11F1A8E}"/>
    <hyperlink ref="E6" location="EYLÜL!A1" display="Eylül" xr:uid="{9305006C-184A-45DE-A8E2-911F76675559}"/>
    <hyperlink ref="C7" location="EKİM!A1" display="Ekim" xr:uid="{B2EFE2EB-86E8-4006-BA74-291F3BFC4589}"/>
    <hyperlink ref="D7" location="KASIM!A1" display="Kasım" xr:uid="{656D2180-FA93-4F18-B03E-7AA5616E5A4D}"/>
    <hyperlink ref="E7" location="ARALIK!A1" display="Aralık" xr:uid="{D1D031F8-A723-45DC-B29A-AE4A476F41D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5D2A-11BE-4B39-A334-76BA6D08DAD9}">
  <sheetPr codeName="Sayfa4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209265</v>
      </c>
      <c r="D10" s="22">
        <v>70364</v>
      </c>
      <c r="E10" s="23">
        <v>33.624351898310756</v>
      </c>
    </row>
    <row r="11" spans="2:5" ht="12" customHeight="1" x14ac:dyDescent="0.2">
      <c r="B11" s="7" t="s">
        <v>4</v>
      </c>
      <c r="C11" s="24">
        <v>150991</v>
      </c>
      <c r="D11" s="24">
        <v>63348</v>
      </c>
      <c r="E11" s="25">
        <v>41.954818499115845</v>
      </c>
    </row>
    <row r="12" spans="2:5" ht="12" customHeight="1" x14ac:dyDescent="0.2">
      <c r="B12" s="7" t="s">
        <v>5</v>
      </c>
      <c r="C12" s="24">
        <v>69208</v>
      </c>
      <c r="D12" s="24">
        <v>32544</v>
      </c>
      <c r="E12" s="25">
        <v>47.023465495318462</v>
      </c>
    </row>
    <row r="13" spans="2:5" ht="12" customHeight="1" x14ac:dyDescent="0.2">
      <c r="B13" s="7" t="s">
        <v>6</v>
      </c>
      <c r="C13" s="26">
        <v>54524</v>
      </c>
      <c r="D13" s="26">
        <v>26050</v>
      </c>
      <c r="E13" s="27">
        <v>47.777125669429978</v>
      </c>
    </row>
    <row r="14" spans="2:5" ht="12" customHeight="1" x14ac:dyDescent="0.2">
      <c r="B14" s="8" t="s">
        <v>7</v>
      </c>
      <c r="C14" s="28">
        <v>15525</v>
      </c>
      <c r="D14" s="28">
        <v>2442</v>
      </c>
      <c r="E14" s="29">
        <v>15.729468599033817</v>
      </c>
    </row>
    <row r="15" spans="2:5" ht="12" customHeight="1" x14ac:dyDescent="0.2">
      <c r="B15" s="8" t="s">
        <v>8</v>
      </c>
      <c r="C15" s="28">
        <v>1023</v>
      </c>
      <c r="D15" s="28">
        <v>240</v>
      </c>
      <c r="E15" s="29">
        <v>23.460410557184751</v>
      </c>
    </row>
    <row r="16" spans="2:5" ht="12" customHeight="1" x14ac:dyDescent="0.2">
      <c r="B16" s="8" t="s">
        <v>9</v>
      </c>
      <c r="C16" s="28">
        <v>35034</v>
      </c>
      <c r="D16" s="28">
        <v>21758</v>
      </c>
      <c r="E16" s="29">
        <v>62.105383341896449</v>
      </c>
    </row>
    <row r="17" spans="2:5" ht="12" customHeight="1" x14ac:dyDescent="0.2">
      <c r="B17" s="8" t="s">
        <v>10</v>
      </c>
      <c r="C17" s="28">
        <v>2942</v>
      </c>
      <c r="D17" s="28">
        <v>1610</v>
      </c>
      <c r="E17" s="29">
        <v>54.724677090414687</v>
      </c>
    </row>
    <row r="18" spans="2:5" ht="12" customHeight="1" x14ac:dyDescent="0.2">
      <c r="B18" s="7" t="s">
        <v>11</v>
      </c>
      <c r="C18" s="24">
        <v>14684</v>
      </c>
      <c r="D18" s="24">
        <v>6494</v>
      </c>
      <c r="E18" s="25">
        <v>44.225006810133479</v>
      </c>
    </row>
    <row r="19" spans="2:5" ht="12" customHeight="1" x14ac:dyDescent="0.2">
      <c r="B19" s="8" t="s">
        <v>12</v>
      </c>
      <c r="C19" s="28">
        <v>6868</v>
      </c>
      <c r="D19" s="28">
        <v>742</v>
      </c>
      <c r="E19" s="29">
        <v>10.803727431566685</v>
      </c>
    </row>
    <row r="20" spans="2:5" ht="12" customHeight="1" x14ac:dyDescent="0.2">
      <c r="B20" s="8" t="s">
        <v>13</v>
      </c>
      <c r="C20" s="28">
        <v>15</v>
      </c>
      <c r="D20" s="28">
        <v>1</v>
      </c>
      <c r="E20" s="29">
        <v>6.666666666666667</v>
      </c>
    </row>
    <row r="21" spans="2:5" ht="12" customHeight="1" x14ac:dyDescent="0.2">
      <c r="B21" s="8" t="s">
        <v>14</v>
      </c>
      <c r="C21" s="28">
        <v>7801</v>
      </c>
      <c r="D21" s="28">
        <v>5751</v>
      </c>
      <c r="E21" s="29">
        <v>73.721317779771823</v>
      </c>
    </row>
    <row r="22" spans="2:5" s="4" customFormat="1" ht="12" customHeight="1" x14ac:dyDescent="0.2">
      <c r="B22" s="7" t="s">
        <v>15</v>
      </c>
      <c r="C22" s="24">
        <v>21062</v>
      </c>
      <c r="D22" s="24">
        <v>6263</v>
      </c>
      <c r="E22" s="25">
        <v>29.736017472224862</v>
      </c>
    </row>
    <row r="23" spans="2:5" s="4" customFormat="1" ht="12" customHeight="1" x14ac:dyDescent="0.2">
      <c r="B23" s="8" t="s">
        <v>16</v>
      </c>
      <c r="C23" s="30">
        <v>316</v>
      </c>
      <c r="D23" s="30">
        <v>86</v>
      </c>
      <c r="E23" s="31">
        <v>27.215189873417721</v>
      </c>
    </row>
    <row r="24" spans="2:5" ht="12" customHeight="1" x14ac:dyDescent="0.2">
      <c r="B24" s="8" t="s">
        <v>17</v>
      </c>
      <c r="C24" s="30">
        <v>20746</v>
      </c>
      <c r="D24" s="30">
        <v>6177</v>
      </c>
      <c r="E24" s="31">
        <v>29.774414344933962</v>
      </c>
    </row>
    <row r="25" spans="2:5" s="4" customFormat="1" ht="12" customHeight="1" x14ac:dyDescent="0.2">
      <c r="B25" s="7" t="s">
        <v>18</v>
      </c>
      <c r="C25" s="24">
        <v>42452</v>
      </c>
      <c r="D25" s="24">
        <v>13436</v>
      </c>
      <c r="E25" s="25">
        <v>31.649863375106001</v>
      </c>
    </row>
    <row r="26" spans="2:5" ht="12" customHeight="1" x14ac:dyDescent="0.2">
      <c r="B26" s="7" t="s">
        <v>19</v>
      </c>
      <c r="C26" s="24">
        <v>37506</v>
      </c>
      <c r="D26" s="24">
        <v>10337</v>
      </c>
      <c r="E26" s="25">
        <v>27.560923585559642</v>
      </c>
    </row>
    <row r="27" spans="2:5" ht="12" customHeight="1" x14ac:dyDescent="0.2">
      <c r="B27" s="8" t="s">
        <v>20</v>
      </c>
      <c r="C27" s="28">
        <v>36096</v>
      </c>
      <c r="D27" s="28">
        <v>9322</v>
      </c>
      <c r="E27" s="29">
        <v>25.825576241134751</v>
      </c>
    </row>
    <row r="28" spans="2:5" ht="12" customHeight="1" x14ac:dyDescent="0.2">
      <c r="B28" s="8" t="s">
        <v>21</v>
      </c>
      <c r="C28" s="28">
        <v>1410</v>
      </c>
      <c r="D28" s="28">
        <v>1015</v>
      </c>
      <c r="E28" s="29">
        <v>71.98581560283688</v>
      </c>
    </row>
    <row r="29" spans="2:5" ht="12" customHeight="1" x14ac:dyDescent="0.2">
      <c r="B29" s="7" t="s">
        <v>22</v>
      </c>
      <c r="C29" s="26">
        <v>2784</v>
      </c>
      <c r="D29" s="26">
        <v>1393</v>
      </c>
      <c r="E29" s="27">
        <v>50.035919540229891</v>
      </c>
    </row>
    <row r="30" spans="2:5" ht="12" customHeight="1" x14ac:dyDescent="0.2">
      <c r="B30" s="8" t="s">
        <v>23</v>
      </c>
      <c r="C30" s="28">
        <v>1643</v>
      </c>
      <c r="D30" s="28">
        <v>252</v>
      </c>
      <c r="E30" s="29">
        <v>15.337796713329277</v>
      </c>
    </row>
    <row r="31" spans="2:5" s="4" customFormat="1" ht="12" customHeight="1" x14ac:dyDescent="0.2">
      <c r="B31" s="8" t="s">
        <v>24</v>
      </c>
      <c r="C31" s="28">
        <v>1141</v>
      </c>
      <c r="D31" s="28">
        <v>1141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2161</v>
      </c>
      <c r="D37" s="26">
        <v>1705</v>
      </c>
      <c r="E37" s="27">
        <v>78.89865802869042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9460</v>
      </c>
      <c r="D44" s="24">
        <v>4742</v>
      </c>
      <c r="E44" s="25">
        <v>50.126849894291759</v>
      </c>
    </row>
    <row r="45" spans="2:6" ht="12" customHeight="1" x14ac:dyDescent="0.2">
      <c r="B45" s="7" t="s">
        <v>37</v>
      </c>
      <c r="C45" s="26">
        <v>8609</v>
      </c>
      <c r="D45" s="26">
        <v>6361</v>
      </c>
      <c r="E45" s="27">
        <v>73.887791845742825</v>
      </c>
      <c r="F45" s="5"/>
    </row>
    <row r="46" spans="2:6" ht="12" customHeight="1" x14ac:dyDescent="0.2">
      <c r="B46" s="7" t="s">
        <v>38</v>
      </c>
      <c r="C46" s="26">
        <v>200</v>
      </c>
      <c r="D46" s="26">
        <v>2</v>
      </c>
      <c r="E46" s="27">
        <v>1</v>
      </c>
    </row>
    <row r="47" spans="2:6" ht="12" customHeight="1" x14ac:dyDescent="0.2">
      <c r="B47" s="6" t="s">
        <v>84</v>
      </c>
      <c r="C47" s="22">
        <v>2855</v>
      </c>
      <c r="D47" s="22">
        <v>2634</v>
      </c>
      <c r="E47" s="27">
        <v>92.259194395796854</v>
      </c>
    </row>
    <row r="48" spans="2:6" ht="12" customHeight="1" x14ac:dyDescent="0.2">
      <c r="B48" s="6" t="s">
        <v>39</v>
      </c>
      <c r="C48" s="32">
        <v>1109</v>
      </c>
      <c r="D48" s="32">
        <v>1106</v>
      </c>
      <c r="E48" s="33">
        <v>99.729486023444551</v>
      </c>
    </row>
    <row r="49" spans="2:5" ht="12" customHeight="1" x14ac:dyDescent="0.2">
      <c r="B49" s="6" t="s">
        <v>40</v>
      </c>
      <c r="C49" s="32">
        <v>1016</v>
      </c>
      <c r="D49" s="32">
        <v>1016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1016</v>
      </c>
      <c r="D51" s="34">
        <v>1016</v>
      </c>
      <c r="E51" s="35">
        <v>100</v>
      </c>
    </row>
    <row r="52" spans="2:5" ht="12" customHeight="1" x14ac:dyDescent="0.2">
      <c r="B52" s="6" t="s">
        <v>43</v>
      </c>
      <c r="C52" s="32">
        <v>93</v>
      </c>
      <c r="D52" s="32">
        <v>90</v>
      </c>
      <c r="E52" s="33">
        <v>96.774193548387103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93</v>
      </c>
      <c r="D54" s="34">
        <v>90</v>
      </c>
      <c r="E54" s="35">
        <v>96.774193548387103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639</v>
      </c>
      <c r="D58" s="32">
        <v>639</v>
      </c>
      <c r="E58" s="33">
        <v>100</v>
      </c>
    </row>
    <row r="59" spans="2:5" ht="12" customHeight="1" x14ac:dyDescent="0.2">
      <c r="B59" s="6" t="s">
        <v>48</v>
      </c>
      <c r="C59" s="32">
        <v>639</v>
      </c>
      <c r="D59" s="32">
        <v>639</v>
      </c>
      <c r="E59" s="33">
        <v>100</v>
      </c>
    </row>
    <row r="60" spans="2:5" ht="12" customHeight="1" x14ac:dyDescent="0.2">
      <c r="B60" s="6" t="s">
        <v>49</v>
      </c>
      <c r="C60" s="32">
        <v>0</v>
      </c>
      <c r="D60" s="32">
        <v>0</v>
      </c>
      <c r="E60" s="33"/>
    </row>
    <row r="61" spans="2:5" s="4" customFormat="1" ht="12" customHeight="1" x14ac:dyDescent="0.2">
      <c r="B61" s="6" t="s">
        <v>50</v>
      </c>
      <c r="C61" s="32">
        <v>1085</v>
      </c>
      <c r="D61" s="32">
        <v>867</v>
      </c>
      <c r="E61" s="33">
        <v>79.907834101382491</v>
      </c>
    </row>
    <row r="62" spans="2:5" s="4" customFormat="1" ht="12" customHeight="1" x14ac:dyDescent="0.2">
      <c r="B62" s="6" t="s">
        <v>51</v>
      </c>
      <c r="C62" s="32">
        <v>1084</v>
      </c>
      <c r="D62" s="32">
        <v>866</v>
      </c>
      <c r="E62" s="33">
        <v>79.889298892988919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>
        <v>22</v>
      </c>
      <c r="D64" s="32">
        <v>22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55128</v>
      </c>
      <c r="D70" s="22">
        <v>4091</v>
      </c>
      <c r="E70" s="23">
        <v>7.4209113336235673</v>
      </c>
    </row>
    <row r="71" spans="2:5" ht="12" customHeight="1" x14ac:dyDescent="0.2">
      <c r="B71" s="6" t="s">
        <v>57</v>
      </c>
      <c r="C71" s="32">
        <v>12574</v>
      </c>
      <c r="D71" s="32">
        <v>89</v>
      </c>
      <c r="E71" s="33">
        <v>0.70780976618418956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12475</v>
      </c>
      <c r="D74" s="36">
        <v>3</v>
      </c>
      <c r="E74" s="37">
        <v>2.4048096192384769E-2</v>
      </c>
    </row>
    <row r="75" spans="2:5" ht="12" customHeight="1" x14ac:dyDescent="0.2">
      <c r="B75" s="6" t="s">
        <v>61</v>
      </c>
      <c r="C75" s="32">
        <v>99</v>
      </c>
      <c r="D75" s="32">
        <v>86</v>
      </c>
      <c r="E75" s="33">
        <v>86.868686868686879</v>
      </c>
    </row>
    <row r="76" spans="2:5" ht="12" customHeight="1" x14ac:dyDescent="0.2">
      <c r="B76" s="6" t="s">
        <v>62</v>
      </c>
      <c r="C76" s="32">
        <v>183</v>
      </c>
      <c r="D76" s="32">
        <v>63</v>
      </c>
      <c r="E76" s="33">
        <v>34.42622950819672</v>
      </c>
    </row>
    <row r="77" spans="2:5" ht="12" customHeight="1" x14ac:dyDescent="0.2">
      <c r="B77" s="6" t="s">
        <v>63</v>
      </c>
      <c r="C77" s="32">
        <v>46</v>
      </c>
      <c r="D77" s="32">
        <v>24</v>
      </c>
      <c r="E77" s="33">
        <v>52.173913043478258</v>
      </c>
    </row>
    <row r="78" spans="2:5" ht="12" customHeight="1" x14ac:dyDescent="0.2">
      <c r="B78" s="6" t="s">
        <v>64</v>
      </c>
      <c r="C78" s="32">
        <v>137</v>
      </c>
      <c r="D78" s="32">
        <v>39</v>
      </c>
      <c r="E78" s="33">
        <v>28.467153284671532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137</v>
      </c>
      <c r="D86" s="34">
        <v>39</v>
      </c>
      <c r="E86" s="35">
        <v>28.467153284671532</v>
      </c>
    </row>
    <row r="87" spans="2:5" ht="12" customHeight="1" x14ac:dyDescent="0.2">
      <c r="B87" s="6" t="s">
        <v>73</v>
      </c>
      <c r="C87" s="32">
        <v>41373</v>
      </c>
      <c r="D87" s="32">
        <v>3018</v>
      </c>
      <c r="E87" s="33">
        <v>7.2946124283953306</v>
      </c>
    </row>
    <row r="88" spans="2:5" ht="12" customHeight="1" x14ac:dyDescent="0.2">
      <c r="B88" s="6" t="s">
        <v>74</v>
      </c>
      <c r="C88" s="36">
        <v>1658</v>
      </c>
      <c r="D88" s="36">
        <v>243</v>
      </c>
      <c r="E88" s="37">
        <v>14.6562123039807</v>
      </c>
    </row>
    <row r="89" spans="2:5" ht="12" customHeight="1" x14ac:dyDescent="0.2">
      <c r="B89" s="6" t="s">
        <v>75</v>
      </c>
      <c r="C89" s="32">
        <v>6610</v>
      </c>
      <c r="D89" s="32">
        <v>1407</v>
      </c>
      <c r="E89" s="33">
        <v>21.285930408472012</v>
      </c>
    </row>
    <row r="90" spans="2:5" ht="12" customHeight="1" x14ac:dyDescent="0.2">
      <c r="B90" s="6" t="s">
        <v>76</v>
      </c>
      <c r="C90" s="32">
        <v>32986</v>
      </c>
      <c r="D90" s="32">
        <v>1284</v>
      </c>
      <c r="E90" s="33">
        <v>3.892560480203723</v>
      </c>
    </row>
    <row r="91" spans="2:5" ht="12" customHeight="1" x14ac:dyDescent="0.2">
      <c r="B91" s="6" t="s">
        <v>77</v>
      </c>
      <c r="C91" s="32">
        <v>119</v>
      </c>
      <c r="D91" s="32">
        <v>84</v>
      </c>
      <c r="E91" s="33">
        <v>70.588235294117652</v>
      </c>
    </row>
    <row r="92" spans="2:5" ht="12" customHeight="1" x14ac:dyDescent="0.2">
      <c r="B92" s="6" t="s">
        <v>78</v>
      </c>
      <c r="C92" s="32">
        <v>998</v>
      </c>
      <c r="D92" s="32">
        <v>921</v>
      </c>
      <c r="E92" s="33">
        <v>92.284569138276552</v>
      </c>
    </row>
    <row r="93" spans="2:5" ht="12" customHeight="1" x14ac:dyDescent="0.2">
      <c r="B93" s="6" t="s">
        <v>86</v>
      </c>
      <c r="C93" s="22">
        <v>291</v>
      </c>
      <c r="D93" s="22">
        <v>291</v>
      </c>
      <c r="E93" s="23">
        <v>100</v>
      </c>
    </row>
    <row r="94" spans="2:5" ht="12" customHeight="1" x14ac:dyDescent="0.2">
      <c r="B94" s="6" t="s">
        <v>79</v>
      </c>
      <c r="C94" s="32">
        <v>289</v>
      </c>
      <c r="D94" s="32">
        <v>289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3017A8D-626F-4D3A-9A4C-DF61AF8E2E84}"/>
    <hyperlink ref="D4" location="ŞUBAT!A1" display="Şubat" xr:uid="{064BEA09-FE89-43D8-9CF3-15EAFE42A719}"/>
    <hyperlink ref="E4" location="MART!A1" display="Mart" xr:uid="{25DE81A9-67A9-4172-8799-E705E890E231}"/>
    <hyperlink ref="C5" location="NİSAN!A1" display="Nisan" xr:uid="{744FB191-0F2F-4FEE-B019-C0B4C3D2816A}"/>
    <hyperlink ref="D5" location="MAYIS!A1" display="Mayıs" xr:uid="{3997B50A-55D2-4EC2-A13B-248A31A57EB9}"/>
    <hyperlink ref="E5" location="HAZİRAN!A1" display="Haziran" xr:uid="{F6449ABE-F8ED-4352-99E7-2370A3C5AB85}"/>
    <hyperlink ref="C6" location="TEMMUZ!A1" display="Temmuz" xr:uid="{9CA93E56-DD9F-4D12-A051-0278149F2B73}"/>
    <hyperlink ref="D6" location="AĞUSTOS!A1" display="Ağustos" xr:uid="{2DA68AF6-171B-487D-AD6E-2AC510EBBA8C}"/>
    <hyperlink ref="E6" location="EYLÜL!A1" display="Eylül" xr:uid="{B7F2AB9A-3D5C-472C-8BA4-E61F49643B8E}"/>
    <hyperlink ref="C7" location="EKİM!A1" display="Ekim" xr:uid="{BD5FF0F4-DE5A-4452-B1CB-806617D6832F}"/>
    <hyperlink ref="D7" location="KASIM!A1" display="Kasım" xr:uid="{D3C8D3F6-3551-499E-9B83-481033EF16A3}"/>
    <hyperlink ref="E7" location="ARALIK!A1" display="Aralık" xr:uid="{B698CE58-8B07-4732-A02F-3C6DBD6C9A6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6999-8090-4A25-89B8-9A224AA030E5}">
  <sheetPr codeName="Sayfa5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191150</v>
      </c>
      <c r="D10" s="22">
        <v>54865</v>
      </c>
      <c r="E10" s="23">
        <v>28.702589589327754</v>
      </c>
    </row>
    <row r="11" spans="2:5" ht="12" customHeight="1" x14ac:dyDescent="0.2">
      <c r="B11" s="7" t="s">
        <v>4</v>
      </c>
      <c r="C11" s="24">
        <v>135718</v>
      </c>
      <c r="D11" s="24">
        <v>49732</v>
      </c>
      <c r="E11" s="25">
        <v>36.64362870068819</v>
      </c>
    </row>
    <row r="12" spans="2:5" ht="12" customHeight="1" x14ac:dyDescent="0.2">
      <c r="B12" s="7" t="s">
        <v>5</v>
      </c>
      <c r="C12" s="24">
        <v>60054</v>
      </c>
      <c r="D12" s="24">
        <v>24399</v>
      </c>
      <c r="E12" s="25">
        <v>40.628434409031868</v>
      </c>
    </row>
    <row r="13" spans="2:5" ht="12" customHeight="1" x14ac:dyDescent="0.2">
      <c r="B13" s="7" t="s">
        <v>6</v>
      </c>
      <c r="C13" s="26">
        <v>48860</v>
      </c>
      <c r="D13" s="26">
        <v>20819</v>
      </c>
      <c r="E13" s="27">
        <v>42.609496520671307</v>
      </c>
    </row>
    <row r="14" spans="2:5" ht="12" customHeight="1" x14ac:dyDescent="0.2">
      <c r="B14" s="8" t="s">
        <v>7</v>
      </c>
      <c r="C14" s="28">
        <v>15200</v>
      </c>
      <c r="D14" s="28">
        <v>2214</v>
      </c>
      <c r="E14" s="29">
        <v>14.565789473684209</v>
      </c>
    </row>
    <row r="15" spans="2:5" ht="12" customHeight="1" x14ac:dyDescent="0.2">
      <c r="B15" s="8" t="s">
        <v>8</v>
      </c>
      <c r="C15" s="28">
        <v>1019</v>
      </c>
      <c r="D15" s="28">
        <v>204</v>
      </c>
      <c r="E15" s="29">
        <v>20.019627085377824</v>
      </c>
    </row>
    <row r="16" spans="2:5" ht="12" customHeight="1" x14ac:dyDescent="0.2">
      <c r="B16" s="8" t="s">
        <v>9</v>
      </c>
      <c r="C16" s="28">
        <v>30647</v>
      </c>
      <c r="D16" s="28">
        <v>17528</v>
      </c>
      <c r="E16" s="29">
        <v>57.193199986948152</v>
      </c>
    </row>
    <row r="17" spans="2:5" ht="12" customHeight="1" x14ac:dyDescent="0.2">
      <c r="B17" s="8" t="s">
        <v>10</v>
      </c>
      <c r="C17" s="28">
        <v>1994</v>
      </c>
      <c r="D17" s="28">
        <v>873</v>
      </c>
      <c r="E17" s="29">
        <v>43.781344032096285</v>
      </c>
    </row>
    <row r="18" spans="2:5" ht="12" customHeight="1" x14ac:dyDescent="0.2">
      <c r="B18" s="7" t="s">
        <v>11</v>
      </c>
      <c r="C18" s="24">
        <v>11194</v>
      </c>
      <c r="D18" s="24">
        <v>3580</v>
      </c>
      <c r="E18" s="25">
        <v>31.981418617116315</v>
      </c>
    </row>
    <row r="19" spans="2:5" ht="12" customHeight="1" x14ac:dyDescent="0.2">
      <c r="B19" s="8" t="s">
        <v>12</v>
      </c>
      <c r="C19" s="28">
        <v>5363</v>
      </c>
      <c r="D19" s="28">
        <v>179</v>
      </c>
      <c r="E19" s="29">
        <v>3.3376841320156627</v>
      </c>
    </row>
    <row r="20" spans="2:5" ht="12" customHeight="1" x14ac:dyDescent="0.2">
      <c r="B20" s="8" t="s">
        <v>13</v>
      </c>
      <c r="C20" s="28">
        <v>14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5817</v>
      </c>
      <c r="D21" s="28">
        <v>3401</v>
      </c>
      <c r="E21" s="29">
        <v>58.466563520715141</v>
      </c>
    </row>
    <row r="22" spans="2:5" s="4" customFormat="1" ht="12" customHeight="1" x14ac:dyDescent="0.2">
      <c r="B22" s="7" t="s">
        <v>15</v>
      </c>
      <c r="C22" s="24">
        <v>21074</v>
      </c>
      <c r="D22" s="24">
        <v>5554</v>
      </c>
      <c r="E22" s="25">
        <v>26.354749928822248</v>
      </c>
    </row>
    <row r="23" spans="2:5" s="4" customFormat="1" ht="12" customHeight="1" x14ac:dyDescent="0.2">
      <c r="B23" s="8" t="s">
        <v>16</v>
      </c>
      <c r="C23" s="30">
        <v>312</v>
      </c>
      <c r="D23" s="30">
        <v>20</v>
      </c>
      <c r="E23" s="31">
        <v>6.4102564102564097</v>
      </c>
    </row>
    <row r="24" spans="2:5" ht="12" customHeight="1" x14ac:dyDescent="0.2">
      <c r="B24" s="8" t="s">
        <v>17</v>
      </c>
      <c r="C24" s="30">
        <v>20762</v>
      </c>
      <c r="D24" s="30">
        <v>5534</v>
      </c>
      <c r="E24" s="31">
        <v>26.654464887775742</v>
      </c>
    </row>
    <row r="25" spans="2:5" s="4" customFormat="1" ht="12" customHeight="1" x14ac:dyDescent="0.2">
      <c r="B25" s="7" t="s">
        <v>18</v>
      </c>
      <c r="C25" s="24">
        <v>38855</v>
      </c>
      <c r="D25" s="24">
        <v>11213</v>
      </c>
      <c r="E25" s="25">
        <v>28.858576759747777</v>
      </c>
    </row>
    <row r="26" spans="2:5" ht="12" customHeight="1" x14ac:dyDescent="0.2">
      <c r="B26" s="7" t="s">
        <v>19</v>
      </c>
      <c r="C26" s="24">
        <v>34872</v>
      </c>
      <c r="D26" s="24">
        <v>8829</v>
      </c>
      <c r="E26" s="25">
        <v>25.318306951135582</v>
      </c>
    </row>
    <row r="27" spans="2:5" ht="12" customHeight="1" x14ac:dyDescent="0.2">
      <c r="B27" s="8" t="s">
        <v>20</v>
      </c>
      <c r="C27" s="28">
        <v>33662</v>
      </c>
      <c r="D27" s="28">
        <v>8013</v>
      </c>
      <c r="E27" s="29">
        <v>23.80428970352326</v>
      </c>
    </row>
    <row r="28" spans="2:5" ht="12" customHeight="1" x14ac:dyDescent="0.2">
      <c r="B28" s="8" t="s">
        <v>21</v>
      </c>
      <c r="C28" s="28">
        <v>1210</v>
      </c>
      <c r="D28" s="28">
        <v>816</v>
      </c>
      <c r="E28" s="29">
        <v>67.438016528925615</v>
      </c>
    </row>
    <row r="29" spans="2:5" ht="12" customHeight="1" x14ac:dyDescent="0.2">
      <c r="B29" s="7" t="s">
        <v>22</v>
      </c>
      <c r="C29" s="26">
        <v>2129</v>
      </c>
      <c r="D29" s="26">
        <v>987</v>
      </c>
      <c r="E29" s="27">
        <v>46.359793330201967</v>
      </c>
    </row>
    <row r="30" spans="2:5" ht="12" customHeight="1" x14ac:dyDescent="0.2">
      <c r="B30" s="8" t="s">
        <v>23</v>
      </c>
      <c r="C30" s="28">
        <v>1335</v>
      </c>
      <c r="D30" s="28">
        <v>193</v>
      </c>
      <c r="E30" s="29">
        <v>14.45692883895131</v>
      </c>
    </row>
    <row r="31" spans="2:5" s="4" customFormat="1" ht="12" customHeight="1" x14ac:dyDescent="0.2">
      <c r="B31" s="8" t="s">
        <v>24</v>
      </c>
      <c r="C31" s="28">
        <v>794</v>
      </c>
      <c r="D31" s="28">
        <v>794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1853</v>
      </c>
      <c r="D37" s="26">
        <v>1396</v>
      </c>
      <c r="E37" s="27">
        <v>75.337290879654617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8593</v>
      </c>
      <c r="D44" s="24">
        <v>3906</v>
      </c>
      <c r="E44" s="25">
        <v>45.455603398114746</v>
      </c>
    </row>
    <row r="45" spans="2:6" ht="12" customHeight="1" x14ac:dyDescent="0.2">
      <c r="B45" s="7" t="s">
        <v>37</v>
      </c>
      <c r="C45" s="26">
        <v>6942</v>
      </c>
      <c r="D45" s="26">
        <v>4659</v>
      </c>
      <c r="E45" s="27">
        <v>67.113223854796885</v>
      </c>
      <c r="F45" s="5"/>
    </row>
    <row r="46" spans="2:6" ht="12" customHeight="1" x14ac:dyDescent="0.2">
      <c r="B46" s="7" t="s">
        <v>38</v>
      </c>
      <c r="C46" s="26">
        <v>200</v>
      </c>
      <c r="D46" s="26">
        <v>1</v>
      </c>
      <c r="E46" s="27">
        <v>0.5</v>
      </c>
    </row>
    <row r="47" spans="2:6" ht="12" customHeight="1" x14ac:dyDescent="0.2">
      <c r="B47" s="6" t="s">
        <v>84</v>
      </c>
      <c r="C47" s="22">
        <v>2428</v>
      </c>
      <c r="D47" s="22">
        <v>2180</v>
      </c>
      <c r="E47" s="27">
        <v>89.78583196046128</v>
      </c>
    </row>
    <row r="48" spans="2:6" ht="12" customHeight="1" x14ac:dyDescent="0.2">
      <c r="B48" s="6" t="s">
        <v>39</v>
      </c>
      <c r="C48" s="32">
        <v>880</v>
      </c>
      <c r="D48" s="32">
        <v>876</v>
      </c>
      <c r="E48" s="33">
        <v>99.545454545454547</v>
      </c>
    </row>
    <row r="49" spans="2:5" ht="12" customHeight="1" x14ac:dyDescent="0.2">
      <c r="B49" s="6" t="s">
        <v>40</v>
      </c>
      <c r="C49" s="32">
        <v>800</v>
      </c>
      <c r="D49" s="32">
        <v>799</v>
      </c>
      <c r="E49" s="33">
        <v>99.875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800</v>
      </c>
      <c r="D51" s="34">
        <v>799</v>
      </c>
      <c r="E51" s="35">
        <v>99.875</v>
      </c>
    </row>
    <row r="52" spans="2:5" ht="12" customHeight="1" x14ac:dyDescent="0.2">
      <c r="B52" s="6" t="s">
        <v>43</v>
      </c>
      <c r="C52" s="32">
        <v>80</v>
      </c>
      <c r="D52" s="32">
        <v>77</v>
      </c>
      <c r="E52" s="33">
        <v>96.25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80</v>
      </c>
      <c r="D54" s="34">
        <v>77</v>
      </c>
      <c r="E54" s="35">
        <v>96.25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594</v>
      </c>
      <c r="D58" s="32">
        <v>594</v>
      </c>
      <c r="E58" s="33">
        <v>100</v>
      </c>
    </row>
    <row r="59" spans="2:5" ht="12" customHeight="1" x14ac:dyDescent="0.2">
      <c r="B59" s="6" t="s">
        <v>48</v>
      </c>
      <c r="C59" s="32">
        <v>594</v>
      </c>
      <c r="D59" s="32">
        <v>594</v>
      </c>
      <c r="E59" s="33">
        <v>100</v>
      </c>
    </row>
    <row r="60" spans="2:5" ht="12" customHeight="1" x14ac:dyDescent="0.2">
      <c r="B60" s="6" t="s">
        <v>49</v>
      </c>
      <c r="C60" s="32">
        <v>0</v>
      </c>
      <c r="D60" s="32">
        <v>0</v>
      </c>
      <c r="E60" s="33"/>
    </row>
    <row r="61" spans="2:5" s="4" customFormat="1" ht="12" customHeight="1" x14ac:dyDescent="0.2">
      <c r="B61" s="6" t="s">
        <v>50</v>
      </c>
      <c r="C61" s="32">
        <v>931</v>
      </c>
      <c r="D61" s="32">
        <v>687</v>
      </c>
      <c r="E61" s="33">
        <v>73.791621911922661</v>
      </c>
    </row>
    <row r="62" spans="2:5" s="4" customFormat="1" ht="12" customHeight="1" x14ac:dyDescent="0.2">
      <c r="B62" s="6" t="s">
        <v>51</v>
      </c>
      <c r="C62" s="32">
        <v>930</v>
      </c>
      <c r="D62" s="32">
        <v>686</v>
      </c>
      <c r="E62" s="33">
        <v>73.763440860215056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>
        <v>23</v>
      </c>
      <c r="D64" s="32">
        <v>23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52777</v>
      </c>
      <c r="D70" s="22">
        <v>2726</v>
      </c>
      <c r="E70" s="23">
        <v>5.1651287492657785</v>
      </c>
    </row>
    <row r="71" spans="2:5" ht="12" customHeight="1" x14ac:dyDescent="0.2">
      <c r="B71" s="6" t="s">
        <v>57</v>
      </c>
      <c r="C71" s="32">
        <v>12403</v>
      </c>
      <c r="D71" s="32">
        <v>86</v>
      </c>
      <c r="E71" s="33">
        <v>0.69338063371764902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12307</v>
      </c>
      <c r="D74" s="36">
        <v>2</v>
      </c>
      <c r="E74" s="37">
        <v>1.6250914113918907E-2</v>
      </c>
    </row>
    <row r="75" spans="2:5" ht="12" customHeight="1" x14ac:dyDescent="0.2">
      <c r="B75" s="6" t="s">
        <v>61</v>
      </c>
      <c r="C75" s="32">
        <v>96</v>
      </c>
      <c r="D75" s="32">
        <v>84</v>
      </c>
      <c r="E75" s="33">
        <v>87.5</v>
      </c>
    </row>
    <row r="76" spans="2:5" ht="12" customHeight="1" x14ac:dyDescent="0.2">
      <c r="B76" s="6" t="s">
        <v>62</v>
      </c>
      <c r="C76" s="32">
        <v>170</v>
      </c>
      <c r="D76" s="32">
        <v>47</v>
      </c>
      <c r="E76" s="33">
        <v>27.647058823529413</v>
      </c>
    </row>
    <row r="77" spans="2:5" ht="12" customHeight="1" x14ac:dyDescent="0.2">
      <c r="B77" s="6" t="s">
        <v>63</v>
      </c>
      <c r="C77" s="32">
        <v>43</v>
      </c>
      <c r="D77" s="32">
        <v>19</v>
      </c>
      <c r="E77" s="33">
        <v>44.186046511627907</v>
      </c>
    </row>
    <row r="78" spans="2:5" ht="12" customHeight="1" x14ac:dyDescent="0.2">
      <c r="B78" s="6" t="s">
        <v>64</v>
      </c>
      <c r="C78" s="32">
        <v>127</v>
      </c>
      <c r="D78" s="32">
        <v>28</v>
      </c>
      <c r="E78" s="33">
        <v>22.047244094488189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127</v>
      </c>
      <c r="D86" s="34">
        <v>28</v>
      </c>
      <c r="E86" s="35">
        <v>22.047244094488189</v>
      </c>
    </row>
    <row r="87" spans="2:5" ht="12" customHeight="1" x14ac:dyDescent="0.2">
      <c r="B87" s="6" t="s">
        <v>73</v>
      </c>
      <c r="C87" s="32">
        <v>39471</v>
      </c>
      <c r="D87" s="32">
        <v>1938</v>
      </c>
      <c r="E87" s="33">
        <v>4.9099338755035342</v>
      </c>
    </row>
    <row r="88" spans="2:5" ht="12" customHeight="1" x14ac:dyDescent="0.2">
      <c r="B88" s="6" t="s">
        <v>74</v>
      </c>
      <c r="C88" s="36">
        <v>1622</v>
      </c>
      <c r="D88" s="36">
        <v>206</v>
      </c>
      <c r="E88" s="37">
        <v>12.700369913686806</v>
      </c>
    </row>
    <row r="89" spans="2:5" ht="12" customHeight="1" x14ac:dyDescent="0.2">
      <c r="B89" s="6" t="s">
        <v>75</v>
      </c>
      <c r="C89" s="32">
        <v>6319</v>
      </c>
      <c r="D89" s="32">
        <v>981</v>
      </c>
      <c r="E89" s="33">
        <v>15.524608324101916</v>
      </c>
    </row>
    <row r="90" spans="2:5" ht="12" customHeight="1" x14ac:dyDescent="0.2">
      <c r="B90" s="6" t="s">
        <v>76</v>
      </c>
      <c r="C90" s="32">
        <v>31437</v>
      </c>
      <c r="D90" s="32">
        <v>668</v>
      </c>
      <c r="E90" s="33">
        <v>2.1248846900149507</v>
      </c>
    </row>
    <row r="91" spans="2:5" ht="12" customHeight="1" x14ac:dyDescent="0.2">
      <c r="B91" s="6" t="s">
        <v>77</v>
      </c>
      <c r="C91" s="32">
        <v>93</v>
      </c>
      <c r="D91" s="32">
        <v>83</v>
      </c>
      <c r="E91" s="33">
        <v>89.247311827956992</v>
      </c>
    </row>
    <row r="92" spans="2:5" ht="12" customHeight="1" x14ac:dyDescent="0.2">
      <c r="B92" s="6" t="s">
        <v>78</v>
      </c>
      <c r="C92" s="32">
        <v>733</v>
      </c>
      <c r="D92" s="32">
        <v>655</v>
      </c>
      <c r="E92" s="33">
        <v>89.358799454297412</v>
      </c>
    </row>
    <row r="93" spans="2:5" ht="12" customHeight="1" x14ac:dyDescent="0.2">
      <c r="B93" s="6" t="s">
        <v>86</v>
      </c>
      <c r="C93" s="22">
        <v>227</v>
      </c>
      <c r="D93" s="22">
        <v>227</v>
      </c>
      <c r="E93" s="23">
        <v>100</v>
      </c>
    </row>
    <row r="94" spans="2:5" ht="12" customHeight="1" x14ac:dyDescent="0.2">
      <c r="B94" s="6" t="s">
        <v>79</v>
      </c>
      <c r="C94" s="32">
        <v>227</v>
      </c>
      <c r="D94" s="32">
        <v>227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71B231A-7F9B-4EEC-860E-805A04613409}"/>
    <hyperlink ref="D4" location="ŞUBAT!A1" display="Şubat" xr:uid="{766B7B31-6708-4631-BF50-DDC0109F71A8}"/>
    <hyperlink ref="E4" location="MART!A1" display="Mart" xr:uid="{915B3CB2-9803-4FCA-AE3C-E019CA313E4D}"/>
    <hyperlink ref="C5" location="NİSAN!A1" display="Nisan" xr:uid="{36A89ADB-D9DC-4335-82A0-0D8E0DDFAF9D}"/>
    <hyperlink ref="D5" location="MAYIS!A1" display="Mayıs" xr:uid="{1BAA9611-62B9-46B7-A782-F67FF2FCBC0E}"/>
    <hyperlink ref="E5" location="HAZİRAN!A1" display="Haziran" xr:uid="{6E20CC7D-DFB3-49C9-9A25-A4E2B0E67C56}"/>
    <hyperlink ref="C6" location="TEMMUZ!A1" display="Temmuz" xr:uid="{457947ED-84FE-4EB8-9BA2-911129D434EA}"/>
    <hyperlink ref="D6" location="AĞUSTOS!A1" display="Ağustos" xr:uid="{E9618889-1006-4872-9610-9C7682BA8AE8}"/>
    <hyperlink ref="E6" location="EYLÜL!A1" display="Eylül" xr:uid="{7C3B69AE-71A1-4E80-B6E0-DF212CE586CC}"/>
    <hyperlink ref="C7" location="EKİM!A1" display="Ekim" xr:uid="{392FAEE2-B421-4D57-A16B-085A2E573D66}"/>
    <hyperlink ref="D7" location="KASIM!A1" display="Kasım" xr:uid="{87D51779-C62B-499A-BC49-BA3A23D3460C}"/>
    <hyperlink ref="E7" location="ARALIK!A1" display="Aralık" xr:uid="{3FC5D50C-A212-4C14-BFD2-CD38E895B1E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2025-07-29T13:17:51Z</dcterms:modified>
</cp:coreProperties>
</file>