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80C5EE12-84F3-4C5E-AD50-C49A24794D08}" xr6:coauthVersionLast="47" xr6:coauthVersionMax="47" xr10:uidLastSave="{00000000-0000-0000-0000-000000000000}"/>
  <bookViews>
    <workbookView xWindow="-108" yWindow="-108" windowWidth="23256" windowHeight="12456" tabRatio="678" xr2:uid="{84C59C88-E54E-4675-859B-5F8249BA8EFA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5" l="1"/>
  <c r="D92" i="25" s="1"/>
  <c r="E92" i="25" s="1"/>
  <c r="C95" i="25"/>
  <c r="C92" i="25"/>
  <c r="E93" i="25"/>
  <c r="E91" i="25"/>
  <c r="E89" i="25"/>
  <c r="E88" i="25"/>
  <c r="E87" i="25"/>
  <c r="D86" i="25"/>
  <c r="D69" i="25" s="1"/>
  <c r="E69" i="25" s="1"/>
  <c r="C86" i="25"/>
  <c r="E86" i="25"/>
  <c r="E85" i="25"/>
  <c r="D77" i="25"/>
  <c r="D75" i="25"/>
  <c r="C77" i="25"/>
  <c r="C75" i="25" s="1"/>
  <c r="E75" i="25" s="1"/>
  <c r="E76" i="25"/>
  <c r="E74" i="25"/>
  <c r="E73" i="25"/>
  <c r="D70" i="25"/>
  <c r="C70" i="25"/>
  <c r="C69" i="25" s="1"/>
  <c r="D66" i="25"/>
  <c r="D64" i="25" s="1"/>
  <c r="C66" i="25"/>
  <c r="C64" i="25"/>
  <c r="E61" i="25"/>
  <c r="D60" i="25"/>
  <c r="E60" i="25" s="1"/>
  <c r="C60" i="25"/>
  <c r="E58" i="25"/>
  <c r="D57" i="25"/>
  <c r="C57" i="25"/>
  <c r="E57" i="25"/>
  <c r="D54" i="25"/>
  <c r="C54" i="25"/>
  <c r="E53" i="25"/>
  <c r="D51" i="25"/>
  <c r="E51" i="25"/>
  <c r="C51" i="25"/>
  <c r="E50" i="25"/>
  <c r="D48" i="25"/>
  <c r="C48" i="25"/>
  <c r="C47" i="25" s="1"/>
  <c r="C46" i="25" s="1"/>
  <c r="E45" i="25"/>
  <c r="E44" i="25"/>
  <c r="E43" i="25"/>
  <c r="D39" i="25"/>
  <c r="C39" i="25"/>
  <c r="E36" i="25"/>
  <c r="E31" i="25"/>
  <c r="D29" i="25"/>
  <c r="D25" i="25"/>
  <c r="C29" i="25"/>
  <c r="C25" i="25" s="1"/>
  <c r="E25" i="25" s="1"/>
  <c r="E28" i="25"/>
  <c r="E27" i="25"/>
  <c r="D26" i="25"/>
  <c r="C26" i="25"/>
  <c r="E24" i="25"/>
  <c r="E23" i="25"/>
  <c r="D22" i="25"/>
  <c r="C22" i="25"/>
  <c r="E22" i="25"/>
  <c r="E21" i="25"/>
  <c r="E20" i="25"/>
  <c r="E19" i="25"/>
  <c r="D18" i="25"/>
  <c r="C18" i="25"/>
  <c r="E18" i="25"/>
  <c r="E17" i="25"/>
  <c r="E16" i="25"/>
  <c r="E15" i="25"/>
  <c r="E14" i="25"/>
  <c r="D13" i="25"/>
  <c r="D12" i="25"/>
  <c r="D11" i="25" s="1"/>
  <c r="C13" i="25"/>
  <c r="E13" i="25" s="1"/>
  <c r="C12" i="25"/>
  <c r="C11" i="25" s="1"/>
  <c r="C10" i="25" s="1"/>
  <c r="E26" i="25"/>
  <c r="E77" i="25"/>
  <c r="D47" i="25"/>
  <c r="E47" i="25" s="1"/>
  <c r="E70" i="25"/>
  <c r="E11" i="25" l="1"/>
  <c r="E48" i="25"/>
  <c r="E29" i="25"/>
  <c r="E12" i="25"/>
  <c r="D46" i="25"/>
  <c r="E46" i="25" s="1"/>
  <c r="D10" i="25" l="1"/>
  <c r="E10" i="25" s="1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<sst xmlns="http://schemas.openxmlformats.org/spreadsheetml/2006/main" count="1281" uniqueCount="118">
  <si>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</si>
  <si>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</si>
  <si>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</si>
  <si>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</si>
  <si>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</si>
  <si>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</si>
  <si>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</si>
  <si>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</si>
  <si>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</si>
  <si>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</si>
  <si>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</si>
  <si>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</si>
  <si>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</si>
  <si>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</si>
  <si>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</si>
  <si>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</si>
  <si>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</si>
  <si>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</si>
  <si>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</si>
  <si>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</si>
  <si>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</si>
  <si>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</si>
  <si>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</si>
  <si>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</si>
  <si>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</si>
  <si>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</si>
  <si>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</si>
  <si>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</si>
  <si>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</si>
  <si>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</si>
  <si>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</si>
  <si>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</si>
  <si>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</si>
  <si>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</si>
  <si>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</si>
  <si>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</si>
  <si>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</si>
  <si>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</si>
  <si>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</si>
  <si>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</si>
  <si>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</si>
  <si>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</si>
  <si>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</si>
  <si>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</si>
  <si>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</si>
  <si>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</si>
  <si>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</si>
  <si>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</si>
  <si>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</si>
  <si>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</si>
  <si>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</si>
  <si>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</si>
  <si>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</si>
  <si>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</si>
  <si>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</si>
  <si>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</si>
  <si>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</si>
  <si>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</si>
  <si>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</si>
  <si>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</si>
  <si>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</si>
  <si>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</si>
  <si>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</si>
  <si>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</si>
  <si>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</si>
  <si>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</si>
  <si>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</si>
  <si>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</si>
  <si>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</si>
  <si>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</si>
  <si>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</si>
  <si>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</si>
  <si>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</si>
  <si>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</si>
  <si>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</si>
  <si>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</si>
  <si>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</si>
  <si>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</si>
  <si>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</si>
  <si>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</si>
  <si>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</si>
  <si>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</si>
  <si>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</si>
  <si>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</si>
  <si>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</si>
  <si>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</si>
  <si>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</si>
  <si>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</si>
  <si>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</si>
  <si>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</si>
  <si>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</si>
  <si>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</si>
  <si>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</si>
  <si>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BİNGÖL İLİ  GENEL  BÜTÇE GELİRLERİNİN TAHSİLATI, TAHAKKUKU VE TAHSİLATIN TAHAKKUKA  ORANI (KÜMÜLATİF) OCAK 2011</t>
  </si>
  <si>
    <t>Ocak</t>
  </si>
  <si>
    <t>Şubat</t>
  </si>
  <si>
    <t>BİNGÖL İLİ  GENEL  BÜTÇE GELİRLERİNİN TAHSİLATI, TAHAKKUKU VE TAHSİLATIN TAHAKKUKA  ORANI (KÜMÜLATİF) ŞUBAT 2011</t>
  </si>
  <si>
    <t>BİNGÖL İLİ  GENEL  BÜTÇE GELİRLERİNİN TAHSİLATI, TAHAKKUKU VE TAHSİLATIN TAHAKKUKA  ORANI (KÜMÜLATİF) MART 2011</t>
  </si>
  <si>
    <t>Mart</t>
  </si>
  <si>
    <t>BİNGÖL İLİ 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</si>
  <si>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</si>
  <si>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</si>
  <si>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BİNGÖL İLİ  GENEL  BÜTÇE GELİRLERİNİN TAHSİLATI, TAHAKKUKU VE TAHSİLATIN TAHAKKUKA  ORANI (KÜMÜLATİF) MAYIS 2011</t>
  </si>
  <si>
    <t>Mayıs</t>
  </si>
  <si>
    <t>BİNGÖL İLİ  GENEL  BÜTÇE GELİRLERİNİN TAHSİLATI, TAHAKKUKU VE TAHSİLATIN TAHAKKUKA  ORANI (KÜMÜLATİF) HAZİRAN 2011</t>
  </si>
  <si>
    <t>Haziran</t>
  </si>
  <si>
    <t>BİNGÖL İLİ  GENEL  BÜTÇE GELİRLERİNİN TAHSİLATI, TAHAKKUKU VE TAHSİLATIN TAHAKKUKA  ORANI (KÜMÜLATİF) TEMMUZ 2011</t>
  </si>
  <si>
    <t>Temmuz</t>
  </si>
  <si>
    <t>BİNGÖL İLİ  GENEL  BÜTÇE GELİRLERİNİN TAHSİLATI, TAHAKKUKU VE TAHSİLATIN TAHAKKUKA  ORANI (KÜMÜLATİF) AĞUSTOS 2011</t>
  </si>
  <si>
    <t>Ağustos</t>
  </si>
  <si>
    <t>BİNGÖL İLİ  GENEL  BÜTÇE GELİRLERİNİN TAHSİLATI, TAHAKKUKU VE TAHSİLATIN TAHAKKUKA  ORANI (KÜMÜLATİF) EYLÜL 2011</t>
  </si>
  <si>
    <t>Eylül</t>
  </si>
  <si>
    <t>BİNGÖL İLİ  GENEL  BÜTÇE GELİRLERİNİN TAHSİLATI, TAHAKKUKU VE TAHSİLATIN TAHAKKUKA  ORANI (KÜMÜLATİF) EKİM 2011</t>
  </si>
  <si>
    <t>Ekim</t>
  </si>
  <si>
    <t>BİNGÖL İLİ  GENEL  BÜTÇE GELİRLERİNİN TAHSİLATI, TAHAKKUKU VE TAHSİLATIN TAHAKKUKA  ORANI (KÜMÜLATİF) KASIM 2011</t>
  </si>
  <si>
    <t>Kasım</t>
  </si>
  <si>
    <t>BİNGÖL İLİ  GENEL  BÜTÇE GELİRLERİNİN TAHSİLATI, TAHAKKUKU VE TAHSİLATIN TAHAKKUKA  ORANI (KÜMÜLATİF) ARALIK 2011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</si>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</sst>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83955783-EC22-4E44-8EC6-35635C85851F}"/>
    <cellStyle name="Normal_genelgelirtahk_tahs" xfId="3" xr:uid="{349F891A-5CF1-4DFB-B01C-249415681CF2}"/>
    <cellStyle name="Virgül [0]_29dan32ye" xfId="4" xr:uid="{F1835D5D-412A-4B30-A2E1-E760837BD5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80A20-64AF-462A-BE0D-93D2733DFFAA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138687</v>
      </c>
      <c r="D10" s="22">
        <v>94126</v>
      </c>
      <c r="E10" s="23">
        <v>67.869374923388634</v>
      </c>
    </row>
    <row r="11" spans="2:5" ht="12" customHeight="1" x14ac:dyDescent="0.2">
      <c r="B11" s="7" t="s">
        <v>4</v>
      </c>
      <c r="C11" s="24">
        <v>98560</v>
      </c>
      <c r="D11" s="24">
        <v>79009</v>
      </c>
      <c r="E11" s="25">
        <v>80.163352272727266</v>
      </c>
    </row>
    <row r="12" spans="2:5" ht="12" customHeight="1" x14ac:dyDescent="0.2">
      <c r="B12" s="7" t="s">
        <v>5</v>
      </c>
      <c r="C12" s="24">
        <v>54736</v>
      </c>
      <c r="D12" s="24">
        <v>44575</v>
      </c>
      <c r="E12" s="25">
        <v>81.436349020754164</v>
      </c>
    </row>
    <row r="13" spans="2:5" ht="12" customHeight="1" x14ac:dyDescent="0.2">
      <c r="B13" s="7" t="s">
        <v>6</v>
      </c>
      <c r="C13" s="26">
        <v>48784</v>
      </c>
      <c r="D13" s="26">
        <v>42593</v>
      </c>
      <c r="E13" s="27">
        <v>87.309363725811735</v>
      </c>
    </row>
    <row r="14" spans="2:5" ht="12" customHeight="1" x14ac:dyDescent="0.2">
      <c r="B14" s="8" t="s">
        <v>7</v>
      </c>
      <c r="C14" s="28">
        <v>1929</v>
      </c>
      <c r="D14" s="28">
        <v>891</v>
      </c>
      <c r="E14" s="29">
        <v>46.189735614307928</v>
      </c>
    </row>
    <row r="15" spans="2:5" ht="12" customHeight="1" x14ac:dyDescent="0.2">
      <c r="B15" s="8" t="s">
        <v>8</v>
      </c>
      <c r="C15" s="28">
        <v>561</v>
      </c>
      <c r="D15" s="28">
        <v>448</v>
      </c>
      <c r="E15" s="29">
        <v>79.85739750445633</v>
      </c>
    </row>
    <row r="16" spans="2:5" ht="12" customHeight="1" x14ac:dyDescent="0.2">
      <c r="B16" s="8" t="s">
        <v>9</v>
      </c>
      <c r="C16" s="28">
        <v>45148</v>
      </c>
      <c r="D16" s="28">
        <v>40278</v>
      </c>
      <c r="E16" s="29">
        <v>89.21325418623195</v>
      </c>
    </row>
    <row r="17" spans="2:5" ht="12" customHeight="1" x14ac:dyDescent="0.2">
      <c r="B17" s="8" t="s">
        <v>10</v>
      </c>
      <c r="C17" s="28">
        <v>1146</v>
      </c>
      <c r="D17" s="28">
        <v>976</v>
      </c>
      <c r="E17" s="29">
        <v>85.16579406631763</v>
      </c>
    </row>
    <row r="18" spans="2:5" ht="12" customHeight="1" x14ac:dyDescent="0.2">
      <c r="B18" s="7" t="s">
        <v>11</v>
      </c>
      <c r="C18" s="24">
        <v>5952</v>
      </c>
      <c r="D18" s="24">
        <v>1982</v>
      </c>
      <c r="E18" s="25">
        <v>33.299731182795696</v>
      </c>
    </row>
    <row r="19" spans="2:5" ht="12" customHeight="1" x14ac:dyDescent="0.2">
      <c r="B19" s="8" t="s">
        <v>12</v>
      </c>
      <c r="C19" s="28">
        <v>2381</v>
      </c>
      <c r="D19" s="28">
        <v>-571</v>
      </c>
      <c r="E19" s="29">
        <v>-23.981520369592609</v>
      </c>
    </row>
    <row r="20" spans="2:5" ht="12" customHeight="1" x14ac:dyDescent="0.2">
      <c r="B20" s="8" t="s">
        <v>13</v>
      </c>
      <c r="C20" s="28">
        <v>797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2774</v>
      </c>
      <c r="D21" s="28">
        <v>2553</v>
      </c>
      <c r="E21" s="29">
        <v>92.033165104542178</v>
      </c>
    </row>
    <row r="22" spans="2:5" s="4" customFormat="1" ht="12" customHeight="1" x14ac:dyDescent="0.2">
      <c r="B22" s="7" t="s">
        <v>15</v>
      </c>
      <c r="C22" s="24">
        <v>6629</v>
      </c>
      <c r="D22" s="24">
        <v>5778</v>
      </c>
      <c r="E22" s="25">
        <v>87.162467943882945</v>
      </c>
    </row>
    <row r="23" spans="2:5" s="4" customFormat="1" ht="12" customHeight="1" x14ac:dyDescent="0.2">
      <c r="B23" s="8" t="s">
        <v>16</v>
      </c>
      <c r="C23" s="30">
        <v>16</v>
      </c>
      <c r="D23" s="30">
        <v>15</v>
      </c>
      <c r="E23" s="31">
        <v>93.75</v>
      </c>
    </row>
    <row r="24" spans="2:5" ht="12" customHeight="1" x14ac:dyDescent="0.2">
      <c r="B24" s="8" t="s">
        <v>17</v>
      </c>
      <c r="C24" s="30">
        <v>6613</v>
      </c>
      <c r="D24" s="30">
        <v>5763</v>
      </c>
      <c r="E24" s="31">
        <v>87.146529562981996</v>
      </c>
    </row>
    <row r="25" spans="2:5" s="4" customFormat="1" ht="12" customHeight="1" x14ac:dyDescent="0.2">
      <c r="B25" s="7" t="s">
        <v>18</v>
      </c>
      <c r="C25" s="24">
        <v>16708</v>
      </c>
      <c r="D25" s="24">
        <v>10921</v>
      </c>
      <c r="E25" s="25">
        <v>65.363897534115395</v>
      </c>
    </row>
    <row r="26" spans="2:5" ht="12" customHeight="1" x14ac:dyDescent="0.2">
      <c r="B26" s="7" t="s">
        <v>19</v>
      </c>
      <c r="C26" s="24">
        <v>15347</v>
      </c>
      <c r="D26" s="24">
        <v>9571</v>
      </c>
      <c r="E26" s="25">
        <v>62.363979930931123</v>
      </c>
    </row>
    <row r="27" spans="2:5" ht="12" customHeight="1" x14ac:dyDescent="0.2">
      <c r="B27" s="8" t="s">
        <v>20</v>
      </c>
      <c r="C27" s="28">
        <v>12315</v>
      </c>
      <c r="D27" s="28">
        <v>6573</v>
      </c>
      <c r="E27" s="29">
        <v>53.37393422655299</v>
      </c>
    </row>
    <row r="28" spans="2:5" ht="12" customHeight="1" x14ac:dyDescent="0.2">
      <c r="B28" s="8" t="s">
        <v>21</v>
      </c>
      <c r="C28" s="28">
        <v>3032</v>
      </c>
      <c r="D28" s="28">
        <v>2998</v>
      </c>
      <c r="E28" s="29">
        <v>98.878627968337724</v>
      </c>
    </row>
    <row r="29" spans="2:5" ht="12" customHeight="1" x14ac:dyDescent="0.2">
      <c r="B29" s="7" t="s">
        <v>22</v>
      </c>
      <c r="C29" s="26">
        <v>76</v>
      </c>
      <c r="D29" s="26">
        <v>76</v>
      </c>
      <c r="E29" s="27">
        <v>100</v>
      </c>
    </row>
    <row r="30" spans="2:5" ht="12" customHeight="1" x14ac:dyDescent="0.2">
      <c r="B30" s="8" t="s">
        <v>23</v>
      </c>
      <c r="C30" s="28"/>
      <c r="D30" s="28"/>
      <c r="E30" s="29"/>
    </row>
    <row r="31" spans="2:5" s="4" customFormat="1" ht="12" customHeight="1" x14ac:dyDescent="0.2">
      <c r="B31" s="8" t="s">
        <v>24</v>
      </c>
      <c r="C31" s="28">
        <v>76</v>
      </c>
      <c r="D31" s="28">
        <v>76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>
        <v>0</v>
      </c>
      <c r="D33" s="28">
        <v>0</v>
      </c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1285</v>
      </c>
      <c r="D37" s="26">
        <v>1274</v>
      </c>
      <c r="E37" s="27">
        <v>99.143968871595334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3</v>
      </c>
      <c r="D40" s="24">
        <v>3</v>
      </c>
      <c r="E40" s="25"/>
    </row>
    <row r="41" spans="2:6" s="4" customFormat="1" ht="12" customHeight="1" x14ac:dyDescent="0.2">
      <c r="B41" s="8" t="s">
        <v>33</v>
      </c>
      <c r="C41" s="30">
        <v>3</v>
      </c>
      <c r="D41" s="30">
        <v>3</v>
      </c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13733</v>
      </c>
      <c r="D44" s="24">
        <v>11909</v>
      </c>
      <c r="E44" s="25">
        <v>86.718124226316178</v>
      </c>
    </row>
    <row r="45" spans="2:6" ht="12" customHeight="1" x14ac:dyDescent="0.2">
      <c r="B45" s="7" t="s">
        <v>37</v>
      </c>
      <c r="C45" s="26">
        <v>6705</v>
      </c>
      <c r="D45" s="26">
        <v>5815</v>
      </c>
      <c r="E45" s="27">
        <v>86.726323639075318</v>
      </c>
      <c r="F45" s="5"/>
    </row>
    <row r="46" spans="2:6" ht="12" customHeight="1" x14ac:dyDescent="0.2">
      <c r="B46" s="7" t="s">
        <v>38</v>
      </c>
      <c r="C46" s="26">
        <v>46</v>
      </c>
      <c r="D46" s="26">
        <v>8</v>
      </c>
      <c r="E46" s="27">
        <v>17.391304347826086</v>
      </c>
    </row>
    <row r="47" spans="2:6" ht="12" customHeight="1" x14ac:dyDescent="0.2">
      <c r="B47" s="6" t="s">
        <v>84</v>
      </c>
      <c r="C47" s="22">
        <v>6243</v>
      </c>
      <c r="D47" s="22">
        <v>6041</v>
      </c>
      <c r="E47" s="27">
        <v>96.764376101233381</v>
      </c>
    </row>
    <row r="48" spans="2:6" ht="12" customHeight="1" x14ac:dyDescent="0.2">
      <c r="B48" s="6" t="s">
        <v>39</v>
      </c>
      <c r="C48" s="32">
        <v>2073</v>
      </c>
      <c r="D48" s="32">
        <v>2069</v>
      </c>
      <c r="E48" s="33">
        <v>99.807042932947425</v>
      </c>
    </row>
    <row r="49" spans="2:5" ht="12" customHeight="1" x14ac:dyDescent="0.2">
      <c r="B49" s="6" t="s">
        <v>40</v>
      </c>
      <c r="C49" s="32">
        <v>1975</v>
      </c>
      <c r="D49" s="32">
        <v>1971</v>
      </c>
      <c r="E49" s="33">
        <v>99.797468354430379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1975</v>
      </c>
      <c r="D51" s="34">
        <v>1971</v>
      </c>
      <c r="E51" s="35">
        <v>99.797468354430379</v>
      </c>
    </row>
    <row r="52" spans="2:5" ht="12" customHeight="1" x14ac:dyDescent="0.2">
      <c r="B52" s="6" t="s">
        <v>43</v>
      </c>
      <c r="C52" s="32">
        <v>98</v>
      </c>
      <c r="D52" s="32">
        <v>98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98</v>
      </c>
      <c r="D54" s="34">
        <v>98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759</v>
      </c>
      <c r="D58" s="32">
        <v>759</v>
      </c>
      <c r="E58" s="33">
        <v>100</v>
      </c>
    </row>
    <row r="59" spans="2:5" ht="12" customHeight="1" x14ac:dyDescent="0.2">
      <c r="B59" s="6" t="s">
        <v>48</v>
      </c>
      <c r="C59" s="32">
        <v>759</v>
      </c>
      <c r="D59" s="32">
        <v>759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3411</v>
      </c>
      <c r="D61" s="32">
        <v>3213</v>
      </c>
      <c r="E61" s="33">
        <v>94.195250659630602</v>
      </c>
    </row>
    <row r="62" spans="2:5" s="4" customFormat="1" ht="12" customHeight="1" x14ac:dyDescent="0.2">
      <c r="B62" s="6" t="s">
        <v>51</v>
      </c>
      <c r="C62" s="32">
        <v>3407</v>
      </c>
      <c r="D62" s="32">
        <v>3209</v>
      </c>
      <c r="E62" s="33">
        <v>94.188435573818609</v>
      </c>
    </row>
    <row r="63" spans="2:5" ht="12" customHeight="1" x14ac:dyDescent="0.2">
      <c r="B63" s="6" t="s">
        <v>90</v>
      </c>
      <c r="C63" s="32">
        <v>4</v>
      </c>
      <c r="D63" s="32">
        <v>4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33608</v>
      </c>
      <c r="D70" s="22">
        <v>8800</v>
      </c>
      <c r="E70" s="23">
        <v>26.184241847179241</v>
      </c>
    </row>
    <row r="71" spans="2:5" ht="12" customHeight="1" x14ac:dyDescent="0.2">
      <c r="B71" s="6" t="s">
        <v>57</v>
      </c>
      <c r="C71" s="32">
        <v>4445</v>
      </c>
      <c r="D71" s="32">
        <v>366</v>
      </c>
      <c r="E71" s="33">
        <v>8.2339707536557931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4350</v>
      </c>
      <c r="D74" s="36">
        <v>295</v>
      </c>
      <c r="E74" s="37">
        <v>6.7816091954022992</v>
      </c>
    </row>
    <row r="75" spans="2:5" ht="12" customHeight="1" x14ac:dyDescent="0.2">
      <c r="B75" s="6" t="s">
        <v>61</v>
      </c>
      <c r="C75" s="32">
        <v>95</v>
      </c>
      <c r="D75" s="32">
        <v>71</v>
      </c>
      <c r="E75" s="33">
        <v>74.73684210526315</v>
      </c>
    </row>
    <row r="76" spans="2:5" ht="12" customHeight="1" x14ac:dyDescent="0.2">
      <c r="B76" s="6" t="s">
        <v>62</v>
      </c>
      <c r="C76" s="32">
        <v>918</v>
      </c>
      <c r="D76" s="32">
        <v>917</v>
      </c>
      <c r="E76" s="33">
        <v>99.891067538126364</v>
      </c>
    </row>
    <row r="77" spans="2:5" ht="12" customHeight="1" x14ac:dyDescent="0.2">
      <c r="B77" s="6" t="s">
        <v>63</v>
      </c>
      <c r="C77" s="32">
        <v>23</v>
      </c>
      <c r="D77" s="32">
        <v>23</v>
      </c>
      <c r="E77" s="33">
        <v>100</v>
      </c>
    </row>
    <row r="78" spans="2:5" ht="12" customHeight="1" x14ac:dyDescent="0.2">
      <c r="B78" s="6" t="s">
        <v>64</v>
      </c>
      <c r="C78" s="32">
        <v>895</v>
      </c>
      <c r="D78" s="32">
        <v>894</v>
      </c>
      <c r="E78" s="33">
        <v>99.888268156424573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</v>
      </c>
      <c r="D81" s="34">
        <v>1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894</v>
      </c>
      <c r="D86" s="34">
        <v>893</v>
      </c>
      <c r="E86" s="35">
        <v>99.888143176733777</v>
      </c>
    </row>
    <row r="87" spans="2:5" ht="12" customHeight="1" x14ac:dyDescent="0.2">
      <c r="B87" s="6" t="s">
        <v>73</v>
      </c>
      <c r="C87" s="32">
        <v>24513</v>
      </c>
      <c r="D87" s="32">
        <v>4766</v>
      </c>
      <c r="E87" s="33">
        <v>19.442744666095539</v>
      </c>
    </row>
    <row r="88" spans="2:5" ht="12" customHeight="1" x14ac:dyDescent="0.2">
      <c r="B88" s="6" t="s">
        <v>74</v>
      </c>
      <c r="C88" s="36">
        <v>823</v>
      </c>
      <c r="D88" s="36">
        <v>510</v>
      </c>
      <c r="E88" s="37">
        <v>61.968408262454432</v>
      </c>
    </row>
    <row r="89" spans="2:5" ht="12" customHeight="1" x14ac:dyDescent="0.2">
      <c r="B89" s="6" t="s">
        <v>75</v>
      </c>
      <c r="C89" s="32">
        <v>3367</v>
      </c>
      <c r="D89" s="32">
        <v>1583</v>
      </c>
      <c r="E89" s="33">
        <v>47.015147015147015</v>
      </c>
    </row>
    <row r="90" spans="2:5" ht="12" customHeight="1" x14ac:dyDescent="0.2">
      <c r="B90" s="6" t="s">
        <v>76</v>
      </c>
      <c r="C90" s="32">
        <v>20321</v>
      </c>
      <c r="D90" s="32">
        <v>2671</v>
      </c>
      <c r="E90" s="33">
        <v>13.144038187097093</v>
      </c>
    </row>
    <row r="91" spans="2:5" ht="12" customHeight="1" x14ac:dyDescent="0.2">
      <c r="B91" s="6" t="s">
        <v>77</v>
      </c>
      <c r="C91" s="32">
        <v>2</v>
      </c>
      <c r="D91" s="32">
        <v>2</v>
      </c>
      <c r="E91" s="33">
        <v>100</v>
      </c>
    </row>
    <row r="92" spans="2:5" ht="12" customHeight="1" x14ac:dyDescent="0.2">
      <c r="B92" s="6" t="s">
        <v>78</v>
      </c>
      <c r="C92" s="32">
        <v>3732</v>
      </c>
      <c r="D92" s="32">
        <v>2751</v>
      </c>
      <c r="E92" s="33">
        <v>73.713826366559488</v>
      </c>
    </row>
    <row r="93" spans="2:5" ht="12" customHeight="1" x14ac:dyDescent="0.2">
      <c r="B93" s="6" t="s">
        <v>86</v>
      </c>
      <c r="C93" s="22">
        <v>276</v>
      </c>
      <c r="D93" s="22">
        <v>276</v>
      </c>
      <c r="E93" s="23">
        <v>100</v>
      </c>
    </row>
    <row r="94" spans="2:5" ht="12" customHeight="1" x14ac:dyDescent="0.2">
      <c r="B94" s="6" t="s">
        <v>79</v>
      </c>
      <c r="C94" s="32">
        <v>273</v>
      </c>
      <c r="D94" s="32">
        <v>273</v>
      </c>
      <c r="E94" s="23">
        <v>100</v>
      </c>
    </row>
    <row r="95" spans="2:5" ht="12" customHeight="1" x14ac:dyDescent="0.2">
      <c r="B95" s="6" t="s">
        <v>80</v>
      </c>
      <c r="C95" s="32">
        <v>3</v>
      </c>
      <c r="D95" s="32">
        <v>3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28D8D10A-A8A0-4A43-A59C-80A50F87A876}"/>
    <hyperlink ref="D4" location="ŞUBAT!A1" display="Şubat" xr:uid="{D2D10C81-5ECC-4418-8B71-DAC0C83B7A9E}"/>
    <hyperlink ref="E4" location="MART!A1" display="Mart" xr:uid="{01C9CAB5-D993-494F-AFEC-D3F0F41713EF}"/>
    <hyperlink ref="C5" location="NİSAN!A1" display="Nisan" xr:uid="{78BD827E-4F41-4C80-9357-D9F9CD20EE7B}"/>
    <hyperlink ref="D5" location="MAYIS!A1" display="Mayıs" xr:uid="{DB7F802D-F7A8-4D98-9F95-59A2FE4099DF}"/>
    <hyperlink ref="E5" location="HAZİRAN!A1" display="Haziran" xr:uid="{B93B4238-618A-473D-B5B7-F3F1828E1C51}"/>
    <hyperlink ref="C6" location="TEMMUZ!A1" display="Temmuz" xr:uid="{16AEAEB5-01E8-4A01-A2A2-DCAC186B446B}"/>
    <hyperlink ref="D6" location="AĞUSTOS!A1" display="Ağustos" xr:uid="{D90C40BA-AC89-49AD-B5D6-C6B3C5D50069}"/>
    <hyperlink ref="E6" location="EYLÜL!A1" display="Eylül" xr:uid="{2B244E99-1663-40FB-8371-227D36C12153}"/>
    <hyperlink ref="C7" location="EKİM!A1" display="Ekim" xr:uid="{EDFE11D3-F0F1-4C69-AFDF-0826101B0265}"/>
    <hyperlink ref="D7" location="KASIM!A1" display="Kasım" xr:uid="{8A09E14F-D744-4EE9-BA7C-9DF561B3CFB9}"/>
    <hyperlink ref="E7" location="ARALIK!A1" display="Aralık" xr:uid="{1ED1E9BD-86A8-48F8-B6CE-E79522B9124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4DD1B-3E97-4625-8C90-9353F99AFF2F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66626</v>
      </c>
      <c r="D10" s="22">
        <v>22927</v>
      </c>
      <c r="E10" s="23">
        <v>34.411491009515807</v>
      </c>
    </row>
    <row r="11" spans="2:5" ht="12" customHeight="1" x14ac:dyDescent="0.2">
      <c r="B11" s="7" t="s">
        <v>4</v>
      </c>
      <c r="C11" s="24">
        <v>40596</v>
      </c>
      <c r="D11" s="24">
        <v>19051</v>
      </c>
      <c r="E11" s="25">
        <v>46.928268794955166</v>
      </c>
    </row>
    <row r="12" spans="2:5" ht="12" customHeight="1" x14ac:dyDescent="0.2">
      <c r="B12" s="7" t="s">
        <v>5</v>
      </c>
      <c r="C12" s="24">
        <v>20214</v>
      </c>
      <c r="D12" s="24">
        <v>10079</v>
      </c>
      <c r="E12" s="25">
        <v>49.861482141090335</v>
      </c>
    </row>
    <row r="13" spans="2:5" ht="12" customHeight="1" x14ac:dyDescent="0.2">
      <c r="B13" s="7" t="s">
        <v>6</v>
      </c>
      <c r="C13" s="26">
        <v>16170</v>
      </c>
      <c r="D13" s="26">
        <v>8983</v>
      </c>
      <c r="E13" s="27">
        <v>55.5534941249227</v>
      </c>
    </row>
    <row r="14" spans="2:5" ht="12" customHeight="1" x14ac:dyDescent="0.2">
      <c r="B14" s="8" t="s">
        <v>7</v>
      </c>
      <c r="C14" s="28">
        <v>1637</v>
      </c>
      <c r="D14" s="28">
        <v>343</v>
      </c>
      <c r="E14" s="29">
        <v>20.952962736713502</v>
      </c>
    </row>
    <row r="15" spans="2:5" ht="12" customHeight="1" x14ac:dyDescent="0.2">
      <c r="B15" s="8" t="s">
        <v>8</v>
      </c>
      <c r="C15" s="28">
        <v>504</v>
      </c>
      <c r="D15" s="28">
        <v>277</v>
      </c>
      <c r="E15" s="29">
        <v>54.960317460317462</v>
      </c>
    </row>
    <row r="16" spans="2:5" ht="12" customHeight="1" x14ac:dyDescent="0.2">
      <c r="B16" s="8" t="s">
        <v>9</v>
      </c>
      <c r="C16" s="28">
        <v>13413</v>
      </c>
      <c r="D16" s="28">
        <v>7980</v>
      </c>
      <c r="E16" s="29">
        <v>59.4945202415567</v>
      </c>
    </row>
    <row r="17" spans="2:5" ht="12" customHeight="1" x14ac:dyDescent="0.2">
      <c r="B17" s="8" t="s">
        <v>10</v>
      </c>
      <c r="C17" s="28">
        <v>616</v>
      </c>
      <c r="D17" s="28">
        <v>383</v>
      </c>
      <c r="E17" s="29">
        <v>62.175324675324674</v>
      </c>
    </row>
    <row r="18" spans="2:5" ht="12" customHeight="1" x14ac:dyDescent="0.2">
      <c r="B18" s="7" t="s">
        <v>11</v>
      </c>
      <c r="C18" s="24">
        <v>4044</v>
      </c>
      <c r="D18" s="24">
        <v>1096</v>
      </c>
      <c r="E18" s="25">
        <v>27.101879327398613</v>
      </c>
    </row>
    <row r="19" spans="2:5" ht="12" customHeight="1" x14ac:dyDescent="0.2">
      <c r="B19" s="8" t="s">
        <v>12</v>
      </c>
      <c r="C19" s="28">
        <v>1739</v>
      </c>
      <c r="D19" s="28">
        <v>-34</v>
      </c>
      <c r="E19" s="29">
        <v>-1.9551466359976999</v>
      </c>
    </row>
    <row r="20" spans="2:5" ht="12" customHeight="1" x14ac:dyDescent="0.2">
      <c r="B20" s="8" t="s">
        <v>13</v>
      </c>
      <c r="C20" s="28">
        <v>797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1508</v>
      </c>
      <c r="D21" s="28">
        <v>1130</v>
      </c>
      <c r="E21" s="29">
        <v>74.933687002652519</v>
      </c>
    </row>
    <row r="22" spans="2:5" s="4" customFormat="1" ht="12" customHeight="1" x14ac:dyDescent="0.2">
      <c r="B22" s="7" t="s">
        <v>15</v>
      </c>
      <c r="C22" s="24">
        <v>6233</v>
      </c>
      <c r="D22" s="24">
        <v>2190</v>
      </c>
      <c r="E22" s="25">
        <v>35.135568746991822</v>
      </c>
    </row>
    <row r="23" spans="2:5" s="4" customFormat="1" ht="12" customHeight="1" x14ac:dyDescent="0.2">
      <c r="B23" s="8" t="s">
        <v>16</v>
      </c>
      <c r="C23" s="30">
        <v>5</v>
      </c>
      <c r="D23" s="30">
        <v>0</v>
      </c>
      <c r="E23" s="31">
        <v>0</v>
      </c>
    </row>
    <row r="24" spans="2:5" ht="12" customHeight="1" x14ac:dyDescent="0.2">
      <c r="B24" s="8" t="s">
        <v>17</v>
      </c>
      <c r="C24" s="30">
        <v>6228</v>
      </c>
      <c r="D24" s="30">
        <v>2190</v>
      </c>
      <c r="E24" s="31">
        <v>35.163776493256258</v>
      </c>
    </row>
    <row r="25" spans="2:5" s="4" customFormat="1" ht="12" customHeight="1" x14ac:dyDescent="0.2">
      <c r="B25" s="7" t="s">
        <v>18</v>
      </c>
      <c r="C25" s="24">
        <v>6480</v>
      </c>
      <c r="D25" s="24">
        <v>2174</v>
      </c>
      <c r="E25" s="25">
        <v>33.549382716049379</v>
      </c>
    </row>
    <row r="26" spans="2:5" ht="12" customHeight="1" x14ac:dyDescent="0.2">
      <c r="B26" s="7" t="s">
        <v>19</v>
      </c>
      <c r="C26" s="24">
        <v>6132</v>
      </c>
      <c r="D26" s="24">
        <v>1827</v>
      </c>
      <c r="E26" s="25">
        <v>29.794520547945208</v>
      </c>
    </row>
    <row r="27" spans="2:5" ht="12" customHeight="1" x14ac:dyDescent="0.2">
      <c r="B27" s="8" t="s">
        <v>20</v>
      </c>
      <c r="C27" s="28">
        <v>5287</v>
      </c>
      <c r="D27" s="28">
        <v>1014</v>
      </c>
      <c r="E27" s="29">
        <v>19.179118592774731</v>
      </c>
    </row>
    <row r="28" spans="2:5" ht="12" customHeight="1" x14ac:dyDescent="0.2">
      <c r="B28" s="8" t="s">
        <v>21</v>
      </c>
      <c r="C28" s="28">
        <v>845</v>
      </c>
      <c r="D28" s="28">
        <v>813</v>
      </c>
      <c r="E28" s="29">
        <v>96.213017751479285</v>
      </c>
    </row>
    <row r="29" spans="2:5" ht="12" customHeight="1" x14ac:dyDescent="0.2">
      <c r="B29" s="7" t="s">
        <v>22</v>
      </c>
      <c r="C29" s="26">
        <v>21</v>
      </c>
      <c r="D29" s="26">
        <v>21</v>
      </c>
      <c r="E29" s="27">
        <v>100</v>
      </c>
    </row>
    <row r="30" spans="2:5" ht="12" customHeight="1" x14ac:dyDescent="0.2">
      <c r="B30" s="8" t="s">
        <v>23</v>
      </c>
      <c r="C30" s="28"/>
      <c r="D30" s="28"/>
      <c r="E30" s="29"/>
    </row>
    <row r="31" spans="2:5" s="4" customFormat="1" ht="12" customHeight="1" x14ac:dyDescent="0.2">
      <c r="B31" s="8" t="s">
        <v>24</v>
      </c>
      <c r="C31" s="28">
        <v>21</v>
      </c>
      <c r="D31" s="28">
        <v>21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327</v>
      </c>
      <c r="D36" s="26">
        <v>326</v>
      </c>
      <c r="E36" s="27">
        <v>99.694189602446485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>
        <v>0</v>
      </c>
      <c r="D38" s="26">
        <v>0</v>
      </c>
      <c r="E38" s="27"/>
    </row>
    <row r="39" spans="2:6" ht="12" customHeight="1" x14ac:dyDescent="0.2">
      <c r="B39" s="7" t="s">
        <v>32</v>
      </c>
      <c r="C39" s="24">
        <v>0</v>
      </c>
      <c r="D39" s="24"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5081</v>
      </c>
      <c r="D43" s="24">
        <v>3084</v>
      </c>
      <c r="E43" s="25">
        <v>60.696713245424128</v>
      </c>
    </row>
    <row r="44" spans="2:6" ht="12" customHeight="1" x14ac:dyDescent="0.2">
      <c r="B44" s="7" t="s">
        <v>37</v>
      </c>
      <c r="C44" s="26">
        <v>2494</v>
      </c>
      <c r="D44" s="26">
        <v>1523</v>
      </c>
      <c r="E44" s="27">
        <v>61.066559743384119</v>
      </c>
      <c r="F44" s="5"/>
    </row>
    <row r="45" spans="2:6" ht="12" customHeight="1" x14ac:dyDescent="0.2">
      <c r="B45" s="7" t="s">
        <v>38</v>
      </c>
      <c r="C45" s="26">
        <v>94</v>
      </c>
      <c r="D45" s="26">
        <v>1</v>
      </c>
      <c r="E45" s="27">
        <v>1.0638297872340425</v>
      </c>
    </row>
    <row r="46" spans="2:6" ht="12" customHeight="1" x14ac:dyDescent="0.2">
      <c r="B46" s="6" t="s">
        <v>84</v>
      </c>
      <c r="C46" s="22">
        <v>1910</v>
      </c>
      <c r="D46" s="22">
        <v>1657</v>
      </c>
      <c r="E46" s="27">
        <v>86.753926701570677</v>
      </c>
    </row>
    <row r="47" spans="2:6" ht="12" customHeight="1" x14ac:dyDescent="0.2">
      <c r="B47" s="6" t="s">
        <v>39</v>
      </c>
      <c r="C47" s="32">
        <v>513</v>
      </c>
      <c r="D47" s="32">
        <v>511</v>
      </c>
      <c r="E47" s="33">
        <v>99.610136452241719</v>
      </c>
    </row>
    <row r="48" spans="2:6" ht="12" customHeight="1" x14ac:dyDescent="0.2">
      <c r="B48" s="6" t="s">
        <v>40</v>
      </c>
      <c r="C48" s="32">
        <v>499</v>
      </c>
      <c r="D48" s="32">
        <v>497</v>
      </c>
      <c r="E48" s="33">
        <v>99.599198396793582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499</v>
      </c>
      <c r="D50" s="34">
        <v>497</v>
      </c>
      <c r="E50" s="35">
        <v>99.599198396793582</v>
      </c>
    </row>
    <row r="51" spans="2:5" ht="12" customHeight="1" x14ac:dyDescent="0.2">
      <c r="B51" s="6" t="s">
        <v>43</v>
      </c>
      <c r="C51" s="32">
        <v>14</v>
      </c>
      <c r="D51" s="32">
        <v>14</v>
      </c>
      <c r="E51" s="33">
        <v>100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14</v>
      </c>
      <c r="D53" s="34">
        <v>14</v>
      </c>
      <c r="E53" s="35">
        <v>100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301</v>
      </c>
      <c r="D57" s="32">
        <v>301</v>
      </c>
      <c r="E57" s="33">
        <v>100</v>
      </c>
    </row>
    <row r="58" spans="2:5" ht="12" customHeight="1" x14ac:dyDescent="0.2">
      <c r="B58" s="6" t="s">
        <v>48</v>
      </c>
      <c r="C58" s="32">
        <v>301</v>
      </c>
      <c r="D58" s="32">
        <v>301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1096</v>
      </c>
      <c r="D60" s="32">
        <v>845</v>
      </c>
      <c r="E60" s="33">
        <v>77.09854014598541</v>
      </c>
    </row>
    <row r="61" spans="2:5" s="4" customFormat="1" ht="12" customHeight="1" x14ac:dyDescent="0.2">
      <c r="B61" s="6" t="s">
        <v>51</v>
      </c>
      <c r="C61" s="32">
        <v>1093</v>
      </c>
      <c r="D61" s="32">
        <v>842</v>
      </c>
      <c r="E61" s="33">
        <v>77.035681610247025</v>
      </c>
    </row>
    <row r="62" spans="2:5" ht="12" customHeight="1" x14ac:dyDescent="0.2">
      <c r="B62" s="6" t="s">
        <v>90</v>
      </c>
      <c r="C62" s="32">
        <v>3</v>
      </c>
      <c r="D62" s="32">
        <v>3</v>
      </c>
      <c r="E62" s="33">
        <v>100</v>
      </c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24089</v>
      </c>
      <c r="D69" s="22">
        <v>2188</v>
      </c>
      <c r="E69" s="23">
        <v>9.0829839345759478</v>
      </c>
    </row>
    <row r="70" spans="2:5" ht="12" customHeight="1" x14ac:dyDescent="0.2">
      <c r="B70" s="6" t="s">
        <v>57</v>
      </c>
      <c r="C70" s="32">
        <v>4087</v>
      </c>
      <c r="D70" s="32">
        <v>297</v>
      </c>
      <c r="E70" s="33">
        <v>7.2669439686811845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4058</v>
      </c>
      <c r="D73" s="36">
        <v>268</v>
      </c>
      <c r="E73" s="37">
        <v>6.6042385411532774</v>
      </c>
    </row>
    <row r="74" spans="2:5" ht="12" customHeight="1" x14ac:dyDescent="0.2">
      <c r="B74" s="6" t="s">
        <v>61</v>
      </c>
      <c r="C74" s="32">
        <v>29</v>
      </c>
      <c r="D74" s="32">
        <v>29</v>
      </c>
      <c r="E74" s="33">
        <v>100</v>
      </c>
    </row>
    <row r="75" spans="2:5" ht="12" customHeight="1" x14ac:dyDescent="0.2">
      <c r="B75" s="6" t="s">
        <v>62</v>
      </c>
      <c r="C75" s="32">
        <v>230</v>
      </c>
      <c r="D75" s="32">
        <v>228</v>
      </c>
      <c r="E75" s="33">
        <v>99.130434782608702</v>
      </c>
    </row>
    <row r="76" spans="2:5" ht="12" customHeight="1" x14ac:dyDescent="0.2">
      <c r="B76" s="6" t="s">
        <v>63</v>
      </c>
      <c r="C76" s="32">
        <v>1</v>
      </c>
      <c r="D76" s="32">
        <v>0</v>
      </c>
      <c r="E76" s="33">
        <v>0</v>
      </c>
    </row>
    <row r="77" spans="2:5" ht="12" customHeight="1" x14ac:dyDescent="0.2">
      <c r="B77" s="6" t="s">
        <v>64</v>
      </c>
      <c r="C77" s="32">
        <v>229</v>
      </c>
      <c r="D77" s="32">
        <v>228</v>
      </c>
      <c r="E77" s="33">
        <v>99.563318777292579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229</v>
      </c>
      <c r="D85" s="34">
        <v>228</v>
      </c>
      <c r="E85" s="35">
        <v>99.563318777292579</v>
      </c>
    </row>
    <row r="86" spans="2:5" ht="12" customHeight="1" x14ac:dyDescent="0.2">
      <c r="B86" s="6" t="s">
        <v>73</v>
      </c>
      <c r="C86" s="32">
        <v>19244</v>
      </c>
      <c r="D86" s="32">
        <v>1160</v>
      </c>
      <c r="E86" s="33">
        <v>6.0278528372479734</v>
      </c>
    </row>
    <row r="87" spans="2:5" ht="12" customHeight="1" x14ac:dyDescent="0.2">
      <c r="B87" s="6" t="s">
        <v>74</v>
      </c>
      <c r="C87" s="36">
        <v>395</v>
      </c>
      <c r="D87" s="36">
        <v>117</v>
      </c>
      <c r="E87" s="37">
        <v>29.620253164556964</v>
      </c>
    </row>
    <row r="88" spans="2:5" ht="12" customHeight="1" x14ac:dyDescent="0.2">
      <c r="B88" s="6" t="s">
        <v>75</v>
      </c>
      <c r="C88" s="32">
        <v>1923</v>
      </c>
      <c r="D88" s="32">
        <v>455</v>
      </c>
      <c r="E88" s="33">
        <v>23.660946437857515</v>
      </c>
    </row>
    <row r="89" spans="2:5" ht="12" customHeight="1" x14ac:dyDescent="0.2">
      <c r="B89" s="6" t="s">
        <v>76</v>
      </c>
      <c r="C89" s="32">
        <v>16925</v>
      </c>
      <c r="D89" s="32">
        <v>587</v>
      </c>
      <c r="E89" s="33">
        <v>3.4682422451994093</v>
      </c>
    </row>
    <row r="90" spans="2:5" ht="12" customHeight="1" x14ac:dyDescent="0.2">
      <c r="B90" s="6" t="s">
        <v>77</v>
      </c>
      <c r="C90" s="32">
        <v>1</v>
      </c>
      <c r="D90" s="32">
        <v>1</v>
      </c>
      <c r="E90" s="33">
        <v>100</v>
      </c>
    </row>
    <row r="91" spans="2:5" ht="12" customHeight="1" x14ac:dyDescent="0.2">
      <c r="B91" s="6" t="s">
        <v>78</v>
      </c>
      <c r="C91" s="32">
        <v>528</v>
      </c>
      <c r="D91" s="32">
        <v>503</v>
      </c>
      <c r="E91" s="33">
        <v>95.265151515151516</v>
      </c>
    </row>
    <row r="92" spans="2:5" ht="12" customHeight="1" x14ac:dyDescent="0.2">
      <c r="B92" s="6" t="s">
        <v>86</v>
      </c>
      <c r="C92" s="22">
        <v>31</v>
      </c>
      <c r="D92" s="22">
        <v>31</v>
      </c>
      <c r="E92" s="23">
        <v>100</v>
      </c>
    </row>
    <row r="93" spans="2:5" ht="12" customHeight="1" x14ac:dyDescent="0.2">
      <c r="B93" s="6" t="s">
        <v>79</v>
      </c>
      <c r="C93" s="32">
        <v>31</v>
      </c>
      <c r="D93" s="32">
        <v>31</v>
      </c>
      <c r="E93" s="23">
        <v>100</v>
      </c>
    </row>
    <row r="94" spans="2:5" ht="12" customHeight="1" x14ac:dyDescent="0.2">
      <c r="B94" s="6" t="s">
        <v>80</v>
      </c>
      <c r="C94" s="32">
        <v>0</v>
      </c>
      <c r="D94" s="32">
        <v>0</v>
      </c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18F6E135-97D1-4A5C-AA7C-A42CB8CA9942}"/>
    <hyperlink ref="D4" location="ŞUBAT!A1" display="Şubat" xr:uid="{E2E60DAC-004C-4F17-A22F-FA9FFDD9BFF5}"/>
    <hyperlink ref="E4" location="MART!A1" display="Mart" xr:uid="{BCEB42CA-65CA-418C-8F21-54120816E0B0}"/>
    <hyperlink ref="C5" location="NİSAN!A1" display="Nisan" xr:uid="{6CFA27E8-6699-4B17-A23B-BF56EBF8CE74}"/>
    <hyperlink ref="D5" location="MAYIS!A1" display="Mayıs" xr:uid="{465D8104-12D0-40A4-9656-6E5219C90917}"/>
    <hyperlink ref="E5" location="HAZİRAN!A1" display="Haziran" xr:uid="{5117B830-42F3-498C-99F8-CB2A40359CF7}"/>
    <hyperlink ref="C6" location="TEMMUZ!A1" display="Temmuz" xr:uid="{F1A11226-158F-46C2-A194-D6CC8F870217}"/>
    <hyperlink ref="D6" location="AĞUSTOS!A1" display="Ağustos" xr:uid="{3D1CBE11-AAA0-40C4-B68D-5D7C6999811B}"/>
    <hyperlink ref="E6" location="EYLÜL!A1" display="Eylül" xr:uid="{5FE0A5CB-7077-4C80-8E54-47C610B3A9A6}"/>
    <hyperlink ref="C7" location="EKİM!A1" display="Ekim" xr:uid="{9CF5302D-BA3D-4241-A909-9E2044D887B0}"/>
    <hyperlink ref="D7" location="KASIM!A1" display="Kasım" xr:uid="{CB6ABB74-973B-4E2E-8596-40B89F6FFA49}"/>
    <hyperlink ref="E7" location="ARALIK!A1" display="Aralık" xr:uid="{90F137C0-B0DE-47BF-B4E6-6F8B5EAE283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8D0EC-FF91-42CA-B3A7-9F84BC7A1986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60194</v>
      </c>
      <c r="D10" s="22">
        <v>17135</v>
      </c>
      <c r="E10" s="23">
        <v>28.466292321493835</v>
      </c>
    </row>
    <row r="11" spans="2:5" ht="12" customHeight="1" x14ac:dyDescent="0.2">
      <c r="B11" s="7" t="s">
        <v>4</v>
      </c>
      <c r="C11" s="24">
        <v>35336</v>
      </c>
      <c r="D11" s="24">
        <v>14554</v>
      </c>
      <c r="E11" s="25">
        <v>41.187457550373558</v>
      </c>
    </row>
    <row r="12" spans="2:5" ht="12" customHeight="1" x14ac:dyDescent="0.2">
      <c r="B12" s="7" t="s">
        <v>5</v>
      </c>
      <c r="C12" s="24">
        <v>17007</v>
      </c>
      <c r="D12" s="24">
        <v>7302</v>
      </c>
      <c r="E12" s="25">
        <v>42.935261950961369</v>
      </c>
    </row>
    <row r="13" spans="2:5" ht="12" customHeight="1" x14ac:dyDescent="0.2">
      <c r="B13" s="7" t="s">
        <v>6</v>
      </c>
      <c r="C13" s="26">
        <v>13044</v>
      </c>
      <c r="D13" s="26">
        <v>6345</v>
      </c>
      <c r="E13" s="27">
        <v>48.643054277828881</v>
      </c>
    </row>
    <row r="14" spans="2:5" ht="12" customHeight="1" x14ac:dyDescent="0.2">
      <c r="B14" s="8" t="s">
        <v>7</v>
      </c>
      <c r="C14" s="28">
        <v>736</v>
      </c>
      <c r="D14" s="28">
        <v>46</v>
      </c>
      <c r="E14" s="29">
        <v>6.25</v>
      </c>
    </row>
    <row r="15" spans="2:5" ht="12" customHeight="1" x14ac:dyDescent="0.2">
      <c r="B15" s="8" t="s">
        <v>8</v>
      </c>
      <c r="C15" s="28">
        <v>492</v>
      </c>
      <c r="D15" s="28">
        <v>238</v>
      </c>
      <c r="E15" s="29">
        <v>48.373983739837399</v>
      </c>
    </row>
    <row r="16" spans="2:5" ht="12" customHeight="1" x14ac:dyDescent="0.2">
      <c r="B16" s="8" t="s">
        <v>9</v>
      </c>
      <c r="C16" s="28">
        <v>11211</v>
      </c>
      <c r="D16" s="28">
        <v>5732</v>
      </c>
      <c r="E16" s="29">
        <v>51.128356078851134</v>
      </c>
    </row>
    <row r="17" spans="2:5" ht="12" customHeight="1" x14ac:dyDescent="0.2">
      <c r="B17" s="8" t="s">
        <v>10</v>
      </c>
      <c r="C17" s="28">
        <v>605</v>
      </c>
      <c r="D17" s="28">
        <v>329</v>
      </c>
      <c r="E17" s="29">
        <v>54.380165289256198</v>
      </c>
    </row>
    <row r="18" spans="2:5" ht="12" customHeight="1" x14ac:dyDescent="0.2">
      <c r="B18" s="7" t="s">
        <v>11</v>
      </c>
      <c r="C18" s="24">
        <v>3963</v>
      </c>
      <c r="D18" s="24">
        <v>957</v>
      </c>
      <c r="E18" s="25">
        <v>24.148372445117335</v>
      </c>
    </row>
    <row r="19" spans="2:5" ht="12" customHeight="1" x14ac:dyDescent="0.2">
      <c r="B19" s="8" t="s">
        <v>12</v>
      </c>
      <c r="C19" s="28">
        <v>1658</v>
      </c>
      <c r="D19" s="28">
        <v>-17</v>
      </c>
      <c r="E19" s="29">
        <v>-1.0253317249698433</v>
      </c>
    </row>
    <row r="20" spans="2:5" ht="12" customHeight="1" x14ac:dyDescent="0.2">
      <c r="B20" s="8" t="s">
        <v>13</v>
      </c>
      <c r="C20" s="28">
        <v>797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1508</v>
      </c>
      <c r="D21" s="28">
        <v>974</v>
      </c>
      <c r="E21" s="29">
        <v>64.588859416445615</v>
      </c>
    </row>
    <row r="22" spans="2:5" s="4" customFormat="1" ht="12" customHeight="1" x14ac:dyDescent="0.2">
      <c r="B22" s="7" t="s">
        <v>15</v>
      </c>
      <c r="C22" s="24">
        <v>6106</v>
      </c>
      <c r="D22" s="24">
        <v>1952</v>
      </c>
      <c r="E22" s="25">
        <v>31.96855551916148</v>
      </c>
    </row>
    <row r="23" spans="2:5" s="4" customFormat="1" ht="12" customHeight="1" x14ac:dyDescent="0.2">
      <c r="B23" s="8" t="s">
        <v>16</v>
      </c>
      <c r="C23" s="30">
        <v>3</v>
      </c>
      <c r="D23" s="30">
        <v>0</v>
      </c>
      <c r="E23" s="31">
        <v>0</v>
      </c>
    </row>
    <row r="24" spans="2:5" ht="12" customHeight="1" x14ac:dyDescent="0.2">
      <c r="B24" s="8" t="s">
        <v>17</v>
      </c>
      <c r="C24" s="30">
        <v>6103</v>
      </c>
      <c r="D24" s="30">
        <v>1952</v>
      </c>
      <c r="E24" s="31">
        <v>31.98427003113223</v>
      </c>
    </row>
    <row r="25" spans="2:5" s="4" customFormat="1" ht="12" customHeight="1" x14ac:dyDescent="0.2">
      <c r="B25" s="7" t="s">
        <v>18</v>
      </c>
      <c r="C25" s="24">
        <v>5897</v>
      </c>
      <c r="D25" s="24">
        <v>1997</v>
      </c>
      <c r="E25" s="25">
        <v>33.864676954383583</v>
      </c>
    </row>
    <row r="26" spans="2:5" ht="12" customHeight="1" x14ac:dyDescent="0.2">
      <c r="B26" s="7" t="s">
        <v>19</v>
      </c>
      <c r="C26" s="24">
        <v>5630</v>
      </c>
      <c r="D26" s="24">
        <v>1732</v>
      </c>
      <c r="E26" s="25">
        <v>30.763765541740675</v>
      </c>
    </row>
    <row r="27" spans="2:5" ht="12" customHeight="1" x14ac:dyDescent="0.2">
      <c r="B27" s="8" t="s">
        <v>20</v>
      </c>
      <c r="C27" s="28">
        <v>4941</v>
      </c>
      <c r="D27" s="28">
        <v>1075</v>
      </c>
      <c r="E27" s="29">
        <v>21.756729407002631</v>
      </c>
    </row>
    <row r="28" spans="2:5" ht="12" customHeight="1" x14ac:dyDescent="0.2">
      <c r="B28" s="8" t="s">
        <v>21</v>
      </c>
      <c r="C28" s="28">
        <v>689</v>
      </c>
      <c r="D28" s="28">
        <v>657</v>
      </c>
      <c r="E28" s="29">
        <v>95.355587808417994</v>
      </c>
    </row>
    <row r="29" spans="2:5" ht="12" customHeight="1" x14ac:dyDescent="0.2">
      <c r="B29" s="7" t="s">
        <v>22</v>
      </c>
      <c r="C29" s="26">
        <v>6</v>
      </c>
      <c r="D29" s="26">
        <v>6</v>
      </c>
      <c r="E29" s="27">
        <v>100</v>
      </c>
    </row>
    <row r="30" spans="2:5" ht="12" customHeight="1" x14ac:dyDescent="0.2">
      <c r="B30" s="8" t="s">
        <v>23</v>
      </c>
      <c r="C30" s="28"/>
      <c r="D30" s="28"/>
      <c r="E30" s="29"/>
    </row>
    <row r="31" spans="2:5" s="4" customFormat="1" ht="12" customHeight="1" x14ac:dyDescent="0.2">
      <c r="B31" s="8" t="s">
        <v>24</v>
      </c>
      <c r="C31" s="28">
        <v>6</v>
      </c>
      <c r="D31" s="28">
        <v>6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261</v>
      </c>
      <c r="D36" s="26">
        <v>259</v>
      </c>
      <c r="E36" s="27">
        <v>99.23371647509579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>
        <v>0</v>
      </c>
      <c r="D38" s="26">
        <v>0</v>
      </c>
      <c r="E38" s="27"/>
    </row>
    <row r="39" spans="2:6" ht="12" customHeight="1" x14ac:dyDescent="0.2">
      <c r="B39" s="7" t="s">
        <v>32</v>
      </c>
      <c r="C39" s="24">
        <v>0</v>
      </c>
      <c r="D39" s="24"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4370</v>
      </c>
      <c r="D43" s="24">
        <v>2401</v>
      </c>
      <c r="E43" s="25">
        <v>54.942791762013734</v>
      </c>
    </row>
    <row r="44" spans="2:6" ht="12" customHeight="1" x14ac:dyDescent="0.2">
      <c r="B44" s="7" t="s">
        <v>37</v>
      </c>
      <c r="C44" s="26">
        <v>1842</v>
      </c>
      <c r="D44" s="26">
        <v>900</v>
      </c>
      <c r="E44" s="27">
        <v>48.859934853420192</v>
      </c>
      <c r="F44" s="5"/>
    </row>
    <row r="45" spans="2:6" ht="12" customHeight="1" x14ac:dyDescent="0.2">
      <c r="B45" s="7" t="s">
        <v>38</v>
      </c>
      <c r="C45" s="26">
        <v>114</v>
      </c>
      <c r="D45" s="26">
        <v>2</v>
      </c>
      <c r="E45" s="27">
        <v>1.7543859649122806</v>
      </c>
    </row>
    <row r="46" spans="2:6" ht="12" customHeight="1" x14ac:dyDescent="0.2">
      <c r="B46" s="6" t="s">
        <v>84</v>
      </c>
      <c r="C46" s="22">
        <v>1402</v>
      </c>
      <c r="D46" s="22">
        <v>1152</v>
      </c>
      <c r="E46" s="27">
        <v>82.168330955777463</v>
      </c>
    </row>
    <row r="47" spans="2:6" ht="12" customHeight="1" x14ac:dyDescent="0.2">
      <c r="B47" s="6" t="s">
        <v>39</v>
      </c>
      <c r="C47" s="32">
        <v>343</v>
      </c>
      <c r="D47" s="32">
        <v>342</v>
      </c>
      <c r="E47" s="33">
        <v>99.708454810495624</v>
      </c>
    </row>
    <row r="48" spans="2:6" ht="12" customHeight="1" x14ac:dyDescent="0.2">
      <c r="B48" s="6" t="s">
        <v>40</v>
      </c>
      <c r="C48" s="32">
        <v>334</v>
      </c>
      <c r="D48" s="32">
        <v>333</v>
      </c>
      <c r="E48" s="33">
        <v>99.700598802395206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334</v>
      </c>
      <c r="D50" s="34">
        <v>333</v>
      </c>
      <c r="E50" s="35">
        <v>99.700598802395206</v>
      </c>
    </row>
    <row r="51" spans="2:5" ht="12" customHeight="1" x14ac:dyDescent="0.2">
      <c r="B51" s="6" t="s">
        <v>43</v>
      </c>
      <c r="C51" s="32">
        <v>9</v>
      </c>
      <c r="D51" s="32">
        <v>9</v>
      </c>
      <c r="E51" s="33">
        <v>100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9</v>
      </c>
      <c r="D53" s="34">
        <v>9</v>
      </c>
      <c r="E53" s="35">
        <v>100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252</v>
      </c>
      <c r="D57" s="32">
        <v>252</v>
      </c>
      <c r="E57" s="33">
        <v>100</v>
      </c>
    </row>
    <row r="58" spans="2:5" ht="12" customHeight="1" x14ac:dyDescent="0.2">
      <c r="B58" s="6" t="s">
        <v>48</v>
      </c>
      <c r="C58" s="32">
        <v>252</v>
      </c>
      <c r="D58" s="32">
        <v>252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807</v>
      </c>
      <c r="D60" s="32">
        <v>558</v>
      </c>
      <c r="E60" s="33">
        <v>69.14498141263941</v>
      </c>
    </row>
    <row r="61" spans="2:5" s="4" customFormat="1" ht="12" customHeight="1" x14ac:dyDescent="0.2">
      <c r="B61" s="6" t="s">
        <v>51</v>
      </c>
      <c r="C61" s="32">
        <v>804</v>
      </c>
      <c r="D61" s="32">
        <v>555</v>
      </c>
      <c r="E61" s="33">
        <v>69.029850746268664</v>
      </c>
    </row>
    <row r="62" spans="2:5" ht="12" customHeight="1" x14ac:dyDescent="0.2">
      <c r="B62" s="6" t="s">
        <v>90</v>
      </c>
      <c r="C62" s="32">
        <v>3</v>
      </c>
      <c r="D62" s="32">
        <v>3</v>
      </c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23438</v>
      </c>
      <c r="D69" s="22">
        <v>1411</v>
      </c>
      <c r="E69" s="23">
        <v>6.0201382370509426</v>
      </c>
    </row>
    <row r="70" spans="2:5" ht="12" customHeight="1" x14ac:dyDescent="0.2">
      <c r="B70" s="6" t="s">
        <v>57</v>
      </c>
      <c r="C70" s="32">
        <v>3908</v>
      </c>
      <c r="D70" s="32">
        <v>121</v>
      </c>
      <c r="E70" s="33">
        <v>3.0962128966223132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3896</v>
      </c>
      <c r="D73" s="36">
        <v>109</v>
      </c>
      <c r="E73" s="37">
        <v>2.7977412731006157</v>
      </c>
    </row>
    <row r="74" spans="2:5" ht="12" customHeight="1" x14ac:dyDescent="0.2">
      <c r="B74" s="6" t="s">
        <v>61</v>
      </c>
      <c r="C74" s="32">
        <v>12</v>
      </c>
      <c r="D74" s="32">
        <v>12</v>
      </c>
      <c r="E74" s="33">
        <v>100</v>
      </c>
    </row>
    <row r="75" spans="2:5" ht="12" customHeight="1" x14ac:dyDescent="0.2">
      <c r="B75" s="6" t="s">
        <v>62</v>
      </c>
      <c r="C75" s="32">
        <v>160</v>
      </c>
      <c r="D75" s="32">
        <v>156</v>
      </c>
      <c r="E75" s="33">
        <v>97.5</v>
      </c>
    </row>
    <row r="76" spans="2:5" ht="12" customHeight="1" x14ac:dyDescent="0.2">
      <c r="B76" s="6" t="s">
        <v>63</v>
      </c>
      <c r="C76" s="32">
        <v>1</v>
      </c>
      <c r="D76" s="32">
        <v>0</v>
      </c>
      <c r="E76" s="33">
        <v>0</v>
      </c>
    </row>
    <row r="77" spans="2:5" ht="12" customHeight="1" x14ac:dyDescent="0.2">
      <c r="B77" s="6" t="s">
        <v>64</v>
      </c>
      <c r="C77" s="32">
        <v>159</v>
      </c>
      <c r="D77" s="32">
        <v>156</v>
      </c>
      <c r="E77" s="33">
        <v>98.113207547169807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159</v>
      </c>
      <c r="D85" s="34">
        <v>156</v>
      </c>
      <c r="E85" s="35">
        <v>98.113207547169807</v>
      </c>
    </row>
    <row r="86" spans="2:5" ht="12" customHeight="1" x14ac:dyDescent="0.2">
      <c r="B86" s="6" t="s">
        <v>73</v>
      </c>
      <c r="C86" s="32">
        <v>19056</v>
      </c>
      <c r="D86" s="32">
        <v>838</v>
      </c>
      <c r="E86" s="33">
        <v>4.3975650713685974</v>
      </c>
    </row>
    <row r="87" spans="2:5" ht="12" customHeight="1" x14ac:dyDescent="0.2">
      <c r="B87" s="6" t="s">
        <v>74</v>
      </c>
      <c r="C87" s="36">
        <v>334</v>
      </c>
      <c r="D87" s="36">
        <v>55</v>
      </c>
      <c r="E87" s="37">
        <v>16.467065868263472</v>
      </c>
    </row>
    <row r="88" spans="2:5" ht="12" customHeight="1" x14ac:dyDescent="0.2">
      <c r="B88" s="6" t="s">
        <v>75</v>
      </c>
      <c r="C88" s="32">
        <v>2111</v>
      </c>
      <c r="D88" s="32">
        <v>302</v>
      </c>
      <c r="E88" s="33">
        <v>14.306016106110848</v>
      </c>
    </row>
    <row r="89" spans="2:5" ht="12" customHeight="1" x14ac:dyDescent="0.2">
      <c r="B89" s="6" t="s">
        <v>76</v>
      </c>
      <c r="C89" s="32">
        <v>16610</v>
      </c>
      <c r="D89" s="32">
        <v>480</v>
      </c>
      <c r="E89" s="33">
        <v>2.8898254063816977</v>
      </c>
    </row>
    <row r="90" spans="2:5" ht="12" customHeight="1" x14ac:dyDescent="0.2">
      <c r="B90" s="6" t="s">
        <v>77</v>
      </c>
      <c r="C90" s="32">
        <v>1</v>
      </c>
      <c r="D90" s="32">
        <v>1</v>
      </c>
      <c r="E90" s="33">
        <v>100</v>
      </c>
    </row>
    <row r="91" spans="2:5" ht="12" customHeight="1" x14ac:dyDescent="0.2">
      <c r="B91" s="6" t="s">
        <v>78</v>
      </c>
      <c r="C91" s="32">
        <v>314</v>
      </c>
      <c r="D91" s="32">
        <v>296</v>
      </c>
      <c r="E91" s="33">
        <v>94.267515923566876</v>
      </c>
    </row>
    <row r="92" spans="2:5" ht="12" customHeight="1" x14ac:dyDescent="0.2">
      <c r="B92" s="6" t="s">
        <v>86</v>
      </c>
      <c r="C92" s="22">
        <v>18</v>
      </c>
      <c r="D92" s="22">
        <v>18</v>
      </c>
      <c r="E92" s="23">
        <v>100</v>
      </c>
    </row>
    <row r="93" spans="2:5" ht="12" customHeight="1" x14ac:dyDescent="0.2">
      <c r="B93" s="6" t="s">
        <v>79</v>
      </c>
      <c r="C93" s="32">
        <v>18</v>
      </c>
      <c r="D93" s="32">
        <v>18</v>
      </c>
      <c r="E93" s="23">
        <v>100</v>
      </c>
    </row>
    <row r="94" spans="2:5" ht="12" customHeight="1" x14ac:dyDescent="0.2">
      <c r="B94" s="6" t="s">
        <v>80</v>
      </c>
      <c r="C94" s="32">
        <v>0</v>
      </c>
      <c r="D94" s="32">
        <v>0</v>
      </c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50CE1819-0B9F-43AD-A9B5-188A34375B14}"/>
    <hyperlink ref="D4" location="ŞUBAT!A1" display="Şubat" xr:uid="{93B84B10-5E3A-48DB-A123-B0F0A014A54F}"/>
    <hyperlink ref="E4" location="MART!A1" display="Mart" xr:uid="{5330B6BE-9E56-42AF-9C7B-5F3D7CDF10A8}"/>
    <hyperlink ref="C5" location="NİSAN!A1" display="Nisan" xr:uid="{B2C68D4F-1FDF-4F77-A61A-3E66AFA8CF6F}"/>
    <hyperlink ref="D5" location="MAYIS!A1" display="Mayıs" xr:uid="{E0093F9F-6D44-45B9-8AA8-05E5D3F58A0C}"/>
    <hyperlink ref="E5" location="HAZİRAN!A1" display="Haziran" xr:uid="{7607231A-8547-41EF-9BBA-A668F50688AF}"/>
    <hyperlink ref="C6" location="TEMMUZ!A1" display="Temmuz" xr:uid="{BBE8EC08-1697-4E49-959B-E503A7331941}"/>
    <hyperlink ref="D6" location="AĞUSTOS!A1" display="Ağustos" xr:uid="{D72EBF60-51EF-4693-8513-B0170E6CDB20}"/>
    <hyperlink ref="E6" location="EYLÜL!A1" display="Eylül" xr:uid="{23CF9CCF-75E2-4A38-9566-87C4905A7ADC}"/>
    <hyperlink ref="C7" location="EKİM!A1" display="Ekim" xr:uid="{1D8BA07C-41FD-4323-A162-C4DF7E9EBDF2}"/>
    <hyperlink ref="D7" location="KASIM!A1" display="Kasım" xr:uid="{878F2F33-23A0-4629-BF86-B5978CEEEEAD}"/>
    <hyperlink ref="E7" location="ARALIK!A1" display="Aralık" xr:uid="{ABA58CB9-D29B-4B8F-99C8-C16F5F495D9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C4D78-3790-4A74-A50F-90826F981F8E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52980</v>
      </c>
      <c r="D10" s="22">
        <f>+D11+D46+D64+D69+D92+D98</f>
        <v>9899</v>
      </c>
      <c r="E10" s="23">
        <f t="shared" ref="E10:E73" si="0">+D10/C10*100</f>
        <v>18.684409211023027</v>
      </c>
    </row>
    <row r="11" spans="2:5" ht="12" customHeight="1" x14ac:dyDescent="0.2">
      <c r="B11" s="7" t="s">
        <v>4</v>
      </c>
      <c r="C11" s="24">
        <f>+C12+C22+C25+C39+C43+C44+C45</f>
        <v>29161</v>
      </c>
      <c r="D11" s="24">
        <f>+D12+D22+D25+D39+D43+D44+D45</f>
        <v>8508</v>
      </c>
      <c r="E11" s="25">
        <f t="shared" si="0"/>
        <v>29.17595418538459</v>
      </c>
    </row>
    <row r="12" spans="2:5" ht="12" customHeight="1" x14ac:dyDescent="0.2">
      <c r="B12" s="7" t="s">
        <v>5</v>
      </c>
      <c r="C12" s="24">
        <f>+C13+C18</f>
        <v>13112</v>
      </c>
      <c r="D12" s="24">
        <f>+D13+D18</f>
        <v>3616</v>
      </c>
      <c r="E12" s="25">
        <f t="shared" si="0"/>
        <v>27.577791336180596</v>
      </c>
    </row>
    <row r="13" spans="2:5" ht="12" customHeight="1" x14ac:dyDescent="0.2">
      <c r="B13" s="7" t="s">
        <v>6</v>
      </c>
      <c r="C13" s="26">
        <f>SUM(C14:C17)</f>
        <v>10260</v>
      </c>
      <c r="D13" s="26">
        <f>SUM(D14:D17)</f>
        <v>3614</v>
      </c>
      <c r="E13" s="27">
        <f t="shared" si="0"/>
        <v>35.224171539961013</v>
      </c>
    </row>
    <row r="14" spans="2:5" ht="12" customHeight="1" x14ac:dyDescent="0.2">
      <c r="B14" s="8" t="s">
        <v>7</v>
      </c>
      <c r="C14" s="28">
        <v>734</v>
      </c>
      <c r="D14" s="28">
        <v>43</v>
      </c>
      <c r="E14" s="29">
        <f t="shared" si="0"/>
        <v>5.8583106267029974</v>
      </c>
    </row>
    <row r="15" spans="2:5" ht="12" customHeight="1" x14ac:dyDescent="0.2">
      <c r="B15" s="8" t="s">
        <v>8</v>
      </c>
      <c r="C15" s="28">
        <v>130</v>
      </c>
      <c r="D15" s="28">
        <v>11</v>
      </c>
      <c r="E15" s="29">
        <f t="shared" si="0"/>
        <v>8.4615384615384617</v>
      </c>
    </row>
    <row r="16" spans="2:5" ht="12" customHeight="1" x14ac:dyDescent="0.2">
      <c r="B16" s="8" t="s">
        <v>9</v>
      </c>
      <c r="C16" s="28">
        <v>9182</v>
      </c>
      <c r="D16" s="28">
        <v>3524</v>
      </c>
      <c r="E16" s="29">
        <f t="shared" si="0"/>
        <v>38.379438030930082</v>
      </c>
    </row>
    <row r="17" spans="2:5" ht="12" customHeight="1" x14ac:dyDescent="0.2">
      <c r="B17" s="8" t="s">
        <v>10</v>
      </c>
      <c r="C17" s="28">
        <v>214</v>
      </c>
      <c r="D17" s="28">
        <v>36</v>
      </c>
      <c r="E17" s="29">
        <f t="shared" si="0"/>
        <v>16.822429906542055</v>
      </c>
    </row>
    <row r="18" spans="2:5" ht="12" customHeight="1" x14ac:dyDescent="0.2">
      <c r="B18" s="7" t="s">
        <v>11</v>
      </c>
      <c r="C18" s="24">
        <f>SUM(C19:C21)</f>
        <v>2852</v>
      </c>
      <c r="D18" s="24">
        <f>SUM(D19:D21)</f>
        <v>2</v>
      </c>
      <c r="E18" s="25">
        <f t="shared" si="0"/>
        <v>7.0126227208976155E-2</v>
      </c>
    </row>
    <row r="19" spans="2:5" ht="12" customHeight="1" x14ac:dyDescent="0.2">
      <c r="B19" s="8" t="s">
        <v>12</v>
      </c>
      <c r="C19" s="28">
        <v>1711</v>
      </c>
      <c r="D19" s="28">
        <v>-19</v>
      </c>
      <c r="E19" s="29">
        <f t="shared" si="0"/>
        <v>-1.1104617182933958</v>
      </c>
    </row>
    <row r="20" spans="2:5" ht="12" customHeight="1" x14ac:dyDescent="0.2">
      <c r="B20" s="8" t="s">
        <v>13</v>
      </c>
      <c r="C20" s="28">
        <v>797</v>
      </c>
      <c r="D20" s="28">
        <v>0</v>
      </c>
      <c r="E20" s="29">
        <f t="shared" si="0"/>
        <v>0</v>
      </c>
    </row>
    <row r="21" spans="2:5" ht="12" customHeight="1" x14ac:dyDescent="0.2">
      <c r="B21" s="8" t="s">
        <v>14</v>
      </c>
      <c r="C21" s="28">
        <v>344</v>
      </c>
      <c r="D21" s="28">
        <v>21</v>
      </c>
      <c r="E21" s="29">
        <f t="shared" si="0"/>
        <v>6.104651162790697</v>
      </c>
    </row>
    <row r="22" spans="2:5" s="4" customFormat="1" ht="12" customHeight="1" x14ac:dyDescent="0.2">
      <c r="B22" s="7" t="s">
        <v>15</v>
      </c>
      <c r="C22" s="24">
        <f>SUM(C23:C24)</f>
        <v>6056</v>
      </c>
      <c r="D22" s="24">
        <f>SUM(D23:D24)</f>
        <v>1645</v>
      </c>
      <c r="E22" s="25">
        <f t="shared" si="0"/>
        <v>27.163143989431969</v>
      </c>
    </row>
    <row r="23" spans="2:5" s="4" customFormat="1" ht="12" customHeight="1" x14ac:dyDescent="0.2">
      <c r="B23" s="8" t="s">
        <v>16</v>
      </c>
      <c r="C23" s="30">
        <v>3</v>
      </c>
      <c r="D23" s="30">
        <v>0</v>
      </c>
      <c r="E23" s="31">
        <f t="shared" si="0"/>
        <v>0</v>
      </c>
    </row>
    <row r="24" spans="2:5" ht="12" customHeight="1" x14ac:dyDescent="0.2">
      <c r="B24" s="8" t="s">
        <v>17</v>
      </c>
      <c r="C24" s="30">
        <v>6053</v>
      </c>
      <c r="D24" s="30">
        <v>1645</v>
      </c>
      <c r="E24" s="31">
        <f t="shared" si="0"/>
        <v>27.176606641334878</v>
      </c>
    </row>
    <row r="25" spans="2:5" s="4" customFormat="1" ht="12" customHeight="1" x14ac:dyDescent="0.2">
      <c r="B25" s="7" t="s">
        <v>18</v>
      </c>
      <c r="C25" s="24">
        <f>+C26+C29+C36+C37+C38</f>
        <v>5358</v>
      </c>
      <c r="D25" s="24">
        <f>+D26+D29+D36+D37+D38</f>
        <v>1571</v>
      </c>
      <c r="E25" s="25">
        <f t="shared" si="0"/>
        <v>29.320642030608436</v>
      </c>
    </row>
    <row r="26" spans="2:5" ht="12" customHeight="1" x14ac:dyDescent="0.2">
      <c r="B26" s="7" t="s">
        <v>19</v>
      </c>
      <c r="C26" s="24">
        <f>SUM(C27:C28)</f>
        <v>5225</v>
      </c>
      <c r="D26" s="24">
        <f>SUM(D27:D28)</f>
        <v>1439</v>
      </c>
      <c r="E26" s="25">
        <f t="shared" si="0"/>
        <v>27.540669856459331</v>
      </c>
    </row>
    <row r="27" spans="2:5" ht="12" customHeight="1" x14ac:dyDescent="0.2">
      <c r="B27" s="8" t="s">
        <v>20</v>
      </c>
      <c r="C27" s="28">
        <v>4605</v>
      </c>
      <c r="D27" s="28">
        <v>875</v>
      </c>
      <c r="E27" s="29">
        <f t="shared" si="0"/>
        <v>19.001085776330076</v>
      </c>
    </row>
    <row r="28" spans="2:5" ht="12" customHeight="1" x14ac:dyDescent="0.2">
      <c r="B28" s="8" t="s">
        <v>21</v>
      </c>
      <c r="C28" s="28">
        <v>620</v>
      </c>
      <c r="D28" s="28">
        <v>564</v>
      </c>
      <c r="E28" s="29">
        <f t="shared" si="0"/>
        <v>90.967741935483872</v>
      </c>
    </row>
    <row r="29" spans="2:5" ht="12" customHeight="1" x14ac:dyDescent="0.2">
      <c r="B29" s="7" t="s">
        <v>22</v>
      </c>
      <c r="C29" s="26">
        <f>SUM(C30:C35)</f>
        <v>5</v>
      </c>
      <c r="D29" s="26">
        <f>SUM(D30:D35)</f>
        <v>5</v>
      </c>
      <c r="E29" s="27">
        <f t="shared" si="0"/>
        <v>100</v>
      </c>
    </row>
    <row r="30" spans="2:5" ht="12" customHeight="1" x14ac:dyDescent="0.2">
      <c r="B30" s="8" t="s">
        <v>23</v>
      </c>
      <c r="C30" s="28"/>
      <c r="D30" s="28"/>
      <c r="E30" s="29"/>
    </row>
    <row r="31" spans="2:5" s="4" customFormat="1" ht="12" customHeight="1" x14ac:dyDescent="0.2">
      <c r="B31" s="8" t="s">
        <v>24</v>
      </c>
      <c r="C31" s="28">
        <v>5</v>
      </c>
      <c r="D31" s="28">
        <v>5</v>
      </c>
      <c r="E31" s="29">
        <f t="shared" si="0"/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128</v>
      </c>
      <c r="D36" s="26">
        <v>127</v>
      </c>
      <c r="E36" s="27">
        <f t="shared" si="0"/>
        <v>99.21875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>
        <v>0</v>
      </c>
      <c r="D38" s="26">
        <v>0</v>
      </c>
      <c r="E38" s="27"/>
    </row>
    <row r="39" spans="2:6" ht="12" customHeight="1" x14ac:dyDescent="0.2">
      <c r="B39" s="7" t="s">
        <v>32</v>
      </c>
      <c r="C39" s="24">
        <f>SUM(C40:C42)</f>
        <v>0</v>
      </c>
      <c r="D39" s="24">
        <f>SUM(D40:D42)</f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2999</v>
      </c>
      <c r="D43" s="24">
        <v>1120</v>
      </c>
      <c r="E43" s="25">
        <f t="shared" si="0"/>
        <v>37.345781927309105</v>
      </c>
    </row>
    <row r="44" spans="2:6" ht="12" customHeight="1" x14ac:dyDescent="0.2">
      <c r="B44" s="7" t="s">
        <v>37</v>
      </c>
      <c r="C44" s="26">
        <v>1520</v>
      </c>
      <c r="D44" s="26">
        <v>555</v>
      </c>
      <c r="E44" s="27">
        <f t="shared" si="0"/>
        <v>36.513157894736842</v>
      </c>
      <c r="F44" s="5"/>
    </row>
    <row r="45" spans="2:6" ht="12" customHeight="1" x14ac:dyDescent="0.2">
      <c r="B45" s="7" t="s">
        <v>38</v>
      </c>
      <c r="C45" s="26">
        <v>116</v>
      </c>
      <c r="D45" s="26">
        <v>1</v>
      </c>
      <c r="E45" s="27">
        <f t="shared" si="0"/>
        <v>0.86206896551724133</v>
      </c>
    </row>
    <row r="46" spans="2:6" ht="12" customHeight="1" x14ac:dyDescent="0.2">
      <c r="B46" s="6" t="s">
        <v>84</v>
      </c>
      <c r="C46" s="22">
        <f>+C47+C54+C57+C60+C63</f>
        <v>944</v>
      </c>
      <c r="D46" s="22">
        <f>+D47+D54+D57+D60+D63</f>
        <v>694</v>
      </c>
      <c r="E46" s="27">
        <f t="shared" si="0"/>
        <v>73.516949152542381</v>
      </c>
    </row>
    <row r="47" spans="2:6" ht="12" customHeight="1" x14ac:dyDescent="0.2">
      <c r="B47" s="6" t="s">
        <v>39</v>
      </c>
      <c r="C47" s="32">
        <f>+C48+C51</f>
        <v>189</v>
      </c>
      <c r="D47" s="32">
        <f>+D48+D51</f>
        <v>188</v>
      </c>
      <c r="E47" s="33">
        <f t="shared" si="0"/>
        <v>99.470899470899468</v>
      </c>
    </row>
    <row r="48" spans="2:6" ht="12" customHeight="1" x14ac:dyDescent="0.2">
      <c r="B48" s="6" t="s">
        <v>40</v>
      </c>
      <c r="C48" s="32">
        <f>SUM(C49:C50)</f>
        <v>184</v>
      </c>
      <c r="D48" s="32">
        <f>SUM(D49:D50)</f>
        <v>183</v>
      </c>
      <c r="E48" s="33">
        <f t="shared" si="0"/>
        <v>99.456521739130437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184</v>
      </c>
      <c r="D50" s="34">
        <v>183</v>
      </c>
      <c r="E50" s="35">
        <f t="shared" si="0"/>
        <v>99.456521739130437</v>
      </c>
    </row>
    <row r="51" spans="2:5" ht="12" customHeight="1" x14ac:dyDescent="0.2">
      <c r="B51" s="6" t="s">
        <v>43</v>
      </c>
      <c r="C51" s="32">
        <f>SUM(C52:C53)</f>
        <v>5</v>
      </c>
      <c r="D51" s="32">
        <f>SUM(D52:D53)</f>
        <v>5</v>
      </c>
      <c r="E51" s="33">
        <f t="shared" si="0"/>
        <v>100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5</v>
      </c>
      <c r="D53" s="34">
        <v>5</v>
      </c>
      <c r="E53" s="35">
        <f t="shared" si="0"/>
        <v>100</v>
      </c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215</v>
      </c>
      <c r="D57" s="32">
        <f>SUM(D58:D59)</f>
        <v>215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215</v>
      </c>
      <c r="D58" s="32">
        <v>215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540</v>
      </c>
      <c r="D60" s="32">
        <f>SUM(D61:D62)</f>
        <v>291</v>
      </c>
      <c r="E60" s="33">
        <f t="shared" si="0"/>
        <v>53.888888888888886</v>
      </c>
    </row>
    <row r="61" spans="2:5" s="4" customFormat="1" ht="12" customHeight="1" x14ac:dyDescent="0.2">
      <c r="B61" s="6" t="s">
        <v>51</v>
      </c>
      <c r="C61" s="32">
        <v>537</v>
      </c>
      <c r="D61" s="32">
        <v>288</v>
      </c>
      <c r="E61" s="33">
        <f t="shared" si="0"/>
        <v>53.631284916201118</v>
      </c>
    </row>
    <row r="62" spans="2:5" ht="12" customHeight="1" x14ac:dyDescent="0.2">
      <c r="B62" s="6" t="s">
        <v>90</v>
      </c>
      <c r="C62" s="32">
        <v>3</v>
      </c>
      <c r="D62" s="32">
        <v>3</v>
      </c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f>+C70+C75+C86+C91</f>
        <v>22858</v>
      </c>
      <c r="D69" s="22">
        <f>+D70+D75+D86+D91</f>
        <v>680</v>
      </c>
      <c r="E69" s="23">
        <f t="shared" si="0"/>
        <v>2.9748884416834369</v>
      </c>
    </row>
    <row r="70" spans="2:5" ht="12" customHeight="1" x14ac:dyDescent="0.2">
      <c r="B70" s="6" t="s">
        <v>57</v>
      </c>
      <c r="C70" s="32">
        <f>+C71+C72+C73+C74</f>
        <v>3903</v>
      </c>
      <c r="D70" s="32">
        <f>+D71+D72+D73+D74</f>
        <v>101</v>
      </c>
      <c r="E70" s="33">
        <f t="shared" si="0"/>
        <v>2.5877530105047399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3895</v>
      </c>
      <c r="D73" s="36">
        <v>93</v>
      </c>
      <c r="E73" s="37">
        <f t="shared" si="0"/>
        <v>2.3876765083440308</v>
      </c>
    </row>
    <row r="74" spans="2:5" ht="12" customHeight="1" x14ac:dyDescent="0.2">
      <c r="B74" s="6" t="s">
        <v>61</v>
      </c>
      <c r="C74" s="32">
        <v>8</v>
      </c>
      <c r="D74" s="32">
        <v>8</v>
      </c>
      <c r="E74" s="33">
        <f>+D74/C74*100</f>
        <v>100</v>
      </c>
    </row>
    <row r="75" spans="2:5" ht="12" customHeight="1" x14ac:dyDescent="0.2">
      <c r="B75" s="6" t="s">
        <v>62</v>
      </c>
      <c r="C75" s="32">
        <f>+C76+C77</f>
        <v>89</v>
      </c>
      <c r="D75" s="32">
        <f>+D76+D77</f>
        <v>86</v>
      </c>
      <c r="E75" s="33">
        <f>+D75/C75*100</f>
        <v>96.629213483146074</v>
      </c>
    </row>
    <row r="76" spans="2:5" ht="12" customHeight="1" x14ac:dyDescent="0.2">
      <c r="B76" s="6" t="s">
        <v>63</v>
      </c>
      <c r="C76" s="32">
        <v>1</v>
      </c>
      <c r="D76" s="32">
        <v>0</v>
      </c>
      <c r="E76" s="33">
        <f>+D76/C76*100</f>
        <v>0</v>
      </c>
    </row>
    <row r="77" spans="2:5" ht="12" customHeight="1" x14ac:dyDescent="0.2">
      <c r="B77" s="6" t="s">
        <v>64</v>
      </c>
      <c r="C77" s="32">
        <f>SUM(C78:C85)</f>
        <v>88</v>
      </c>
      <c r="D77" s="32">
        <f>SUM(D78:D85)</f>
        <v>86</v>
      </c>
      <c r="E77" s="33">
        <f>+D77/C77*100</f>
        <v>97.727272727272734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88</v>
      </c>
      <c r="D85" s="34">
        <v>86</v>
      </c>
      <c r="E85" s="35">
        <f t="shared" ref="E85:E93" si="1">+D85/C85*100</f>
        <v>97.727272727272734</v>
      </c>
    </row>
    <row r="86" spans="2:5" ht="12" customHeight="1" x14ac:dyDescent="0.2">
      <c r="B86" s="6" t="s">
        <v>73</v>
      </c>
      <c r="C86" s="32">
        <f>+C87+C88+C89+C90</f>
        <v>18694</v>
      </c>
      <c r="D86" s="32">
        <f>+D87+D88+D89+D90</f>
        <v>340</v>
      </c>
      <c r="E86" s="33">
        <f t="shared" si="1"/>
        <v>1.8187653792660747</v>
      </c>
    </row>
    <row r="87" spans="2:5" ht="12" customHeight="1" x14ac:dyDescent="0.2">
      <c r="B87" s="6" t="s">
        <v>74</v>
      </c>
      <c r="C87" s="36">
        <v>299</v>
      </c>
      <c r="D87" s="36">
        <v>30</v>
      </c>
      <c r="E87" s="37">
        <f t="shared" si="1"/>
        <v>10.033444816053512</v>
      </c>
    </row>
    <row r="88" spans="2:5" ht="12" customHeight="1" x14ac:dyDescent="0.2">
      <c r="B88" s="6" t="s">
        <v>75</v>
      </c>
      <c r="C88" s="32">
        <v>1932</v>
      </c>
      <c r="D88" s="32">
        <v>205</v>
      </c>
      <c r="E88" s="33">
        <f t="shared" si="1"/>
        <v>10.610766045548655</v>
      </c>
    </row>
    <row r="89" spans="2:5" ht="12" customHeight="1" x14ac:dyDescent="0.2">
      <c r="B89" s="6" t="s">
        <v>76</v>
      </c>
      <c r="C89" s="32">
        <v>16463</v>
      </c>
      <c r="D89" s="32">
        <v>105</v>
      </c>
      <c r="E89" s="33">
        <f t="shared" si="1"/>
        <v>0.63779384073376655</v>
      </c>
    </row>
    <row r="90" spans="2:5" ht="12" customHeight="1" x14ac:dyDescent="0.2">
      <c r="B90" s="6" t="s">
        <v>77</v>
      </c>
      <c r="C90" s="32"/>
      <c r="D90" s="32"/>
      <c r="E90" s="33"/>
    </row>
    <row r="91" spans="2:5" ht="12" customHeight="1" x14ac:dyDescent="0.2">
      <c r="B91" s="6" t="s">
        <v>78</v>
      </c>
      <c r="C91" s="32">
        <v>172</v>
      </c>
      <c r="D91" s="32">
        <v>153</v>
      </c>
      <c r="E91" s="33">
        <f t="shared" si="1"/>
        <v>88.95348837209302</v>
      </c>
    </row>
    <row r="92" spans="2:5" ht="12" customHeight="1" x14ac:dyDescent="0.2">
      <c r="B92" s="6" t="s">
        <v>86</v>
      </c>
      <c r="C92" s="22">
        <f>+C93+C94+C95</f>
        <v>17</v>
      </c>
      <c r="D92" s="22">
        <f>+D93+D94+D95</f>
        <v>17</v>
      </c>
      <c r="E92" s="23">
        <f t="shared" si="1"/>
        <v>100</v>
      </c>
    </row>
    <row r="93" spans="2:5" ht="12" customHeight="1" x14ac:dyDescent="0.2">
      <c r="B93" s="6" t="s">
        <v>79</v>
      </c>
      <c r="C93" s="32">
        <v>17</v>
      </c>
      <c r="D93" s="32">
        <v>17</v>
      </c>
      <c r="E93" s="23">
        <f t="shared" si="1"/>
        <v>100</v>
      </c>
    </row>
    <row r="94" spans="2:5" ht="12" customHeight="1" x14ac:dyDescent="0.2">
      <c r="B94" s="6" t="s">
        <v>80</v>
      </c>
      <c r="C94" s="32">
        <v>0</v>
      </c>
      <c r="D94" s="32">
        <v>0</v>
      </c>
      <c r="E94" s="33"/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B234734C-91A1-4A2E-8F5C-A65ADE8BC1D0}"/>
    <hyperlink ref="D4" location="ŞUBAT!A1" display="Şubat" xr:uid="{A3D3BC78-19C0-4B95-8DF4-B92A76C069EA}"/>
    <hyperlink ref="E4" location="MART!A1" display="Mart" xr:uid="{66662BE3-E17C-418D-A4E2-8287F59957A0}"/>
    <hyperlink ref="C5" location="NİSAN!A1" display="Nisan" xr:uid="{1D75F0D7-494D-4D2F-981E-5F41A60BE7F2}"/>
    <hyperlink ref="D5" location="MAYIS!A1" display="Mayıs" xr:uid="{78A194D4-3E02-42A6-AD8A-437A96527E6A}"/>
    <hyperlink ref="E5" location="HAZİRAN!A1" display="Haziran" xr:uid="{FE5D09DC-6294-4024-9658-37D974E39584}"/>
    <hyperlink ref="C6" location="TEMMUZ!A1" display="Temmuz" xr:uid="{8CF538CF-F695-459E-8A2D-4D62B70F38D4}"/>
    <hyperlink ref="D6" location="AĞUSTOS!A1" display="Ağustos" xr:uid="{5217DB0D-6099-4B76-8054-D24CCA88644F}"/>
    <hyperlink ref="E6" location="EYLÜL!A1" display="Eylül" xr:uid="{9698F687-9FFB-491D-99C4-C1D9AD701059}"/>
    <hyperlink ref="C7" location="EKİM!A1" display="Ekim" xr:uid="{5CD6FE65-8634-4641-B4D2-E4E54A3E4C67}"/>
    <hyperlink ref="D7" location="KASIM!A1" display="Kasım" xr:uid="{4B23C85E-6BA9-473B-B449-107D4C818D23}"/>
    <hyperlink ref="E7" location="ARALIK!A1" display="Aralık" xr:uid="{4D262701-800E-4A0D-AE34-2C3BC1FB833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56570-ABAD-4880-9265-A51154883F38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130064</v>
      </c>
      <c r="D10" s="22">
        <v>84752</v>
      </c>
      <c r="E10" s="23">
        <v>65.161766514946478</v>
      </c>
    </row>
    <row r="11" spans="2:5" ht="12" customHeight="1" x14ac:dyDescent="0.2">
      <c r="B11" s="7" t="s">
        <v>4</v>
      </c>
      <c r="C11" s="24">
        <v>92230</v>
      </c>
      <c r="D11" s="24">
        <v>70954</v>
      </c>
      <c r="E11" s="25">
        <v>76.931584083270081</v>
      </c>
    </row>
    <row r="12" spans="2:5" ht="12" customHeight="1" x14ac:dyDescent="0.2">
      <c r="B12" s="7" t="s">
        <v>5</v>
      </c>
      <c r="C12" s="24">
        <v>50370</v>
      </c>
      <c r="D12" s="24">
        <v>39608</v>
      </c>
      <c r="E12" s="25">
        <v>78.634107603732389</v>
      </c>
    </row>
    <row r="13" spans="2:5" ht="12" customHeight="1" x14ac:dyDescent="0.2">
      <c r="B13" s="7" t="s">
        <v>6</v>
      </c>
      <c r="C13" s="26">
        <v>44417</v>
      </c>
      <c r="D13" s="26">
        <v>37779</v>
      </c>
      <c r="E13" s="27">
        <v>85.055271630231672</v>
      </c>
    </row>
    <row r="14" spans="2:5" ht="12" customHeight="1" x14ac:dyDescent="0.2">
      <c r="B14" s="8" t="s">
        <v>7</v>
      </c>
      <c r="C14" s="28">
        <v>1944</v>
      </c>
      <c r="D14" s="28">
        <v>822</v>
      </c>
      <c r="E14" s="29">
        <v>42.283950617283949</v>
      </c>
    </row>
    <row r="15" spans="2:5" ht="12" customHeight="1" x14ac:dyDescent="0.2">
      <c r="B15" s="8" t="s">
        <v>8</v>
      </c>
      <c r="C15" s="28">
        <v>557</v>
      </c>
      <c r="D15" s="28">
        <v>433</v>
      </c>
      <c r="E15" s="29">
        <v>77.737881508078999</v>
      </c>
    </row>
    <row r="16" spans="2:5" ht="12" customHeight="1" x14ac:dyDescent="0.2">
      <c r="B16" s="8" t="s">
        <v>9</v>
      </c>
      <c r="C16" s="28">
        <v>40770</v>
      </c>
      <c r="D16" s="28">
        <v>35611</v>
      </c>
      <c r="E16" s="29">
        <v>87.34608780966397</v>
      </c>
    </row>
    <row r="17" spans="2:5" ht="12" customHeight="1" x14ac:dyDescent="0.2">
      <c r="B17" s="8" t="s">
        <v>10</v>
      </c>
      <c r="C17" s="28">
        <v>1146</v>
      </c>
      <c r="D17" s="28">
        <v>913</v>
      </c>
      <c r="E17" s="29">
        <v>79.668411867364753</v>
      </c>
    </row>
    <row r="18" spans="2:5" ht="12" customHeight="1" x14ac:dyDescent="0.2">
      <c r="B18" s="7" t="s">
        <v>11</v>
      </c>
      <c r="C18" s="24">
        <v>5953</v>
      </c>
      <c r="D18" s="24">
        <v>1829</v>
      </c>
      <c r="E18" s="25">
        <v>30.724004703510833</v>
      </c>
    </row>
    <row r="19" spans="2:5" ht="12" customHeight="1" x14ac:dyDescent="0.2">
      <c r="B19" s="8" t="s">
        <v>12</v>
      </c>
      <c r="C19" s="28">
        <v>2383</v>
      </c>
      <c r="D19" s="28">
        <v>-633</v>
      </c>
      <c r="E19" s="29">
        <v>-26.563155686109948</v>
      </c>
    </row>
    <row r="20" spans="2:5" ht="12" customHeight="1" x14ac:dyDescent="0.2">
      <c r="B20" s="8" t="s">
        <v>13</v>
      </c>
      <c r="C20" s="28">
        <v>797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2773</v>
      </c>
      <c r="D21" s="28">
        <v>2462</v>
      </c>
      <c r="E21" s="29">
        <v>88.784709700685184</v>
      </c>
    </row>
    <row r="22" spans="2:5" s="4" customFormat="1" ht="12" customHeight="1" x14ac:dyDescent="0.2">
      <c r="B22" s="7" t="s">
        <v>15</v>
      </c>
      <c r="C22" s="24">
        <v>6625</v>
      </c>
      <c r="D22" s="24">
        <v>5536</v>
      </c>
      <c r="E22" s="25">
        <v>83.562264150943406</v>
      </c>
    </row>
    <row r="23" spans="2:5" s="4" customFormat="1" ht="12" customHeight="1" x14ac:dyDescent="0.2">
      <c r="B23" s="8" t="s">
        <v>16</v>
      </c>
      <c r="C23" s="30">
        <v>11</v>
      </c>
      <c r="D23" s="30">
        <v>10</v>
      </c>
      <c r="E23" s="31">
        <v>90.909090909090907</v>
      </c>
    </row>
    <row r="24" spans="2:5" ht="12" customHeight="1" x14ac:dyDescent="0.2">
      <c r="B24" s="8" t="s">
        <v>17</v>
      </c>
      <c r="C24" s="30">
        <v>6614</v>
      </c>
      <c r="D24" s="30">
        <v>5526</v>
      </c>
      <c r="E24" s="31">
        <v>83.55004535833082</v>
      </c>
    </row>
    <row r="25" spans="2:5" s="4" customFormat="1" ht="12" customHeight="1" x14ac:dyDescent="0.2">
      <c r="B25" s="7" t="s">
        <v>18</v>
      </c>
      <c r="C25" s="24">
        <v>16319</v>
      </c>
      <c r="D25" s="24">
        <v>10055</v>
      </c>
      <c r="E25" s="25">
        <v>61.61529505484404</v>
      </c>
    </row>
    <row r="26" spans="2:5" ht="12" customHeight="1" x14ac:dyDescent="0.2">
      <c r="B26" s="7" t="s">
        <v>19</v>
      </c>
      <c r="C26" s="24">
        <v>15076</v>
      </c>
      <c r="D26" s="24">
        <v>8823</v>
      </c>
      <c r="E26" s="25">
        <v>58.523481029450785</v>
      </c>
    </row>
    <row r="27" spans="2:5" ht="12" customHeight="1" x14ac:dyDescent="0.2">
      <c r="B27" s="8" t="s">
        <v>20</v>
      </c>
      <c r="C27" s="28">
        <v>12388</v>
      </c>
      <c r="D27" s="28">
        <v>6173</v>
      </c>
      <c r="E27" s="29">
        <v>49.830481110752338</v>
      </c>
    </row>
    <row r="28" spans="2:5" ht="12" customHeight="1" x14ac:dyDescent="0.2">
      <c r="B28" s="8" t="s">
        <v>21</v>
      </c>
      <c r="C28" s="28">
        <v>2688</v>
      </c>
      <c r="D28" s="28">
        <v>2650</v>
      </c>
      <c r="E28" s="29">
        <v>98.586309523809518</v>
      </c>
    </row>
    <row r="29" spans="2:5" ht="12" customHeight="1" x14ac:dyDescent="0.2">
      <c r="B29" s="7" t="s">
        <v>22</v>
      </c>
      <c r="C29" s="26">
        <v>76</v>
      </c>
      <c r="D29" s="26">
        <v>76</v>
      </c>
      <c r="E29" s="27">
        <v>100</v>
      </c>
    </row>
    <row r="30" spans="2:5" ht="12" customHeight="1" x14ac:dyDescent="0.2">
      <c r="B30" s="8" t="s">
        <v>23</v>
      </c>
      <c r="C30" s="28">
        <v>0</v>
      </c>
      <c r="D30" s="28">
        <v>0</v>
      </c>
      <c r="E30" s="29"/>
    </row>
    <row r="31" spans="2:5" s="4" customFormat="1" ht="12" customHeight="1" x14ac:dyDescent="0.2">
      <c r="B31" s="8" t="s">
        <v>24</v>
      </c>
      <c r="C31" s="28">
        <v>76</v>
      </c>
      <c r="D31" s="28">
        <v>76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1167</v>
      </c>
      <c r="D37" s="26">
        <v>1156</v>
      </c>
      <c r="E37" s="27">
        <v>99.057412167952023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1</v>
      </c>
      <c r="D40" s="24">
        <v>1</v>
      </c>
      <c r="E40" s="25"/>
    </row>
    <row r="41" spans="2:6" s="4" customFormat="1" ht="12" customHeight="1" x14ac:dyDescent="0.2">
      <c r="B41" s="8" t="s">
        <v>33</v>
      </c>
      <c r="C41" s="30">
        <v>1</v>
      </c>
      <c r="D41" s="30">
        <v>1</v>
      </c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12748</v>
      </c>
      <c r="D44" s="24">
        <v>10556</v>
      </c>
      <c r="E44" s="25">
        <v>82.805145905240039</v>
      </c>
    </row>
    <row r="45" spans="2:6" ht="12" customHeight="1" x14ac:dyDescent="0.2">
      <c r="B45" s="7" t="s">
        <v>37</v>
      </c>
      <c r="C45" s="26">
        <v>6120</v>
      </c>
      <c r="D45" s="26">
        <v>5191</v>
      </c>
      <c r="E45" s="27">
        <v>84.820261437908499</v>
      </c>
      <c r="F45" s="5"/>
    </row>
    <row r="46" spans="2:6" ht="12" customHeight="1" x14ac:dyDescent="0.2">
      <c r="B46" s="7" t="s">
        <v>38</v>
      </c>
      <c r="C46" s="26">
        <v>47</v>
      </c>
      <c r="D46" s="26">
        <v>7</v>
      </c>
      <c r="E46" s="27">
        <v>14.893617021276595</v>
      </c>
    </row>
    <row r="47" spans="2:6" ht="12" customHeight="1" x14ac:dyDescent="0.2">
      <c r="B47" s="6" t="s">
        <v>84</v>
      </c>
      <c r="C47" s="22">
        <v>5726</v>
      </c>
      <c r="D47" s="22">
        <v>5521</v>
      </c>
      <c r="E47" s="27">
        <v>96.419839329374781</v>
      </c>
    </row>
    <row r="48" spans="2:6" ht="12" customHeight="1" x14ac:dyDescent="0.2">
      <c r="B48" s="6" t="s">
        <v>39</v>
      </c>
      <c r="C48" s="32">
        <v>1869</v>
      </c>
      <c r="D48" s="32">
        <v>1866</v>
      </c>
      <c r="E48" s="33">
        <v>99.839486356340288</v>
      </c>
    </row>
    <row r="49" spans="2:5" ht="12" customHeight="1" x14ac:dyDescent="0.2">
      <c r="B49" s="6" t="s">
        <v>40</v>
      </c>
      <c r="C49" s="32">
        <v>1773</v>
      </c>
      <c r="D49" s="32">
        <v>1770</v>
      </c>
      <c r="E49" s="33">
        <v>99.830795262267344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1773</v>
      </c>
      <c r="D51" s="34">
        <v>1770</v>
      </c>
      <c r="E51" s="35">
        <v>99.830795262267344</v>
      </c>
    </row>
    <row r="52" spans="2:5" ht="12" customHeight="1" x14ac:dyDescent="0.2">
      <c r="B52" s="6" t="s">
        <v>43</v>
      </c>
      <c r="C52" s="32">
        <v>96</v>
      </c>
      <c r="D52" s="32">
        <v>96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96</v>
      </c>
      <c r="D54" s="34">
        <v>96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727</v>
      </c>
      <c r="D58" s="32">
        <v>727</v>
      </c>
      <c r="E58" s="33">
        <v>100</v>
      </c>
    </row>
    <row r="59" spans="2:5" ht="12" customHeight="1" x14ac:dyDescent="0.2">
      <c r="B59" s="6" t="s">
        <v>48</v>
      </c>
      <c r="C59" s="32">
        <v>727</v>
      </c>
      <c r="D59" s="32">
        <v>727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3130</v>
      </c>
      <c r="D61" s="32">
        <v>2928</v>
      </c>
      <c r="E61" s="33">
        <v>93.546325878594246</v>
      </c>
    </row>
    <row r="62" spans="2:5" s="4" customFormat="1" ht="12" customHeight="1" x14ac:dyDescent="0.2">
      <c r="B62" s="6" t="s">
        <v>51</v>
      </c>
      <c r="C62" s="32">
        <v>3126</v>
      </c>
      <c r="D62" s="32">
        <v>2924</v>
      </c>
      <c r="E62" s="33">
        <v>93.538067818298146</v>
      </c>
    </row>
    <row r="63" spans="2:5" ht="12" customHeight="1" x14ac:dyDescent="0.2">
      <c r="B63" s="6" t="s">
        <v>90</v>
      </c>
      <c r="C63" s="32">
        <v>4</v>
      </c>
      <c r="D63" s="32">
        <v>4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31852</v>
      </c>
      <c r="D70" s="22">
        <v>8021</v>
      </c>
      <c r="E70" s="23">
        <v>25.182092176315457</v>
      </c>
    </row>
    <row r="71" spans="2:5" ht="12" customHeight="1" x14ac:dyDescent="0.2">
      <c r="B71" s="6" t="s">
        <v>57</v>
      </c>
      <c r="C71" s="32">
        <v>4414</v>
      </c>
      <c r="D71" s="32">
        <v>360</v>
      </c>
      <c r="E71" s="33">
        <v>8.1558676937018575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4345</v>
      </c>
      <c r="D74" s="36">
        <v>290</v>
      </c>
      <c r="E74" s="37">
        <v>6.6743383199079398</v>
      </c>
    </row>
    <row r="75" spans="2:5" ht="12" customHeight="1" x14ac:dyDescent="0.2">
      <c r="B75" s="6" t="s">
        <v>61</v>
      </c>
      <c r="C75" s="32">
        <v>69</v>
      </c>
      <c r="D75" s="32">
        <v>70</v>
      </c>
      <c r="E75" s="33">
        <v>101.44927536231884</v>
      </c>
    </row>
    <row r="76" spans="2:5" ht="12" customHeight="1" x14ac:dyDescent="0.2">
      <c r="B76" s="6" t="s">
        <v>62</v>
      </c>
      <c r="C76" s="32">
        <v>851</v>
      </c>
      <c r="D76" s="32">
        <v>849</v>
      </c>
      <c r="E76" s="33">
        <v>99.764982373678023</v>
      </c>
    </row>
    <row r="77" spans="2:5" ht="12" customHeight="1" x14ac:dyDescent="0.2">
      <c r="B77" s="6" t="s">
        <v>63</v>
      </c>
      <c r="C77" s="32">
        <v>15</v>
      </c>
      <c r="D77" s="32">
        <v>14</v>
      </c>
      <c r="E77" s="33">
        <v>93.333333333333329</v>
      </c>
    </row>
    <row r="78" spans="2:5" ht="12" customHeight="1" x14ac:dyDescent="0.2">
      <c r="B78" s="6" t="s">
        <v>64</v>
      </c>
      <c r="C78" s="32">
        <v>836</v>
      </c>
      <c r="D78" s="32">
        <v>835</v>
      </c>
      <c r="E78" s="33">
        <v>99.880382775119614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</v>
      </c>
      <c r="D81" s="34">
        <v>1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835</v>
      </c>
      <c r="D86" s="34">
        <v>834</v>
      </c>
      <c r="E86" s="35">
        <v>99.880239520958085</v>
      </c>
    </row>
    <row r="87" spans="2:5" ht="12" customHeight="1" x14ac:dyDescent="0.2">
      <c r="B87" s="6" t="s">
        <v>73</v>
      </c>
      <c r="C87" s="32">
        <v>24067</v>
      </c>
      <c r="D87" s="32">
        <v>4315</v>
      </c>
      <c r="E87" s="33">
        <v>17.929114555200066</v>
      </c>
    </row>
    <row r="88" spans="2:5" ht="12" customHeight="1" x14ac:dyDescent="0.2">
      <c r="B88" s="6" t="s">
        <v>74</v>
      </c>
      <c r="C88" s="36">
        <v>780</v>
      </c>
      <c r="D88" s="36">
        <v>465</v>
      </c>
      <c r="E88" s="37">
        <v>59.615384615384613</v>
      </c>
    </row>
    <row r="89" spans="2:5" ht="12" customHeight="1" x14ac:dyDescent="0.2">
      <c r="B89" s="6" t="s">
        <v>75</v>
      </c>
      <c r="C89" s="32">
        <v>3166</v>
      </c>
      <c r="D89" s="32">
        <v>1421</v>
      </c>
      <c r="E89" s="33">
        <v>44.883133291219202</v>
      </c>
    </row>
    <row r="90" spans="2:5" ht="12" customHeight="1" x14ac:dyDescent="0.2">
      <c r="B90" s="6" t="s">
        <v>76</v>
      </c>
      <c r="C90" s="32">
        <v>20119</v>
      </c>
      <c r="D90" s="32">
        <v>2427</v>
      </c>
      <c r="E90" s="33">
        <v>12.063223818281227</v>
      </c>
    </row>
    <row r="91" spans="2:5" ht="12" customHeight="1" x14ac:dyDescent="0.2">
      <c r="B91" s="6" t="s">
        <v>77</v>
      </c>
      <c r="C91" s="32">
        <v>2</v>
      </c>
      <c r="D91" s="32">
        <v>2</v>
      </c>
      <c r="E91" s="33">
        <v>100</v>
      </c>
    </row>
    <row r="92" spans="2:5" ht="12" customHeight="1" x14ac:dyDescent="0.2">
      <c r="B92" s="6" t="s">
        <v>78</v>
      </c>
      <c r="C92" s="32">
        <v>2520</v>
      </c>
      <c r="D92" s="32">
        <v>2497</v>
      </c>
      <c r="E92" s="33">
        <v>99.087301587301596</v>
      </c>
    </row>
    <row r="93" spans="2:5" ht="12" customHeight="1" x14ac:dyDescent="0.2">
      <c r="B93" s="6" t="s">
        <v>86</v>
      </c>
      <c r="C93" s="22">
        <v>256</v>
      </c>
      <c r="D93" s="22">
        <v>256</v>
      </c>
      <c r="E93" s="23">
        <v>100</v>
      </c>
    </row>
    <row r="94" spans="2:5" ht="12" customHeight="1" x14ac:dyDescent="0.2">
      <c r="B94" s="6" t="s">
        <v>79</v>
      </c>
      <c r="C94" s="32">
        <v>253</v>
      </c>
      <c r="D94" s="32">
        <v>253</v>
      </c>
      <c r="E94" s="23">
        <v>100</v>
      </c>
    </row>
    <row r="95" spans="2:5" ht="12" customHeight="1" x14ac:dyDescent="0.2">
      <c r="B95" s="6" t="s">
        <v>80</v>
      </c>
      <c r="C95" s="32">
        <v>3</v>
      </c>
      <c r="D95" s="32">
        <v>3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648DA8D0-CD71-4EAF-BB4B-1280D48EAAE7}"/>
    <hyperlink ref="D4" location="ŞUBAT!A1" display="Şubat" xr:uid="{23AB43A4-54E1-4042-9856-B700580B5B0B}"/>
    <hyperlink ref="E4" location="MART!A1" display="Mart" xr:uid="{A79463B6-DFA3-4ECD-846A-DABBC0BA8F89}"/>
    <hyperlink ref="C5" location="NİSAN!A1" display="Nisan" xr:uid="{37A0AF78-93F1-4DB2-8F82-0C43FAAD8AF6}"/>
    <hyperlink ref="D5" location="MAYIS!A1" display="Mayıs" xr:uid="{F8DBCB9A-24BB-4DAC-8656-5DE38ABE1903}"/>
    <hyperlink ref="E5" location="HAZİRAN!A1" display="Haziran" xr:uid="{D946FE5D-1C4D-4862-AA74-6E5F9EBB8258}"/>
    <hyperlink ref="C6" location="TEMMUZ!A1" display="Temmuz" xr:uid="{DFFCED20-1F08-4595-B692-A91E6C62095A}"/>
    <hyperlink ref="D6" location="AĞUSTOS!A1" display="Ağustos" xr:uid="{7B12C8A8-0CED-40B1-A01B-4B7691EC6076}"/>
    <hyperlink ref="E6" location="EYLÜL!A1" display="Eylül" xr:uid="{13F5A5FE-8A63-4070-A3F8-FC70FD9EC6CF}"/>
    <hyperlink ref="C7" location="EKİM!A1" display="Ekim" xr:uid="{2455898B-D088-4210-A205-231B572D8EA4}"/>
    <hyperlink ref="D7" location="KASIM!A1" display="Kasım" xr:uid="{CC7E3B0F-BBD0-4A7B-B71B-EABFC638CB92}"/>
    <hyperlink ref="E7" location="ARALIK!A1" display="Aralık" xr:uid="{AFDD9186-4B29-43FC-AA49-14EA511E9A7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2C31-72C5-4227-B90C-EA9FE65BC2DD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121393</v>
      </c>
      <c r="D10" s="22">
        <v>75308</v>
      </c>
      <c r="E10" s="23">
        <v>62.036525994085324</v>
      </c>
    </row>
    <row r="11" spans="2:5" ht="12" customHeight="1" x14ac:dyDescent="0.2">
      <c r="B11" s="7" t="s">
        <v>4</v>
      </c>
      <c r="C11" s="24">
        <v>84827</v>
      </c>
      <c r="D11" s="24">
        <v>62755</v>
      </c>
      <c r="E11" s="25">
        <v>73.979982788498944</v>
      </c>
    </row>
    <row r="12" spans="2:5" ht="12" customHeight="1" x14ac:dyDescent="0.2">
      <c r="B12" s="7" t="s">
        <v>5</v>
      </c>
      <c r="C12" s="24">
        <v>45580</v>
      </c>
      <c r="D12" s="24">
        <v>34490</v>
      </c>
      <c r="E12" s="25">
        <v>75.669153137340942</v>
      </c>
    </row>
    <row r="13" spans="2:5" ht="12" customHeight="1" x14ac:dyDescent="0.2">
      <c r="B13" s="7" t="s">
        <v>6</v>
      </c>
      <c r="C13" s="26">
        <v>40293</v>
      </c>
      <c r="D13" s="26">
        <v>33346</v>
      </c>
      <c r="E13" s="27">
        <v>82.758791849700941</v>
      </c>
    </row>
    <row r="14" spans="2:5" ht="12" customHeight="1" x14ac:dyDescent="0.2">
      <c r="B14" s="8" t="s">
        <v>7</v>
      </c>
      <c r="C14" s="28">
        <v>1956</v>
      </c>
      <c r="D14" s="28">
        <v>732</v>
      </c>
      <c r="E14" s="29">
        <v>37.423312883435585</v>
      </c>
    </row>
    <row r="15" spans="2:5" ht="12" customHeight="1" x14ac:dyDescent="0.2">
      <c r="B15" s="8" t="s">
        <v>8</v>
      </c>
      <c r="C15" s="28">
        <v>554</v>
      </c>
      <c r="D15" s="28">
        <v>416</v>
      </c>
      <c r="E15" s="29">
        <v>75.090252707581229</v>
      </c>
    </row>
    <row r="16" spans="2:5" ht="12" customHeight="1" x14ac:dyDescent="0.2">
      <c r="B16" s="8" t="s">
        <v>9</v>
      </c>
      <c r="C16" s="28">
        <v>36876</v>
      </c>
      <c r="D16" s="28">
        <v>31447</v>
      </c>
      <c r="E16" s="29">
        <v>85.277687384748887</v>
      </c>
    </row>
    <row r="17" spans="2:5" ht="12" customHeight="1" x14ac:dyDescent="0.2">
      <c r="B17" s="8" t="s">
        <v>10</v>
      </c>
      <c r="C17" s="28">
        <v>907</v>
      </c>
      <c r="D17" s="28">
        <v>751</v>
      </c>
      <c r="E17" s="29">
        <v>82.800441014332975</v>
      </c>
    </row>
    <row r="18" spans="2:5" ht="12" customHeight="1" x14ac:dyDescent="0.2">
      <c r="B18" s="7" t="s">
        <v>11</v>
      </c>
      <c r="C18" s="24">
        <v>5287</v>
      </c>
      <c r="D18" s="24">
        <v>1144</v>
      </c>
      <c r="E18" s="25">
        <v>21.637979950822771</v>
      </c>
    </row>
    <row r="19" spans="2:5" ht="12" customHeight="1" x14ac:dyDescent="0.2">
      <c r="B19" s="8" t="s">
        <v>12</v>
      </c>
      <c r="C19" s="28">
        <v>2393</v>
      </c>
      <c r="D19" s="28">
        <v>-757</v>
      </c>
      <c r="E19" s="29">
        <v>-31.633932302549102</v>
      </c>
    </row>
    <row r="20" spans="2:5" ht="12" customHeight="1" x14ac:dyDescent="0.2">
      <c r="B20" s="8" t="s">
        <v>13</v>
      </c>
      <c r="C20" s="28">
        <v>797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2097</v>
      </c>
      <c r="D21" s="28">
        <v>1901</v>
      </c>
      <c r="E21" s="29">
        <v>90.653314258464462</v>
      </c>
    </row>
    <row r="22" spans="2:5" s="4" customFormat="1" ht="12" customHeight="1" x14ac:dyDescent="0.2">
      <c r="B22" s="7" t="s">
        <v>15</v>
      </c>
      <c r="C22" s="24">
        <v>6583</v>
      </c>
      <c r="D22" s="24">
        <v>5258</v>
      </c>
      <c r="E22" s="25">
        <v>79.872398602460876</v>
      </c>
    </row>
    <row r="23" spans="2:5" s="4" customFormat="1" ht="12" customHeight="1" x14ac:dyDescent="0.2">
      <c r="B23" s="8" t="s">
        <v>16</v>
      </c>
      <c r="C23" s="30">
        <v>9</v>
      </c>
      <c r="D23" s="30">
        <v>8</v>
      </c>
      <c r="E23" s="31">
        <v>88.888888888888886</v>
      </c>
    </row>
    <row r="24" spans="2:5" ht="12" customHeight="1" x14ac:dyDescent="0.2">
      <c r="B24" s="8" t="s">
        <v>17</v>
      </c>
      <c r="C24" s="30">
        <v>6574</v>
      </c>
      <c r="D24" s="30">
        <v>5250</v>
      </c>
      <c r="E24" s="31">
        <v>79.860054761180407</v>
      </c>
    </row>
    <row r="25" spans="2:5" s="4" customFormat="1" ht="12" customHeight="1" x14ac:dyDescent="0.2">
      <c r="B25" s="7" t="s">
        <v>18</v>
      </c>
      <c r="C25" s="24">
        <v>15280</v>
      </c>
      <c r="D25" s="24">
        <v>8657</v>
      </c>
      <c r="E25" s="25">
        <v>56.655759162303667</v>
      </c>
    </row>
    <row r="26" spans="2:5" ht="12" customHeight="1" x14ac:dyDescent="0.2">
      <c r="B26" s="7" t="s">
        <v>19</v>
      </c>
      <c r="C26" s="24">
        <v>14156</v>
      </c>
      <c r="D26" s="24">
        <v>7544</v>
      </c>
      <c r="E26" s="25">
        <v>53.291890364509754</v>
      </c>
    </row>
    <row r="27" spans="2:5" ht="12" customHeight="1" x14ac:dyDescent="0.2">
      <c r="B27" s="8" t="s">
        <v>20</v>
      </c>
      <c r="C27" s="28">
        <v>11749</v>
      </c>
      <c r="D27" s="28">
        <v>5177</v>
      </c>
      <c r="E27" s="29">
        <v>44.063324538258577</v>
      </c>
    </row>
    <row r="28" spans="2:5" ht="12" customHeight="1" x14ac:dyDescent="0.2">
      <c r="B28" s="8" t="s">
        <v>21</v>
      </c>
      <c r="C28" s="28">
        <v>2407</v>
      </c>
      <c r="D28" s="28">
        <v>2367</v>
      </c>
      <c r="E28" s="29">
        <v>98.338180307436645</v>
      </c>
    </row>
    <row r="29" spans="2:5" ht="12" customHeight="1" x14ac:dyDescent="0.2">
      <c r="B29" s="7" t="s">
        <v>22</v>
      </c>
      <c r="C29" s="26">
        <v>76</v>
      </c>
      <c r="D29" s="26">
        <v>76</v>
      </c>
      <c r="E29" s="27">
        <v>100</v>
      </c>
    </row>
    <row r="30" spans="2:5" ht="12" customHeight="1" x14ac:dyDescent="0.2">
      <c r="B30" s="8" t="s">
        <v>23</v>
      </c>
      <c r="C30" s="28">
        <v>0</v>
      </c>
      <c r="D30" s="28">
        <v>0</v>
      </c>
      <c r="E30" s="29"/>
    </row>
    <row r="31" spans="2:5" s="4" customFormat="1" ht="12" customHeight="1" x14ac:dyDescent="0.2">
      <c r="B31" s="8" t="s">
        <v>24</v>
      </c>
      <c r="C31" s="28">
        <v>76</v>
      </c>
      <c r="D31" s="28">
        <v>76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1048</v>
      </c>
      <c r="D37" s="26">
        <v>1037</v>
      </c>
      <c r="E37" s="27">
        <v>98.950381679389309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11584</v>
      </c>
      <c r="D44" s="24">
        <v>9554</v>
      </c>
      <c r="E44" s="25">
        <v>82.475828729281758</v>
      </c>
    </row>
    <row r="45" spans="2:6" ht="12" customHeight="1" x14ac:dyDescent="0.2">
      <c r="B45" s="7" t="s">
        <v>37</v>
      </c>
      <c r="C45" s="26">
        <v>5754</v>
      </c>
      <c r="D45" s="26">
        <v>4792</v>
      </c>
      <c r="E45" s="27">
        <v>83.281195689954814</v>
      </c>
      <c r="F45" s="5"/>
    </row>
    <row r="46" spans="2:6" ht="12" customHeight="1" x14ac:dyDescent="0.2">
      <c r="B46" s="7" t="s">
        <v>38</v>
      </c>
      <c r="C46" s="26">
        <v>46</v>
      </c>
      <c r="D46" s="26">
        <v>4</v>
      </c>
      <c r="E46" s="27">
        <v>8.695652173913043</v>
      </c>
    </row>
    <row r="47" spans="2:6" ht="12" customHeight="1" x14ac:dyDescent="0.2">
      <c r="B47" s="6" t="s">
        <v>84</v>
      </c>
      <c r="C47" s="22">
        <v>5264</v>
      </c>
      <c r="D47" s="22">
        <v>5053</v>
      </c>
      <c r="E47" s="27">
        <v>95.991641337386014</v>
      </c>
    </row>
    <row r="48" spans="2:6" ht="12" customHeight="1" x14ac:dyDescent="0.2">
      <c r="B48" s="6" t="s">
        <v>39</v>
      </c>
      <c r="C48" s="32">
        <v>1733</v>
      </c>
      <c r="D48" s="32">
        <v>1731</v>
      </c>
      <c r="E48" s="33">
        <v>99.884593190998274</v>
      </c>
    </row>
    <row r="49" spans="2:5" ht="12" customHeight="1" x14ac:dyDescent="0.2">
      <c r="B49" s="6" t="s">
        <v>40</v>
      </c>
      <c r="C49" s="32">
        <v>1637</v>
      </c>
      <c r="D49" s="32">
        <v>1635</v>
      </c>
      <c r="E49" s="33">
        <v>99.877825290164935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1637</v>
      </c>
      <c r="D51" s="34">
        <v>1635</v>
      </c>
      <c r="E51" s="35">
        <v>99.877825290164935</v>
      </c>
    </row>
    <row r="52" spans="2:5" ht="12" customHeight="1" x14ac:dyDescent="0.2">
      <c r="B52" s="6" t="s">
        <v>43</v>
      </c>
      <c r="C52" s="32">
        <v>96</v>
      </c>
      <c r="D52" s="32">
        <v>96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96</v>
      </c>
      <c r="D54" s="34">
        <v>96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665</v>
      </c>
      <c r="D58" s="32">
        <v>665</v>
      </c>
      <c r="E58" s="33">
        <v>100</v>
      </c>
    </row>
    <row r="59" spans="2:5" ht="12" customHeight="1" x14ac:dyDescent="0.2">
      <c r="B59" s="6" t="s">
        <v>48</v>
      </c>
      <c r="C59" s="32">
        <v>665</v>
      </c>
      <c r="D59" s="32">
        <v>665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2866</v>
      </c>
      <c r="D61" s="32">
        <v>2657</v>
      </c>
      <c r="E61" s="33">
        <v>92.707606420097704</v>
      </c>
    </row>
    <row r="62" spans="2:5" s="4" customFormat="1" ht="12" customHeight="1" x14ac:dyDescent="0.2">
      <c r="B62" s="6" t="s">
        <v>51</v>
      </c>
      <c r="C62" s="32">
        <v>2862</v>
      </c>
      <c r="D62" s="32">
        <v>2653</v>
      </c>
      <c r="E62" s="33">
        <v>92.697414395527602</v>
      </c>
    </row>
    <row r="63" spans="2:5" ht="12" customHeight="1" x14ac:dyDescent="0.2">
      <c r="B63" s="6" t="s">
        <v>90</v>
      </c>
      <c r="C63" s="32">
        <v>4</v>
      </c>
      <c r="D63" s="32">
        <v>4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31101</v>
      </c>
      <c r="D70" s="22">
        <v>7299</v>
      </c>
      <c r="E70" s="23">
        <v>23.46869875566702</v>
      </c>
    </row>
    <row r="71" spans="2:5" ht="12" customHeight="1" x14ac:dyDescent="0.2">
      <c r="B71" s="6" t="s">
        <v>57</v>
      </c>
      <c r="C71" s="32">
        <v>4410</v>
      </c>
      <c r="D71" s="32">
        <v>357</v>
      </c>
      <c r="E71" s="33">
        <v>8.0952380952380949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4342</v>
      </c>
      <c r="D74" s="36">
        <v>289</v>
      </c>
      <c r="E74" s="37">
        <v>6.655918931368034</v>
      </c>
    </row>
    <row r="75" spans="2:5" ht="12" customHeight="1" x14ac:dyDescent="0.2">
      <c r="B75" s="6" t="s">
        <v>61</v>
      </c>
      <c r="C75" s="32">
        <v>68</v>
      </c>
      <c r="D75" s="32">
        <v>68</v>
      </c>
      <c r="E75" s="33">
        <v>100</v>
      </c>
    </row>
    <row r="76" spans="2:5" ht="12" customHeight="1" x14ac:dyDescent="0.2">
      <c r="B76" s="6" t="s">
        <v>62</v>
      </c>
      <c r="C76" s="32">
        <v>796</v>
      </c>
      <c r="D76" s="32">
        <v>794</v>
      </c>
      <c r="E76" s="33">
        <v>99.748743718592976</v>
      </c>
    </row>
    <row r="77" spans="2:5" ht="12" customHeight="1" x14ac:dyDescent="0.2">
      <c r="B77" s="6" t="s">
        <v>63</v>
      </c>
      <c r="C77" s="32">
        <v>15</v>
      </c>
      <c r="D77" s="32">
        <v>14</v>
      </c>
      <c r="E77" s="33">
        <v>93.333333333333329</v>
      </c>
    </row>
    <row r="78" spans="2:5" ht="12" customHeight="1" x14ac:dyDescent="0.2">
      <c r="B78" s="6" t="s">
        <v>64</v>
      </c>
      <c r="C78" s="32">
        <v>781</v>
      </c>
      <c r="D78" s="32">
        <v>780</v>
      </c>
      <c r="E78" s="33">
        <v>99.871959026888604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</v>
      </c>
      <c r="D81" s="34">
        <v>1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780</v>
      </c>
      <c r="D86" s="34">
        <v>779</v>
      </c>
      <c r="E86" s="35">
        <v>99.871794871794876</v>
      </c>
    </row>
    <row r="87" spans="2:5" ht="12" customHeight="1" x14ac:dyDescent="0.2">
      <c r="B87" s="6" t="s">
        <v>73</v>
      </c>
      <c r="C87" s="32">
        <v>23489</v>
      </c>
      <c r="D87" s="32">
        <v>3764</v>
      </c>
      <c r="E87" s="33">
        <v>16.024522116735493</v>
      </c>
    </row>
    <row r="88" spans="2:5" ht="12" customHeight="1" x14ac:dyDescent="0.2">
      <c r="B88" s="6" t="s">
        <v>74</v>
      </c>
      <c r="C88" s="36">
        <v>704</v>
      </c>
      <c r="D88" s="36">
        <v>398</v>
      </c>
      <c r="E88" s="37">
        <v>56.534090909090907</v>
      </c>
    </row>
    <row r="89" spans="2:5" ht="12" customHeight="1" x14ac:dyDescent="0.2">
      <c r="B89" s="6" t="s">
        <v>75</v>
      </c>
      <c r="C89" s="32">
        <v>3029</v>
      </c>
      <c r="D89" s="32">
        <v>1280</v>
      </c>
      <c r="E89" s="33">
        <v>42.258171013535822</v>
      </c>
    </row>
    <row r="90" spans="2:5" ht="12" customHeight="1" x14ac:dyDescent="0.2">
      <c r="B90" s="6" t="s">
        <v>76</v>
      </c>
      <c r="C90" s="32">
        <v>19754</v>
      </c>
      <c r="D90" s="32">
        <v>2084</v>
      </c>
      <c r="E90" s="33">
        <v>10.5497620735041</v>
      </c>
    </row>
    <row r="91" spans="2:5" ht="12" customHeight="1" x14ac:dyDescent="0.2">
      <c r="B91" s="6" t="s">
        <v>77</v>
      </c>
      <c r="C91" s="32">
        <v>2</v>
      </c>
      <c r="D91" s="32">
        <v>2</v>
      </c>
      <c r="E91" s="33">
        <v>100</v>
      </c>
    </row>
    <row r="92" spans="2:5" ht="12" customHeight="1" x14ac:dyDescent="0.2">
      <c r="B92" s="6" t="s">
        <v>78</v>
      </c>
      <c r="C92" s="32">
        <v>2406</v>
      </c>
      <c r="D92" s="32">
        <v>2384</v>
      </c>
      <c r="E92" s="33">
        <v>99.085619285120529</v>
      </c>
    </row>
    <row r="93" spans="2:5" ht="12" customHeight="1" x14ac:dyDescent="0.2">
      <c r="B93" s="6" t="s">
        <v>86</v>
      </c>
      <c r="C93" s="22">
        <v>201</v>
      </c>
      <c r="D93" s="22">
        <v>201</v>
      </c>
      <c r="E93" s="23">
        <v>100</v>
      </c>
    </row>
    <row r="94" spans="2:5" ht="12" customHeight="1" x14ac:dyDescent="0.2">
      <c r="B94" s="6" t="s">
        <v>79</v>
      </c>
      <c r="C94" s="32">
        <v>199</v>
      </c>
      <c r="D94" s="32">
        <v>199</v>
      </c>
      <c r="E94" s="23">
        <v>100</v>
      </c>
    </row>
    <row r="95" spans="2:5" ht="12" customHeight="1" x14ac:dyDescent="0.2">
      <c r="B95" s="6" t="s">
        <v>80</v>
      </c>
      <c r="C95" s="32">
        <v>2</v>
      </c>
      <c r="D95" s="32">
        <v>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A3839614-E76E-4858-896A-2149014E98AC}"/>
    <hyperlink ref="D4" location="ŞUBAT!A1" display="Şubat" xr:uid="{41FDBBE8-5A4D-4ACE-B48A-471BACB1960F}"/>
    <hyperlink ref="E4" location="MART!A1" display="Mart" xr:uid="{38B21B77-6681-4399-AB19-FACD3E5FE243}"/>
    <hyperlink ref="C5" location="NİSAN!A1" display="Nisan" xr:uid="{B807530A-B25E-4506-B1DA-6F70DD2B7BA8}"/>
    <hyperlink ref="D5" location="MAYIS!A1" display="Mayıs" xr:uid="{5E9A69CA-6422-47A3-A869-DCC6ABAB87BF}"/>
    <hyperlink ref="E5" location="HAZİRAN!A1" display="Haziran" xr:uid="{9C72E1B8-B50C-4D61-A142-9C1A1B9E1A03}"/>
    <hyperlink ref="C6" location="TEMMUZ!A1" display="Temmuz" xr:uid="{5449A084-DA8B-4670-8D00-52BB0DAB05A2}"/>
    <hyperlink ref="D6" location="AĞUSTOS!A1" display="Ağustos" xr:uid="{F62B7832-E8EE-4D54-B15D-A7A0B19153D0}"/>
    <hyperlink ref="E6" location="EYLÜL!A1" display="Eylül" xr:uid="{50190773-580D-4716-9C10-9BC23225A6B2}"/>
    <hyperlink ref="C7" location="EKİM!A1" display="Ekim" xr:uid="{0AB1EC04-7B9B-4688-A427-40D971F40B9F}"/>
    <hyperlink ref="D7" location="KASIM!A1" display="Kasım" xr:uid="{666A5432-40F4-453C-A24E-536D8468B197}"/>
    <hyperlink ref="E7" location="ARALIK!A1" display="Aralık" xr:uid="{E257530E-4E5D-492D-8B1E-91A9E8E2C0C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4D876-813A-4913-A8C1-7CF901CF3F93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113785</v>
      </c>
      <c r="D10" s="22">
        <v>67820</v>
      </c>
      <c r="E10" s="23">
        <v>59.603638440919283</v>
      </c>
    </row>
    <row r="11" spans="2:5" ht="12" customHeight="1" x14ac:dyDescent="0.2">
      <c r="B11" s="7" t="s">
        <v>4</v>
      </c>
      <c r="C11" s="24">
        <v>78321</v>
      </c>
      <c r="D11" s="24">
        <v>56370</v>
      </c>
      <c r="E11" s="25">
        <v>71.973034052169922</v>
      </c>
    </row>
    <row r="12" spans="2:5" ht="12" customHeight="1" x14ac:dyDescent="0.2">
      <c r="B12" s="7" t="s">
        <v>5</v>
      </c>
      <c r="C12" s="24">
        <v>41371</v>
      </c>
      <c r="D12" s="24">
        <v>30432</v>
      </c>
      <c r="E12" s="25">
        <v>73.558773053588268</v>
      </c>
    </row>
    <row r="13" spans="2:5" ht="12" customHeight="1" x14ac:dyDescent="0.2">
      <c r="B13" s="7" t="s">
        <v>6</v>
      </c>
      <c r="C13" s="26">
        <v>36118</v>
      </c>
      <c r="D13" s="26">
        <v>29357</v>
      </c>
      <c r="E13" s="27">
        <v>81.280801816268905</v>
      </c>
    </row>
    <row r="14" spans="2:5" ht="12" customHeight="1" x14ac:dyDescent="0.2">
      <c r="B14" s="8" t="s">
        <v>7</v>
      </c>
      <c r="C14" s="28">
        <v>1951</v>
      </c>
      <c r="D14" s="28">
        <v>684</v>
      </c>
      <c r="E14" s="29">
        <v>35.058944131214766</v>
      </c>
    </row>
    <row r="15" spans="2:5" ht="12" customHeight="1" x14ac:dyDescent="0.2">
      <c r="B15" s="8" t="s">
        <v>8</v>
      </c>
      <c r="C15" s="28">
        <v>550</v>
      </c>
      <c r="D15" s="28">
        <v>403</v>
      </c>
      <c r="E15" s="29">
        <v>73.27272727272728</v>
      </c>
    </row>
    <row r="16" spans="2:5" ht="12" customHeight="1" x14ac:dyDescent="0.2">
      <c r="B16" s="8" t="s">
        <v>9</v>
      </c>
      <c r="C16" s="28">
        <v>32732</v>
      </c>
      <c r="D16" s="28">
        <v>27530</v>
      </c>
      <c r="E16" s="29">
        <v>84.107295612855921</v>
      </c>
    </row>
    <row r="17" spans="2:5" ht="12" customHeight="1" x14ac:dyDescent="0.2">
      <c r="B17" s="8" t="s">
        <v>10</v>
      </c>
      <c r="C17" s="28">
        <v>885</v>
      </c>
      <c r="D17" s="28">
        <v>740</v>
      </c>
      <c r="E17" s="29">
        <v>83.615819209039543</v>
      </c>
    </row>
    <row r="18" spans="2:5" ht="12" customHeight="1" x14ac:dyDescent="0.2">
      <c r="B18" s="7" t="s">
        <v>11</v>
      </c>
      <c r="C18" s="24">
        <v>5253</v>
      </c>
      <c r="D18" s="24">
        <v>1075</v>
      </c>
      <c r="E18" s="25">
        <v>20.464496478202932</v>
      </c>
    </row>
    <row r="19" spans="2:5" ht="12" customHeight="1" x14ac:dyDescent="0.2">
      <c r="B19" s="8" t="s">
        <v>12</v>
      </c>
      <c r="C19" s="28">
        <v>2389</v>
      </c>
      <c r="D19" s="28">
        <v>-800</v>
      </c>
      <c r="E19" s="29">
        <v>-33.486814566764338</v>
      </c>
    </row>
    <row r="20" spans="2:5" ht="12" customHeight="1" x14ac:dyDescent="0.2">
      <c r="B20" s="8" t="s">
        <v>13</v>
      </c>
      <c r="C20" s="28">
        <v>797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2067</v>
      </c>
      <c r="D21" s="28">
        <v>1875</v>
      </c>
      <c r="E21" s="29">
        <v>90.711175616835988</v>
      </c>
    </row>
    <row r="22" spans="2:5" s="4" customFormat="1" ht="12" customHeight="1" x14ac:dyDescent="0.2">
      <c r="B22" s="7" t="s">
        <v>15</v>
      </c>
      <c r="C22" s="24">
        <v>6574</v>
      </c>
      <c r="D22" s="24">
        <v>5027</v>
      </c>
      <c r="E22" s="25">
        <v>76.467903863705516</v>
      </c>
    </row>
    <row r="23" spans="2:5" s="4" customFormat="1" ht="12" customHeight="1" x14ac:dyDescent="0.2">
      <c r="B23" s="8" t="s">
        <v>16</v>
      </c>
      <c r="C23" s="30">
        <v>9</v>
      </c>
      <c r="D23" s="30">
        <v>8</v>
      </c>
      <c r="E23" s="31">
        <v>88.888888888888886</v>
      </c>
    </row>
    <row r="24" spans="2:5" ht="12" customHeight="1" x14ac:dyDescent="0.2">
      <c r="B24" s="8" t="s">
        <v>17</v>
      </c>
      <c r="C24" s="30">
        <v>6565</v>
      </c>
      <c r="D24" s="30">
        <v>5019</v>
      </c>
      <c r="E24" s="31">
        <v>76.450875856816452</v>
      </c>
    </row>
    <row r="25" spans="2:5" s="4" customFormat="1" ht="12" customHeight="1" x14ac:dyDescent="0.2">
      <c r="B25" s="7" t="s">
        <v>18</v>
      </c>
      <c r="C25" s="24">
        <v>14557</v>
      </c>
      <c r="D25" s="24">
        <v>8099</v>
      </c>
      <c r="E25" s="25">
        <v>55.636463557051584</v>
      </c>
    </row>
    <row r="26" spans="2:5" ht="12" customHeight="1" x14ac:dyDescent="0.2">
      <c r="B26" s="7" t="s">
        <v>19</v>
      </c>
      <c r="C26" s="24">
        <v>13583</v>
      </c>
      <c r="D26" s="24">
        <v>7131</v>
      </c>
      <c r="E26" s="25">
        <v>52.499447839210781</v>
      </c>
    </row>
    <row r="27" spans="2:5" ht="12" customHeight="1" x14ac:dyDescent="0.2">
      <c r="B27" s="8" t="s">
        <v>20</v>
      </c>
      <c r="C27" s="28">
        <v>11309</v>
      </c>
      <c r="D27" s="28">
        <v>4896</v>
      </c>
      <c r="E27" s="29">
        <v>43.292952515695468</v>
      </c>
    </row>
    <row r="28" spans="2:5" ht="12" customHeight="1" x14ac:dyDescent="0.2">
      <c r="B28" s="8" t="s">
        <v>21</v>
      </c>
      <c r="C28" s="28">
        <v>2274</v>
      </c>
      <c r="D28" s="28">
        <v>2235</v>
      </c>
      <c r="E28" s="29">
        <v>98.284960422163593</v>
      </c>
    </row>
    <row r="29" spans="2:5" ht="12" customHeight="1" x14ac:dyDescent="0.2">
      <c r="B29" s="7" t="s">
        <v>22</v>
      </c>
      <c r="C29" s="26">
        <v>71</v>
      </c>
      <c r="D29" s="26">
        <v>71</v>
      </c>
      <c r="E29" s="27">
        <v>100</v>
      </c>
    </row>
    <row r="30" spans="2:5" ht="12" customHeight="1" x14ac:dyDescent="0.2">
      <c r="B30" s="8" t="s">
        <v>23</v>
      </c>
      <c r="C30" s="28">
        <v>0</v>
      </c>
      <c r="D30" s="28">
        <v>0</v>
      </c>
      <c r="E30" s="29"/>
    </row>
    <row r="31" spans="2:5" s="4" customFormat="1" ht="12" customHeight="1" x14ac:dyDescent="0.2">
      <c r="B31" s="8" t="s">
        <v>24</v>
      </c>
      <c r="C31" s="28">
        <v>71</v>
      </c>
      <c r="D31" s="28">
        <v>71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903</v>
      </c>
      <c r="D37" s="26">
        <v>897</v>
      </c>
      <c r="E37" s="27">
        <v>99.33554817275747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10531</v>
      </c>
      <c r="D44" s="24">
        <v>8543</v>
      </c>
      <c r="E44" s="25">
        <v>81.122400531763361</v>
      </c>
    </row>
    <row r="45" spans="2:6" ht="12" customHeight="1" x14ac:dyDescent="0.2">
      <c r="B45" s="7" t="s">
        <v>37</v>
      </c>
      <c r="C45" s="26">
        <v>5241</v>
      </c>
      <c r="D45" s="26">
        <v>4267</v>
      </c>
      <c r="E45" s="27">
        <v>81.415760351078035</v>
      </c>
      <c r="F45" s="5"/>
    </row>
    <row r="46" spans="2:6" ht="12" customHeight="1" x14ac:dyDescent="0.2">
      <c r="B46" s="7" t="s">
        <v>38</v>
      </c>
      <c r="C46" s="26">
        <v>47</v>
      </c>
      <c r="D46" s="26">
        <v>2</v>
      </c>
      <c r="E46" s="27">
        <v>4.2553191489361701</v>
      </c>
    </row>
    <row r="47" spans="2:6" ht="12" customHeight="1" x14ac:dyDescent="0.2">
      <c r="B47" s="6" t="s">
        <v>84</v>
      </c>
      <c r="C47" s="22">
        <v>4800</v>
      </c>
      <c r="D47" s="22">
        <v>4585</v>
      </c>
      <c r="E47" s="27">
        <v>95.520833333333329</v>
      </c>
    </row>
    <row r="48" spans="2:6" ht="12" customHeight="1" x14ac:dyDescent="0.2">
      <c r="B48" s="6" t="s">
        <v>39</v>
      </c>
      <c r="C48" s="32">
        <v>1562</v>
      </c>
      <c r="D48" s="32">
        <v>1559</v>
      </c>
      <c r="E48" s="33">
        <v>99.807938540332913</v>
      </c>
    </row>
    <row r="49" spans="2:5" ht="12" customHeight="1" x14ac:dyDescent="0.2">
      <c r="B49" s="6" t="s">
        <v>40</v>
      </c>
      <c r="C49" s="32">
        <v>1467</v>
      </c>
      <c r="D49" s="32">
        <v>1464</v>
      </c>
      <c r="E49" s="33">
        <v>99.795501022494889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1467</v>
      </c>
      <c r="D51" s="34">
        <v>1464</v>
      </c>
      <c r="E51" s="35">
        <v>99.795501022494889</v>
      </c>
    </row>
    <row r="52" spans="2:5" ht="12" customHeight="1" x14ac:dyDescent="0.2">
      <c r="B52" s="6" t="s">
        <v>43</v>
      </c>
      <c r="C52" s="32">
        <v>95</v>
      </c>
      <c r="D52" s="32">
        <v>95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95</v>
      </c>
      <c r="D54" s="34">
        <v>95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607</v>
      </c>
      <c r="D58" s="32">
        <v>607</v>
      </c>
      <c r="E58" s="33">
        <v>100</v>
      </c>
    </row>
    <row r="59" spans="2:5" ht="12" customHeight="1" x14ac:dyDescent="0.2">
      <c r="B59" s="6" t="s">
        <v>48</v>
      </c>
      <c r="C59" s="32">
        <v>607</v>
      </c>
      <c r="D59" s="32">
        <v>607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2631</v>
      </c>
      <c r="D61" s="32">
        <v>2419</v>
      </c>
      <c r="E61" s="33">
        <v>91.9422272900038</v>
      </c>
    </row>
    <row r="62" spans="2:5" s="4" customFormat="1" ht="12" customHeight="1" x14ac:dyDescent="0.2">
      <c r="B62" s="6" t="s">
        <v>51</v>
      </c>
      <c r="C62" s="32">
        <v>2627</v>
      </c>
      <c r="D62" s="32">
        <v>2415</v>
      </c>
      <c r="E62" s="33">
        <v>91.929958127141219</v>
      </c>
    </row>
    <row r="63" spans="2:5" ht="12" customHeight="1" x14ac:dyDescent="0.2">
      <c r="B63" s="6" t="s">
        <v>90</v>
      </c>
      <c r="C63" s="32">
        <v>4</v>
      </c>
      <c r="D63" s="32">
        <v>4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30464</v>
      </c>
      <c r="D70" s="22">
        <v>6665</v>
      </c>
      <c r="E70" s="23">
        <v>21.878282563025213</v>
      </c>
    </row>
    <row r="71" spans="2:5" ht="12" customHeight="1" x14ac:dyDescent="0.2">
      <c r="B71" s="6" t="s">
        <v>57</v>
      </c>
      <c r="C71" s="32">
        <v>4408</v>
      </c>
      <c r="D71" s="32">
        <v>353</v>
      </c>
      <c r="E71" s="33">
        <v>8.0081669691470054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4341</v>
      </c>
      <c r="D74" s="36">
        <v>286</v>
      </c>
      <c r="E74" s="37">
        <v>6.5883436996083855</v>
      </c>
    </row>
    <row r="75" spans="2:5" ht="12" customHeight="1" x14ac:dyDescent="0.2">
      <c r="B75" s="6" t="s">
        <v>61</v>
      </c>
      <c r="C75" s="32">
        <v>67</v>
      </c>
      <c r="D75" s="32">
        <v>67</v>
      </c>
      <c r="E75" s="33">
        <v>100</v>
      </c>
    </row>
    <row r="76" spans="2:5" ht="12" customHeight="1" x14ac:dyDescent="0.2">
      <c r="B76" s="6" t="s">
        <v>62</v>
      </c>
      <c r="C76" s="32">
        <v>723</v>
      </c>
      <c r="D76" s="32">
        <v>722</v>
      </c>
      <c r="E76" s="33">
        <v>99.861687413554634</v>
      </c>
    </row>
    <row r="77" spans="2:5" ht="12" customHeight="1" x14ac:dyDescent="0.2">
      <c r="B77" s="6" t="s">
        <v>63</v>
      </c>
      <c r="C77" s="32">
        <v>13</v>
      </c>
      <c r="D77" s="32">
        <v>12</v>
      </c>
      <c r="E77" s="33">
        <v>92.307692307692307</v>
      </c>
    </row>
    <row r="78" spans="2:5" ht="12" customHeight="1" x14ac:dyDescent="0.2">
      <c r="B78" s="6" t="s">
        <v>64</v>
      </c>
      <c r="C78" s="32">
        <v>710</v>
      </c>
      <c r="D78" s="32">
        <v>710</v>
      </c>
      <c r="E78" s="33">
        <v>100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</v>
      </c>
      <c r="D81" s="34">
        <v>1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709</v>
      </c>
      <c r="D86" s="34">
        <v>709</v>
      </c>
      <c r="E86" s="35">
        <v>100</v>
      </c>
    </row>
    <row r="87" spans="2:5" ht="12" customHeight="1" x14ac:dyDescent="0.2">
      <c r="B87" s="6" t="s">
        <v>73</v>
      </c>
      <c r="C87" s="32">
        <v>23144</v>
      </c>
      <c r="D87" s="32">
        <v>3421</v>
      </c>
      <c r="E87" s="33">
        <v>14.781368821292777</v>
      </c>
    </row>
    <row r="88" spans="2:5" ht="12" customHeight="1" x14ac:dyDescent="0.2">
      <c r="B88" s="6" t="s">
        <v>74</v>
      </c>
      <c r="C88" s="36">
        <v>656</v>
      </c>
      <c r="D88" s="36">
        <v>356</v>
      </c>
      <c r="E88" s="37">
        <v>54.268292682926834</v>
      </c>
    </row>
    <row r="89" spans="2:5" ht="12" customHeight="1" x14ac:dyDescent="0.2">
      <c r="B89" s="6" t="s">
        <v>75</v>
      </c>
      <c r="C89" s="32">
        <v>2886</v>
      </c>
      <c r="D89" s="32">
        <v>1127</v>
      </c>
      <c r="E89" s="33">
        <v>39.050589050589053</v>
      </c>
    </row>
    <row r="90" spans="2:5" ht="12" customHeight="1" x14ac:dyDescent="0.2">
      <c r="B90" s="6" t="s">
        <v>76</v>
      </c>
      <c r="C90" s="32">
        <v>19601</v>
      </c>
      <c r="D90" s="32">
        <v>1937</v>
      </c>
      <c r="E90" s="33">
        <v>9.8821488699556141</v>
      </c>
    </row>
    <row r="91" spans="2:5" ht="12" customHeight="1" x14ac:dyDescent="0.2">
      <c r="B91" s="6" t="s">
        <v>77</v>
      </c>
      <c r="C91" s="32">
        <v>1</v>
      </c>
      <c r="D91" s="32">
        <v>1</v>
      </c>
      <c r="E91" s="33">
        <v>100</v>
      </c>
    </row>
    <row r="92" spans="2:5" ht="12" customHeight="1" x14ac:dyDescent="0.2">
      <c r="B92" s="6" t="s">
        <v>78</v>
      </c>
      <c r="C92" s="32">
        <v>2189</v>
      </c>
      <c r="D92" s="32">
        <v>2169</v>
      </c>
      <c r="E92" s="33">
        <v>99.086340794883512</v>
      </c>
    </row>
    <row r="93" spans="2:5" ht="12" customHeight="1" x14ac:dyDescent="0.2">
      <c r="B93" s="6" t="s">
        <v>86</v>
      </c>
      <c r="C93" s="22">
        <v>200</v>
      </c>
      <c r="D93" s="22">
        <v>200</v>
      </c>
      <c r="E93" s="23">
        <v>100</v>
      </c>
    </row>
    <row r="94" spans="2:5" ht="12" customHeight="1" x14ac:dyDescent="0.2">
      <c r="B94" s="6" t="s">
        <v>79</v>
      </c>
      <c r="C94" s="32">
        <v>197</v>
      </c>
      <c r="D94" s="32">
        <v>197</v>
      </c>
      <c r="E94" s="23">
        <v>100</v>
      </c>
    </row>
    <row r="95" spans="2:5" ht="12" customHeight="1" x14ac:dyDescent="0.2">
      <c r="B95" s="6" t="s">
        <v>80</v>
      </c>
      <c r="C95" s="32">
        <v>3</v>
      </c>
      <c r="D95" s="32">
        <v>3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1EDE42B5-DAAE-4846-99BA-EE41CEB75065}"/>
    <hyperlink ref="D4" location="ŞUBAT!A1" display="Şubat" xr:uid="{509C1698-192D-406E-9C23-CBD093409676}"/>
    <hyperlink ref="E4" location="MART!A1" display="Mart" xr:uid="{8F252D25-8331-4B93-8C2E-F9CDC769DF6E}"/>
    <hyperlink ref="C5" location="NİSAN!A1" display="Nisan" xr:uid="{8FAF06EF-154C-42EF-9F68-D975610C4673}"/>
    <hyperlink ref="D5" location="MAYIS!A1" display="Mayıs" xr:uid="{E44400D2-7C9D-45CB-AB90-33F265BE3432}"/>
    <hyperlink ref="E5" location="HAZİRAN!A1" display="Haziran" xr:uid="{8C5C71B4-CE1E-4132-8CA6-A0AF310B378B}"/>
    <hyperlink ref="C6" location="TEMMUZ!A1" display="Temmuz" xr:uid="{FAD6C578-0DEC-4B2B-8152-67EA891215A9}"/>
    <hyperlink ref="D6" location="AĞUSTOS!A1" display="Ağustos" xr:uid="{978C113B-CCD6-4452-AAE4-EDE4DC6C0000}"/>
    <hyperlink ref="E6" location="EYLÜL!A1" display="Eylül" xr:uid="{87E0F48E-7566-414C-9CCC-64EDFD56E380}"/>
    <hyperlink ref="C7" location="EKİM!A1" display="Ekim" xr:uid="{2A05C1C1-81DE-41A8-82EB-C4A23AA9050E}"/>
    <hyperlink ref="D7" location="KASIM!A1" display="Kasım" xr:uid="{F6105E01-DEF6-40F9-86DF-E4297C882B1C}"/>
    <hyperlink ref="E7" location="ARALIK!A1" display="Aralık" xr:uid="{8DFABA78-9F5A-485F-9077-48E5C2942AD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3F16F-9A9C-4FD0-BB42-E33BA3CDDFCE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106152</v>
      </c>
      <c r="D10" s="22">
        <v>59931</v>
      </c>
      <c r="E10" s="23">
        <v>56.457721003843545</v>
      </c>
    </row>
    <row r="11" spans="2:5" ht="12" customHeight="1" x14ac:dyDescent="0.2">
      <c r="B11" s="7" t="s">
        <v>4</v>
      </c>
      <c r="C11" s="24">
        <v>71989</v>
      </c>
      <c r="D11" s="24">
        <v>49740</v>
      </c>
      <c r="E11" s="25">
        <v>69.093889344205365</v>
      </c>
    </row>
    <row r="12" spans="2:5" ht="12" customHeight="1" x14ac:dyDescent="0.2">
      <c r="B12" s="7" t="s">
        <v>5</v>
      </c>
      <c r="C12" s="24">
        <v>38193</v>
      </c>
      <c r="D12" s="24">
        <v>27012</v>
      </c>
      <c r="E12" s="25">
        <v>70.725001963710639</v>
      </c>
    </row>
    <row r="13" spans="2:5" ht="12" customHeight="1" x14ac:dyDescent="0.2">
      <c r="B13" s="7" t="s">
        <v>6</v>
      </c>
      <c r="C13" s="26">
        <v>32810</v>
      </c>
      <c r="D13" s="26">
        <v>25978</v>
      </c>
      <c r="E13" s="27">
        <v>79.177080158488266</v>
      </c>
    </row>
    <row r="14" spans="2:5" ht="12" customHeight="1" x14ac:dyDescent="0.2">
      <c r="B14" s="8" t="s">
        <v>7</v>
      </c>
      <c r="C14" s="28">
        <v>1952</v>
      </c>
      <c r="D14" s="28">
        <v>595</v>
      </c>
      <c r="E14" s="29">
        <v>30.481557377049178</v>
      </c>
    </row>
    <row r="15" spans="2:5" ht="12" customHeight="1" x14ac:dyDescent="0.2">
      <c r="B15" s="8" t="s">
        <v>8</v>
      </c>
      <c r="C15" s="28">
        <v>548</v>
      </c>
      <c r="D15" s="28">
        <v>392</v>
      </c>
      <c r="E15" s="29">
        <v>71.532846715328475</v>
      </c>
    </row>
    <row r="16" spans="2:5" ht="12" customHeight="1" x14ac:dyDescent="0.2">
      <c r="B16" s="8" t="s">
        <v>9</v>
      </c>
      <c r="C16" s="28">
        <v>29426</v>
      </c>
      <c r="D16" s="28">
        <v>24272</v>
      </c>
      <c r="E16" s="29">
        <v>82.484877319377432</v>
      </c>
    </row>
    <row r="17" spans="2:5" ht="12" customHeight="1" x14ac:dyDescent="0.2">
      <c r="B17" s="8" t="s">
        <v>10</v>
      </c>
      <c r="C17" s="28">
        <v>884</v>
      </c>
      <c r="D17" s="28">
        <v>719</v>
      </c>
      <c r="E17" s="29">
        <v>81.334841628959282</v>
      </c>
    </row>
    <row r="18" spans="2:5" ht="12" customHeight="1" x14ac:dyDescent="0.2">
      <c r="B18" s="7" t="s">
        <v>11</v>
      </c>
      <c r="C18" s="24">
        <v>5383</v>
      </c>
      <c r="D18" s="24">
        <v>1034</v>
      </c>
      <c r="E18" s="25">
        <v>19.208619728775776</v>
      </c>
    </row>
    <row r="19" spans="2:5" ht="12" customHeight="1" x14ac:dyDescent="0.2">
      <c r="B19" s="8" t="s">
        <v>12</v>
      </c>
      <c r="C19" s="28">
        <v>2502</v>
      </c>
      <c r="D19" s="28">
        <v>-801</v>
      </c>
      <c r="E19" s="29">
        <v>-32.014388489208635</v>
      </c>
    </row>
    <row r="20" spans="2:5" ht="12" customHeight="1" x14ac:dyDescent="0.2">
      <c r="B20" s="8" t="s">
        <v>13</v>
      </c>
      <c r="C20" s="28">
        <v>797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2084</v>
      </c>
      <c r="D21" s="28">
        <v>1835</v>
      </c>
      <c r="E21" s="29">
        <v>88.051823416506707</v>
      </c>
    </row>
    <row r="22" spans="2:5" s="4" customFormat="1" ht="12" customHeight="1" x14ac:dyDescent="0.2">
      <c r="B22" s="7" t="s">
        <v>15</v>
      </c>
      <c r="C22" s="24">
        <v>6537</v>
      </c>
      <c r="D22" s="24">
        <v>4808</v>
      </c>
      <c r="E22" s="25">
        <v>73.55055836010402</v>
      </c>
    </row>
    <row r="23" spans="2:5" s="4" customFormat="1" ht="12" customHeight="1" x14ac:dyDescent="0.2">
      <c r="B23" s="8" t="s">
        <v>16</v>
      </c>
      <c r="C23" s="30">
        <v>8</v>
      </c>
      <c r="D23" s="30">
        <v>6</v>
      </c>
      <c r="E23" s="31">
        <v>75</v>
      </c>
    </row>
    <row r="24" spans="2:5" ht="12" customHeight="1" x14ac:dyDescent="0.2">
      <c r="B24" s="8" t="s">
        <v>17</v>
      </c>
      <c r="C24" s="30">
        <v>6529</v>
      </c>
      <c r="D24" s="30">
        <v>4802</v>
      </c>
      <c r="E24" s="31">
        <v>73.54878235564405</v>
      </c>
    </row>
    <row r="25" spans="2:5" s="4" customFormat="1" ht="12" customHeight="1" x14ac:dyDescent="0.2">
      <c r="B25" s="7" t="s">
        <v>18</v>
      </c>
      <c r="C25" s="24">
        <v>13465</v>
      </c>
      <c r="D25" s="24">
        <v>6986</v>
      </c>
      <c r="E25" s="25">
        <v>51.882658744894172</v>
      </c>
    </row>
    <row r="26" spans="2:5" ht="12" customHeight="1" x14ac:dyDescent="0.2">
      <c r="B26" s="7" t="s">
        <v>19</v>
      </c>
      <c r="C26" s="24">
        <v>12595</v>
      </c>
      <c r="D26" s="24">
        <v>6122</v>
      </c>
      <c r="E26" s="25">
        <v>48.606589916633588</v>
      </c>
    </row>
    <row r="27" spans="2:5" ht="12" customHeight="1" x14ac:dyDescent="0.2">
      <c r="B27" s="8" t="s">
        <v>20</v>
      </c>
      <c r="C27" s="28">
        <v>10604</v>
      </c>
      <c r="D27" s="28">
        <v>4171</v>
      </c>
      <c r="E27" s="29">
        <v>39.334213504337981</v>
      </c>
    </row>
    <row r="28" spans="2:5" ht="12" customHeight="1" x14ac:dyDescent="0.2">
      <c r="B28" s="8" t="s">
        <v>21</v>
      </c>
      <c r="C28" s="28">
        <v>1991</v>
      </c>
      <c r="D28" s="28">
        <v>1951</v>
      </c>
      <c r="E28" s="29">
        <v>97.990959316926165</v>
      </c>
    </row>
    <row r="29" spans="2:5" ht="12" customHeight="1" x14ac:dyDescent="0.2">
      <c r="B29" s="7" t="s">
        <v>22</v>
      </c>
      <c r="C29" s="26">
        <v>60</v>
      </c>
      <c r="D29" s="26">
        <v>60</v>
      </c>
      <c r="E29" s="27">
        <v>100</v>
      </c>
    </row>
    <row r="30" spans="2:5" ht="12" customHeight="1" x14ac:dyDescent="0.2">
      <c r="B30" s="8" t="s">
        <v>23</v>
      </c>
      <c r="C30" s="28">
        <v>0</v>
      </c>
      <c r="D30" s="28">
        <v>0</v>
      </c>
      <c r="E30" s="29"/>
    </row>
    <row r="31" spans="2:5" s="4" customFormat="1" ht="12" customHeight="1" x14ac:dyDescent="0.2">
      <c r="B31" s="8" t="s">
        <v>24</v>
      </c>
      <c r="C31" s="28">
        <v>60</v>
      </c>
      <c r="D31" s="28">
        <v>60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810</v>
      </c>
      <c r="D37" s="26">
        <v>804</v>
      </c>
      <c r="E37" s="27">
        <v>99.259259259259252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9033</v>
      </c>
      <c r="D44" s="24">
        <v>7103</v>
      </c>
      <c r="E44" s="25">
        <v>78.633897929812917</v>
      </c>
    </row>
    <row r="45" spans="2:6" ht="12" customHeight="1" x14ac:dyDescent="0.2">
      <c r="B45" s="7" t="s">
        <v>37</v>
      </c>
      <c r="C45" s="26">
        <v>4715</v>
      </c>
      <c r="D45" s="26">
        <v>3832</v>
      </c>
      <c r="E45" s="27">
        <v>81.272534464475072</v>
      </c>
      <c r="F45" s="5"/>
    </row>
    <row r="46" spans="2:6" ht="12" customHeight="1" x14ac:dyDescent="0.2">
      <c r="B46" s="7" t="s">
        <v>38</v>
      </c>
      <c r="C46" s="26">
        <v>46</v>
      </c>
      <c r="D46" s="26">
        <v>-1</v>
      </c>
      <c r="E46" s="27">
        <v>-2.1739130434782608</v>
      </c>
    </row>
    <row r="47" spans="2:6" ht="12" customHeight="1" x14ac:dyDescent="0.2">
      <c r="B47" s="6" t="s">
        <v>84</v>
      </c>
      <c r="C47" s="22">
        <v>4308</v>
      </c>
      <c r="D47" s="22">
        <v>4089</v>
      </c>
      <c r="E47" s="27">
        <v>94.916434540389972</v>
      </c>
    </row>
    <row r="48" spans="2:6" ht="12" customHeight="1" x14ac:dyDescent="0.2">
      <c r="B48" s="6" t="s">
        <v>39</v>
      </c>
      <c r="C48" s="32">
        <v>1372</v>
      </c>
      <c r="D48" s="32">
        <v>1369</v>
      </c>
      <c r="E48" s="33">
        <v>99.781341107871725</v>
      </c>
    </row>
    <row r="49" spans="2:5" ht="12" customHeight="1" x14ac:dyDescent="0.2">
      <c r="B49" s="6" t="s">
        <v>40</v>
      </c>
      <c r="C49" s="32">
        <v>1288</v>
      </c>
      <c r="D49" s="32">
        <v>1285</v>
      </c>
      <c r="E49" s="33">
        <v>99.767080745341616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1288</v>
      </c>
      <c r="D51" s="34">
        <v>1285</v>
      </c>
      <c r="E51" s="35">
        <v>99.767080745341616</v>
      </c>
    </row>
    <row r="52" spans="2:5" ht="12" customHeight="1" x14ac:dyDescent="0.2">
      <c r="B52" s="6" t="s">
        <v>43</v>
      </c>
      <c r="C52" s="32">
        <v>84</v>
      </c>
      <c r="D52" s="32">
        <v>84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84</v>
      </c>
      <c r="D54" s="34">
        <v>84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555</v>
      </c>
      <c r="D58" s="32">
        <v>555</v>
      </c>
      <c r="E58" s="33">
        <v>100</v>
      </c>
    </row>
    <row r="59" spans="2:5" ht="12" customHeight="1" x14ac:dyDescent="0.2">
      <c r="B59" s="6" t="s">
        <v>48</v>
      </c>
      <c r="C59" s="32">
        <v>555</v>
      </c>
      <c r="D59" s="32">
        <v>555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2381</v>
      </c>
      <c r="D61" s="32">
        <v>2165</v>
      </c>
      <c r="E61" s="33">
        <v>90.928181436371275</v>
      </c>
    </row>
    <row r="62" spans="2:5" s="4" customFormat="1" ht="12" customHeight="1" x14ac:dyDescent="0.2">
      <c r="B62" s="6" t="s">
        <v>51</v>
      </c>
      <c r="C62" s="32">
        <v>2377</v>
      </c>
      <c r="D62" s="32">
        <v>2161</v>
      </c>
      <c r="E62" s="33">
        <v>90.912915439629785</v>
      </c>
    </row>
    <row r="63" spans="2:5" ht="12" customHeight="1" x14ac:dyDescent="0.2">
      <c r="B63" s="6" t="s">
        <v>90</v>
      </c>
      <c r="C63" s="32">
        <v>4</v>
      </c>
      <c r="D63" s="32">
        <v>4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29656</v>
      </c>
      <c r="D70" s="22">
        <v>5903</v>
      </c>
      <c r="E70" s="23">
        <v>19.904909630428918</v>
      </c>
    </row>
    <row r="71" spans="2:5" ht="12" customHeight="1" x14ac:dyDescent="0.2">
      <c r="B71" s="6" t="s">
        <v>57</v>
      </c>
      <c r="C71" s="32">
        <v>4406</v>
      </c>
      <c r="D71" s="32">
        <v>352</v>
      </c>
      <c r="E71" s="33">
        <v>7.9891057648660917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4340</v>
      </c>
      <c r="D74" s="36">
        <v>286</v>
      </c>
      <c r="E74" s="37">
        <v>6.5898617511520738</v>
      </c>
    </row>
    <row r="75" spans="2:5" ht="12" customHeight="1" x14ac:dyDescent="0.2">
      <c r="B75" s="6" t="s">
        <v>61</v>
      </c>
      <c r="C75" s="32">
        <v>66</v>
      </c>
      <c r="D75" s="32">
        <v>66</v>
      </c>
      <c r="E75" s="33">
        <v>100</v>
      </c>
    </row>
    <row r="76" spans="2:5" ht="12" customHeight="1" x14ac:dyDescent="0.2">
      <c r="B76" s="6" t="s">
        <v>62</v>
      </c>
      <c r="C76" s="32">
        <v>634</v>
      </c>
      <c r="D76" s="32">
        <v>632</v>
      </c>
      <c r="E76" s="33">
        <v>99.684542586750794</v>
      </c>
    </row>
    <row r="77" spans="2:5" ht="12" customHeight="1" x14ac:dyDescent="0.2">
      <c r="B77" s="6" t="s">
        <v>63</v>
      </c>
      <c r="C77" s="32">
        <v>13</v>
      </c>
      <c r="D77" s="32">
        <v>12</v>
      </c>
      <c r="E77" s="33">
        <v>92.307692307692307</v>
      </c>
    </row>
    <row r="78" spans="2:5" ht="12" customHeight="1" x14ac:dyDescent="0.2">
      <c r="B78" s="6" t="s">
        <v>64</v>
      </c>
      <c r="C78" s="32">
        <v>621</v>
      </c>
      <c r="D78" s="32">
        <v>620</v>
      </c>
      <c r="E78" s="33">
        <v>99.838969404186798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621</v>
      </c>
      <c r="D86" s="34">
        <v>620</v>
      </c>
      <c r="E86" s="35">
        <v>99.838969404186798</v>
      </c>
    </row>
    <row r="87" spans="2:5" ht="12" customHeight="1" x14ac:dyDescent="0.2">
      <c r="B87" s="6" t="s">
        <v>73</v>
      </c>
      <c r="C87" s="32">
        <v>22611</v>
      </c>
      <c r="D87" s="32">
        <v>2938</v>
      </c>
      <c r="E87" s="33">
        <v>12.993675644597763</v>
      </c>
    </row>
    <row r="88" spans="2:5" ht="12" customHeight="1" x14ac:dyDescent="0.2">
      <c r="B88" s="6" t="s">
        <v>74</v>
      </c>
      <c r="C88" s="36">
        <v>556</v>
      </c>
      <c r="D88" s="36">
        <v>276</v>
      </c>
      <c r="E88" s="37">
        <v>49.640287769784173</v>
      </c>
    </row>
    <row r="89" spans="2:5" ht="12" customHeight="1" x14ac:dyDescent="0.2">
      <c r="B89" s="6" t="s">
        <v>75</v>
      </c>
      <c r="C89" s="32">
        <v>2700</v>
      </c>
      <c r="D89" s="32">
        <v>1006</v>
      </c>
      <c r="E89" s="33">
        <v>37.25925925925926</v>
      </c>
    </row>
    <row r="90" spans="2:5" ht="12" customHeight="1" x14ac:dyDescent="0.2">
      <c r="B90" s="6" t="s">
        <v>76</v>
      </c>
      <c r="C90" s="32">
        <v>19354</v>
      </c>
      <c r="D90" s="32">
        <v>1655</v>
      </c>
      <c r="E90" s="33">
        <v>8.551203885501705</v>
      </c>
    </row>
    <row r="91" spans="2:5" ht="12" customHeight="1" x14ac:dyDescent="0.2">
      <c r="B91" s="6" t="s">
        <v>77</v>
      </c>
      <c r="C91" s="32">
        <v>1</v>
      </c>
      <c r="D91" s="32">
        <v>1</v>
      </c>
      <c r="E91" s="33">
        <v>100</v>
      </c>
    </row>
    <row r="92" spans="2:5" ht="12" customHeight="1" x14ac:dyDescent="0.2">
      <c r="B92" s="6" t="s">
        <v>78</v>
      </c>
      <c r="C92" s="32">
        <v>2005</v>
      </c>
      <c r="D92" s="32">
        <v>1981</v>
      </c>
      <c r="E92" s="33">
        <v>98.802992518703235</v>
      </c>
    </row>
    <row r="93" spans="2:5" ht="12" customHeight="1" x14ac:dyDescent="0.2">
      <c r="B93" s="6" t="s">
        <v>86</v>
      </c>
      <c r="C93" s="22">
        <v>199</v>
      </c>
      <c r="D93" s="22">
        <v>199</v>
      </c>
      <c r="E93" s="23">
        <v>100</v>
      </c>
    </row>
    <row r="94" spans="2:5" ht="12" customHeight="1" x14ac:dyDescent="0.2">
      <c r="B94" s="6" t="s">
        <v>79</v>
      </c>
      <c r="C94" s="32">
        <v>196</v>
      </c>
      <c r="D94" s="32">
        <v>196</v>
      </c>
      <c r="E94" s="23">
        <v>100</v>
      </c>
    </row>
    <row r="95" spans="2:5" ht="12" customHeight="1" x14ac:dyDescent="0.2">
      <c r="B95" s="6" t="s">
        <v>80</v>
      </c>
      <c r="C95" s="32">
        <v>3</v>
      </c>
      <c r="D95" s="32">
        <v>3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3B1C0327-CAF5-4A08-B5E6-3D268FE532A4}"/>
    <hyperlink ref="D4" location="ŞUBAT!A1" display="Şubat" xr:uid="{64CEA140-05E8-49A0-9603-88AC60F5C705}"/>
    <hyperlink ref="E4" location="MART!A1" display="Mart" xr:uid="{C86848D6-B4C1-42D1-98B5-17D676DB5C55}"/>
    <hyperlink ref="C5" location="NİSAN!A1" display="Nisan" xr:uid="{43ED0FA6-8A77-4709-8744-22BDE6826382}"/>
    <hyperlink ref="D5" location="MAYIS!A1" display="Mayıs" xr:uid="{A3543AF8-4B57-483D-B909-B8A76511F765}"/>
    <hyperlink ref="E5" location="HAZİRAN!A1" display="Haziran" xr:uid="{A4FF6419-F87A-4F60-AF90-F7191F366CED}"/>
    <hyperlink ref="C6" location="TEMMUZ!A1" display="Temmuz" xr:uid="{99114784-1F03-4991-B676-EDCDB9251206}"/>
    <hyperlink ref="D6" location="AĞUSTOS!A1" display="Ağustos" xr:uid="{31429153-2D35-4959-810E-C2450D49ADDF}"/>
    <hyperlink ref="E6" location="EYLÜL!A1" display="Eylül" xr:uid="{6F7134B8-4A7A-41FF-9C79-DF0F8EF0C424}"/>
    <hyperlink ref="C7" location="EKİM!A1" display="Ekim" xr:uid="{C33C66B8-0E2A-48C9-9C8F-64E28294DA6B}"/>
    <hyperlink ref="D7" location="KASIM!A1" display="Kasım" xr:uid="{CD069883-7A6B-4805-8F22-2611A330A70D}"/>
    <hyperlink ref="E7" location="ARALIK!A1" display="Aralık" xr:uid="{EE6C97F9-E510-4264-9400-18215E4AB15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4ACBD-845A-4F1A-98E0-1D783EEFF998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98940</v>
      </c>
      <c r="D10" s="22">
        <v>51258</v>
      </c>
      <c r="E10" s="23">
        <v>51.807155852031542</v>
      </c>
    </row>
    <row r="11" spans="2:5" ht="12" customHeight="1" x14ac:dyDescent="0.2">
      <c r="B11" s="7" t="s">
        <v>4</v>
      </c>
      <c r="C11" s="24">
        <v>65912</v>
      </c>
      <c r="D11" s="24">
        <v>42215</v>
      </c>
      <c r="E11" s="25">
        <v>64.047517902658086</v>
      </c>
    </row>
    <row r="12" spans="2:5" ht="12" customHeight="1" x14ac:dyDescent="0.2">
      <c r="B12" s="7" t="s">
        <v>5</v>
      </c>
      <c r="C12" s="24">
        <v>34496</v>
      </c>
      <c r="D12" s="24">
        <v>22712</v>
      </c>
      <c r="E12" s="25">
        <v>65.83951762523192</v>
      </c>
    </row>
    <row r="13" spans="2:5" ht="12" customHeight="1" x14ac:dyDescent="0.2">
      <c r="B13" s="7" t="s">
        <v>6</v>
      </c>
      <c r="C13" s="26">
        <v>29582</v>
      </c>
      <c r="D13" s="26">
        <v>22142</v>
      </c>
      <c r="E13" s="27">
        <v>74.849570684875943</v>
      </c>
    </row>
    <row r="14" spans="2:5" ht="12" customHeight="1" x14ac:dyDescent="0.2">
      <c r="B14" s="8" t="s">
        <v>7</v>
      </c>
      <c r="C14" s="28">
        <v>1984</v>
      </c>
      <c r="D14" s="28">
        <v>532</v>
      </c>
      <c r="E14" s="29">
        <v>26.814516129032256</v>
      </c>
    </row>
    <row r="15" spans="2:5" ht="12" customHeight="1" x14ac:dyDescent="0.2">
      <c r="B15" s="8" t="s">
        <v>8</v>
      </c>
      <c r="C15" s="28">
        <v>546</v>
      </c>
      <c r="D15" s="28">
        <v>380</v>
      </c>
      <c r="E15" s="29">
        <v>69.597069597069591</v>
      </c>
    </row>
    <row r="16" spans="2:5" ht="12" customHeight="1" x14ac:dyDescent="0.2">
      <c r="B16" s="8" t="s">
        <v>9</v>
      </c>
      <c r="C16" s="28">
        <v>26377</v>
      </c>
      <c r="D16" s="28">
        <v>20651</v>
      </c>
      <c r="E16" s="29">
        <v>78.291693520870453</v>
      </c>
    </row>
    <row r="17" spans="2:5" ht="12" customHeight="1" x14ac:dyDescent="0.2">
      <c r="B17" s="8" t="s">
        <v>10</v>
      </c>
      <c r="C17" s="28">
        <v>675</v>
      </c>
      <c r="D17" s="28">
        <v>579</v>
      </c>
      <c r="E17" s="29">
        <v>85.777777777777771</v>
      </c>
    </row>
    <row r="18" spans="2:5" ht="12" customHeight="1" x14ac:dyDescent="0.2">
      <c r="B18" s="7" t="s">
        <v>11</v>
      </c>
      <c r="C18" s="24">
        <v>4914</v>
      </c>
      <c r="D18" s="24">
        <v>570</v>
      </c>
      <c r="E18" s="25">
        <v>11.599511599511599</v>
      </c>
    </row>
    <row r="19" spans="2:5" ht="12" customHeight="1" x14ac:dyDescent="0.2">
      <c r="B19" s="8" t="s">
        <v>12</v>
      </c>
      <c r="C19" s="28">
        <v>2504</v>
      </c>
      <c r="D19" s="28">
        <v>-889</v>
      </c>
      <c r="E19" s="29">
        <v>-35.503194888178911</v>
      </c>
    </row>
    <row r="20" spans="2:5" ht="12" customHeight="1" x14ac:dyDescent="0.2">
      <c r="B20" s="8" t="s">
        <v>13</v>
      </c>
      <c r="C20" s="28">
        <v>797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1613</v>
      </c>
      <c r="D21" s="28">
        <v>1459</v>
      </c>
      <c r="E21" s="29">
        <v>90.452572845629263</v>
      </c>
    </row>
    <row r="22" spans="2:5" s="4" customFormat="1" ht="12" customHeight="1" x14ac:dyDescent="0.2">
      <c r="B22" s="7" t="s">
        <v>15</v>
      </c>
      <c r="C22" s="24">
        <v>6516</v>
      </c>
      <c r="D22" s="24">
        <v>4088</v>
      </c>
      <c r="E22" s="25">
        <v>62.737875997544499</v>
      </c>
    </row>
    <row r="23" spans="2:5" s="4" customFormat="1" ht="12" customHeight="1" x14ac:dyDescent="0.2">
      <c r="B23" s="8" t="s">
        <v>16</v>
      </c>
      <c r="C23" s="30">
        <v>8</v>
      </c>
      <c r="D23" s="30">
        <v>6</v>
      </c>
      <c r="E23" s="31">
        <v>75</v>
      </c>
    </row>
    <row r="24" spans="2:5" ht="12" customHeight="1" x14ac:dyDescent="0.2">
      <c r="B24" s="8" t="s">
        <v>17</v>
      </c>
      <c r="C24" s="30">
        <v>6508</v>
      </c>
      <c r="D24" s="30">
        <v>4082</v>
      </c>
      <c r="E24" s="31">
        <v>62.722802704363858</v>
      </c>
    </row>
    <row r="25" spans="2:5" s="4" customFormat="1" ht="12" customHeight="1" x14ac:dyDescent="0.2">
      <c r="B25" s="7" t="s">
        <v>18</v>
      </c>
      <c r="C25" s="24">
        <v>12306</v>
      </c>
      <c r="D25" s="24">
        <v>5697</v>
      </c>
      <c r="E25" s="25">
        <v>46.294490492442712</v>
      </c>
    </row>
    <row r="26" spans="2:5" ht="12" customHeight="1" x14ac:dyDescent="0.2">
      <c r="B26" s="7" t="s">
        <v>19</v>
      </c>
      <c r="C26" s="24">
        <v>11538</v>
      </c>
      <c r="D26" s="24">
        <v>4930</v>
      </c>
      <c r="E26" s="25">
        <v>42.728375801698739</v>
      </c>
    </row>
    <row r="27" spans="2:5" ht="12" customHeight="1" x14ac:dyDescent="0.2">
      <c r="B27" s="8" t="s">
        <v>20</v>
      </c>
      <c r="C27" s="28">
        <v>9800</v>
      </c>
      <c r="D27" s="28">
        <v>3233</v>
      </c>
      <c r="E27" s="29">
        <v>32.989795918367349</v>
      </c>
    </row>
    <row r="28" spans="2:5" ht="12" customHeight="1" x14ac:dyDescent="0.2">
      <c r="B28" s="8" t="s">
        <v>21</v>
      </c>
      <c r="C28" s="28">
        <v>1738</v>
      </c>
      <c r="D28" s="28">
        <v>1697</v>
      </c>
      <c r="E28" s="29">
        <v>97.640966628308405</v>
      </c>
    </row>
    <row r="29" spans="2:5" ht="12" customHeight="1" x14ac:dyDescent="0.2">
      <c r="B29" s="7" t="s">
        <v>22</v>
      </c>
      <c r="C29" s="26">
        <v>51</v>
      </c>
      <c r="D29" s="26">
        <v>51</v>
      </c>
      <c r="E29" s="27">
        <v>100</v>
      </c>
    </row>
    <row r="30" spans="2:5" ht="12" customHeight="1" x14ac:dyDescent="0.2">
      <c r="B30" s="8" t="s">
        <v>23</v>
      </c>
      <c r="C30" s="28">
        <v>0</v>
      </c>
      <c r="D30" s="28">
        <v>0</v>
      </c>
      <c r="E30" s="29"/>
    </row>
    <row r="31" spans="2:5" s="4" customFormat="1" ht="12" customHeight="1" x14ac:dyDescent="0.2">
      <c r="B31" s="8" t="s">
        <v>24</v>
      </c>
      <c r="C31" s="28">
        <v>51</v>
      </c>
      <c r="D31" s="28">
        <v>51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717</v>
      </c>
      <c r="D37" s="26">
        <v>716</v>
      </c>
      <c r="E37" s="27">
        <v>99.86052998605301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8207</v>
      </c>
      <c r="D44" s="24">
        <v>6290</v>
      </c>
      <c r="E44" s="25">
        <v>76.641891068599975</v>
      </c>
    </row>
    <row r="45" spans="2:6" ht="12" customHeight="1" x14ac:dyDescent="0.2">
      <c r="B45" s="7" t="s">
        <v>37</v>
      </c>
      <c r="C45" s="26">
        <v>4340</v>
      </c>
      <c r="D45" s="26">
        <v>3436</v>
      </c>
      <c r="E45" s="27">
        <v>79.170506912442391</v>
      </c>
      <c r="F45" s="5"/>
    </row>
    <row r="46" spans="2:6" ht="12" customHeight="1" x14ac:dyDescent="0.2">
      <c r="B46" s="7" t="s">
        <v>38</v>
      </c>
      <c r="C46" s="26">
        <v>47</v>
      </c>
      <c r="D46" s="26">
        <v>-8</v>
      </c>
      <c r="E46" s="27">
        <v>-17.021276595744681</v>
      </c>
    </row>
    <row r="47" spans="2:6" ht="12" customHeight="1" x14ac:dyDescent="0.2">
      <c r="B47" s="6" t="s">
        <v>84</v>
      </c>
      <c r="C47" s="22">
        <v>3861</v>
      </c>
      <c r="D47" s="22">
        <v>3639</v>
      </c>
      <c r="E47" s="27">
        <v>94.250194250194255</v>
      </c>
    </row>
    <row r="48" spans="2:6" ht="12" customHeight="1" x14ac:dyDescent="0.2">
      <c r="B48" s="6" t="s">
        <v>39</v>
      </c>
      <c r="C48" s="32">
        <v>1193</v>
      </c>
      <c r="D48" s="32">
        <v>1190</v>
      </c>
      <c r="E48" s="33">
        <v>99.748533109807212</v>
      </c>
    </row>
    <row r="49" spans="2:5" ht="12" customHeight="1" x14ac:dyDescent="0.2">
      <c r="B49" s="6" t="s">
        <v>40</v>
      </c>
      <c r="C49" s="32">
        <v>1134</v>
      </c>
      <c r="D49" s="32">
        <v>1131</v>
      </c>
      <c r="E49" s="33">
        <v>99.735449735449734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1134</v>
      </c>
      <c r="D51" s="34">
        <v>1131</v>
      </c>
      <c r="E51" s="35">
        <v>99.735449735449734</v>
      </c>
    </row>
    <row r="52" spans="2:5" ht="12" customHeight="1" x14ac:dyDescent="0.2">
      <c r="B52" s="6" t="s">
        <v>43</v>
      </c>
      <c r="C52" s="32">
        <v>59</v>
      </c>
      <c r="D52" s="32">
        <v>59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59</v>
      </c>
      <c r="D54" s="34">
        <v>59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502</v>
      </c>
      <c r="D58" s="32">
        <v>502</v>
      </c>
      <c r="E58" s="33">
        <v>100</v>
      </c>
    </row>
    <row r="59" spans="2:5" ht="12" customHeight="1" x14ac:dyDescent="0.2">
      <c r="B59" s="6" t="s">
        <v>48</v>
      </c>
      <c r="C59" s="32">
        <v>502</v>
      </c>
      <c r="D59" s="32">
        <v>502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2166</v>
      </c>
      <c r="D61" s="32">
        <v>1947</v>
      </c>
      <c r="E61" s="33">
        <v>89.88919667590028</v>
      </c>
    </row>
    <row r="62" spans="2:5" s="4" customFormat="1" ht="12" customHeight="1" x14ac:dyDescent="0.2">
      <c r="B62" s="6" t="s">
        <v>51</v>
      </c>
      <c r="C62" s="32">
        <v>2162</v>
      </c>
      <c r="D62" s="32">
        <v>1943</v>
      </c>
      <c r="E62" s="33">
        <v>89.870490286771513</v>
      </c>
    </row>
    <row r="63" spans="2:5" ht="12" customHeight="1" x14ac:dyDescent="0.2">
      <c r="B63" s="6" t="s">
        <v>90</v>
      </c>
      <c r="C63" s="32">
        <v>4</v>
      </c>
      <c r="D63" s="32">
        <v>4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29035</v>
      </c>
      <c r="D70" s="22">
        <v>5272</v>
      </c>
      <c r="E70" s="23">
        <v>18.15739624591011</v>
      </c>
    </row>
    <row r="71" spans="2:5" ht="12" customHeight="1" x14ac:dyDescent="0.2">
      <c r="B71" s="6" t="s">
        <v>57</v>
      </c>
      <c r="C71" s="32">
        <v>4397</v>
      </c>
      <c r="D71" s="32">
        <v>333</v>
      </c>
      <c r="E71" s="33">
        <v>7.5733454628155563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4337</v>
      </c>
      <c r="D74" s="36">
        <v>273</v>
      </c>
      <c r="E74" s="37">
        <v>6.2946737376066402</v>
      </c>
    </row>
    <row r="75" spans="2:5" ht="12" customHeight="1" x14ac:dyDescent="0.2">
      <c r="B75" s="6" t="s">
        <v>61</v>
      </c>
      <c r="C75" s="32">
        <v>60</v>
      </c>
      <c r="D75" s="32">
        <v>60</v>
      </c>
      <c r="E75" s="33">
        <v>100</v>
      </c>
    </row>
    <row r="76" spans="2:5" ht="12" customHeight="1" x14ac:dyDescent="0.2">
      <c r="B76" s="6" t="s">
        <v>62</v>
      </c>
      <c r="C76" s="32">
        <v>546</v>
      </c>
      <c r="D76" s="32">
        <v>544</v>
      </c>
      <c r="E76" s="33">
        <v>99.633699633699635</v>
      </c>
    </row>
    <row r="77" spans="2:5" ht="12" customHeight="1" x14ac:dyDescent="0.2">
      <c r="B77" s="6" t="s">
        <v>63</v>
      </c>
      <c r="C77" s="32">
        <v>13</v>
      </c>
      <c r="D77" s="32">
        <v>12</v>
      </c>
      <c r="E77" s="33">
        <v>92.307692307692307</v>
      </c>
    </row>
    <row r="78" spans="2:5" ht="12" customHeight="1" x14ac:dyDescent="0.2">
      <c r="B78" s="6" t="s">
        <v>64</v>
      </c>
      <c r="C78" s="32">
        <v>533</v>
      </c>
      <c r="D78" s="32">
        <v>532</v>
      </c>
      <c r="E78" s="33">
        <v>99.812382739211998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533</v>
      </c>
      <c r="D86" s="34">
        <v>532</v>
      </c>
      <c r="E86" s="35">
        <v>99.812382739211998</v>
      </c>
    </row>
    <row r="87" spans="2:5" ht="12" customHeight="1" x14ac:dyDescent="0.2">
      <c r="B87" s="6" t="s">
        <v>73</v>
      </c>
      <c r="C87" s="32">
        <v>22270</v>
      </c>
      <c r="D87" s="32">
        <v>2596</v>
      </c>
      <c r="E87" s="33">
        <v>11.656937584193983</v>
      </c>
    </row>
    <row r="88" spans="2:5" ht="12" customHeight="1" x14ac:dyDescent="0.2">
      <c r="B88" s="6" t="s">
        <v>74</v>
      </c>
      <c r="C88" s="36">
        <v>512</v>
      </c>
      <c r="D88" s="36">
        <v>238</v>
      </c>
      <c r="E88" s="37">
        <v>46.484375</v>
      </c>
    </row>
    <row r="89" spans="2:5" ht="12" customHeight="1" x14ac:dyDescent="0.2">
      <c r="B89" s="6" t="s">
        <v>75</v>
      </c>
      <c r="C89" s="32">
        <v>2594</v>
      </c>
      <c r="D89" s="32">
        <v>913</v>
      </c>
      <c r="E89" s="33">
        <v>35.196607555898233</v>
      </c>
    </row>
    <row r="90" spans="2:5" ht="12" customHeight="1" x14ac:dyDescent="0.2">
      <c r="B90" s="6" t="s">
        <v>76</v>
      </c>
      <c r="C90" s="32">
        <v>19163</v>
      </c>
      <c r="D90" s="32">
        <v>1444</v>
      </c>
      <c r="E90" s="33">
        <v>7.5353545895736573</v>
      </c>
    </row>
    <row r="91" spans="2:5" ht="12" customHeight="1" x14ac:dyDescent="0.2">
      <c r="B91" s="6" t="s">
        <v>77</v>
      </c>
      <c r="C91" s="32">
        <v>1</v>
      </c>
      <c r="D91" s="32">
        <v>1</v>
      </c>
      <c r="E91" s="33">
        <v>100</v>
      </c>
    </row>
    <row r="92" spans="2:5" ht="12" customHeight="1" x14ac:dyDescent="0.2">
      <c r="B92" s="6" t="s">
        <v>78</v>
      </c>
      <c r="C92" s="32">
        <v>1822</v>
      </c>
      <c r="D92" s="32">
        <v>1799</v>
      </c>
      <c r="E92" s="33">
        <v>98.737650933040612</v>
      </c>
    </row>
    <row r="93" spans="2:5" ht="12" customHeight="1" x14ac:dyDescent="0.2">
      <c r="B93" s="6" t="s">
        <v>86</v>
      </c>
      <c r="C93" s="22">
        <v>132</v>
      </c>
      <c r="D93" s="22">
        <v>132</v>
      </c>
      <c r="E93" s="23">
        <v>100</v>
      </c>
    </row>
    <row r="94" spans="2:5" ht="12" customHeight="1" x14ac:dyDescent="0.2">
      <c r="B94" s="6" t="s">
        <v>79</v>
      </c>
      <c r="C94" s="32">
        <v>130</v>
      </c>
      <c r="D94" s="32">
        <v>130</v>
      </c>
      <c r="E94" s="23">
        <v>100</v>
      </c>
    </row>
    <row r="95" spans="2:5" ht="12" customHeight="1" x14ac:dyDescent="0.2">
      <c r="B95" s="6" t="s">
        <v>80</v>
      </c>
      <c r="C95" s="32">
        <v>2</v>
      </c>
      <c r="D95" s="32">
        <v>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72194B7C-F9C5-4D40-9D8E-546FD4AD62B7}"/>
    <hyperlink ref="D4" location="ŞUBAT!A1" display="Şubat" xr:uid="{64055FC5-215B-4370-9818-1DA9CD028FD6}"/>
    <hyperlink ref="E4" location="MART!A1" display="Mart" xr:uid="{9307ACA6-52E2-41FA-9744-9A6172B2815E}"/>
    <hyperlink ref="C5" location="NİSAN!A1" display="Nisan" xr:uid="{26499F75-1B66-43C8-879D-25012CC5A172}"/>
    <hyperlink ref="D5" location="MAYIS!A1" display="Mayıs" xr:uid="{22C08691-15EF-4644-90C2-C05906110C27}"/>
    <hyperlink ref="E5" location="HAZİRAN!A1" display="Haziran" xr:uid="{FB93DAEE-C8A2-455D-A90F-28221CADCDAC}"/>
    <hyperlink ref="C6" location="TEMMUZ!A1" display="Temmuz" xr:uid="{4973899A-F757-47BF-93DB-9DDA9762C78A}"/>
    <hyperlink ref="D6" location="AĞUSTOS!A1" display="Ağustos" xr:uid="{BBBCFC30-2B1B-4102-878A-397E690A97D1}"/>
    <hyperlink ref="E6" location="EYLÜL!A1" display="Eylül" xr:uid="{BB579F17-71B4-420D-8F8D-780A32395663}"/>
    <hyperlink ref="C7" location="EKİM!A1" display="Ekim" xr:uid="{1CC92576-D2E3-4B15-8307-A4BFF793EA18}"/>
    <hyperlink ref="D7" location="KASIM!A1" display="Kasım" xr:uid="{72711575-EBE9-4F29-908C-209DCE558790}"/>
    <hyperlink ref="E7" location="ARALIK!A1" display="Aralık" xr:uid="{E44F79AC-21B5-4050-AF21-162D1E0AB3E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6696B-0FD2-4438-92AA-B815AAF42FF9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92922</v>
      </c>
      <c r="D10" s="22">
        <v>44719</v>
      </c>
      <c r="E10" s="23">
        <v>48.125309399281122</v>
      </c>
    </row>
    <row r="11" spans="2:5" ht="12" customHeight="1" x14ac:dyDescent="0.2">
      <c r="B11" s="7" t="s">
        <v>4</v>
      </c>
      <c r="C11" s="24">
        <v>61158</v>
      </c>
      <c r="D11" s="24">
        <v>36775</v>
      </c>
      <c r="E11" s="25">
        <v>60.131135746754303</v>
      </c>
    </row>
    <row r="12" spans="2:5" ht="12" customHeight="1" x14ac:dyDescent="0.2">
      <c r="B12" s="7" t="s">
        <v>5</v>
      </c>
      <c r="C12" s="24">
        <v>31221</v>
      </c>
      <c r="D12" s="24">
        <v>19956</v>
      </c>
      <c r="E12" s="25">
        <v>63.918516383203617</v>
      </c>
    </row>
    <row r="13" spans="2:5" ht="12" customHeight="1" x14ac:dyDescent="0.2">
      <c r="B13" s="7" t="s">
        <v>6</v>
      </c>
      <c r="C13" s="26">
        <v>26251</v>
      </c>
      <c r="D13" s="26">
        <v>19418</v>
      </c>
      <c r="E13" s="27">
        <v>73.970515408936805</v>
      </c>
    </row>
    <row r="14" spans="2:5" ht="12" customHeight="1" x14ac:dyDescent="0.2">
      <c r="B14" s="8" t="s">
        <v>7</v>
      </c>
      <c r="C14" s="28">
        <v>2150</v>
      </c>
      <c r="D14" s="28">
        <v>549</v>
      </c>
      <c r="E14" s="29">
        <v>25.534883720930235</v>
      </c>
    </row>
    <row r="15" spans="2:5" ht="12" customHeight="1" x14ac:dyDescent="0.2">
      <c r="B15" s="8" t="s">
        <v>8</v>
      </c>
      <c r="C15" s="28">
        <v>539</v>
      </c>
      <c r="D15" s="28">
        <v>364</v>
      </c>
      <c r="E15" s="29">
        <v>67.532467532467535</v>
      </c>
    </row>
    <row r="16" spans="2:5" ht="12" customHeight="1" x14ac:dyDescent="0.2">
      <c r="B16" s="8" t="s">
        <v>9</v>
      </c>
      <c r="C16" s="28">
        <v>22904</v>
      </c>
      <c r="D16" s="28">
        <v>17935</v>
      </c>
      <c r="E16" s="29">
        <v>78.305099545930844</v>
      </c>
    </row>
    <row r="17" spans="2:5" ht="12" customHeight="1" x14ac:dyDescent="0.2">
      <c r="B17" s="8" t="s">
        <v>10</v>
      </c>
      <c r="C17" s="28">
        <v>658</v>
      </c>
      <c r="D17" s="28">
        <v>570</v>
      </c>
      <c r="E17" s="29">
        <v>86.626139817629181</v>
      </c>
    </row>
    <row r="18" spans="2:5" ht="12" customHeight="1" x14ac:dyDescent="0.2">
      <c r="B18" s="7" t="s">
        <v>11</v>
      </c>
      <c r="C18" s="24">
        <v>4970</v>
      </c>
      <c r="D18" s="24">
        <v>538</v>
      </c>
      <c r="E18" s="25">
        <v>10.824949698189135</v>
      </c>
    </row>
    <row r="19" spans="2:5" ht="12" customHeight="1" x14ac:dyDescent="0.2">
      <c r="B19" s="8" t="s">
        <v>12</v>
      </c>
      <c r="C19" s="28">
        <v>2552</v>
      </c>
      <c r="D19" s="28">
        <v>-932</v>
      </c>
      <c r="E19" s="29">
        <v>-36.520376175548591</v>
      </c>
    </row>
    <row r="20" spans="2:5" ht="12" customHeight="1" x14ac:dyDescent="0.2">
      <c r="B20" s="8" t="s">
        <v>13</v>
      </c>
      <c r="C20" s="28">
        <v>797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1621</v>
      </c>
      <c r="D21" s="28">
        <v>1470</v>
      </c>
      <c r="E21" s="29">
        <v>90.684762492288712</v>
      </c>
    </row>
    <row r="22" spans="2:5" s="4" customFormat="1" ht="12" customHeight="1" x14ac:dyDescent="0.2">
      <c r="B22" s="7" t="s">
        <v>15</v>
      </c>
      <c r="C22" s="24">
        <v>6487</v>
      </c>
      <c r="D22" s="24">
        <v>2730</v>
      </c>
      <c r="E22" s="25">
        <v>42.084168336673343</v>
      </c>
    </row>
    <row r="23" spans="2:5" s="4" customFormat="1" ht="12" customHeight="1" x14ac:dyDescent="0.2">
      <c r="B23" s="8" t="s">
        <v>16</v>
      </c>
      <c r="C23" s="30">
        <v>7</v>
      </c>
      <c r="D23" s="30">
        <v>4</v>
      </c>
      <c r="E23" s="31">
        <v>57.142857142857139</v>
      </c>
    </row>
    <row r="24" spans="2:5" ht="12" customHeight="1" x14ac:dyDescent="0.2">
      <c r="B24" s="8" t="s">
        <v>17</v>
      </c>
      <c r="C24" s="30">
        <v>6480</v>
      </c>
      <c r="D24" s="30">
        <v>2726</v>
      </c>
      <c r="E24" s="31">
        <v>42.067901234567898</v>
      </c>
    </row>
    <row r="25" spans="2:5" s="4" customFormat="1" ht="12" customHeight="1" x14ac:dyDescent="0.2">
      <c r="B25" s="7" t="s">
        <v>18</v>
      </c>
      <c r="C25" s="24">
        <v>11982</v>
      </c>
      <c r="D25" s="24">
        <v>5506</v>
      </c>
      <c r="E25" s="25">
        <v>45.952261725922213</v>
      </c>
    </row>
    <row r="26" spans="2:5" ht="12" customHeight="1" x14ac:dyDescent="0.2">
      <c r="B26" s="7" t="s">
        <v>19</v>
      </c>
      <c r="C26" s="24">
        <v>11351</v>
      </c>
      <c r="D26" s="24">
        <v>4876</v>
      </c>
      <c r="E26" s="25">
        <v>42.956567703286055</v>
      </c>
    </row>
    <row r="27" spans="2:5" ht="12" customHeight="1" x14ac:dyDescent="0.2">
      <c r="B27" s="8" t="s">
        <v>20</v>
      </c>
      <c r="C27" s="28">
        <v>9831</v>
      </c>
      <c r="D27" s="28">
        <v>3397</v>
      </c>
      <c r="E27" s="29">
        <v>34.553961957074556</v>
      </c>
    </row>
    <row r="28" spans="2:5" ht="12" customHeight="1" x14ac:dyDescent="0.2">
      <c r="B28" s="8" t="s">
        <v>21</v>
      </c>
      <c r="C28" s="28">
        <v>1520</v>
      </c>
      <c r="D28" s="28">
        <v>1479</v>
      </c>
      <c r="E28" s="29">
        <v>97.30263157894737</v>
      </c>
    </row>
    <row r="29" spans="2:5" ht="12" customHeight="1" x14ac:dyDescent="0.2">
      <c r="B29" s="7" t="s">
        <v>22</v>
      </c>
      <c r="C29" s="26">
        <v>36</v>
      </c>
      <c r="D29" s="26">
        <v>36</v>
      </c>
      <c r="E29" s="27">
        <v>100</v>
      </c>
    </row>
    <row r="30" spans="2:5" ht="12" customHeight="1" x14ac:dyDescent="0.2">
      <c r="B30" s="8" t="s">
        <v>23</v>
      </c>
      <c r="C30" s="28"/>
      <c r="D30" s="28"/>
      <c r="E30" s="29"/>
    </row>
    <row r="31" spans="2:5" s="4" customFormat="1" ht="12" customHeight="1" x14ac:dyDescent="0.2">
      <c r="B31" s="8" t="s">
        <v>24</v>
      </c>
      <c r="C31" s="28">
        <v>36</v>
      </c>
      <c r="D31" s="28">
        <v>36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595</v>
      </c>
      <c r="D37" s="26">
        <v>594</v>
      </c>
      <c r="E37" s="27">
        <v>99.831932773109244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7457</v>
      </c>
      <c r="D44" s="24">
        <v>5605</v>
      </c>
      <c r="E44" s="25">
        <v>75.164275177685397</v>
      </c>
    </row>
    <row r="45" spans="2:6" ht="12" customHeight="1" x14ac:dyDescent="0.2">
      <c r="B45" s="7" t="s">
        <v>37</v>
      </c>
      <c r="C45" s="26">
        <v>3964</v>
      </c>
      <c r="D45" s="26">
        <v>2987</v>
      </c>
      <c r="E45" s="27">
        <v>75.353178607467214</v>
      </c>
      <c r="F45" s="5"/>
    </row>
    <row r="46" spans="2:6" ht="12" customHeight="1" x14ac:dyDescent="0.2">
      <c r="B46" s="7" t="s">
        <v>38</v>
      </c>
      <c r="C46" s="26">
        <v>47</v>
      </c>
      <c r="D46" s="26">
        <v>-9</v>
      </c>
      <c r="E46" s="27">
        <v>-19.148936170212767</v>
      </c>
    </row>
    <row r="47" spans="2:6" ht="12" customHeight="1" x14ac:dyDescent="0.2">
      <c r="B47" s="6" t="s">
        <v>84</v>
      </c>
      <c r="C47" s="22">
        <v>3367</v>
      </c>
      <c r="D47" s="22">
        <v>3137</v>
      </c>
      <c r="E47" s="27">
        <v>93.168993168993168</v>
      </c>
    </row>
    <row r="48" spans="2:6" ht="12" customHeight="1" x14ac:dyDescent="0.2">
      <c r="B48" s="6" t="s">
        <v>39</v>
      </c>
      <c r="C48" s="32">
        <v>1029</v>
      </c>
      <c r="D48" s="32">
        <v>1026</v>
      </c>
      <c r="E48" s="33">
        <v>99.708454810495624</v>
      </c>
    </row>
    <row r="49" spans="2:5" ht="12" customHeight="1" x14ac:dyDescent="0.2">
      <c r="B49" s="6" t="s">
        <v>40</v>
      </c>
      <c r="C49" s="32">
        <v>971</v>
      </c>
      <c r="D49" s="32">
        <v>968</v>
      </c>
      <c r="E49" s="33">
        <v>99.69104016477857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971</v>
      </c>
      <c r="D51" s="34">
        <v>968</v>
      </c>
      <c r="E51" s="35">
        <v>99.69104016477857</v>
      </c>
    </row>
    <row r="52" spans="2:5" ht="12" customHeight="1" x14ac:dyDescent="0.2">
      <c r="B52" s="6" t="s">
        <v>43</v>
      </c>
      <c r="C52" s="32">
        <v>58</v>
      </c>
      <c r="D52" s="32">
        <v>58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58</v>
      </c>
      <c r="D54" s="34">
        <v>58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447</v>
      </c>
      <c r="D58" s="32">
        <v>447</v>
      </c>
      <c r="E58" s="33">
        <v>100</v>
      </c>
    </row>
    <row r="59" spans="2:5" ht="12" customHeight="1" x14ac:dyDescent="0.2">
      <c r="B59" s="6" t="s">
        <v>48</v>
      </c>
      <c r="C59" s="32">
        <v>447</v>
      </c>
      <c r="D59" s="32">
        <v>447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1891</v>
      </c>
      <c r="D61" s="32">
        <v>1664</v>
      </c>
      <c r="E61" s="33">
        <v>87.995769434161815</v>
      </c>
    </row>
    <row r="62" spans="2:5" s="4" customFormat="1" ht="12" customHeight="1" x14ac:dyDescent="0.2">
      <c r="B62" s="6" t="s">
        <v>51</v>
      </c>
      <c r="C62" s="32">
        <v>1888</v>
      </c>
      <c r="D62" s="32">
        <v>1661</v>
      </c>
      <c r="E62" s="33">
        <v>87.976694915254242</v>
      </c>
    </row>
    <row r="63" spans="2:5" ht="12" customHeight="1" x14ac:dyDescent="0.2">
      <c r="B63" s="6" t="s">
        <v>90</v>
      </c>
      <c r="C63" s="32">
        <v>3</v>
      </c>
      <c r="D63" s="32">
        <v>3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28273</v>
      </c>
      <c r="D70" s="22">
        <v>4683</v>
      </c>
      <c r="E70" s="23">
        <v>16.56350581827185</v>
      </c>
    </row>
    <row r="71" spans="2:5" ht="12" customHeight="1" x14ac:dyDescent="0.2">
      <c r="B71" s="6" t="s">
        <v>57</v>
      </c>
      <c r="C71" s="32">
        <v>4375</v>
      </c>
      <c r="D71" s="32">
        <v>322</v>
      </c>
      <c r="E71" s="33">
        <v>7.3599999999999994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4324</v>
      </c>
      <c r="D74" s="36">
        <v>271</v>
      </c>
      <c r="E74" s="37">
        <v>6.2673450508788155</v>
      </c>
    </row>
    <row r="75" spans="2:5" ht="12" customHeight="1" x14ac:dyDescent="0.2">
      <c r="B75" s="6" t="s">
        <v>61</v>
      </c>
      <c r="C75" s="32">
        <v>51</v>
      </c>
      <c r="D75" s="32">
        <v>51</v>
      </c>
      <c r="E75" s="33">
        <v>100</v>
      </c>
    </row>
    <row r="76" spans="2:5" ht="12" customHeight="1" x14ac:dyDescent="0.2">
      <c r="B76" s="6" t="s">
        <v>62</v>
      </c>
      <c r="C76" s="32">
        <v>486</v>
      </c>
      <c r="D76" s="32">
        <v>485</v>
      </c>
      <c r="E76" s="33">
        <v>99.794238683127574</v>
      </c>
    </row>
    <row r="77" spans="2:5" ht="12" customHeight="1" x14ac:dyDescent="0.2">
      <c r="B77" s="6" t="s">
        <v>63</v>
      </c>
      <c r="C77" s="32">
        <v>13</v>
      </c>
      <c r="D77" s="32">
        <v>12</v>
      </c>
      <c r="E77" s="33">
        <v>92.307692307692307</v>
      </c>
    </row>
    <row r="78" spans="2:5" ht="12" customHeight="1" x14ac:dyDescent="0.2">
      <c r="B78" s="6" t="s">
        <v>64</v>
      </c>
      <c r="C78" s="32">
        <v>473</v>
      </c>
      <c r="D78" s="32">
        <v>473</v>
      </c>
      <c r="E78" s="33">
        <v>100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473</v>
      </c>
      <c r="D86" s="34">
        <v>473</v>
      </c>
      <c r="E86" s="35">
        <v>100</v>
      </c>
    </row>
    <row r="87" spans="2:5" ht="12" customHeight="1" x14ac:dyDescent="0.2">
      <c r="B87" s="6" t="s">
        <v>73</v>
      </c>
      <c r="C87" s="32">
        <v>21823</v>
      </c>
      <c r="D87" s="32">
        <v>2308</v>
      </c>
      <c r="E87" s="33">
        <v>10.575997800485727</v>
      </c>
    </row>
    <row r="88" spans="2:5" ht="12" customHeight="1" x14ac:dyDescent="0.2">
      <c r="B88" s="6" t="s">
        <v>74</v>
      </c>
      <c r="C88" s="36">
        <v>489</v>
      </c>
      <c r="D88" s="36">
        <v>215</v>
      </c>
      <c r="E88" s="37">
        <v>43.967280163599185</v>
      </c>
    </row>
    <row r="89" spans="2:5" ht="12" customHeight="1" x14ac:dyDescent="0.2">
      <c r="B89" s="6" t="s">
        <v>75</v>
      </c>
      <c r="C89" s="32">
        <v>2349</v>
      </c>
      <c r="D89" s="32">
        <v>820</v>
      </c>
      <c r="E89" s="33">
        <v>34.90847169008088</v>
      </c>
    </row>
    <row r="90" spans="2:5" ht="12" customHeight="1" x14ac:dyDescent="0.2">
      <c r="B90" s="6" t="s">
        <v>76</v>
      </c>
      <c r="C90" s="32">
        <v>18984</v>
      </c>
      <c r="D90" s="32">
        <v>1272</v>
      </c>
      <c r="E90" s="33">
        <v>6.7003792667509483</v>
      </c>
    </row>
    <row r="91" spans="2:5" ht="12" customHeight="1" x14ac:dyDescent="0.2">
      <c r="B91" s="6" t="s">
        <v>77</v>
      </c>
      <c r="C91" s="32">
        <v>1</v>
      </c>
      <c r="D91" s="32">
        <v>1</v>
      </c>
      <c r="E91" s="33">
        <v>100</v>
      </c>
    </row>
    <row r="92" spans="2:5" ht="12" customHeight="1" x14ac:dyDescent="0.2">
      <c r="B92" s="6" t="s">
        <v>78</v>
      </c>
      <c r="C92" s="32">
        <v>1589</v>
      </c>
      <c r="D92" s="32">
        <v>1568</v>
      </c>
      <c r="E92" s="33">
        <v>98.678414096916299</v>
      </c>
    </row>
    <row r="93" spans="2:5" ht="12" customHeight="1" x14ac:dyDescent="0.2">
      <c r="B93" s="6" t="s">
        <v>86</v>
      </c>
      <c r="C93" s="22">
        <v>124</v>
      </c>
      <c r="D93" s="22">
        <v>124</v>
      </c>
      <c r="E93" s="23">
        <v>100</v>
      </c>
    </row>
    <row r="94" spans="2:5" ht="12" customHeight="1" x14ac:dyDescent="0.2">
      <c r="B94" s="6" t="s">
        <v>79</v>
      </c>
      <c r="C94" s="32">
        <v>124</v>
      </c>
      <c r="D94" s="32">
        <v>124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96F611B4-0CA4-4A40-99FB-D901D4B2C373}"/>
    <hyperlink ref="D4" location="ŞUBAT!A1" display="Şubat" xr:uid="{A5EED5A5-E0FB-43CE-9843-8469FE8E8430}"/>
    <hyperlink ref="E4" location="MART!A1" display="Mart" xr:uid="{1FE9F8E2-03FD-48E5-81AD-F4AC487D87D4}"/>
    <hyperlink ref="C5" location="NİSAN!A1" display="Nisan" xr:uid="{34757BF4-EE64-46FF-8B67-946533EEA960}"/>
    <hyperlink ref="D5" location="MAYIS!A1" display="Mayıs" xr:uid="{E0F31ADE-698C-4B51-BE65-EA6B8C7D7725}"/>
    <hyperlink ref="E5" location="HAZİRAN!A1" display="Haziran" xr:uid="{4426ECD1-592B-44A2-A30E-3734E9C40F62}"/>
    <hyperlink ref="C6" location="TEMMUZ!A1" display="Temmuz" xr:uid="{0C974BB9-FBD9-4D86-B9C2-76E423AF10F1}"/>
    <hyperlink ref="D6" location="AĞUSTOS!A1" display="Ağustos" xr:uid="{349EF0BD-F3F1-436D-B95A-D451D591E9DF}"/>
    <hyperlink ref="E6" location="EYLÜL!A1" display="Eylül" xr:uid="{FCE81C3F-5CB2-47A2-880D-939992FCC5C4}"/>
    <hyperlink ref="C7" location="EKİM!A1" display="Ekim" xr:uid="{D9E34A3F-8044-41FA-BFE5-BB02030F443B}"/>
    <hyperlink ref="D7" location="KASIM!A1" display="Kasım" xr:uid="{8E470BE6-2CD0-4CEF-A6D5-19B5FFD8D4F6}"/>
    <hyperlink ref="E7" location="ARALIK!A1" display="Aralık" xr:uid="{13AE0EE2-0EB6-4FE7-8463-E477E9D2258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9D01D-8A39-4462-AECD-2F3BEEF1EDF8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85036</v>
      </c>
      <c r="D10" s="22">
        <v>35138</v>
      </c>
      <c r="E10" s="23">
        <v>41.321322733900935</v>
      </c>
    </row>
    <row r="11" spans="2:5" ht="12" customHeight="1" x14ac:dyDescent="0.2">
      <c r="B11" s="7" t="s">
        <v>4</v>
      </c>
      <c r="C11" s="24">
        <v>55138</v>
      </c>
      <c r="D11" s="24">
        <v>29055</v>
      </c>
      <c r="E11" s="25">
        <v>52.695056041205703</v>
      </c>
    </row>
    <row r="12" spans="2:5" ht="12" customHeight="1" x14ac:dyDescent="0.2">
      <c r="B12" s="7" t="s">
        <v>5</v>
      </c>
      <c r="C12" s="24">
        <v>27623</v>
      </c>
      <c r="D12" s="24">
        <v>15365</v>
      </c>
      <c r="E12" s="25">
        <v>55.623936574593635</v>
      </c>
    </row>
    <row r="13" spans="2:5" ht="12" customHeight="1" x14ac:dyDescent="0.2">
      <c r="B13" s="7" t="s">
        <v>6</v>
      </c>
      <c r="C13" s="26">
        <v>22868</v>
      </c>
      <c r="D13" s="26">
        <v>15718</v>
      </c>
      <c r="E13" s="27">
        <v>68.733601539268847</v>
      </c>
    </row>
    <row r="14" spans="2:5" ht="12" customHeight="1" x14ac:dyDescent="0.2">
      <c r="B14" s="8" t="s">
        <v>7</v>
      </c>
      <c r="C14" s="28">
        <v>2144</v>
      </c>
      <c r="D14" s="28">
        <v>376</v>
      </c>
      <c r="E14" s="29">
        <v>17.537313432835823</v>
      </c>
    </row>
    <row r="15" spans="2:5" ht="12" customHeight="1" x14ac:dyDescent="0.2">
      <c r="B15" s="8" t="s">
        <v>8</v>
      </c>
      <c r="C15" s="28">
        <v>535</v>
      </c>
      <c r="D15" s="28">
        <v>326</v>
      </c>
      <c r="E15" s="29">
        <v>60.934579439252332</v>
      </c>
    </row>
    <row r="16" spans="2:5" ht="12" customHeight="1" x14ac:dyDescent="0.2">
      <c r="B16" s="8" t="s">
        <v>9</v>
      </c>
      <c r="C16" s="28">
        <v>19535</v>
      </c>
      <c r="D16" s="28">
        <v>14467</v>
      </c>
      <c r="E16" s="29">
        <v>74.056821090350653</v>
      </c>
    </row>
    <row r="17" spans="2:5" ht="12" customHeight="1" x14ac:dyDescent="0.2">
      <c r="B17" s="8" t="s">
        <v>10</v>
      </c>
      <c r="C17" s="28">
        <v>654</v>
      </c>
      <c r="D17" s="28">
        <v>549</v>
      </c>
      <c r="E17" s="29">
        <v>83.944954128440358</v>
      </c>
    </row>
    <row r="18" spans="2:5" ht="12" customHeight="1" x14ac:dyDescent="0.2">
      <c r="B18" s="7" t="s">
        <v>11</v>
      </c>
      <c r="C18" s="24">
        <v>4755</v>
      </c>
      <c r="D18" s="24">
        <v>-353</v>
      </c>
      <c r="E18" s="25">
        <v>-7.423764458464774</v>
      </c>
    </row>
    <row r="19" spans="2:5" ht="12" customHeight="1" x14ac:dyDescent="0.2">
      <c r="B19" s="8" t="s">
        <v>12</v>
      </c>
      <c r="C19" s="28">
        <v>2332</v>
      </c>
      <c r="D19" s="28">
        <v>-1788</v>
      </c>
      <c r="E19" s="29">
        <v>-76.672384219554033</v>
      </c>
    </row>
    <row r="20" spans="2:5" ht="12" customHeight="1" x14ac:dyDescent="0.2">
      <c r="B20" s="8" t="s">
        <v>13</v>
      </c>
      <c r="C20" s="28">
        <v>797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1626</v>
      </c>
      <c r="D21" s="28">
        <v>1435</v>
      </c>
      <c r="E21" s="29">
        <v>88.253382533825345</v>
      </c>
    </row>
    <row r="22" spans="2:5" s="4" customFormat="1" ht="12" customHeight="1" x14ac:dyDescent="0.2">
      <c r="B22" s="7" t="s">
        <v>15</v>
      </c>
      <c r="C22" s="24">
        <v>6342</v>
      </c>
      <c r="D22" s="24">
        <v>2562</v>
      </c>
      <c r="E22" s="25">
        <v>40.397350993377486</v>
      </c>
    </row>
    <row r="23" spans="2:5" s="4" customFormat="1" ht="12" customHeight="1" x14ac:dyDescent="0.2">
      <c r="B23" s="8" t="s">
        <v>16</v>
      </c>
      <c r="C23" s="30">
        <v>7</v>
      </c>
      <c r="D23" s="30">
        <v>3</v>
      </c>
      <c r="E23" s="31">
        <v>42.857142857142854</v>
      </c>
    </row>
    <row r="24" spans="2:5" ht="12" customHeight="1" x14ac:dyDescent="0.2">
      <c r="B24" s="8" t="s">
        <v>17</v>
      </c>
      <c r="C24" s="30">
        <v>6335</v>
      </c>
      <c r="D24" s="30">
        <v>2559</v>
      </c>
      <c r="E24" s="31">
        <v>40.394632991318076</v>
      </c>
    </row>
    <row r="25" spans="2:5" s="4" customFormat="1" ht="12" customHeight="1" x14ac:dyDescent="0.2">
      <c r="B25" s="7" t="s">
        <v>18</v>
      </c>
      <c r="C25" s="24">
        <v>10819</v>
      </c>
      <c r="D25" s="24">
        <v>3744</v>
      </c>
      <c r="E25" s="25">
        <v>34.605786117016365</v>
      </c>
    </row>
    <row r="26" spans="2:5" ht="12" customHeight="1" x14ac:dyDescent="0.2">
      <c r="B26" s="7" t="s">
        <v>19</v>
      </c>
      <c r="C26" s="24">
        <v>10278</v>
      </c>
      <c r="D26" s="24">
        <v>3205</v>
      </c>
      <c r="E26" s="25">
        <v>31.183109554388011</v>
      </c>
    </row>
    <row r="27" spans="2:5" ht="12" customHeight="1" x14ac:dyDescent="0.2">
      <c r="B27" s="8" t="s">
        <v>20</v>
      </c>
      <c r="C27" s="28">
        <v>9054</v>
      </c>
      <c r="D27" s="28">
        <v>2013</v>
      </c>
      <c r="E27" s="29">
        <v>22.23326706428098</v>
      </c>
    </row>
    <row r="28" spans="2:5" ht="12" customHeight="1" x14ac:dyDescent="0.2">
      <c r="B28" s="8" t="s">
        <v>21</v>
      </c>
      <c r="C28" s="28">
        <v>1224</v>
      </c>
      <c r="D28" s="28">
        <v>1192</v>
      </c>
      <c r="E28" s="29">
        <v>97.385620915032675</v>
      </c>
    </row>
    <row r="29" spans="2:5" ht="12" customHeight="1" x14ac:dyDescent="0.2">
      <c r="B29" s="7" t="s">
        <v>22</v>
      </c>
      <c r="C29" s="26">
        <v>35</v>
      </c>
      <c r="D29" s="26">
        <v>35</v>
      </c>
      <c r="E29" s="27">
        <v>100</v>
      </c>
    </row>
    <row r="30" spans="2:5" ht="12" customHeight="1" x14ac:dyDescent="0.2">
      <c r="B30" s="8" t="s">
        <v>23</v>
      </c>
      <c r="C30" s="28"/>
      <c r="D30" s="28"/>
      <c r="E30" s="29"/>
    </row>
    <row r="31" spans="2:5" s="4" customFormat="1" ht="12" customHeight="1" x14ac:dyDescent="0.2">
      <c r="B31" s="8" t="s">
        <v>24</v>
      </c>
      <c r="C31" s="28">
        <v>35</v>
      </c>
      <c r="D31" s="28">
        <v>35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506</v>
      </c>
      <c r="D37" s="26">
        <v>504</v>
      </c>
      <c r="E37" s="27">
        <v>99.604743083003953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6777</v>
      </c>
      <c r="D44" s="24">
        <v>4868</v>
      </c>
      <c r="E44" s="25">
        <v>71.831193743544347</v>
      </c>
    </row>
    <row r="45" spans="2:6" ht="12" customHeight="1" x14ac:dyDescent="0.2">
      <c r="B45" s="7" t="s">
        <v>37</v>
      </c>
      <c r="C45" s="26">
        <v>3531</v>
      </c>
      <c r="D45" s="26">
        <v>2531</v>
      </c>
      <c r="E45" s="27">
        <v>71.679410931747384</v>
      </c>
      <c r="F45" s="5"/>
    </row>
    <row r="46" spans="2:6" ht="12" customHeight="1" x14ac:dyDescent="0.2">
      <c r="B46" s="7" t="s">
        <v>38</v>
      </c>
      <c r="C46" s="26">
        <v>46</v>
      </c>
      <c r="D46" s="26">
        <v>-15</v>
      </c>
      <c r="E46" s="27">
        <v>-32.608695652173914</v>
      </c>
    </row>
    <row r="47" spans="2:6" ht="12" customHeight="1" x14ac:dyDescent="0.2">
      <c r="B47" s="6" t="s">
        <v>84</v>
      </c>
      <c r="C47" s="22">
        <v>2884</v>
      </c>
      <c r="D47" s="22">
        <v>2647</v>
      </c>
      <c r="E47" s="27">
        <v>91.782246879334267</v>
      </c>
    </row>
    <row r="48" spans="2:6" ht="12" customHeight="1" x14ac:dyDescent="0.2">
      <c r="B48" s="6" t="s">
        <v>39</v>
      </c>
      <c r="C48" s="32">
        <v>841</v>
      </c>
      <c r="D48" s="32">
        <v>838</v>
      </c>
      <c r="E48" s="33">
        <v>99.643281807372176</v>
      </c>
    </row>
    <row r="49" spans="2:5" ht="12" customHeight="1" x14ac:dyDescent="0.2">
      <c r="B49" s="6" t="s">
        <v>40</v>
      </c>
      <c r="C49" s="32">
        <v>812</v>
      </c>
      <c r="D49" s="32">
        <v>809</v>
      </c>
      <c r="E49" s="33">
        <v>99.630541871921181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812</v>
      </c>
      <c r="D51" s="34">
        <v>809</v>
      </c>
      <c r="E51" s="35">
        <v>99.630541871921181</v>
      </c>
    </row>
    <row r="52" spans="2:5" ht="12" customHeight="1" x14ac:dyDescent="0.2">
      <c r="B52" s="6" t="s">
        <v>43</v>
      </c>
      <c r="C52" s="32">
        <v>29</v>
      </c>
      <c r="D52" s="32">
        <v>29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29</v>
      </c>
      <c r="D54" s="34">
        <v>29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395</v>
      </c>
      <c r="D58" s="32">
        <v>395</v>
      </c>
      <c r="E58" s="33">
        <v>100</v>
      </c>
    </row>
    <row r="59" spans="2:5" ht="12" customHeight="1" x14ac:dyDescent="0.2">
      <c r="B59" s="6" t="s">
        <v>48</v>
      </c>
      <c r="C59" s="32">
        <v>395</v>
      </c>
      <c r="D59" s="32">
        <v>395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1648</v>
      </c>
      <c r="D61" s="32">
        <v>1414</v>
      </c>
      <c r="E61" s="33">
        <v>85.800970873786412</v>
      </c>
    </row>
    <row r="62" spans="2:5" s="4" customFormat="1" ht="12" customHeight="1" x14ac:dyDescent="0.2">
      <c r="B62" s="6" t="s">
        <v>51</v>
      </c>
      <c r="C62" s="32">
        <v>1645</v>
      </c>
      <c r="D62" s="32">
        <v>1411</v>
      </c>
      <c r="E62" s="33">
        <v>85.775075987841944</v>
      </c>
    </row>
    <row r="63" spans="2:5" ht="12" customHeight="1" x14ac:dyDescent="0.2">
      <c r="B63" s="6" t="s">
        <v>90</v>
      </c>
      <c r="C63" s="32">
        <v>3</v>
      </c>
      <c r="D63" s="32">
        <v>3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26891</v>
      </c>
      <c r="D70" s="22">
        <v>3313</v>
      </c>
      <c r="E70" s="23">
        <v>12.320107099029414</v>
      </c>
    </row>
    <row r="71" spans="2:5" ht="12" customHeight="1" x14ac:dyDescent="0.2">
      <c r="B71" s="6" t="s">
        <v>57</v>
      </c>
      <c r="C71" s="32">
        <v>4360</v>
      </c>
      <c r="D71" s="32">
        <v>308</v>
      </c>
      <c r="E71" s="33">
        <v>7.0642201834862393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4323</v>
      </c>
      <c r="D74" s="36">
        <v>271</v>
      </c>
      <c r="E74" s="37">
        <v>6.2687948184131388</v>
      </c>
    </row>
    <row r="75" spans="2:5" ht="12" customHeight="1" x14ac:dyDescent="0.2">
      <c r="B75" s="6" t="s">
        <v>61</v>
      </c>
      <c r="C75" s="32">
        <v>37</v>
      </c>
      <c r="D75" s="32">
        <v>37</v>
      </c>
      <c r="E75" s="33">
        <v>100</v>
      </c>
    </row>
    <row r="76" spans="2:5" ht="12" customHeight="1" x14ac:dyDescent="0.2">
      <c r="B76" s="6" t="s">
        <v>62</v>
      </c>
      <c r="C76" s="32">
        <v>385</v>
      </c>
      <c r="D76" s="32">
        <v>383</v>
      </c>
      <c r="E76" s="33">
        <v>99.480519480519476</v>
      </c>
    </row>
    <row r="77" spans="2:5" ht="12" customHeight="1" x14ac:dyDescent="0.2">
      <c r="B77" s="6" t="s">
        <v>63</v>
      </c>
      <c r="C77" s="32">
        <v>1</v>
      </c>
      <c r="D77" s="32">
        <v>0</v>
      </c>
      <c r="E77" s="33">
        <v>0</v>
      </c>
    </row>
    <row r="78" spans="2:5" ht="12" customHeight="1" x14ac:dyDescent="0.2">
      <c r="B78" s="6" t="s">
        <v>64</v>
      </c>
      <c r="C78" s="32">
        <v>384</v>
      </c>
      <c r="D78" s="32">
        <v>383</v>
      </c>
      <c r="E78" s="33">
        <v>99.739583333333343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384</v>
      </c>
      <c r="D86" s="34">
        <v>383</v>
      </c>
      <c r="E86" s="35">
        <v>99.739583333333343</v>
      </c>
    </row>
    <row r="87" spans="2:5" ht="12" customHeight="1" x14ac:dyDescent="0.2">
      <c r="B87" s="6" t="s">
        <v>73</v>
      </c>
      <c r="C87" s="32">
        <v>21335</v>
      </c>
      <c r="D87" s="32">
        <v>1832</v>
      </c>
      <c r="E87" s="33">
        <v>8.5868291539723458</v>
      </c>
    </row>
    <row r="88" spans="2:5" ht="12" customHeight="1" x14ac:dyDescent="0.2">
      <c r="B88" s="6" t="s">
        <v>74</v>
      </c>
      <c r="C88" s="36">
        <v>464</v>
      </c>
      <c r="D88" s="36">
        <v>191</v>
      </c>
      <c r="E88" s="37">
        <v>41.163793103448278</v>
      </c>
    </row>
    <row r="89" spans="2:5" ht="12" customHeight="1" x14ac:dyDescent="0.2">
      <c r="B89" s="6" t="s">
        <v>75</v>
      </c>
      <c r="C89" s="32">
        <v>2213</v>
      </c>
      <c r="D89" s="32">
        <v>685</v>
      </c>
      <c r="E89" s="33">
        <v>30.953456845910527</v>
      </c>
    </row>
    <row r="90" spans="2:5" ht="12" customHeight="1" x14ac:dyDescent="0.2">
      <c r="B90" s="6" t="s">
        <v>76</v>
      </c>
      <c r="C90" s="32">
        <v>18657</v>
      </c>
      <c r="D90" s="32">
        <v>955</v>
      </c>
      <c r="E90" s="33">
        <v>5.1187221954226292</v>
      </c>
    </row>
    <row r="91" spans="2:5" ht="12" customHeight="1" x14ac:dyDescent="0.2">
      <c r="B91" s="6" t="s">
        <v>77</v>
      </c>
      <c r="C91" s="32">
        <v>1</v>
      </c>
      <c r="D91" s="32">
        <v>1</v>
      </c>
      <c r="E91" s="33">
        <v>100</v>
      </c>
    </row>
    <row r="92" spans="2:5" ht="12" customHeight="1" x14ac:dyDescent="0.2">
      <c r="B92" s="6" t="s">
        <v>78</v>
      </c>
      <c r="C92" s="32">
        <v>811</v>
      </c>
      <c r="D92" s="32">
        <v>790</v>
      </c>
      <c r="E92" s="33">
        <v>97.410604192355123</v>
      </c>
    </row>
    <row r="93" spans="2:5" ht="12" customHeight="1" x14ac:dyDescent="0.2">
      <c r="B93" s="6" t="s">
        <v>86</v>
      </c>
      <c r="C93" s="22">
        <v>123</v>
      </c>
      <c r="D93" s="22">
        <v>123</v>
      </c>
      <c r="E93" s="23">
        <v>100</v>
      </c>
    </row>
    <row r="94" spans="2:5" ht="12" customHeight="1" x14ac:dyDescent="0.2">
      <c r="B94" s="6" t="s">
        <v>79</v>
      </c>
      <c r="C94" s="32">
        <v>123</v>
      </c>
      <c r="D94" s="32">
        <v>123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E44EB369-708E-4BC6-896C-487BA0004F99}"/>
    <hyperlink ref="D4" location="ŞUBAT!A1" display="Şubat" xr:uid="{E43B068B-C5CD-4BA9-9BD8-90C12983C6CD}"/>
    <hyperlink ref="E4" location="MART!A1" display="Mart" xr:uid="{602BD6B1-1743-4E98-A085-37C95D2CD888}"/>
    <hyperlink ref="C5" location="NİSAN!A1" display="Nisan" xr:uid="{9A3C8E76-C192-4781-88AF-75433A5935B0}"/>
    <hyperlink ref="D5" location="MAYIS!A1" display="Mayıs" xr:uid="{FB8C8310-B013-4A22-84D8-955021460941}"/>
    <hyperlink ref="E5" location="HAZİRAN!A1" display="Haziran" xr:uid="{470DCEFC-8DA4-4DE8-95B5-7FDDC8AE8733}"/>
    <hyperlink ref="C6" location="TEMMUZ!A1" display="Temmuz" xr:uid="{CC56FB61-EA24-472F-8CC0-FB1061D058DD}"/>
    <hyperlink ref="D6" location="AĞUSTOS!A1" display="Ağustos" xr:uid="{ADDE293B-57A8-43F4-B9F0-5A8CA7ED1BBF}"/>
    <hyperlink ref="E6" location="EYLÜL!A1" display="Eylül" xr:uid="{04C7EBCB-0A64-4EA2-8B84-823C8AD2F17E}"/>
    <hyperlink ref="C7" location="EKİM!A1" display="Ekim" xr:uid="{FD2F7FE3-71E5-4C9A-8180-31D4D5823ED3}"/>
    <hyperlink ref="D7" location="KASIM!A1" display="Kasım" xr:uid="{99BA7E1D-1893-40F9-A486-8802F6A647C3}"/>
    <hyperlink ref="E7" location="ARALIK!A1" display="Aralık" xr:uid="{4A85CDCF-A1D4-4871-AFFC-5EF221A7509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43F0A-3174-4D35-9F44-6E7410DD566D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77053</v>
      </c>
      <c r="D10" s="22">
        <v>30066</v>
      </c>
      <c r="E10" s="23">
        <v>39.019895396675011</v>
      </c>
    </row>
    <row r="11" spans="2:5" ht="12" customHeight="1" x14ac:dyDescent="0.2">
      <c r="B11" s="7" t="s">
        <v>4</v>
      </c>
      <c r="C11" s="24">
        <v>48487</v>
      </c>
      <c r="D11" s="24">
        <v>25009</v>
      </c>
      <c r="E11" s="25">
        <v>51.578773691917426</v>
      </c>
    </row>
    <row r="12" spans="2:5" ht="12" customHeight="1" x14ac:dyDescent="0.2">
      <c r="B12" s="7" t="s">
        <v>5</v>
      </c>
      <c r="C12" s="24">
        <v>24715</v>
      </c>
      <c r="D12" s="24">
        <v>13599</v>
      </c>
      <c r="E12" s="25">
        <v>55.023265223548457</v>
      </c>
    </row>
    <row r="13" spans="2:5" ht="12" customHeight="1" x14ac:dyDescent="0.2">
      <c r="B13" s="7" t="s">
        <v>6</v>
      </c>
      <c r="C13" s="26">
        <v>19429</v>
      </c>
      <c r="D13" s="26">
        <v>12425</v>
      </c>
      <c r="E13" s="27">
        <v>63.950795203046994</v>
      </c>
    </row>
    <row r="14" spans="2:5" ht="12" customHeight="1" x14ac:dyDescent="0.2">
      <c r="B14" s="8" t="s">
        <v>7</v>
      </c>
      <c r="C14" s="28">
        <v>1845</v>
      </c>
      <c r="D14" s="28">
        <v>314</v>
      </c>
      <c r="E14" s="29">
        <v>17.018970189701896</v>
      </c>
    </row>
    <row r="15" spans="2:5" ht="12" customHeight="1" x14ac:dyDescent="0.2">
      <c r="B15" s="8" t="s">
        <v>8</v>
      </c>
      <c r="C15" s="28">
        <v>519</v>
      </c>
      <c r="D15" s="28">
        <v>294</v>
      </c>
      <c r="E15" s="29">
        <v>56.647398843930638</v>
      </c>
    </row>
    <row r="16" spans="2:5" ht="12" customHeight="1" x14ac:dyDescent="0.2">
      <c r="B16" s="8" t="s">
        <v>9</v>
      </c>
      <c r="C16" s="28">
        <v>16619</v>
      </c>
      <c r="D16" s="28">
        <v>11429</v>
      </c>
      <c r="E16" s="29">
        <v>68.770684156688134</v>
      </c>
    </row>
    <row r="17" spans="2:5" ht="12" customHeight="1" x14ac:dyDescent="0.2">
      <c r="B17" s="8" t="s">
        <v>10</v>
      </c>
      <c r="C17" s="28">
        <v>446</v>
      </c>
      <c r="D17" s="28">
        <v>388</v>
      </c>
      <c r="E17" s="29">
        <v>86.995515695067255</v>
      </c>
    </row>
    <row r="18" spans="2:5" ht="12" customHeight="1" x14ac:dyDescent="0.2">
      <c r="B18" s="7" t="s">
        <v>11</v>
      </c>
      <c r="C18" s="24">
        <v>5286</v>
      </c>
      <c r="D18" s="24">
        <v>1174</v>
      </c>
      <c r="E18" s="25">
        <v>22.209610291335604</v>
      </c>
    </row>
    <row r="19" spans="2:5" ht="12" customHeight="1" x14ac:dyDescent="0.2">
      <c r="B19" s="8" t="s">
        <v>12</v>
      </c>
      <c r="C19" s="28">
        <v>3027</v>
      </c>
      <c r="D19" s="28">
        <v>-14</v>
      </c>
      <c r="E19" s="29">
        <v>-0.46250412950115627</v>
      </c>
    </row>
    <row r="20" spans="2:5" ht="12" customHeight="1" x14ac:dyDescent="0.2">
      <c r="B20" s="8" t="s">
        <v>13</v>
      </c>
      <c r="C20" s="28">
        <v>797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1462</v>
      </c>
      <c r="D21" s="28">
        <v>1188</v>
      </c>
      <c r="E21" s="29">
        <v>81.258549931600541</v>
      </c>
    </row>
    <row r="22" spans="2:5" s="4" customFormat="1" ht="12" customHeight="1" x14ac:dyDescent="0.2">
      <c r="B22" s="7" t="s">
        <v>15</v>
      </c>
      <c r="C22" s="24">
        <v>6319</v>
      </c>
      <c r="D22" s="24">
        <v>2409</v>
      </c>
      <c r="E22" s="25">
        <v>38.123120746953632</v>
      </c>
    </row>
    <row r="23" spans="2:5" s="4" customFormat="1" ht="12" customHeight="1" x14ac:dyDescent="0.2">
      <c r="B23" s="8" t="s">
        <v>16</v>
      </c>
      <c r="C23" s="30">
        <v>5</v>
      </c>
      <c r="D23" s="30">
        <v>2</v>
      </c>
      <c r="E23" s="31">
        <v>40</v>
      </c>
    </row>
    <row r="24" spans="2:5" ht="12" customHeight="1" x14ac:dyDescent="0.2">
      <c r="B24" s="8" t="s">
        <v>17</v>
      </c>
      <c r="C24" s="30">
        <v>6314</v>
      </c>
      <c r="D24" s="30">
        <v>2407</v>
      </c>
      <c r="E24" s="31">
        <v>38.121634463097877</v>
      </c>
    </row>
    <row r="25" spans="2:5" s="4" customFormat="1" ht="12" customHeight="1" x14ac:dyDescent="0.2">
      <c r="B25" s="7" t="s">
        <v>18</v>
      </c>
      <c r="C25" s="24">
        <v>8400</v>
      </c>
      <c r="D25" s="24">
        <v>2861</v>
      </c>
      <c r="E25" s="25">
        <v>34.05952380952381</v>
      </c>
    </row>
    <row r="26" spans="2:5" ht="12" customHeight="1" x14ac:dyDescent="0.2">
      <c r="B26" s="7" t="s">
        <v>19</v>
      </c>
      <c r="C26" s="24">
        <v>7949</v>
      </c>
      <c r="D26" s="24">
        <v>2412</v>
      </c>
      <c r="E26" s="25">
        <v>30.34343942634294</v>
      </c>
    </row>
    <row r="27" spans="2:5" ht="12" customHeight="1" x14ac:dyDescent="0.2">
      <c r="B27" s="8" t="s">
        <v>20</v>
      </c>
      <c r="C27" s="28">
        <v>6912</v>
      </c>
      <c r="D27" s="28">
        <v>1407</v>
      </c>
      <c r="E27" s="29">
        <v>20.355902777777779</v>
      </c>
    </row>
    <row r="28" spans="2:5" ht="12" customHeight="1" x14ac:dyDescent="0.2">
      <c r="B28" s="8" t="s">
        <v>21</v>
      </c>
      <c r="C28" s="28">
        <v>1037</v>
      </c>
      <c r="D28" s="28">
        <v>1005</v>
      </c>
      <c r="E28" s="29">
        <v>96.91417550626808</v>
      </c>
    </row>
    <row r="29" spans="2:5" ht="12" customHeight="1" x14ac:dyDescent="0.2">
      <c r="B29" s="7" t="s">
        <v>22</v>
      </c>
      <c r="C29" s="26">
        <v>29</v>
      </c>
      <c r="D29" s="26">
        <v>29</v>
      </c>
      <c r="E29" s="27">
        <v>100</v>
      </c>
    </row>
    <row r="30" spans="2:5" ht="12" customHeight="1" x14ac:dyDescent="0.2">
      <c r="B30" s="8" t="s">
        <v>23</v>
      </c>
      <c r="C30" s="28"/>
      <c r="D30" s="28"/>
      <c r="E30" s="29"/>
    </row>
    <row r="31" spans="2:5" s="4" customFormat="1" ht="12" customHeight="1" x14ac:dyDescent="0.2">
      <c r="B31" s="8" t="s">
        <v>24</v>
      </c>
      <c r="C31" s="28">
        <v>29</v>
      </c>
      <c r="D31" s="28">
        <v>29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422</v>
      </c>
      <c r="D37" s="26">
        <v>420</v>
      </c>
      <c r="E37" s="27">
        <v>99.526066350710892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6007</v>
      </c>
      <c r="D44" s="24">
        <v>4125</v>
      </c>
      <c r="E44" s="25">
        <v>68.669885134010329</v>
      </c>
    </row>
    <row r="45" spans="2:6" ht="12" customHeight="1" x14ac:dyDescent="0.2">
      <c r="B45" s="7" t="s">
        <v>37</v>
      </c>
      <c r="C45" s="26">
        <v>2951</v>
      </c>
      <c r="D45" s="26">
        <v>2009</v>
      </c>
      <c r="E45" s="27">
        <v>68.078617417824461</v>
      </c>
      <c r="F45" s="5"/>
    </row>
    <row r="46" spans="2:6" ht="12" customHeight="1" x14ac:dyDescent="0.2">
      <c r="B46" s="7" t="s">
        <v>38</v>
      </c>
      <c r="C46" s="26">
        <v>95</v>
      </c>
      <c r="D46" s="26">
        <v>6</v>
      </c>
      <c r="E46" s="27">
        <v>6.3157894736842106</v>
      </c>
    </row>
    <row r="47" spans="2:6" ht="12" customHeight="1" x14ac:dyDescent="0.2">
      <c r="B47" s="6" t="s">
        <v>84</v>
      </c>
      <c r="C47" s="22">
        <v>2435</v>
      </c>
      <c r="D47" s="22">
        <v>2183</v>
      </c>
      <c r="E47" s="27">
        <v>89.650924024640659</v>
      </c>
    </row>
    <row r="48" spans="2:6" ht="12" customHeight="1" x14ac:dyDescent="0.2">
      <c r="B48" s="6" t="s">
        <v>39</v>
      </c>
      <c r="C48" s="32">
        <v>687</v>
      </c>
      <c r="D48" s="32">
        <v>684</v>
      </c>
      <c r="E48" s="33">
        <v>99.563318777292579</v>
      </c>
    </row>
    <row r="49" spans="2:5" ht="12" customHeight="1" x14ac:dyDescent="0.2">
      <c r="B49" s="6" t="s">
        <v>40</v>
      </c>
      <c r="C49" s="32">
        <v>666</v>
      </c>
      <c r="D49" s="32">
        <v>663</v>
      </c>
      <c r="E49" s="33">
        <v>99.549549549549553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666</v>
      </c>
      <c r="D51" s="34">
        <v>663</v>
      </c>
      <c r="E51" s="35">
        <v>99.549549549549553</v>
      </c>
    </row>
    <row r="52" spans="2:5" ht="12" customHeight="1" x14ac:dyDescent="0.2">
      <c r="B52" s="6" t="s">
        <v>43</v>
      </c>
      <c r="C52" s="32">
        <v>21</v>
      </c>
      <c r="D52" s="32">
        <v>21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21</v>
      </c>
      <c r="D54" s="34">
        <v>21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350</v>
      </c>
      <c r="D58" s="32">
        <v>350</v>
      </c>
      <c r="E58" s="33">
        <v>100</v>
      </c>
    </row>
    <row r="59" spans="2:5" ht="12" customHeight="1" x14ac:dyDescent="0.2">
      <c r="B59" s="6" t="s">
        <v>48</v>
      </c>
      <c r="C59" s="32">
        <v>350</v>
      </c>
      <c r="D59" s="32">
        <v>350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1398</v>
      </c>
      <c r="D61" s="32">
        <v>1149</v>
      </c>
      <c r="E61" s="33">
        <v>82.188841201716727</v>
      </c>
    </row>
    <row r="62" spans="2:5" s="4" customFormat="1" ht="12" customHeight="1" x14ac:dyDescent="0.2">
      <c r="B62" s="6" t="s">
        <v>51</v>
      </c>
      <c r="C62" s="32">
        <v>1395</v>
      </c>
      <c r="D62" s="32">
        <v>1146</v>
      </c>
      <c r="E62" s="33">
        <v>82.150537634408607</v>
      </c>
    </row>
    <row r="63" spans="2:5" ht="12" customHeight="1" x14ac:dyDescent="0.2">
      <c r="B63" s="6" t="s">
        <v>90</v>
      </c>
      <c r="C63" s="32">
        <v>3</v>
      </c>
      <c r="D63" s="32">
        <v>3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26015</v>
      </c>
      <c r="D70" s="22">
        <v>2758</v>
      </c>
      <c r="E70" s="23">
        <v>10.601576013838171</v>
      </c>
    </row>
    <row r="71" spans="2:5" ht="12" customHeight="1" x14ac:dyDescent="0.2">
      <c r="B71" s="6" t="s">
        <v>57</v>
      </c>
      <c r="C71" s="32">
        <v>4354</v>
      </c>
      <c r="D71" s="32">
        <v>301</v>
      </c>
      <c r="E71" s="33">
        <v>6.9131832797427659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4321</v>
      </c>
      <c r="D74" s="36">
        <v>268</v>
      </c>
      <c r="E74" s="37">
        <v>6.2022679935200182</v>
      </c>
    </row>
    <row r="75" spans="2:5" ht="12" customHeight="1" x14ac:dyDescent="0.2">
      <c r="B75" s="6" t="s">
        <v>61</v>
      </c>
      <c r="C75" s="32">
        <v>33</v>
      </c>
      <c r="D75" s="32">
        <v>33</v>
      </c>
      <c r="E75" s="33">
        <v>100</v>
      </c>
    </row>
    <row r="76" spans="2:5" ht="12" customHeight="1" x14ac:dyDescent="0.2">
      <c r="B76" s="6" t="s">
        <v>62</v>
      </c>
      <c r="C76" s="32">
        <v>296</v>
      </c>
      <c r="D76" s="32">
        <v>294</v>
      </c>
      <c r="E76" s="33">
        <v>99.324324324324323</v>
      </c>
    </row>
    <row r="77" spans="2:5" ht="12" customHeight="1" x14ac:dyDescent="0.2">
      <c r="B77" s="6" t="s">
        <v>63</v>
      </c>
      <c r="C77" s="32">
        <v>1</v>
      </c>
      <c r="D77" s="32">
        <v>0</v>
      </c>
      <c r="E77" s="33">
        <v>0</v>
      </c>
    </row>
    <row r="78" spans="2:5" ht="12" customHeight="1" x14ac:dyDescent="0.2">
      <c r="B78" s="6" t="s">
        <v>64</v>
      </c>
      <c r="C78" s="32">
        <v>295</v>
      </c>
      <c r="D78" s="32">
        <v>294</v>
      </c>
      <c r="E78" s="33">
        <v>99.661016949152554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295</v>
      </c>
      <c r="D86" s="34">
        <v>294</v>
      </c>
      <c r="E86" s="35">
        <v>99.661016949152554</v>
      </c>
    </row>
    <row r="87" spans="2:5" ht="12" customHeight="1" x14ac:dyDescent="0.2">
      <c r="B87" s="6" t="s">
        <v>73</v>
      </c>
      <c r="C87" s="32">
        <v>20655</v>
      </c>
      <c r="D87" s="32">
        <v>1475</v>
      </c>
      <c r="E87" s="33">
        <v>7.1411280561607366</v>
      </c>
    </row>
    <row r="88" spans="2:5" ht="12" customHeight="1" x14ac:dyDescent="0.2">
      <c r="B88" s="6" t="s">
        <v>74</v>
      </c>
      <c r="C88" s="36">
        <v>429</v>
      </c>
      <c r="D88" s="36">
        <v>155</v>
      </c>
      <c r="E88" s="37">
        <v>36.130536130536129</v>
      </c>
    </row>
    <row r="89" spans="2:5" ht="12" customHeight="1" x14ac:dyDescent="0.2">
      <c r="B89" s="6" t="s">
        <v>75</v>
      </c>
      <c r="C89" s="32">
        <v>2066</v>
      </c>
      <c r="D89" s="32">
        <v>566</v>
      </c>
      <c r="E89" s="33">
        <v>27.395934172313652</v>
      </c>
    </row>
    <row r="90" spans="2:5" ht="12" customHeight="1" x14ac:dyDescent="0.2">
      <c r="B90" s="6" t="s">
        <v>76</v>
      </c>
      <c r="C90" s="32">
        <v>18159</v>
      </c>
      <c r="D90" s="32">
        <v>753</v>
      </c>
      <c r="E90" s="33">
        <v>4.1467041136626461</v>
      </c>
    </row>
    <row r="91" spans="2:5" ht="12" customHeight="1" x14ac:dyDescent="0.2">
      <c r="B91" s="6" t="s">
        <v>77</v>
      </c>
      <c r="C91" s="32">
        <v>1</v>
      </c>
      <c r="D91" s="32">
        <v>1</v>
      </c>
      <c r="E91" s="33">
        <v>100</v>
      </c>
    </row>
    <row r="92" spans="2:5" ht="12" customHeight="1" x14ac:dyDescent="0.2">
      <c r="B92" s="6" t="s">
        <v>78</v>
      </c>
      <c r="C92" s="32">
        <v>710</v>
      </c>
      <c r="D92" s="32">
        <v>688</v>
      </c>
      <c r="E92" s="33">
        <v>96.901408450704224</v>
      </c>
    </row>
    <row r="93" spans="2:5" ht="12" customHeight="1" x14ac:dyDescent="0.2">
      <c r="B93" s="6" t="s">
        <v>86</v>
      </c>
      <c r="C93" s="22">
        <v>116</v>
      </c>
      <c r="D93" s="22">
        <v>116</v>
      </c>
      <c r="E93" s="23">
        <v>100</v>
      </c>
    </row>
    <row r="94" spans="2:5" ht="12" customHeight="1" x14ac:dyDescent="0.2">
      <c r="B94" s="6" t="s">
        <v>79</v>
      </c>
      <c r="C94" s="32">
        <v>116</v>
      </c>
      <c r="D94" s="32">
        <v>116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5E5A914E-D2E5-4EB8-A6D2-BC8C021D43F4}"/>
    <hyperlink ref="D4" location="ŞUBAT!A1" display="Şubat" xr:uid="{9BAB86EB-2A94-4C28-9A7A-4FED6FDCECFA}"/>
    <hyperlink ref="E4" location="MART!A1" display="Mart" xr:uid="{122D1FDB-4FED-43B8-9A06-441C71A226C4}"/>
    <hyperlink ref="C5" location="NİSAN!A1" display="Nisan" xr:uid="{A477825F-DC2C-4344-BD28-A4C1A2766139}"/>
    <hyperlink ref="D5" location="MAYIS!A1" display="Mayıs" xr:uid="{EBD7E20F-9116-4C35-A6B9-77A4D42E359A}"/>
    <hyperlink ref="E5" location="HAZİRAN!A1" display="Haziran" xr:uid="{2F1D0433-0050-402F-9234-BB9FD8679B78}"/>
    <hyperlink ref="C6" location="TEMMUZ!A1" display="Temmuz" xr:uid="{70F2B4CD-FC5A-4493-85EC-C39C374ED52A}"/>
    <hyperlink ref="D6" location="AĞUSTOS!A1" display="Ağustos" xr:uid="{0AAB7457-E2F3-4240-A654-69EA4E5E404D}"/>
    <hyperlink ref="E6" location="EYLÜL!A1" display="Eylül" xr:uid="{CE5FD99D-806D-478C-BC1D-9C6B5907E84D}"/>
    <hyperlink ref="C7" location="EKİM!A1" display="Ekim" xr:uid="{59C6C33F-DA36-46EE-8B3F-C115FFEACBEB}"/>
    <hyperlink ref="D7" location="KASIM!A1" display="Kasım" xr:uid="{E5652CB0-D3EC-4974-AF56-8C09927EE76E}"/>
    <hyperlink ref="E7" location="ARALIK!A1" display="Aralık" xr:uid="{ECBAE20F-9C12-4B5E-90FB-BA4C9E7BF45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2025-07-29T13:17:51Z</dcterms:modified>
</cp:coreProperties>
</file>