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ACD3E742-BA0B-47DD-B914-DA39A9A1C1D8}" xr6:coauthVersionLast="47" xr6:coauthVersionMax="47" xr10:uidLastSave="{00000000-0000-0000-0000-000000000000}"/>
  <bookViews>
    <workbookView xWindow="-108" yWindow="-108" windowWidth="23256" windowHeight="12456" tabRatio="667" xr2:uid="{EEFE84C6-01F8-4808-A21D-83C798BB290D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5" l="1"/>
  <c r="D13" i="25"/>
  <c r="E14" i="25"/>
  <c r="E15" i="25"/>
  <c r="E16" i="25"/>
  <c r="E17" i="25"/>
  <c r="C18" i="25"/>
  <c r="C12" i="25" s="1"/>
  <c r="C11" i="25" s="1"/>
  <c r="C10" i="25" s="1"/>
  <c r="D18" i="25"/>
  <c r="D12" i="25" s="1"/>
  <c r="E19" i="25"/>
  <c r="E21" i="25"/>
  <c r="C22" i="25"/>
  <c r="E22" i="25" s="1"/>
  <c r="D22" i="25"/>
  <c r="E23" i="25"/>
  <c r="E24" i="25"/>
  <c r="C26" i="25"/>
  <c r="C25" i="25" s="1"/>
  <c r="D26" i="25"/>
  <c r="D25" i="25" s="1"/>
  <c r="E25" i="25" s="1"/>
  <c r="E26" i="25"/>
  <c r="E27" i="25"/>
  <c r="E28" i="25"/>
  <c r="C29" i="25"/>
  <c r="D29" i="25"/>
  <c r="E29" i="25"/>
  <c r="E31" i="25"/>
  <c r="E36" i="25"/>
  <c r="C39" i="25"/>
  <c r="D39" i="25"/>
  <c r="E43" i="25"/>
  <c r="E44" i="25"/>
  <c r="E45" i="25"/>
  <c r="C48" i="25"/>
  <c r="C47" i="25" s="1"/>
  <c r="C46" i="25" s="1"/>
  <c r="D48" i="25"/>
  <c r="E50" i="25"/>
  <c r="C51" i="25"/>
  <c r="D51" i="25"/>
  <c r="E51" i="25"/>
  <c r="E53" i="25"/>
  <c r="C54" i="25"/>
  <c r="D54" i="25"/>
  <c r="C57" i="25"/>
  <c r="D57" i="25"/>
  <c r="E57" i="25" s="1"/>
  <c r="E58" i="25"/>
  <c r="C60" i="25"/>
  <c r="D60" i="25"/>
  <c r="E60" i="25" s="1"/>
  <c r="E61" i="25"/>
  <c r="C66" i="25"/>
  <c r="C64" i="25"/>
  <c r="D66" i="25"/>
  <c r="D64" i="25" s="1"/>
  <c r="C70" i="25"/>
  <c r="C69" i="25" s="1"/>
  <c r="D70" i="25"/>
  <c r="D69" i="25" s="1"/>
  <c r="E73" i="25"/>
  <c r="E74" i="25"/>
  <c r="E76" i="25"/>
  <c r="C77" i="25"/>
  <c r="C75" i="25" s="1"/>
  <c r="E75" i="25" s="1"/>
  <c r="D77" i="25"/>
  <c r="E77" i="25"/>
  <c r="D75" i="25"/>
  <c r="E85" i="25"/>
  <c r="C86" i="25"/>
  <c r="D86" i="25"/>
  <c r="E86" i="25" s="1"/>
  <c r="E87" i="25"/>
  <c r="E88" i="25"/>
  <c r="E89" i="25"/>
  <c r="E90" i="25"/>
  <c r="E91" i="25"/>
  <c r="E93" i="25"/>
  <c r="C95" i="25"/>
  <c r="C92" i="25"/>
  <c r="D95" i="25"/>
  <c r="D92" i="25"/>
  <c r="E92" i="25"/>
  <c r="E13" i="25"/>
  <c r="D47" i="25"/>
  <c r="D46" i="25" s="1"/>
  <c r="E46" i="25" s="1"/>
  <c r="E12" i="25" l="1"/>
  <c r="D11" i="25"/>
  <c r="E69" i="25"/>
  <c r="E48" i="25"/>
  <c r="E47" i="25"/>
  <c r="E18" i="25"/>
  <c r="E70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<sst xmlns="http://schemas.openxmlformats.org/spreadsheetml/2006/main" count="1281" uniqueCount="118">
  <si>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</si>
  <si>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</si>
  <si>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</si>
  <si>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</si>
  <si>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</si>
  <si>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</si>
  <si>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</si>
  <si>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</si>
  <si>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</si>
  <si>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</si>
  <si>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</si>
  <si>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</si>
  <si>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</si>
  <si>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</si>
  <si>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</si>
  <si>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</si>
  <si>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</si>
  <si>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</si>
  <si>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</si>
  <si>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</si>
  <si>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</si>
  <si>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</si>
  <si>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</si>
  <si>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</si>
  <si>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</si>
  <si>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</si>
  <si>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</si>
  <si>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</si>
  <si>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</si>
  <si>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</si>
  <si>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</si>
  <si>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</si>
  <si>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</si>
  <si>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</si>
  <si>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</si>
  <si>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</si>
  <si>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</si>
  <si>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</si>
  <si>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</si>
  <si>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</si>
  <si>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</si>
  <si>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</si>
  <si>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</si>
  <si>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</si>
  <si>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</si>
  <si>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</si>
  <si>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</si>
  <si>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</si>
  <si>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</si>
  <si>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</si>
  <si>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</si>
  <si>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</si>
  <si>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</si>
  <si>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</si>
  <si>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</si>
  <si>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</si>
  <si>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</si>
  <si>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</si>
  <si>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</si>
  <si>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</si>
  <si>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</si>
  <si>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</si>
  <si>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</si>
  <si>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</si>
  <si>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</si>
  <si>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</si>
  <si>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</si>
  <si>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</si>
  <si>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</si>
  <si>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</si>
  <si>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</si>
  <si>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</si>
  <si>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</si>
  <si>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</si>
  <si>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</si>
  <si>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</si>
  <si>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</si>
  <si>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</si>
  <si>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</si>
  <si>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</si>
  <si>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</si>
  <si>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</si>
  <si>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</si>
  <si>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</si>
  <si>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</si>
  <si>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</si>
  <si>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</si>
  <si>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</si>
  <si>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</si>
  <si>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</si>
  <si>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</si>
  <si>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</si>
  <si>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</si>
  <si>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BİTLİS İLİ  GENEL  BÜTÇE GELİRLERİNİN TAHSİLATI, TAHAKKUKU VE TAHSİLATIN TAHAKKUKA  ORANI (KÜMÜLATİF) OCAK 2011</t>
  </si>
  <si>
    <t>Ocak</t>
  </si>
  <si>
    <t>Şubat</t>
  </si>
  <si>
    <t>BİTLİS İLİ  GENEL  BÜTÇE GELİRLERİNİN TAHSİLATI, TAHAKKUKU VE TAHSİLATIN TAHAKKUKA  ORANI (KÜMÜLATİF) ŞUBAT 2011</t>
  </si>
  <si>
    <t>BİTLİS İLİ  GENEL  BÜTÇE GELİRLERİNİN TAHSİLATI, TAHAKKUKU VE TAHSİLATIN TAHAKKUKA  ORANI (KÜMÜLATİF) MART 2011</t>
  </si>
  <si>
    <t>Mart</t>
  </si>
  <si>
    <t>BİTLİS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</si>
  <si>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</si>
  <si>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</si>
  <si>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BİTLİS İLİ  GENEL  BÜTÇE GELİRLERİNİN TAHSİLATI, TAHAKKUKU VE TAHSİLATIN TAHAKKUKA  ORANI (KÜMÜLATİF) MAYIS 2011</t>
  </si>
  <si>
    <t>Mayıs</t>
  </si>
  <si>
    <t>BİTLİS İLİ  GENEL  BÜTÇE GELİRLERİNİN TAHSİLATI, TAHAKKUKU VE TAHSİLATIN TAHAKKUKA  ORANI (KÜMÜLATİF) HAZİRAN 2011</t>
  </si>
  <si>
    <t>Haziran</t>
  </si>
  <si>
    <t>BİTLİS İLİ  GENEL  BÜTÇE GELİRLERİNİN TAHSİLATI, TAHAKKUKU VE TAHSİLATIN TAHAKKUKA  ORANI (KÜMÜLATİF) TEMMUZ 2011</t>
  </si>
  <si>
    <t>Temmuz</t>
  </si>
  <si>
    <t>BİTLİS İLİ  GENEL  BÜTÇE GELİRLERİNİN TAHSİLATI, TAHAKKUKU VE TAHSİLATIN TAHAKKUKA  ORANI (KÜMÜLATİF) AĞUSTOS 2011</t>
  </si>
  <si>
    <t>Ağustos</t>
  </si>
  <si>
    <t>BİTLİS İLİ  GENEL  BÜTÇE GELİRLERİNİN TAHSİLATI, TAHAKKUKU VE TAHSİLATIN TAHAKKUKA  ORANI (KÜMÜLATİF) EYLÜL 2011</t>
  </si>
  <si>
    <t>Eylül</t>
  </si>
  <si>
    <t>BİTLİS İLİ  GENEL  BÜTÇE GELİRLERİNİN TAHSİLATI, TAHAKKUKU VE TAHSİLATIN TAHAKKUKA  ORANI (KÜMÜLATİF) EKİM 2011</t>
  </si>
  <si>
    <t>Ekim</t>
  </si>
  <si>
    <t>BİTLİS İLİ  GENEL  BÜTÇE GELİRLERİNİN TAHSİLATI, TAHAKKUKU VE TAHSİLATIN TAHAKKUKA  ORANI (KÜMÜLATİF) KASIM 2011</t>
  </si>
  <si>
    <t>Kasım</t>
  </si>
  <si>
    <t>BİTLİS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</si>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</sst>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308712B4-198B-43D6-86E4-82A4A7A38C42}"/>
    <cellStyle name="Normal_genelgelirtahk_tahs" xfId="3" xr:uid="{8AB163C1-2CC0-4412-88E7-6F85140C2A02}"/>
    <cellStyle name="Virgül [0]_29dan32ye" xfId="4" xr:uid="{64146B9B-4F93-4FB7-847B-A2C185E5CB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B4AE-BCB5-4442-BB28-CD9CC4369782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171217</v>
      </c>
      <c r="D10" s="22">
        <v>110027</v>
      </c>
      <c r="E10" s="23">
        <v>64.261726347266929</v>
      </c>
    </row>
    <row r="11" spans="2:5" ht="12" customHeight="1" x14ac:dyDescent="0.2">
      <c r="B11" s="7" t="s">
        <v>4</v>
      </c>
      <c r="C11" s="24">
        <v>117200</v>
      </c>
      <c r="D11" s="24">
        <v>91346</v>
      </c>
      <c r="E11" s="25">
        <v>77.940273037542667</v>
      </c>
    </row>
    <row r="12" spans="2:5" ht="12" customHeight="1" x14ac:dyDescent="0.2">
      <c r="B12" s="7" t="s">
        <v>5</v>
      </c>
      <c r="C12" s="24">
        <v>64166</v>
      </c>
      <c r="D12" s="24">
        <v>51144</v>
      </c>
      <c r="E12" s="25">
        <v>79.705763176760286</v>
      </c>
    </row>
    <row r="13" spans="2:5" ht="12" customHeight="1" x14ac:dyDescent="0.2">
      <c r="B13" s="7" t="s">
        <v>6</v>
      </c>
      <c r="C13" s="26">
        <v>56258</v>
      </c>
      <c r="D13" s="26">
        <v>46926</v>
      </c>
      <c r="E13" s="27">
        <v>83.412136940524022</v>
      </c>
    </row>
    <row r="14" spans="2:5" ht="12" customHeight="1" x14ac:dyDescent="0.2">
      <c r="B14" s="8" t="s">
        <v>7</v>
      </c>
      <c r="C14" s="28">
        <v>4102</v>
      </c>
      <c r="D14" s="28">
        <v>1982</v>
      </c>
      <c r="E14" s="29">
        <v>48.317893710385178</v>
      </c>
    </row>
    <row r="15" spans="2:5" ht="12" customHeight="1" x14ac:dyDescent="0.2">
      <c r="B15" s="8" t="s">
        <v>8</v>
      </c>
      <c r="C15" s="28">
        <v>1419</v>
      </c>
      <c r="D15" s="28">
        <v>911</v>
      </c>
      <c r="E15" s="29">
        <v>64.200140944326989</v>
      </c>
    </row>
    <row r="16" spans="2:5" ht="12" customHeight="1" x14ac:dyDescent="0.2">
      <c r="B16" s="8" t="s">
        <v>9</v>
      </c>
      <c r="C16" s="28">
        <v>48283</v>
      </c>
      <c r="D16" s="28">
        <v>42035</v>
      </c>
      <c r="E16" s="29">
        <v>87.059627612203045</v>
      </c>
    </row>
    <row r="17" spans="2:5" ht="12" customHeight="1" x14ac:dyDescent="0.2">
      <c r="B17" s="8" t="s">
        <v>10</v>
      </c>
      <c r="C17" s="28">
        <v>2454</v>
      </c>
      <c r="D17" s="28">
        <v>1998</v>
      </c>
      <c r="E17" s="29">
        <v>81.41809290953546</v>
      </c>
    </row>
    <row r="18" spans="2:5" ht="12" customHeight="1" x14ac:dyDescent="0.2">
      <c r="B18" s="7" t="s">
        <v>11</v>
      </c>
      <c r="C18" s="24">
        <v>7908</v>
      </c>
      <c r="D18" s="24">
        <v>4218</v>
      </c>
      <c r="E18" s="25">
        <v>53.338391502276174</v>
      </c>
    </row>
    <row r="19" spans="2:5" ht="12" customHeight="1" x14ac:dyDescent="0.2">
      <c r="B19" s="8" t="s">
        <v>12</v>
      </c>
      <c r="C19" s="28">
        <v>3300</v>
      </c>
      <c r="D19" s="28">
        <v>231</v>
      </c>
      <c r="E19" s="29">
        <v>7.0000000000000009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4606</v>
      </c>
      <c r="D21" s="28">
        <v>3985</v>
      </c>
      <c r="E21" s="29">
        <v>86.517585757707337</v>
      </c>
    </row>
    <row r="22" spans="2:5" s="4" customFormat="1" ht="12" customHeight="1" x14ac:dyDescent="0.2">
      <c r="B22" s="7" t="s">
        <v>15</v>
      </c>
      <c r="C22" s="24">
        <v>10460</v>
      </c>
      <c r="D22" s="24">
        <v>7412</v>
      </c>
      <c r="E22" s="25">
        <v>70.860420650095605</v>
      </c>
    </row>
    <row r="23" spans="2:5" s="4" customFormat="1" ht="12" customHeight="1" x14ac:dyDescent="0.2">
      <c r="B23" s="8" t="s">
        <v>16</v>
      </c>
      <c r="C23" s="30">
        <v>31</v>
      </c>
      <c r="D23" s="30">
        <v>31</v>
      </c>
      <c r="E23" s="31">
        <v>100</v>
      </c>
    </row>
    <row r="24" spans="2:5" ht="12" customHeight="1" x14ac:dyDescent="0.2">
      <c r="B24" s="8" t="s">
        <v>17</v>
      </c>
      <c r="C24" s="30">
        <v>10429</v>
      </c>
      <c r="D24" s="30">
        <v>7381</v>
      </c>
      <c r="E24" s="31">
        <v>70.773803816281529</v>
      </c>
    </row>
    <row r="25" spans="2:5" s="4" customFormat="1" ht="12" customHeight="1" x14ac:dyDescent="0.2">
      <c r="B25" s="7" t="s">
        <v>18</v>
      </c>
      <c r="C25" s="24">
        <v>21452</v>
      </c>
      <c r="D25" s="24">
        <v>14732</v>
      </c>
      <c r="E25" s="25">
        <v>68.6742494872273</v>
      </c>
    </row>
    <row r="26" spans="2:5" ht="12" customHeight="1" x14ac:dyDescent="0.2">
      <c r="B26" s="7" t="s">
        <v>19</v>
      </c>
      <c r="C26" s="24">
        <v>18979</v>
      </c>
      <c r="D26" s="24">
        <v>12277</v>
      </c>
      <c r="E26" s="25">
        <v>64.687285947626322</v>
      </c>
    </row>
    <row r="27" spans="2:5" ht="12" customHeight="1" x14ac:dyDescent="0.2">
      <c r="B27" s="8" t="s">
        <v>20</v>
      </c>
      <c r="C27" s="28">
        <v>15470</v>
      </c>
      <c r="D27" s="28">
        <v>8803</v>
      </c>
      <c r="E27" s="29">
        <v>56.903684550743371</v>
      </c>
    </row>
    <row r="28" spans="2:5" ht="12" customHeight="1" x14ac:dyDescent="0.2">
      <c r="B28" s="8" t="s">
        <v>21</v>
      </c>
      <c r="C28" s="28">
        <v>3509</v>
      </c>
      <c r="D28" s="28">
        <v>3474</v>
      </c>
      <c r="E28" s="29">
        <v>99.002564833285831</v>
      </c>
    </row>
    <row r="29" spans="2:5" ht="12" customHeight="1" x14ac:dyDescent="0.2">
      <c r="B29" s="7" t="s">
        <v>22</v>
      </c>
      <c r="C29" s="26">
        <v>63</v>
      </c>
      <c r="D29" s="26">
        <v>60</v>
      </c>
      <c r="E29" s="27">
        <v>95.238095238095227</v>
      </c>
    </row>
    <row r="30" spans="2:5" ht="12" customHeight="1" x14ac:dyDescent="0.2">
      <c r="B30" s="8" t="s">
        <v>23</v>
      </c>
      <c r="C30" s="28">
        <v>4</v>
      </c>
      <c r="D30" s="28">
        <v>1</v>
      </c>
      <c r="E30" s="29"/>
    </row>
    <row r="31" spans="2:5" s="4" customFormat="1" ht="12" customHeight="1" x14ac:dyDescent="0.2">
      <c r="B31" s="8" t="s">
        <v>24</v>
      </c>
      <c r="C31" s="28">
        <v>59</v>
      </c>
      <c r="D31" s="28">
        <v>59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2410</v>
      </c>
      <c r="D37" s="26">
        <v>2395</v>
      </c>
      <c r="E37" s="27">
        <v>99.37759336099586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12716</v>
      </c>
      <c r="D44" s="24">
        <v>11036</v>
      </c>
      <c r="E44" s="25">
        <v>86.788298206983328</v>
      </c>
    </row>
    <row r="45" spans="2:6" ht="12" customHeight="1" x14ac:dyDescent="0.2">
      <c r="B45" s="7" t="s">
        <v>37</v>
      </c>
      <c r="C45" s="26">
        <v>8254</v>
      </c>
      <c r="D45" s="26">
        <v>7007</v>
      </c>
      <c r="E45" s="27">
        <v>84.89217349164042</v>
      </c>
      <c r="F45" s="5"/>
    </row>
    <row r="46" spans="2:6" ht="12" customHeight="1" x14ac:dyDescent="0.2">
      <c r="B46" s="7" t="s">
        <v>38</v>
      </c>
      <c r="C46" s="26">
        <v>152</v>
      </c>
      <c r="D46" s="26">
        <v>15</v>
      </c>
      <c r="E46" s="27">
        <v>9.8684210526315788</v>
      </c>
    </row>
    <row r="47" spans="2:6" ht="12" customHeight="1" x14ac:dyDescent="0.2">
      <c r="B47" s="6" t="s">
        <v>84</v>
      </c>
      <c r="C47" s="22">
        <v>9488</v>
      </c>
      <c r="D47" s="22">
        <v>8496</v>
      </c>
      <c r="E47" s="27">
        <v>89.544688026981447</v>
      </c>
    </row>
    <row r="48" spans="2:6" ht="12" customHeight="1" x14ac:dyDescent="0.2">
      <c r="B48" s="6" t="s">
        <v>39</v>
      </c>
      <c r="C48" s="32">
        <v>2205</v>
      </c>
      <c r="D48" s="32">
        <v>2148</v>
      </c>
      <c r="E48" s="33">
        <v>97.414965986394549</v>
      </c>
    </row>
    <row r="49" spans="2:5" ht="12" customHeight="1" x14ac:dyDescent="0.2">
      <c r="B49" s="6" t="s">
        <v>40</v>
      </c>
      <c r="C49" s="32">
        <v>2096</v>
      </c>
      <c r="D49" s="32">
        <v>2050</v>
      </c>
      <c r="E49" s="33">
        <v>97.805343511450388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2096</v>
      </c>
      <c r="D51" s="34">
        <v>2050</v>
      </c>
      <c r="E51" s="35">
        <v>97.805343511450388</v>
      </c>
    </row>
    <row r="52" spans="2:5" ht="12" customHeight="1" x14ac:dyDescent="0.2">
      <c r="B52" s="6" t="s">
        <v>43</v>
      </c>
      <c r="C52" s="32">
        <v>109</v>
      </c>
      <c r="D52" s="32">
        <v>98</v>
      </c>
      <c r="E52" s="33">
        <v>89.908256880733944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109</v>
      </c>
      <c r="D54" s="34">
        <v>98</v>
      </c>
      <c r="E54" s="35">
        <v>89.908256880733944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1839</v>
      </c>
      <c r="D58" s="32">
        <v>1839</v>
      </c>
      <c r="E58" s="33">
        <v>100</v>
      </c>
    </row>
    <row r="59" spans="2:5" ht="12" customHeight="1" x14ac:dyDescent="0.2">
      <c r="B59" s="6" t="s">
        <v>48</v>
      </c>
      <c r="C59" s="32">
        <v>1839</v>
      </c>
      <c r="D59" s="32">
        <v>1839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5445</v>
      </c>
      <c r="D61" s="32">
        <v>4510</v>
      </c>
      <c r="E61" s="33">
        <v>82.828282828282823</v>
      </c>
    </row>
    <row r="62" spans="2:5" s="4" customFormat="1" ht="12" customHeight="1" x14ac:dyDescent="0.2">
      <c r="B62" s="6" t="s">
        <v>51</v>
      </c>
      <c r="C62" s="32">
        <v>5445</v>
      </c>
      <c r="D62" s="32">
        <v>4510</v>
      </c>
      <c r="E62" s="33">
        <v>82.828282828282823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>
        <v>-1</v>
      </c>
      <c r="D64" s="32">
        <v>-1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44130</v>
      </c>
      <c r="D70" s="22">
        <v>9786</v>
      </c>
      <c r="E70" s="23">
        <v>22.175390890550645</v>
      </c>
    </row>
    <row r="71" spans="2:5" ht="12" customHeight="1" x14ac:dyDescent="0.2">
      <c r="B71" s="6" t="s">
        <v>57</v>
      </c>
      <c r="C71" s="32">
        <v>6056</v>
      </c>
      <c r="D71" s="32">
        <v>160</v>
      </c>
      <c r="E71" s="33">
        <v>2.6420079260237781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6051</v>
      </c>
      <c r="D74" s="36">
        <v>174</v>
      </c>
      <c r="E74" s="37">
        <v>2.8755577590480912</v>
      </c>
    </row>
    <row r="75" spans="2:5" ht="12" customHeight="1" x14ac:dyDescent="0.2">
      <c r="B75" s="6" t="s">
        <v>61</v>
      </c>
      <c r="C75" s="32">
        <v>5</v>
      </c>
      <c r="D75" s="32">
        <v>-14</v>
      </c>
      <c r="E75" s="33">
        <v>-280</v>
      </c>
    </row>
    <row r="76" spans="2:5" ht="12" customHeight="1" x14ac:dyDescent="0.2">
      <c r="B76" s="6" t="s">
        <v>62</v>
      </c>
      <c r="C76" s="32">
        <v>1039</v>
      </c>
      <c r="D76" s="32">
        <v>1002</v>
      </c>
      <c r="E76" s="33">
        <v>96.438883541867185</v>
      </c>
    </row>
    <row r="77" spans="2:5" ht="12" customHeight="1" x14ac:dyDescent="0.2">
      <c r="B77" s="6" t="s">
        <v>63</v>
      </c>
      <c r="C77" s="32">
        <v>100</v>
      </c>
      <c r="D77" s="32">
        <v>69</v>
      </c>
      <c r="E77" s="33">
        <v>69</v>
      </c>
    </row>
    <row r="78" spans="2:5" ht="12" customHeight="1" x14ac:dyDescent="0.2">
      <c r="B78" s="6" t="s">
        <v>64</v>
      </c>
      <c r="C78" s="32">
        <v>939</v>
      </c>
      <c r="D78" s="32">
        <v>933</v>
      </c>
      <c r="E78" s="33">
        <v>99.361022364217249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939</v>
      </c>
      <c r="D86" s="34">
        <v>933</v>
      </c>
      <c r="E86" s="35">
        <v>99.361022364217249</v>
      </c>
    </row>
    <row r="87" spans="2:5" ht="12" customHeight="1" x14ac:dyDescent="0.2">
      <c r="B87" s="6" t="s">
        <v>73</v>
      </c>
      <c r="C87" s="32">
        <v>33314</v>
      </c>
      <c r="D87" s="32">
        <v>5389</v>
      </c>
      <c r="E87" s="33">
        <v>16.176382301735007</v>
      </c>
    </row>
    <row r="88" spans="2:5" ht="12" customHeight="1" x14ac:dyDescent="0.2">
      <c r="B88" s="6" t="s">
        <v>74</v>
      </c>
      <c r="C88" s="36">
        <v>811</v>
      </c>
      <c r="D88" s="36">
        <v>592</v>
      </c>
      <c r="E88" s="37">
        <v>72.996300863131935</v>
      </c>
    </row>
    <row r="89" spans="2:5" ht="12" customHeight="1" x14ac:dyDescent="0.2">
      <c r="B89" s="6" t="s">
        <v>75</v>
      </c>
      <c r="C89" s="32">
        <v>5946</v>
      </c>
      <c r="D89" s="32">
        <v>1948</v>
      </c>
      <c r="E89" s="33">
        <v>32.761520349815001</v>
      </c>
    </row>
    <row r="90" spans="2:5" ht="12" customHeight="1" x14ac:dyDescent="0.2">
      <c r="B90" s="6" t="s">
        <v>76</v>
      </c>
      <c r="C90" s="32">
        <v>26542</v>
      </c>
      <c r="D90" s="32">
        <v>2863</v>
      </c>
      <c r="E90" s="33">
        <v>10.786677718333209</v>
      </c>
    </row>
    <row r="91" spans="2:5" ht="12" customHeight="1" x14ac:dyDescent="0.2">
      <c r="B91" s="6" t="s">
        <v>77</v>
      </c>
      <c r="C91" s="32">
        <v>15</v>
      </c>
      <c r="D91" s="32">
        <v>-14</v>
      </c>
      <c r="E91" s="33">
        <v>-93.333333333333329</v>
      </c>
    </row>
    <row r="92" spans="2:5" ht="12" customHeight="1" x14ac:dyDescent="0.2">
      <c r="B92" s="6" t="s">
        <v>78</v>
      </c>
      <c r="C92" s="32">
        <v>3721</v>
      </c>
      <c r="D92" s="32">
        <v>3235</v>
      </c>
      <c r="E92" s="33">
        <v>86.938994893845745</v>
      </c>
    </row>
    <row r="93" spans="2:5" ht="12" customHeight="1" x14ac:dyDescent="0.2">
      <c r="B93" s="6" t="s">
        <v>86</v>
      </c>
      <c r="C93" s="22">
        <v>399</v>
      </c>
      <c r="D93" s="22">
        <v>399</v>
      </c>
      <c r="E93" s="23">
        <v>100</v>
      </c>
    </row>
    <row r="94" spans="2:5" ht="12" customHeight="1" x14ac:dyDescent="0.2">
      <c r="B94" s="6" t="s">
        <v>79</v>
      </c>
      <c r="C94" s="32">
        <v>388</v>
      </c>
      <c r="D94" s="32">
        <v>388</v>
      </c>
      <c r="E94" s="23">
        <v>100</v>
      </c>
    </row>
    <row r="95" spans="2:5" ht="12" customHeight="1" x14ac:dyDescent="0.2">
      <c r="B95" s="6" t="s">
        <v>80</v>
      </c>
      <c r="C95" s="32">
        <v>11</v>
      </c>
      <c r="D95" s="32">
        <v>11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>
        <v>0</v>
      </c>
      <c r="D97" s="34">
        <v>0</v>
      </c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D0DD4BC-C53E-4DEB-B176-FF2AFDF7AADA}"/>
    <hyperlink ref="D4" location="ŞUBAT!A1" display="Şubat" xr:uid="{49B9EC8A-167B-4729-BFE8-860B7F6222A7}"/>
    <hyperlink ref="E4" location="MART!A1" display="Mart" xr:uid="{0F68B395-8008-408E-969C-E6E4CA47F000}"/>
    <hyperlink ref="C5" location="NİSAN!A1" display="Nisan" xr:uid="{54D8474E-93AF-429E-9734-3A43AF37CEBE}"/>
    <hyperlink ref="D5" location="MAYIS!A1" display="Mayıs" xr:uid="{EBA04BCC-CC1F-4A21-A5C4-3CC995F7F2EC}"/>
    <hyperlink ref="E5" location="HAZİRAN!A1" display="Haziran" xr:uid="{E68FBE25-E439-4170-9AAB-6C905205AE87}"/>
    <hyperlink ref="C6" location="TEMMUZ!A1" display="Temmuz" xr:uid="{DF14CA08-844B-43F7-8E1F-30F6FC74697C}"/>
    <hyperlink ref="D6" location="AĞUSTOS!A1" display="Ağustos" xr:uid="{ACFA9C31-F31F-4CF6-8260-56E886185F6E}"/>
    <hyperlink ref="E6" location="EYLÜL!A1" display="Eylül" xr:uid="{D7500A1B-187F-4446-AE0A-F2CF23BF8758}"/>
    <hyperlink ref="C7" location="EKİM!A1" display="Ekim" xr:uid="{77308310-A330-4944-AAE8-CF887BDBB258}"/>
    <hyperlink ref="D7" location="KASIM!A1" display="Kasım" xr:uid="{9C470CA6-E30E-49C4-BCFB-885299D6B6FB}"/>
    <hyperlink ref="E7" location="ARALIK!A1" display="Aralık" xr:uid="{9098DBDD-E719-48B1-965D-F0D4B93EF54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518C-6EFF-45F4-875E-499571A42D14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71002</v>
      </c>
      <c r="D10" s="22">
        <v>27095</v>
      </c>
      <c r="E10" s="23">
        <v>38.160896876144335</v>
      </c>
    </row>
    <row r="11" spans="2:5" ht="12" customHeight="1" x14ac:dyDescent="0.2">
      <c r="B11" s="7" t="s">
        <v>4</v>
      </c>
      <c r="C11" s="24">
        <v>47762</v>
      </c>
      <c r="D11" s="24">
        <v>22644</v>
      </c>
      <c r="E11" s="25">
        <v>47.410074954985134</v>
      </c>
    </row>
    <row r="12" spans="2:5" ht="12" customHeight="1" x14ac:dyDescent="0.2">
      <c r="B12" s="7" t="s">
        <v>5</v>
      </c>
      <c r="C12" s="24">
        <v>22233</v>
      </c>
      <c r="D12" s="24">
        <v>12174</v>
      </c>
      <c r="E12" s="25">
        <v>54.756443125084331</v>
      </c>
    </row>
    <row r="13" spans="2:5" ht="12" customHeight="1" x14ac:dyDescent="0.2">
      <c r="B13" s="7" t="s">
        <v>6</v>
      </c>
      <c r="C13" s="26">
        <v>18912</v>
      </c>
      <c r="D13" s="26">
        <v>10666</v>
      </c>
      <c r="E13" s="27">
        <v>56.398054145516078</v>
      </c>
    </row>
    <row r="14" spans="2:5" ht="12" customHeight="1" x14ac:dyDescent="0.2">
      <c r="B14" s="8" t="s">
        <v>7</v>
      </c>
      <c r="C14" s="28">
        <v>2975</v>
      </c>
      <c r="D14" s="28">
        <v>629</v>
      </c>
      <c r="E14" s="29">
        <v>21.142857142857142</v>
      </c>
    </row>
    <row r="15" spans="2:5" ht="12" customHeight="1" x14ac:dyDescent="0.2">
      <c r="B15" s="8" t="s">
        <v>8</v>
      </c>
      <c r="C15" s="28">
        <v>1360</v>
      </c>
      <c r="D15" s="28">
        <v>439</v>
      </c>
      <c r="E15" s="29">
        <v>32.279411764705884</v>
      </c>
    </row>
    <row r="16" spans="2:5" ht="12" customHeight="1" x14ac:dyDescent="0.2">
      <c r="B16" s="8" t="s">
        <v>9</v>
      </c>
      <c r="C16" s="28">
        <v>13268</v>
      </c>
      <c r="D16" s="28">
        <v>8930</v>
      </c>
      <c r="E16" s="29">
        <v>67.304793488091647</v>
      </c>
    </row>
    <row r="17" spans="2:5" ht="12" customHeight="1" x14ac:dyDescent="0.2">
      <c r="B17" s="8" t="s">
        <v>10</v>
      </c>
      <c r="C17" s="28">
        <v>1309</v>
      </c>
      <c r="D17" s="28">
        <v>668</v>
      </c>
      <c r="E17" s="29">
        <v>51.031321619556913</v>
      </c>
    </row>
    <row r="18" spans="2:5" ht="12" customHeight="1" x14ac:dyDescent="0.2">
      <c r="B18" s="7" t="s">
        <v>11</v>
      </c>
      <c r="C18" s="24">
        <v>3321</v>
      </c>
      <c r="D18" s="24">
        <v>1508</v>
      </c>
      <c r="E18" s="25">
        <v>45.408009635651915</v>
      </c>
    </row>
    <row r="19" spans="2:5" ht="12" customHeight="1" x14ac:dyDescent="0.2">
      <c r="B19" s="8" t="s">
        <v>12</v>
      </c>
      <c r="C19" s="28">
        <v>831</v>
      </c>
      <c r="D19" s="28">
        <v>-206</v>
      </c>
      <c r="E19" s="29">
        <v>-24.789410348977135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2488</v>
      </c>
      <c r="D21" s="28">
        <v>1712</v>
      </c>
      <c r="E21" s="29">
        <v>68.81028938906752</v>
      </c>
    </row>
    <row r="22" spans="2:5" s="4" customFormat="1" ht="12" customHeight="1" x14ac:dyDescent="0.2">
      <c r="B22" s="7" t="s">
        <v>15</v>
      </c>
      <c r="C22" s="24">
        <v>10233</v>
      </c>
      <c r="D22" s="24">
        <v>2868</v>
      </c>
      <c r="E22" s="25">
        <v>28.026971562591612</v>
      </c>
    </row>
    <row r="23" spans="2:5" s="4" customFormat="1" ht="12" customHeight="1" x14ac:dyDescent="0.2">
      <c r="B23" s="8" t="s">
        <v>16</v>
      </c>
      <c r="C23" s="30">
        <v>6</v>
      </c>
      <c r="D23" s="30">
        <v>6</v>
      </c>
      <c r="E23" s="31">
        <v>100</v>
      </c>
    </row>
    <row r="24" spans="2:5" ht="12" customHeight="1" x14ac:dyDescent="0.2">
      <c r="B24" s="8" t="s">
        <v>17</v>
      </c>
      <c r="C24" s="30">
        <v>10227</v>
      </c>
      <c r="D24" s="30">
        <v>2862</v>
      </c>
      <c r="E24" s="31">
        <v>27.984746259900263</v>
      </c>
    </row>
    <row r="25" spans="2:5" s="4" customFormat="1" ht="12" customHeight="1" x14ac:dyDescent="0.2">
      <c r="B25" s="7" t="s">
        <v>18</v>
      </c>
      <c r="C25" s="24">
        <v>7534</v>
      </c>
      <c r="D25" s="24">
        <v>3107</v>
      </c>
      <c r="E25" s="25">
        <v>41.239713299707994</v>
      </c>
    </row>
    <row r="26" spans="2:5" ht="12" customHeight="1" x14ac:dyDescent="0.2">
      <c r="B26" s="7" t="s">
        <v>19</v>
      </c>
      <c r="C26" s="24">
        <v>6991</v>
      </c>
      <c r="D26" s="24">
        <v>2590</v>
      </c>
      <c r="E26" s="25">
        <v>37.047632670576455</v>
      </c>
    </row>
    <row r="27" spans="2:5" ht="12" customHeight="1" x14ac:dyDescent="0.2">
      <c r="B27" s="8" t="s">
        <v>20</v>
      </c>
      <c r="C27" s="28">
        <v>6190</v>
      </c>
      <c r="D27" s="28">
        <v>1814</v>
      </c>
      <c r="E27" s="29">
        <v>29.305331179321488</v>
      </c>
    </row>
    <row r="28" spans="2:5" ht="12" customHeight="1" x14ac:dyDescent="0.2">
      <c r="B28" s="8" t="s">
        <v>21</v>
      </c>
      <c r="C28" s="28">
        <v>801</v>
      </c>
      <c r="D28" s="28">
        <v>776</v>
      </c>
      <c r="E28" s="29">
        <v>96.878901373283398</v>
      </c>
    </row>
    <row r="29" spans="2:5" ht="12" customHeight="1" x14ac:dyDescent="0.2">
      <c r="B29" s="7" t="s">
        <v>22</v>
      </c>
      <c r="C29" s="26">
        <v>28</v>
      </c>
      <c r="D29" s="26">
        <v>28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28</v>
      </c>
      <c r="D31" s="28">
        <v>28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515</v>
      </c>
      <c r="D36" s="26">
        <v>489</v>
      </c>
      <c r="E36" s="27">
        <v>94.951456310679617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4510</v>
      </c>
      <c r="D43" s="24">
        <v>2584</v>
      </c>
      <c r="E43" s="25">
        <v>57.294900221729492</v>
      </c>
    </row>
    <row r="44" spans="2:6" ht="12" customHeight="1" x14ac:dyDescent="0.2">
      <c r="B44" s="7" t="s">
        <v>37</v>
      </c>
      <c r="C44" s="26">
        <v>3100</v>
      </c>
      <c r="D44" s="26">
        <v>1911</v>
      </c>
      <c r="E44" s="27">
        <v>61.645161290322584</v>
      </c>
      <c r="F44" s="5"/>
    </row>
    <row r="45" spans="2:6" ht="12" customHeight="1" x14ac:dyDescent="0.2">
      <c r="B45" s="7" t="s">
        <v>38</v>
      </c>
      <c r="C45" s="26">
        <v>152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3970</v>
      </c>
      <c r="D46" s="22">
        <v>2840</v>
      </c>
      <c r="E46" s="27">
        <v>71.536523929471031</v>
      </c>
    </row>
    <row r="47" spans="2:6" ht="12" customHeight="1" x14ac:dyDescent="0.2">
      <c r="B47" s="6" t="s">
        <v>39</v>
      </c>
      <c r="C47" s="32">
        <v>587</v>
      </c>
      <c r="D47" s="32">
        <v>556</v>
      </c>
      <c r="E47" s="33">
        <v>94.718909710391813</v>
      </c>
    </row>
    <row r="48" spans="2:6" ht="12" customHeight="1" x14ac:dyDescent="0.2">
      <c r="B48" s="6" t="s">
        <v>40</v>
      </c>
      <c r="C48" s="32">
        <v>542</v>
      </c>
      <c r="D48" s="32">
        <v>525</v>
      </c>
      <c r="E48" s="33">
        <v>96.863468634686342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542</v>
      </c>
      <c r="D50" s="34">
        <v>525</v>
      </c>
      <c r="E50" s="35">
        <v>96.863468634686342</v>
      </c>
    </row>
    <row r="51" spans="2:5" ht="12" customHeight="1" x14ac:dyDescent="0.2">
      <c r="B51" s="6" t="s">
        <v>43</v>
      </c>
      <c r="C51" s="32">
        <v>45</v>
      </c>
      <c r="D51" s="32">
        <v>31</v>
      </c>
      <c r="E51" s="33">
        <v>68.888888888888886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45</v>
      </c>
      <c r="D53" s="34">
        <v>31</v>
      </c>
      <c r="E53" s="35">
        <v>68.888888888888886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1167</v>
      </c>
      <c r="D57" s="32">
        <v>1167</v>
      </c>
      <c r="E57" s="33">
        <v>100</v>
      </c>
    </row>
    <row r="58" spans="2:5" ht="12" customHeight="1" x14ac:dyDescent="0.2">
      <c r="B58" s="6" t="s">
        <v>48</v>
      </c>
      <c r="C58" s="32">
        <v>1167</v>
      </c>
      <c r="D58" s="32">
        <v>1167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2216</v>
      </c>
      <c r="D60" s="32">
        <v>1117</v>
      </c>
      <c r="E60" s="33">
        <v>50.406137184115515</v>
      </c>
    </row>
    <row r="61" spans="2:5" s="4" customFormat="1" ht="12" customHeight="1" x14ac:dyDescent="0.2">
      <c r="B61" s="6" t="s">
        <v>51</v>
      </c>
      <c r="C61" s="32">
        <v>2216</v>
      </c>
      <c r="D61" s="32">
        <v>1117</v>
      </c>
      <c r="E61" s="33">
        <v>50.406137184115515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19244</v>
      </c>
      <c r="D69" s="22">
        <v>1585</v>
      </c>
      <c r="E69" s="23">
        <v>8.2363334026189978</v>
      </c>
    </row>
    <row r="70" spans="2:5" ht="12" customHeight="1" x14ac:dyDescent="0.2">
      <c r="B70" s="6" t="s">
        <v>57</v>
      </c>
      <c r="C70" s="32">
        <v>4430</v>
      </c>
      <c r="D70" s="32">
        <v>-42</v>
      </c>
      <c r="E70" s="33">
        <v>-0.94808126410835214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4488</v>
      </c>
      <c r="D73" s="36">
        <v>27</v>
      </c>
      <c r="E73" s="37">
        <v>0.60160427807486627</v>
      </c>
    </row>
    <row r="74" spans="2:5" ht="12" customHeight="1" x14ac:dyDescent="0.2">
      <c r="B74" s="6" t="s">
        <v>61</v>
      </c>
      <c r="C74" s="32">
        <v>-58</v>
      </c>
      <c r="D74" s="32">
        <v>-69</v>
      </c>
      <c r="E74" s="33">
        <v>118.96551724137932</v>
      </c>
    </row>
    <row r="75" spans="2:5" ht="12" customHeight="1" x14ac:dyDescent="0.2">
      <c r="B75" s="6" t="s">
        <v>62</v>
      </c>
      <c r="C75" s="32">
        <v>238</v>
      </c>
      <c r="D75" s="32">
        <v>197</v>
      </c>
      <c r="E75" s="33">
        <v>82.773109243697476</v>
      </c>
    </row>
    <row r="76" spans="2:5" ht="12" customHeight="1" x14ac:dyDescent="0.2">
      <c r="B76" s="6" t="s">
        <v>63</v>
      </c>
      <c r="C76" s="32">
        <v>41</v>
      </c>
      <c r="D76" s="32">
        <v>5</v>
      </c>
      <c r="E76" s="33">
        <v>12.195121951219512</v>
      </c>
    </row>
    <row r="77" spans="2:5" ht="12" customHeight="1" x14ac:dyDescent="0.2">
      <c r="B77" s="6" t="s">
        <v>64</v>
      </c>
      <c r="C77" s="32">
        <v>197</v>
      </c>
      <c r="D77" s="32">
        <v>192</v>
      </c>
      <c r="E77" s="33">
        <v>97.46192893401016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197</v>
      </c>
      <c r="D85" s="34">
        <v>192</v>
      </c>
      <c r="E85" s="35">
        <v>97.46192893401016</v>
      </c>
    </row>
    <row r="86" spans="2:5" ht="12" customHeight="1" x14ac:dyDescent="0.2">
      <c r="B86" s="6" t="s">
        <v>73</v>
      </c>
      <c r="C86" s="32">
        <v>13985</v>
      </c>
      <c r="D86" s="32">
        <v>888</v>
      </c>
      <c r="E86" s="33">
        <v>6.3496603503754026</v>
      </c>
    </row>
    <row r="87" spans="2:5" ht="12" customHeight="1" x14ac:dyDescent="0.2">
      <c r="B87" s="6" t="s">
        <v>74</v>
      </c>
      <c r="C87" s="36">
        <v>414</v>
      </c>
      <c r="D87" s="36">
        <v>237</v>
      </c>
      <c r="E87" s="37">
        <v>57.246376811594203</v>
      </c>
    </row>
    <row r="88" spans="2:5" ht="12" customHeight="1" x14ac:dyDescent="0.2">
      <c r="B88" s="6" t="s">
        <v>75</v>
      </c>
      <c r="C88" s="32">
        <v>3585</v>
      </c>
      <c r="D88" s="32">
        <v>442</v>
      </c>
      <c r="E88" s="33">
        <v>12.329149232914924</v>
      </c>
    </row>
    <row r="89" spans="2:5" ht="12" customHeight="1" x14ac:dyDescent="0.2">
      <c r="B89" s="6" t="s">
        <v>76</v>
      </c>
      <c r="C89" s="32">
        <v>9957</v>
      </c>
      <c r="D89" s="32">
        <v>209</v>
      </c>
      <c r="E89" s="33">
        <v>2.0990258109872451</v>
      </c>
    </row>
    <row r="90" spans="2:5" ht="12" customHeight="1" x14ac:dyDescent="0.2">
      <c r="B90" s="6" t="s">
        <v>77</v>
      </c>
      <c r="C90" s="32">
        <v>29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591</v>
      </c>
      <c r="D91" s="32">
        <v>542</v>
      </c>
      <c r="E91" s="33">
        <v>91.708967851099828</v>
      </c>
    </row>
    <row r="92" spans="2:5" ht="12" customHeight="1" x14ac:dyDescent="0.2">
      <c r="B92" s="6" t="s">
        <v>86</v>
      </c>
      <c r="C92" s="22">
        <v>26</v>
      </c>
      <c r="D92" s="22">
        <v>26</v>
      </c>
      <c r="E92" s="23">
        <v>100</v>
      </c>
    </row>
    <row r="93" spans="2:5" ht="12" customHeight="1" x14ac:dyDescent="0.2">
      <c r="B93" s="6" t="s">
        <v>79</v>
      </c>
      <c r="C93" s="32">
        <v>26</v>
      </c>
      <c r="D93" s="32">
        <v>26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35AAF61-BBFC-485A-BC68-9478F2D32EC9}"/>
    <hyperlink ref="D4" location="ŞUBAT!A1" display="Şubat" xr:uid="{284E0141-CBD8-43BA-A664-58A12AB7B9AB}"/>
    <hyperlink ref="E4" location="MART!A1" display="Mart" xr:uid="{D0A978D1-5D93-4B39-9F5C-02C48D22359A}"/>
    <hyperlink ref="C5" location="NİSAN!A1" display="Nisan" xr:uid="{A53B222A-88D8-4E49-A35F-B77FD81062DB}"/>
    <hyperlink ref="D5" location="MAYIS!A1" display="Mayıs" xr:uid="{A5BDAC1C-54DA-491B-ABBB-009F2D1CEE9B}"/>
    <hyperlink ref="E5" location="HAZİRAN!A1" display="Haziran" xr:uid="{4FC5EBF4-8581-4B0F-9FCA-7AFA2E05E319}"/>
    <hyperlink ref="C6" location="TEMMUZ!A1" display="Temmuz" xr:uid="{A5749E57-461D-4183-B5A2-8461CA676395}"/>
    <hyperlink ref="D6" location="AĞUSTOS!A1" display="Ağustos" xr:uid="{1871929D-401C-4C1F-9443-525F72CF4AC7}"/>
    <hyperlink ref="E6" location="EYLÜL!A1" display="Eylül" xr:uid="{4644F9D2-99D9-473E-8181-CC6F98EC8C44}"/>
    <hyperlink ref="C7" location="EKİM!A1" display="Ekim" xr:uid="{9141D768-E4DC-4815-9FD5-0BD2A0E0BCFD}"/>
    <hyperlink ref="D7" location="KASIM!A1" display="Kasım" xr:uid="{AE9F63A4-C7F7-4327-B8A9-E9372B5813DA}"/>
    <hyperlink ref="E7" location="ARALIK!A1" display="Aralık" xr:uid="{97817685-2E9B-4FFF-A9CC-816D09707A1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6A4C-2786-4D04-AAD5-BA0EF1C14F1E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61690</v>
      </c>
      <c r="D10" s="22">
        <v>19955</v>
      </c>
      <c r="E10" s="23">
        <v>32.347219970821847</v>
      </c>
    </row>
    <row r="11" spans="2:5" ht="12" customHeight="1" x14ac:dyDescent="0.2">
      <c r="B11" s="7" t="s">
        <v>4</v>
      </c>
      <c r="C11" s="24">
        <v>39971</v>
      </c>
      <c r="D11" s="24">
        <v>16862</v>
      </c>
      <c r="E11" s="25">
        <v>42.185584548797877</v>
      </c>
    </row>
    <row r="12" spans="2:5" ht="12" customHeight="1" x14ac:dyDescent="0.2">
      <c r="B12" s="7" t="s">
        <v>5</v>
      </c>
      <c r="C12" s="24">
        <v>17868</v>
      </c>
      <c r="D12" s="24">
        <v>8793</v>
      </c>
      <c r="E12" s="25">
        <v>49.210879785090668</v>
      </c>
    </row>
    <row r="13" spans="2:5" ht="12" customHeight="1" x14ac:dyDescent="0.2">
      <c r="B13" s="7" t="s">
        <v>6</v>
      </c>
      <c r="C13" s="26">
        <v>14734</v>
      </c>
      <c r="D13" s="26">
        <v>7309</v>
      </c>
      <c r="E13" s="27">
        <v>49.606352653726077</v>
      </c>
    </row>
    <row r="14" spans="2:5" ht="12" customHeight="1" x14ac:dyDescent="0.2">
      <c r="B14" s="8" t="s">
        <v>7</v>
      </c>
      <c r="C14" s="28">
        <v>1199</v>
      </c>
      <c r="D14" s="28">
        <v>53</v>
      </c>
      <c r="E14" s="29">
        <v>4.4203502919099247</v>
      </c>
    </row>
    <row r="15" spans="2:5" ht="12" customHeight="1" x14ac:dyDescent="0.2">
      <c r="B15" s="8" t="s">
        <v>8</v>
      </c>
      <c r="C15" s="28">
        <v>1325</v>
      </c>
      <c r="D15" s="28">
        <v>376</v>
      </c>
      <c r="E15" s="29">
        <v>28.377358490566039</v>
      </c>
    </row>
    <row r="16" spans="2:5" ht="12" customHeight="1" x14ac:dyDescent="0.2">
      <c r="B16" s="8" t="s">
        <v>9</v>
      </c>
      <c r="C16" s="28">
        <v>10856</v>
      </c>
      <c r="D16" s="28">
        <v>6256</v>
      </c>
      <c r="E16" s="29">
        <v>57.627118644067799</v>
      </c>
    </row>
    <row r="17" spans="2:5" ht="12" customHeight="1" x14ac:dyDescent="0.2">
      <c r="B17" s="8" t="s">
        <v>10</v>
      </c>
      <c r="C17" s="28">
        <v>1354</v>
      </c>
      <c r="D17" s="28">
        <v>624</v>
      </c>
      <c r="E17" s="29">
        <v>46.085672082717871</v>
      </c>
    </row>
    <row r="18" spans="2:5" ht="12" customHeight="1" x14ac:dyDescent="0.2">
      <c r="B18" s="7" t="s">
        <v>11</v>
      </c>
      <c r="C18" s="24">
        <v>3134</v>
      </c>
      <c r="D18" s="24">
        <v>1484</v>
      </c>
      <c r="E18" s="25">
        <v>47.351627313337588</v>
      </c>
    </row>
    <row r="19" spans="2:5" ht="12" customHeight="1" x14ac:dyDescent="0.2">
      <c r="B19" s="8" t="s">
        <v>12</v>
      </c>
      <c r="C19" s="28">
        <v>653</v>
      </c>
      <c r="D19" s="28">
        <v>-111</v>
      </c>
      <c r="E19" s="29">
        <v>-16.998468606431853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2481</v>
      </c>
      <c r="D21" s="28">
        <v>1595</v>
      </c>
      <c r="E21" s="29">
        <v>64.288593309149533</v>
      </c>
    </row>
    <row r="22" spans="2:5" s="4" customFormat="1" ht="12" customHeight="1" x14ac:dyDescent="0.2">
      <c r="B22" s="7" t="s">
        <v>15</v>
      </c>
      <c r="C22" s="24">
        <v>10147</v>
      </c>
      <c r="D22" s="24">
        <v>2443</v>
      </c>
      <c r="E22" s="25">
        <v>24.076081600473046</v>
      </c>
    </row>
    <row r="23" spans="2:5" s="4" customFormat="1" ht="12" customHeight="1" x14ac:dyDescent="0.2">
      <c r="B23" s="8" t="s">
        <v>16</v>
      </c>
      <c r="C23" s="30">
        <v>4</v>
      </c>
      <c r="D23" s="30">
        <v>3</v>
      </c>
      <c r="E23" s="31">
        <v>75</v>
      </c>
    </row>
    <row r="24" spans="2:5" ht="12" customHeight="1" x14ac:dyDescent="0.2">
      <c r="B24" s="8" t="s">
        <v>17</v>
      </c>
      <c r="C24" s="30">
        <v>10143</v>
      </c>
      <c r="D24" s="30">
        <v>2440</v>
      </c>
      <c r="E24" s="31">
        <v>24.055999211278714</v>
      </c>
    </row>
    <row r="25" spans="2:5" s="4" customFormat="1" ht="12" customHeight="1" x14ac:dyDescent="0.2">
      <c r="B25" s="7" t="s">
        <v>18</v>
      </c>
      <c r="C25" s="24">
        <v>5658</v>
      </c>
      <c r="D25" s="24">
        <v>2432</v>
      </c>
      <c r="E25" s="25">
        <v>42.98338635560269</v>
      </c>
    </row>
    <row r="26" spans="2:5" ht="12" customHeight="1" x14ac:dyDescent="0.2">
      <c r="B26" s="7" t="s">
        <v>19</v>
      </c>
      <c r="C26" s="24">
        <v>5271</v>
      </c>
      <c r="D26" s="24">
        <v>2071</v>
      </c>
      <c r="E26" s="25">
        <v>39.290457218744073</v>
      </c>
    </row>
    <row r="27" spans="2:5" ht="12" customHeight="1" x14ac:dyDescent="0.2">
      <c r="B27" s="8" t="s">
        <v>20</v>
      </c>
      <c r="C27" s="28">
        <v>4671</v>
      </c>
      <c r="D27" s="28">
        <v>1485</v>
      </c>
      <c r="E27" s="29">
        <v>31.79190751445087</v>
      </c>
    </row>
    <row r="28" spans="2:5" ht="12" customHeight="1" x14ac:dyDescent="0.2">
      <c r="B28" s="8" t="s">
        <v>21</v>
      </c>
      <c r="C28" s="28">
        <v>600</v>
      </c>
      <c r="D28" s="28">
        <v>586</v>
      </c>
      <c r="E28" s="29">
        <v>97.666666666666671</v>
      </c>
    </row>
    <row r="29" spans="2:5" ht="12" customHeight="1" x14ac:dyDescent="0.2">
      <c r="B29" s="7" t="s">
        <v>22</v>
      </c>
      <c r="C29" s="26">
        <v>19</v>
      </c>
      <c r="D29" s="26">
        <v>19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19</v>
      </c>
      <c r="D31" s="28">
        <v>19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368</v>
      </c>
      <c r="D36" s="26">
        <v>342</v>
      </c>
      <c r="E36" s="27">
        <v>92.934782608695656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3566</v>
      </c>
      <c r="D43" s="24">
        <v>1859</v>
      </c>
      <c r="E43" s="25">
        <v>52.131239484015701</v>
      </c>
    </row>
    <row r="44" spans="2:6" ht="12" customHeight="1" x14ac:dyDescent="0.2">
      <c r="B44" s="7" t="s">
        <v>37</v>
      </c>
      <c r="C44" s="26">
        <v>2581</v>
      </c>
      <c r="D44" s="26">
        <v>1335</v>
      </c>
      <c r="E44" s="27">
        <v>51.724137931034484</v>
      </c>
      <c r="F44" s="5"/>
    </row>
    <row r="45" spans="2:6" ht="12" customHeight="1" x14ac:dyDescent="0.2">
      <c r="B45" s="7" t="s">
        <v>38</v>
      </c>
      <c r="C45" s="26">
        <v>151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3321</v>
      </c>
      <c r="D46" s="22">
        <v>2198</v>
      </c>
      <c r="E46" s="27">
        <v>66.184884071062939</v>
      </c>
    </row>
    <row r="47" spans="2:6" ht="12" customHeight="1" x14ac:dyDescent="0.2">
      <c r="B47" s="6" t="s">
        <v>39</v>
      </c>
      <c r="C47" s="32">
        <v>396</v>
      </c>
      <c r="D47" s="32">
        <v>363</v>
      </c>
      <c r="E47" s="33">
        <v>91.666666666666657</v>
      </c>
    </row>
    <row r="48" spans="2:6" ht="12" customHeight="1" x14ac:dyDescent="0.2">
      <c r="B48" s="6" t="s">
        <v>40</v>
      </c>
      <c r="C48" s="32">
        <v>361</v>
      </c>
      <c r="D48" s="32">
        <v>341</v>
      </c>
      <c r="E48" s="33">
        <v>94.45983379501385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361</v>
      </c>
      <c r="D50" s="34">
        <v>341</v>
      </c>
      <c r="E50" s="35">
        <v>94.45983379501385</v>
      </c>
    </row>
    <row r="51" spans="2:5" ht="12" customHeight="1" x14ac:dyDescent="0.2">
      <c r="B51" s="6" t="s">
        <v>43</v>
      </c>
      <c r="C51" s="32">
        <v>35</v>
      </c>
      <c r="D51" s="32">
        <v>22</v>
      </c>
      <c r="E51" s="33">
        <v>62.857142857142854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35</v>
      </c>
      <c r="D53" s="34">
        <v>22</v>
      </c>
      <c r="E53" s="35">
        <v>62.857142857142854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1096</v>
      </c>
      <c r="D57" s="32">
        <v>1096</v>
      </c>
      <c r="E57" s="33">
        <v>100</v>
      </c>
    </row>
    <row r="58" spans="2:5" ht="12" customHeight="1" x14ac:dyDescent="0.2">
      <c r="B58" s="6" t="s">
        <v>48</v>
      </c>
      <c r="C58" s="32">
        <v>1096</v>
      </c>
      <c r="D58" s="32">
        <v>1096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1829</v>
      </c>
      <c r="D60" s="32">
        <v>739</v>
      </c>
      <c r="E60" s="33">
        <v>40.404592673592127</v>
      </c>
    </row>
    <row r="61" spans="2:5" s="4" customFormat="1" ht="12" customHeight="1" x14ac:dyDescent="0.2">
      <c r="B61" s="6" t="s">
        <v>51</v>
      </c>
      <c r="C61" s="32">
        <v>1829</v>
      </c>
      <c r="D61" s="32">
        <v>739</v>
      </c>
      <c r="E61" s="33">
        <v>40.404592673592127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18390</v>
      </c>
      <c r="D69" s="22">
        <v>887</v>
      </c>
      <c r="E69" s="23">
        <v>4.8232735182164221</v>
      </c>
    </row>
    <row r="70" spans="2:5" ht="12" customHeight="1" x14ac:dyDescent="0.2">
      <c r="B70" s="6" t="s">
        <v>57</v>
      </c>
      <c r="C70" s="32">
        <v>4319</v>
      </c>
      <c r="D70" s="32">
        <v>-66</v>
      </c>
      <c r="E70" s="33">
        <v>-1.5281315119240566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4397</v>
      </c>
      <c r="D73" s="36">
        <v>24</v>
      </c>
      <c r="E73" s="37">
        <v>0.54582670002274281</v>
      </c>
    </row>
    <row r="74" spans="2:5" ht="12" customHeight="1" x14ac:dyDescent="0.2">
      <c r="B74" s="6" t="s">
        <v>61</v>
      </c>
      <c r="C74" s="32">
        <v>-78</v>
      </c>
      <c r="D74" s="32">
        <v>-90</v>
      </c>
      <c r="E74" s="33">
        <v>115.38461538461537</v>
      </c>
    </row>
    <row r="75" spans="2:5" ht="12" customHeight="1" x14ac:dyDescent="0.2">
      <c r="B75" s="6" t="s">
        <v>62</v>
      </c>
      <c r="C75" s="32">
        <v>140</v>
      </c>
      <c r="D75" s="32">
        <v>96</v>
      </c>
      <c r="E75" s="33">
        <v>68.571428571428569</v>
      </c>
    </row>
    <row r="76" spans="2:5" ht="12" customHeight="1" x14ac:dyDescent="0.2">
      <c r="B76" s="6" t="s">
        <v>63</v>
      </c>
      <c r="C76" s="32">
        <v>41</v>
      </c>
      <c r="D76" s="32">
        <v>5</v>
      </c>
      <c r="E76" s="33">
        <v>12.195121951219512</v>
      </c>
    </row>
    <row r="77" spans="2:5" ht="12" customHeight="1" x14ac:dyDescent="0.2">
      <c r="B77" s="6" t="s">
        <v>64</v>
      </c>
      <c r="C77" s="32">
        <v>99</v>
      </c>
      <c r="D77" s="32">
        <v>91</v>
      </c>
      <c r="E77" s="33">
        <v>91.919191919191917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99</v>
      </c>
      <c r="D85" s="34">
        <v>91</v>
      </c>
      <c r="E85" s="35">
        <v>91.919191919191917</v>
      </c>
    </row>
    <row r="86" spans="2:5" ht="12" customHeight="1" x14ac:dyDescent="0.2">
      <c r="B86" s="6" t="s">
        <v>73</v>
      </c>
      <c r="C86" s="32">
        <v>13549</v>
      </c>
      <c r="D86" s="32">
        <v>527</v>
      </c>
      <c r="E86" s="33">
        <v>3.8895859473023839</v>
      </c>
    </row>
    <row r="87" spans="2:5" ht="12" customHeight="1" x14ac:dyDescent="0.2">
      <c r="B87" s="6" t="s">
        <v>74</v>
      </c>
      <c r="C87" s="36">
        <v>382</v>
      </c>
      <c r="D87" s="36">
        <v>207</v>
      </c>
      <c r="E87" s="37">
        <v>54.188481675392673</v>
      </c>
    </row>
    <row r="88" spans="2:5" ht="12" customHeight="1" x14ac:dyDescent="0.2">
      <c r="B88" s="6" t="s">
        <v>75</v>
      </c>
      <c r="C88" s="32">
        <v>4088</v>
      </c>
      <c r="D88" s="32">
        <v>291</v>
      </c>
      <c r="E88" s="33">
        <v>7.1183953033268104</v>
      </c>
    </row>
    <row r="89" spans="2:5" ht="12" customHeight="1" x14ac:dyDescent="0.2">
      <c r="B89" s="6" t="s">
        <v>76</v>
      </c>
      <c r="C89" s="32">
        <v>9050</v>
      </c>
      <c r="D89" s="32">
        <v>29</v>
      </c>
      <c r="E89" s="33">
        <v>0.3204419889502762</v>
      </c>
    </row>
    <row r="90" spans="2:5" ht="12" customHeight="1" x14ac:dyDescent="0.2">
      <c r="B90" s="6" t="s">
        <v>77</v>
      </c>
      <c r="C90" s="32">
        <v>29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382</v>
      </c>
      <c r="D91" s="32">
        <v>330</v>
      </c>
      <c r="E91" s="33">
        <v>86.387434554973822</v>
      </c>
    </row>
    <row r="92" spans="2:5" ht="12" customHeight="1" x14ac:dyDescent="0.2">
      <c r="B92" s="6" t="s">
        <v>86</v>
      </c>
      <c r="C92" s="22">
        <v>8</v>
      </c>
      <c r="D92" s="22">
        <v>8</v>
      </c>
      <c r="E92" s="23">
        <v>100</v>
      </c>
    </row>
    <row r="93" spans="2:5" ht="12" customHeight="1" x14ac:dyDescent="0.2">
      <c r="B93" s="6" t="s">
        <v>79</v>
      </c>
      <c r="C93" s="32">
        <v>8</v>
      </c>
      <c r="D93" s="32">
        <v>8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A4EE4E3-BEF3-4262-9EE8-A6EE20E217C7}"/>
    <hyperlink ref="D4" location="ŞUBAT!A1" display="Şubat" xr:uid="{EB9F05A1-F27F-4A62-B792-10547EE7680B}"/>
    <hyperlink ref="E4" location="MART!A1" display="Mart" xr:uid="{94A8DD46-DEDE-4083-B041-4D366D3017AD}"/>
    <hyperlink ref="C5" location="NİSAN!A1" display="Nisan" xr:uid="{FD58EB9E-1E09-4B16-A1CD-FD99D4F0730F}"/>
    <hyperlink ref="D5" location="MAYIS!A1" display="Mayıs" xr:uid="{E65E4B82-1A80-402C-B415-E16CDA1DC8BE}"/>
    <hyperlink ref="E5" location="HAZİRAN!A1" display="Haziran" xr:uid="{599CC4CA-FFB0-4223-8BF2-F402D2CDD762}"/>
    <hyperlink ref="C6" location="TEMMUZ!A1" display="Temmuz" xr:uid="{4DF3821D-D242-4CC9-A32F-4AEB92C11A08}"/>
    <hyperlink ref="D6" location="AĞUSTOS!A1" display="Ağustos" xr:uid="{09DA7D9D-F847-47E0-B93A-EEBE624D5FDC}"/>
    <hyperlink ref="E6" location="EYLÜL!A1" display="Eylül" xr:uid="{C0F30023-EE07-4736-9ABB-AD5DB0A6FDC5}"/>
    <hyperlink ref="C7" location="EKİM!A1" display="Ekim" xr:uid="{67260C7E-DF94-43AF-839A-57FFEB488D59}"/>
    <hyperlink ref="D7" location="KASIM!A1" display="Kasım" xr:uid="{E0231038-B3B4-4DD1-AC02-9AB544035B5F}"/>
    <hyperlink ref="E7" location="ARALIK!A1" display="Aralık" xr:uid="{72E1BF2B-932C-488A-8C9C-180BA109ACB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BE8F-19A5-418E-86C3-ECDB58331250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51892</v>
      </c>
      <c r="D10" s="22">
        <f>+D11+D46+D64+D69+D92+D98</f>
        <v>11375</v>
      </c>
      <c r="E10" s="23">
        <f t="shared" ref="E10:E73" si="0">+D10/C10*100</f>
        <v>21.920527248901564</v>
      </c>
    </row>
    <row r="11" spans="2:5" ht="12" customHeight="1" x14ac:dyDescent="0.2">
      <c r="B11" s="7" t="s">
        <v>4</v>
      </c>
      <c r="C11" s="24">
        <f>+C12+C22+C25+C39+C43+C44+C45</f>
        <v>31703</v>
      </c>
      <c r="D11" s="24">
        <f>+D12+D22+D25+D39+D43+D44+D45</f>
        <v>9209</v>
      </c>
      <c r="E11" s="25">
        <f t="shared" si="0"/>
        <v>29.047724190139736</v>
      </c>
    </row>
    <row r="12" spans="2:5" ht="12" customHeight="1" x14ac:dyDescent="0.2">
      <c r="B12" s="7" t="s">
        <v>5</v>
      </c>
      <c r="C12" s="24">
        <f>+C13+C18</f>
        <v>11710</v>
      </c>
      <c r="D12" s="24">
        <f>+D13+D18</f>
        <v>3680</v>
      </c>
      <c r="E12" s="25">
        <f t="shared" si="0"/>
        <v>31.42613151152861</v>
      </c>
    </row>
    <row r="13" spans="2:5" ht="12" customHeight="1" x14ac:dyDescent="0.2">
      <c r="B13" s="7" t="s">
        <v>6</v>
      </c>
      <c r="C13" s="26">
        <f>SUM(C14:C17)</f>
        <v>10595</v>
      </c>
      <c r="D13" s="26">
        <f>SUM(D14:D17)</f>
        <v>3651</v>
      </c>
      <c r="E13" s="27">
        <f t="shared" si="0"/>
        <v>34.459650778669179</v>
      </c>
    </row>
    <row r="14" spans="2:5" ht="12" customHeight="1" x14ac:dyDescent="0.2">
      <c r="B14" s="8" t="s">
        <v>7</v>
      </c>
      <c r="C14" s="28">
        <v>1116</v>
      </c>
      <c r="D14" s="28">
        <v>28</v>
      </c>
      <c r="E14" s="29">
        <f t="shared" si="0"/>
        <v>2.5089605734767026</v>
      </c>
    </row>
    <row r="15" spans="2:5" ht="12" customHeight="1" x14ac:dyDescent="0.2">
      <c r="B15" s="8" t="s">
        <v>8</v>
      </c>
      <c r="C15" s="28">
        <v>453</v>
      </c>
      <c r="D15" s="28">
        <v>13</v>
      </c>
      <c r="E15" s="29">
        <f t="shared" si="0"/>
        <v>2.869757174392936</v>
      </c>
    </row>
    <row r="16" spans="2:5" ht="12" customHeight="1" x14ac:dyDescent="0.2">
      <c r="B16" s="8" t="s">
        <v>9</v>
      </c>
      <c r="C16" s="28">
        <v>8612</v>
      </c>
      <c r="D16" s="28">
        <v>3578</v>
      </c>
      <c r="E16" s="29">
        <f t="shared" si="0"/>
        <v>41.546679052484905</v>
      </c>
    </row>
    <row r="17" spans="2:5" ht="12" customHeight="1" x14ac:dyDescent="0.2">
      <c r="B17" s="8" t="s">
        <v>10</v>
      </c>
      <c r="C17" s="28">
        <v>414</v>
      </c>
      <c r="D17" s="28">
        <v>32</v>
      </c>
      <c r="E17" s="29">
        <f t="shared" si="0"/>
        <v>7.7294685990338161</v>
      </c>
    </row>
    <row r="18" spans="2:5" ht="12" customHeight="1" x14ac:dyDescent="0.2">
      <c r="B18" s="7" t="s">
        <v>11</v>
      </c>
      <c r="C18" s="24">
        <f>SUM(C19:C21)</f>
        <v>1115</v>
      </c>
      <c r="D18" s="24">
        <f>SUM(D19:D21)</f>
        <v>29</v>
      </c>
      <c r="E18" s="25">
        <f t="shared" si="0"/>
        <v>2.600896860986547</v>
      </c>
    </row>
    <row r="19" spans="2:5" ht="12" customHeight="1" x14ac:dyDescent="0.2">
      <c r="B19" s="8" t="s">
        <v>12</v>
      </c>
      <c r="C19" s="28">
        <v>770</v>
      </c>
      <c r="D19" s="28">
        <v>3</v>
      </c>
      <c r="E19" s="29">
        <f t="shared" si="0"/>
        <v>0.38961038961038963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345</v>
      </c>
      <c r="D21" s="28">
        <v>26</v>
      </c>
      <c r="E21" s="29">
        <f t="shared" si="0"/>
        <v>7.5362318840579716</v>
      </c>
    </row>
    <row r="22" spans="2:5" s="4" customFormat="1" ht="12" customHeight="1" x14ac:dyDescent="0.2">
      <c r="B22" s="7" t="s">
        <v>15</v>
      </c>
      <c r="C22" s="24">
        <f>SUM(C23:C24)</f>
        <v>10135</v>
      </c>
      <c r="D22" s="24">
        <f>SUM(D23:D24)</f>
        <v>1997</v>
      </c>
      <c r="E22" s="25">
        <f t="shared" si="0"/>
        <v>19.703996053280708</v>
      </c>
    </row>
    <row r="23" spans="2:5" s="4" customFormat="1" ht="12" customHeight="1" x14ac:dyDescent="0.2">
      <c r="B23" s="8" t="s">
        <v>16</v>
      </c>
      <c r="C23" s="30">
        <v>2</v>
      </c>
      <c r="D23" s="30">
        <v>2</v>
      </c>
      <c r="E23" s="31">
        <f t="shared" si="0"/>
        <v>100</v>
      </c>
    </row>
    <row r="24" spans="2:5" ht="12" customHeight="1" x14ac:dyDescent="0.2">
      <c r="B24" s="8" t="s">
        <v>17</v>
      </c>
      <c r="C24" s="30">
        <v>10133</v>
      </c>
      <c r="D24" s="30">
        <v>1995</v>
      </c>
      <c r="E24" s="31">
        <f t="shared" si="0"/>
        <v>19.68814763643541</v>
      </c>
    </row>
    <row r="25" spans="2:5" s="4" customFormat="1" ht="12" customHeight="1" x14ac:dyDescent="0.2">
      <c r="B25" s="7" t="s">
        <v>18</v>
      </c>
      <c r="C25" s="24">
        <f>+C26+C29+C36+C37+C38</f>
        <v>4882</v>
      </c>
      <c r="D25" s="24">
        <f>+D26+D29+D36+D37+D38</f>
        <v>1826</v>
      </c>
      <c r="E25" s="25">
        <f t="shared" si="0"/>
        <v>37.402703809913966</v>
      </c>
    </row>
    <row r="26" spans="2:5" ht="12" customHeight="1" x14ac:dyDescent="0.2">
      <c r="B26" s="7" t="s">
        <v>19</v>
      </c>
      <c r="C26" s="24">
        <f>SUM(C27:C28)</f>
        <v>4638</v>
      </c>
      <c r="D26" s="24">
        <f>SUM(D27:D28)</f>
        <v>1603</v>
      </c>
      <c r="E26" s="25">
        <f t="shared" si="0"/>
        <v>34.562311341095295</v>
      </c>
    </row>
    <row r="27" spans="2:5" ht="12" customHeight="1" x14ac:dyDescent="0.2">
      <c r="B27" s="8" t="s">
        <v>20</v>
      </c>
      <c r="C27" s="28">
        <v>4151</v>
      </c>
      <c r="D27" s="28">
        <v>1149</v>
      </c>
      <c r="E27" s="29">
        <f t="shared" si="0"/>
        <v>27.680077089857864</v>
      </c>
    </row>
    <row r="28" spans="2:5" ht="12" customHeight="1" x14ac:dyDescent="0.2">
      <c r="B28" s="8" t="s">
        <v>21</v>
      </c>
      <c r="C28" s="28">
        <v>487</v>
      </c>
      <c r="D28" s="28">
        <v>454</v>
      </c>
      <c r="E28" s="29">
        <f t="shared" si="0"/>
        <v>93.223819301848053</v>
      </c>
    </row>
    <row r="29" spans="2:5" ht="12" customHeight="1" x14ac:dyDescent="0.2">
      <c r="B29" s="7" t="s">
        <v>22</v>
      </c>
      <c r="C29" s="26">
        <f>SUM(C30:C35)</f>
        <v>15</v>
      </c>
      <c r="D29" s="26">
        <f>SUM(D30:D35)</f>
        <v>15</v>
      </c>
      <c r="E29" s="27">
        <f t="shared" si="0"/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15</v>
      </c>
      <c r="D31" s="28">
        <v>15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229</v>
      </c>
      <c r="D36" s="26">
        <v>208</v>
      </c>
      <c r="E36" s="27">
        <f t="shared" si="0"/>
        <v>90.829694323144111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2710</v>
      </c>
      <c r="D43" s="24">
        <v>901</v>
      </c>
      <c r="E43" s="25">
        <f t="shared" si="0"/>
        <v>33.247232472324725</v>
      </c>
    </row>
    <row r="44" spans="2:6" ht="12" customHeight="1" x14ac:dyDescent="0.2">
      <c r="B44" s="7" t="s">
        <v>37</v>
      </c>
      <c r="C44" s="26">
        <v>2112</v>
      </c>
      <c r="D44" s="26">
        <v>805</v>
      </c>
      <c r="E44" s="27">
        <f t="shared" si="0"/>
        <v>38.115530303030305</v>
      </c>
      <c r="F44" s="5"/>
    </row>
    <row r="45" spans="2:6" ht="12" customHeight="1" x14ac:dyDescent="0.2">
      <c r="B45" s="7" t="s">
        <v>38</v>
      </c>
      <c r="C45" s="26">
        <v>154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2722</v>
      </c>
      <c r="D46" s="22">
        <f>+D47+D54+D57+D60+D63</f>
        <v>1593</v>
      </c>
      <c r="E46" s="27">
        <f t="shared" si="0"/>
        <v>58.523144746509914</v>
      </c>
    </row>
    <row r="47" spans="2:6" ht="12" customHeight="1" x14ac:dyDescent="0.2">
      <c r="B47" s="6" t="s">
        <v>39</v>
      </c>
      <c r="C47" s="32">
        <f>+C48+C51</f>
        <v>240</v>
      </c>
      <c r="D47" s="32">
        <f>+D48+D51</f>
        <v>203</v>
      </c>
      <c r="E47" s="33">
        <f t="shared" si="0"/>
        <v>84.583333333333329</v>
      </c>
    </row>
    <row r="48" spans="2:6" ht="12" customHeight="1" x14ac:dyDescent="0.2">
      <c r="B48" s="6" t="s">
        <v>40</v>
      </c>
      <c r="C48" s="32">
        <f>SUM(C49:C50)</f>
        <v>213</v>
      </c>
      <c r="D48" s="32">
        <f>SUM(D49:D50)</f>
        <v>190</v>
      </c>
      <c r="E48" s="33">
        <f t="shared" si="0"/>
        <v>89.201877934272304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213</v>
      </c>
      <c r="D50" s="34">
        <v>190</v>
      </c>
      <c r="E50" s="35">
        <f t="shared" si="0"/>
        <v>89.201877934272304</v>
      </c>
    </row>
    <row r="51" spans="2:5" ht="12" customHeight="1" x14ac:dyDescent="0.2">
      <c r="B51" s="6" t="s">
        <v>43</v>
      </c>
      <c r="C51" s="32">
        <f>SUM(C52:C53)</f>
        <v>27</v>
      </c>
      <c r="D51" s="32">
        <f>SUM(D52:D53)</f>
        <v>13</v>
      </c>
      <c r="E51" s="33">
        <f t="shared" si="0"/>
        <v>48.148148148148145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27</v>
      </c>
      <c r="D53" s="34">
        <v>13</v>
      </c>
      <c r="E53" s="35">
        <f>+D53/C53*100</f>
        <v>48.148148148148145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1052</v>
      </c>
      <c r="D57" s="32">
        <f>SUM(D58:D59)</f>
        <v>1052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1052</v>
      </c>
      <c r="D58" s="32">
        <v>1052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1430</v>
      </c>
      <c r="D60" s="32">
        <f>SUM(D61:D62)</f>
        <v>338</v>
      </c>
      <c r="E60" s="33">
        <f t="shared" si="0"/>
        <v>23.636363636363637</v>
      </c>
    </row>
    <row r="61" spans="2:5" s="4" customFormat="1" ht="12" customHeight="1" x14ac:dyDescent="0.2">
      <c r="B61" s="6" t="s">
        <v>51</v>
      </c>
      <c r="C61" s="32">
        <v>1430</v>
      </c>
      <c r="D61" s="32">
        <v>338</v>
      </c>
      <c r="E61" s="33">
        <f t="shared" si="0"/>
        <v>23.636363636363637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17463</v>
      </c>
      <c r="D69" s="22">
        <f>+D70+D75+D86+D91</f>
        <v>569</v>
      </c>
      <c r="E69" s="23">
        <f t="shared" si="0"/>
        <v>3.2583175857527347</v>
      </c>
    </row>
    <row r="70" spans="2:5" ht="12" customHeight="1" x14ac:dyDescent="0.2">
      <c r="B70" s="6" t="s">
        <v>57</v>
      </c>
      <c r="C70" s="32">
        <f>+C71+C72+C73+C74</f>
        <v>4262</v>
      </c>
      <c r="D70" s="32">
        <f>+D71+D72+D73+D74</f>
        <v>39</v>
      </c>
      <c r="E70" s="33">
        <f t="shared" si="0"/>
        <v>0.91506335053965271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4226</v>
      </c>
      <c r="D73" s="36">
        <v>15</v>
      </c>
      <c r="E73" s="37">
        <f t="shared" si="0"/>
        <v>0.35494557501183149</v>
      </c>
    </row>
    <row r="74" spans="2:5" ht="12" customHeight="1" x14ac:dyDescent="0.2">
      <c r="B74" s="6" t="s">
        <v>61</v>
      </c>
      <c r="C74" s="32">
        <v>36</v>
      </c>
      <c r="D74" s="32">
        <v>24</v>
      </c>
      <c r="E74" s="33">
        <f>+D74/C74*100</f>
        <v>66.666666666666657</v>
      </c>
    </row>
    <row r="75" spans="2:5" ht="12" customHeight="1" x14ac:dyDescent="0.2">
      <c r="B75" s="6" t="s">
        <v>62</v>
      </c>
      <c r="C75" s="32">
        <f>+C76+C77</f>
        <v>61</v>
      </c>
      <c r="D75" s="32">
        <f>+D76+D77</f>
        <v>43</v>
      </c>
      <c r="E75" s="33">
        <f>+D75/C75*100</f>
        <v>70.491803278688522</v>
      </c>
    </row>
    <row r="76" spans="2:5" ht="12" customHeight="1" x14ac:dyDescent="0.2">
      <c r="B76" s="6" t="s">
        <v>63</v>
      </c>
      <c r="C76" s="32">
        <v>13</v>
      </c>
      <c r="D76" s="32">
        <v>2</v>
      </c>
      <c r="E76" s="33">
        <f>+D76/C76*100</f>
        <v>15.384615384615385</v>
      </c>
    </row>
    <row r="77" spans="2:5" ht="12" customHeight="1" x14ac:dyDescent="0.2">
      <c r="B77" s="6" t="s">
        <v>64</v>
      </c>
      <c r="C77" s="32">
        <f>SUM(C78:C85)</f>
        <v>48</v>
      </c>
      <c r="D77" s="32">
        <f>SUM(D78:D85)</f>
        <v>41</v>
      </c>
      <c r="E77" s="33">
        <f>+D77/C77*100</f>
        <v>85.416666666666657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48</v>
      </c>
      <c r="D85" s="34">
        <v>41</v>
      </c>
      <c r="E85" s="35">
        <f t="shared" ref="E85:E93" si="1">+D85/C85*100</f>
        <v>85.416666666666657</v>
      </c>
    </row>
    <row r="86" spans="2:5" ht="12" customHeight="1" x14ac:dyDescent="0.2">
      <c r="B86" s="6" t="s">
        <v>73</v>
      </c>
      <c r="C86" s="32">
        <f>+C87+C88+C89+C90</f>
        <v>12950</v>
      </c>
      <c r="D86" s="32">
        <f>+D87+D88+D89+D90</f>
        <v>352</v>
      </c>
      <c r="E86" s="33">
        <f t="shared" si="1"/>
        <v>2.718146718146718</v>
      </c>
    </row>
    <row r="87" spans="2:5" ht="12" customHeight="1" x14ac:dyDescent="0.2">
      <c r="B87" s="6" t="s">
        <v>74</v>
      </c>
      <c r="C87" s="36">
        <v>245</v>
      </c>
      <c r="D87" s="36">
        <v>74</v>
      </c>
      <c r="E87" s="37">
        <f t="shared" si="1"/>
        <v>30.204081632653061</v>
      </c>
    </row>
    <row r="88" spans="2:5" ht="12" customHeight="1" x14ac:dyDescent="0.2">
      <c r="B88" s="6" t="s">
        <v>75</v>
      </c>
      <c r="C88" s="32">
        <v>3902</v>
      </c>
      <c r="D88" s="32">
        <v>161</v>
      </c>
      <c r="E88" s="33">
        <f t="shared" si="1"/>
        <v>4.126089185033317</v>
      </c>
    </row>
    <row r="89" spans="2:5" ht="12" customHeight="1" x14ac:dyDescent="0.2">
      <c r="B89" s="6" t="s">
        <v>76</v>
      </c>
      <c r="C89" s="32">
        <v>8774</v>
      </c>
      <c r="D89" s="32">
        <v>117</v>
      </c>
      <c r="E89" s="33">
        <f t="shared" si="1"/>
        <v>1.333485297469797</v>
      </c>
    </row>
    <row r="90" spans="2:5" ht="12" customHeight="1" x14ac:dyDescent="0.2">
      <c r="B90" s="6" t="s">
        <v>77</v>
      </c>
      <c r="C90" s="32">
        <v>29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190</v>
      </c>
      <c r="D91" s="32">
        <v>135</v>
      </c>
      <c r="E91" s="33">
        <f t="shared" si="1"/>
        <v>71.05263157894737</v>
      </c>
    </row>
    <row r="92" spans="2:5" ht="12" customHeight="1" x14ac:dyDescent="0.2">
      <c r="B92" s="6" t="s">
        <v>86</v>
      </c>
      <c r="C92" s="22">
        <f>+C93+C94+C95</f>
        <v>4</v>
      </c>
      <c r="D92" s="22">
        <f>+D93+D94+D95</f>
        <v>4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4</v>
      </c>
      <c r="D93" s="32">
        <v>4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BC1A5C29-593E-4C05-9A46-24700D5DF0DF}"/>
    <hyperlink ref="D4" location="ŞUBAT!A1" display="Şubat" xr:uid="{A5C484B3-EC9C-4029-9FE5-B54FA3FA00E1}"/>
    <hyperlink ref="E4" location="MART!A1" display="Mart" xr:uid="{B6FCE8DA-64EE-461B-BD3A-CBC7A5775613}"/>
    <hyperlink ref="C5" location="NİSAN!A1" display="Nisan" xr:uid="{ADF14F6A-9742-4E58-9807-54C3F7FDC6BC}"/>
    <hyperlink ref="D5" location="MAYIS!A1" display="Mayıs" xr:uid="{AA1145AA-00D5-4DC0-9A04-BB48DD640D4D}"/>
    <hyperlink ref="E5" location="HAZİRAN!A1" display="Haziran" xr:uid="{3D2126B1-3A14-41AF-A1FD-75E736998839}"/>
    <hyperlink ref="C6" location="TEMMUZ!A1" display="Temmuz" xr:uid="{2C68D776-686F-4416-8DEF-ED175BEE1F41}"/>
    <hyperlink ref="D6" location="AĞUSTOS!A1" display="Ağustos" xr:uid="{0084C915-BC2B-4FA6-889F-E206698F289E}"/>
    <hyperlink ref="E6" location="EYLÜL!A1" display="Eylül" xr:uid="{D2681807-1B1E-4FAD-9914-DA72B01F2341}"/>
    <hyperlink ref="C7" location="EKİM!A1" display="Ekim" xr:uid="{D52D08FE-0B6A-48F5-81C7-69FCFE66A913}"/>
    <hyperlink ref="D7" location="KASIM!A1" display="Kasım" xr:uid="{688E5BB8-1808-4E9C-98E4-FD934E72DA10}"/>
    <hyperlink ref="E7" location="ARALIK!A1" display="Aralık" xr:uid="{9CC732E7-3084-4574-9CF3-70F46B750C3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1E4-90C3-466B-8D70-56093784F8F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160882</v>
      </c>
      <c r="D10" s="22">
        <v>99280</v>
      </c>
      <c r="E10" s="23">
        <v>61.709824591936943</v>
      </c>
    </row>
    <row r="11" spans="2:5" ht="12" customHeight="1" x14ac:dyDescent="0.2">
      <c r="B11" s="7" t="s">
        <v>4</v>
      </c>
      <c r="C11" s="24">
        <v>109026</v>
      </c>
      <c r="D11" s="24">
        <v>82465</v>
      </c>
      <c r="E11" s="25">
        <v>75.637921229798394</v>
      </c>
    </row>
    <row r="12" spans="2:5" ht="12" customHeight="1" x14ac:dyDescent="0.2">
      <c r="B12" s="7" t="s">
        <v>5</v>
      </c>
      <c r="C12" s="24">
        <v>58858</v>
      </c>
      <c r="D12" s="24">
        <v>45935</v>
      </c>
      <c r="E12" s="25">
        <v>78.043766352917189</v>
      </c>
    </row>
    <row r="13" spans="2:5" ht="12" customHeight="1" x14ac:dyDescent="0.2">
      <c r="B13" s="7" t="s">
        <v>6</v>
      </c>
      <c r="C13" s="26">
        <v>50971</v>
      </c>
      <c r="D13" s="26">
        <v>41844</v>
      </c>
      <c r="E13" s="27">
        <v>82.093739577406765</v>
      </c>
    </row>
    <row r="14" spans="2:5" ht="12" customHeight="1" x14ac:dyDescent="0.2">
      <c r="B14" s="8" t="s">
        <v>7</v>
      </c>
      <c r="C14" s="28">
        <v>4100</v>
      </c>
      <c r="D14" s="28">
        <v>1896</v>
      </c>
      <c r="E14" s="29">
        <v>46.243902439024396</v>
      </c>
    </row>
    <row r="15" spans="2:5" ht="12" customHeight="1" x14ac:dyDescent="0.2">
      <c r="B15" s="8" t="s">
        <v>8</v>
      </c>
      <c r="C15" s="28">
        <v>1409</v>
      </c>
      <c r="D15" s="28">
        <v>867</v>
      </c>
      <c r="E15" s="29">
        <v>61.533002129169624</v>
      </c>
    </row>
    <row r="16" spans="2:5" ht="12" customHeight="1" x14ac:dyDescent="0.2">
      <c r="B16" s="8" t="s">
        <v>9</v>
      </c>
      <c r="C16" s="28">
        <v>43055</v>
      </c>
      <c r="D16" s="28">
        <v>37202</v>
      </c>
      <c r="E16" s="29">
        <v>86.405760074323538</v>
      </c>
    </row>
    <row r="17" spans="2:5" ht="12" customHeight="1" x14ac:dyDescent="0.2">
      <c r="B17" s="8" t="s">
        <v>10</v>
      </c>
      <c r="C17" s="28">
        <v>2407</v>
      </c>
      <c r="D17" s="28">
        <v>1879</v>
      </c>
      <c r="E17" s="29">
        <v>78.063980058163679</v>
      </c>
    </row>
    <row r="18" spans="2:5" ht="12" customHeight="1" x14ac:dyDescent="0.2">
      <c r="B18" s="7" t="s">
        <v>11</v>
      </c>
      <c r="C18" s="24">
        <v>7887</v>
      </c>
      <c r="D18" s="24">
        <v>4091</v>
      </c>
      <c r="E18" s="25">
        <v>51.870166096107518</v>
      </c>
    </row>
    <row r="19" spans="2:5" ht="12" customHeight="1" x14ac:dyDescent="0.2">
      <c r="B19" s="8" t="s">
        <v>12</v>
      </c>
      <c r="C19" s="28">
        <v>3284</v>
      </c>
      <c r="D19" s="28">
        <v>190</v>
      </c>
      <c r="E19" s="29">
        <v>5.7856272838002436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4601</v>
      </c>
      <c r="D21" s="28">
        <v>3899</v>
      </c>
      <c r="E21" s="29">
        <v>84.742447294066508</v>
      </c>
    </row>
    <row r="22" spans="2:5" s="4" customFormat="1" ht="12" customHeight="1" x14ac:dyDescent="0.2">
      <c r="B22" s="7" t="s">
        <v>15</v>
      </c>
      <c r="C22" s="24">
        <v>10495</v>
      </c>
      <c r="D22" s="24">
        <v>7057</v>
      </c>
      <c r="E22" s="25">
        <v>67.241543592186758</v>
      </c>
    </row>
    <row r="23" spans="2:5" s="4" customFormat="1" ht="12" customHeight="1" x14ac:dyDescent="0.2">
      <c r="B23" s="8" t="s">
        <v>16</v>
      </c>
      <c r="C23" s="30">
        <v>28</v>
      </c>
      <c r="D23" s="30">
        <v>38</v>
      </c>
      <c r="E23" s="31">
        <v>135.71428571428572</v>
      </c>
    </row>
    <row r="24" spans="2:5" ht="12" customHeight="1" x14ac:dyDescent="0.2">
      <c r="B24" s="8" t="s">
        <v>17</v>
      </c>
      <c r="C24" s="30">
        <v>10467</v>
      </c>
      <c r="D24" s="30">
        <v>7019</v>
      </c>
      <c r="E24" s="31">
        <v>67.058373937135769</v>
      </c>
    </row>
    <row r="25" spans="2:5" s="4" customFormat="1" ht="12" customHeight="1" x14ac:dyDescent="0.2">
      <c r="B25" s="7" t="s">
        <v>18</v>
      </c>
      <c r="C25" s="24">
        <v>20332</v>
      </c>
      <c r="D25" s="24">
        <v>13354</v>
      </c>
      <c r="E25" s="25">
        <v>65.679716702734609</v>
      </c>
    </row>
    <row r="26" spans="2:5" ht="12" customHeight="1" x14ac:dyDescent="0.2">
      <c r="B26" s="7" t="s">
        <v>19</v>
      </c>
      <c r="C26" s="24">
        <v>18017</v>
      </c>
      <c r="D26" s="24">
        <v>11112</v>
      </c>
      <c r="E26" s="25">
        <v>61.675084642282286</v>
      </c>
    </row>
    <row r="27" spans="2:5" ht="12" customHeight="1" x14ac:dyDescent="0.2">
      <c r="B27" s="8" t="s">
        <v>20</v>
      </c>
      <c r="C27" s="28">
        <v>14902</v>
      </c>
      <c r="D27" s="28">
        <v>8031</v>
      </c>
      <c r="E27" s="29">
        <v>53.892095020802579</v>
      </c>
    </row>
    <row r="28" spans="2:5" ht="12" customHeight="1" x14ac:dyDescent="0.2">
      <c r="B28" s="8" t="s">
        <v>21</v>
      </c>
      <c r="C28" s="28">
        <v>3115</v>
      </c>
      <c r="D28" s="28">
        <v>3081</v>
      </c>
      <c r="E28" s="29">
        <v>98.908507223113958</v>
      </c>
    </row>
    <row r="29" spans="2:5" ht="12" customHeight="1" x14ac:dyDescent="0.2">
      <c r="B29" s="7" t="s">
        <v>22</v>
      </c>
      <c r="C29" s="26">
        <v>49</v>
      </c>
      <c r="D29" s="26">
        <v>46</v>
      </c>
      <c r="E29" s="27">
        <v>93.877551020408163</v>
      </c>
    </row>
    <row r="30" spans="2:5" ht="12" customHeight="1" x14ac:dyDescent="0.2">
      <c r="B30" s="8" t="s">
        <v>23</v>
      </c>
      <c r="C30" s="28">
        <v>4</v>
      </c>
      <c r="D30" s="28">
        <v>1</v>
      </c>
      <c r="E30" s="29"/>
    </row>
    <row r="31" spans="2:5" s="4" customFormat="1" ht="12" customHeight="1" x14ac:dyDescent="0.2">
      <c r="B31" s="8" t="s">
        <v>24</v>
      </c>
      <c r="C31" s="28">
        <v>45</v>
      </c>
      <c r="D31" s="28">
        <v>45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2266</v>
      </c>
      <c r="D37" s="26">
        <v>2196</v>
      </c>
      <c r="E37" s="27">
        <v>96.910856134157115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11701</v>
      </c>
      <c r="D44" s="24">
        <v>9879</v>
      </c>
      <c r="E44" s="25">
        <v>84.4286813092898</v>
      </c>
    </row>
    <row r="45" spans="2:6" ht="12" customHeight="1" x14ac:dyDescent="0.2">
      <c r="B45" s="7" t="s">
        <v>37</v>
      </c>
      <c r="C45" s="26">
        <v>7487</v>
      </c>
      <c r="D45" s="26">
        <v>6226</v>
      </c>
      <c r="E45" s="27">
        <v>83.157472953118742</v>
      </c>
      <c r="F45" s="5"/>
    </row>
    <row r="46" spans="2:6" ht="12" customHeight="1" x14ac:dyDescent="0.2">
      <c r="B46" s="7" t="s">
        <v>38</v>
      </c>
      <c r="C46" s="26">
        <v>153</v>
      </c>
      <c r="D46" s="26">
        <v>14</v>
      </c>
      <c r="E46" s="27">
        <v>9.1503267973856204</v>
      </c>
    </row>
    <row r="47" spans="2:6" ht="12" customHeight="1" x14ac:dyDescent="0.2">
      <c r="B47" s="6" t="s">
        <v>84</v>
      </c>
      <c r="C47" s="22">
        <v>8802</v>
      </c>
      <c r="D47" s="22">
        <v>7813</v>
      </c>
      <c r="E47" s="27">
        <v>88.763917291524649</v>
      </c>
    </row>
    <row r="48" spans="2:6" ht="12" customHeight="1" x14ac:dyDescent="0.2">
      <c r="B48" s="6" t="s">
        <v>39</v>
      </c>
      <c r="C48" s="32">
        <v>1981</v>
      </c>
      <c r="D48" s="32">
        <v>1924</v>
      </c>
      <c r="E48" s="33">
        <v>97.122665320545181</v>
      </c>
    </row>
    <row r="49" spans="2:5" ht="12" customHeight="1" x14ac:dyDescent="0.2">
      <c r="B49" s="6" t="s">
        <v>40</v>
      </c>
      <c r="C49" s="32">
        <v>1874</v>
      </c>
      <c r="D49" s="32">
        <v>1827</v>
      </c>
      <c r="E49" s="33">
        <v>97.491995731056562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1874</v>
      </c>
      <c r="D51" s="34">
        <v>1827</v>
      </c>
      <c r="E51" s="35">
        <v>97.491995731056562</v>
      </c>
    </row>
    <row r="52" spans="2:5" ht="12" customHeight="1" x14ac:dyDescent="0.2">
      <c r="B52" s="6" t="s">
        <v>43</v>
      </c>
      <c r="C52" s="32">
        <v>107</v>
      </c>
      <c r="D52" s="32">
        <v>97</v>
      </c>
      <c r="E52" s="33">
        <v>90.654205607476641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107</v>
      </c>
      <c r="D54" s="34">
        <v>97</v>
      </c>
      <c r="E54" s="35">
        <v>90.654205607476641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1735</v>
      </c>
      <c r="D58" s="32">
        <v>1735</v>
      </c>
      <c r="E58" s="33">
        <v>100</v>
      </c>
    </row>
    <row r="59" spans="2:5" ht="12" customHeight="1" x14ac:dyDescent="0.2">
      <c r="B59" s="6" t="s">
        <v>48</v>
      </c>
      <c r="C59" s="32">
        <v>1735</v>
      </c>
      <c r="D59" s="32">
        <v>1735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5086</v>
      </c>
      <c r="D61" s="32">
        <v>4154</v>
      </c>
      <c r="E61" s="33">
        <v>81.67518678725915</v>
      </c>
    </row>
    <row r="62" spans="2:5" s="4" customFormat="1" ht="12" customHeight="1" x14ac:dyDescent="0.2">
      <c r="B62" s="6" t="s">
        <v>51</v>
      </c>
      <c r="C62" s="32">
        <v>5086</v>
      </c>
      <c r="D62" s="32">
        <v>4154</v>
      </c>
      <c r="E62" s="33">
        <v>81.67518678725915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42730</v>
      </c>
      <c r="D70" s="22">
        <v>8678</v>
      </c>
      <c r="E70" s="23">
        <v>20.308916452141354</v>
      </c>
    </row>
    <row r="71" spans="2:5" ht="12" customHeight="1" x14ac:dyDescent="0.2">
      <c r="B71" s="6" t="s">
        <v>57</v>
      </c>
      <c r="C71" s="32">
        <v>6043</v>
      </c>
      <c r="D71" s="32">
        <v>95</v>
      </c>
      <c r="E71" s="33">
        <v>1.5720668542114842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6052</v>
      </c>
      <c r="D74" s="36">
        <v>116</v>
      </c>
      <c r="E74" s="37">
        <v>1.9167217448777263</v>
      </c>
    </row>
    <row r="75" spans="2:5" ht="12" customHeight="1" x14ac:dyDescent="0.2">
      <c r="B75" s="6" t="s">
        <v>61</v>
      </c>
      <c r="C75" s="32">
        <v>-9</v>
      </c>
      <c r="D75" s="32">
        <v>-21</v>
      </c>
      <c r="E75" s="33">
        <v>233.33333333333334</v>
      </c>
    </row>
    <row r="76" spans="2:5" ht="12" customHeight="1" x14ac:dyDescent="0.2">
      <c r="B76" s="6" t="s">
        <v>62</v>
      </c>
      <c r="C76" s="32">
        <v>943</v>
      </c>
      <c r="D76" s="32">
        <v>907</v>
      </c>
      <c r="E76" s="33">
        <v>96.182396606574756</v>
      </c>
    </row>
    <row r="77" spans="2:5" ht="12" customHeight="1" x14ac:dyDescent="0.2">
      <c r="B77" s="6" t="s">
        <v>63</v>
      </c>
      <c r="C77" s="32">
        <v>100</v>
      </c>
      <c r="D77" s="32">
        <v>69</v>
      </c>
      <c r="E77" s="33">
        <v>69</v>
      </c>
    </row>
    <row r="78" spans="2:5" ht="12" customHeight="1" x14ac:dyDescent="0.2">
      <c r="B78" s="6" t="s">
        <v>64</v>
      </c>
      <c r="C78" s="32">
        <v>843</v>
      </c>
      <c r="D78" s="32">
        <v>838</v>
      </c>
      <c r="E78" s="33">
        <v>99.406880189798343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843</v>
      </c>
      <c r="D86" s="34">
        <v>838</v>
      </c>
      <c r="E86" s="35">
        <v>99.406880189798343</v>
      </c>
    </row>
    <row r="87" spans="2:5" ht="12" customHeight="1" x14ac:dyDescent="0.2">
      <c r="B87" s="6" t="s">
        <v>73</v>
      </c>
      <c r="C87" s="32">
        <v>32712</v>
      </c>
      <c r="D87" s="32">
        <v>4695</v>
      </c>
      <c r="E87" s="33">
        <v>14.3525311812179</v>
      </c>
    </row>
    <row r="88" spans="2:5" ht="12" customHeight="1" x14ac:dyDescent="0.2">
      <c r="B88" s="6" t="s">
        <v>74</v>
      </c>
      <c r="C88" s="36">
        <v>744</v>
      </c>
      <c r="D88" s="36">
        <v>528</v>
      </c>
      <c r="E88" s="37">
        <v>70.967741935483872</v>
      </c>
    </row>
    <row r="89" spans="2:5" ht="12" customHeight="1" x14ac:dyDescent="0.2">
      <c r="B89" s="6" t="s">
        <v>75</v>
      </c>
      <c r="C89" s="32">
        <v>5813</v>
      </c>
      <c r="D89" s="32">
        <v>1724</v>
      </c>
      <c r="E89" s="33">
        <v>29.657663856872528</v>
      </c>
    </row>
    <row r="90" spans="2:5" ht="12" customHeight="1" x14ac:dyDescent="0.2">
      <c r="B90" s="6" t="s">
        <v>76</v>
      </c>
      <c r="C90" s="32">
        <v>26126</v>
      </c>
      <c r="D90" s="32">
        <v>2442</v>
      </c>
      <c r="E90" s="33">
        <v>9.3470106407410238</v>
      </c>
    </row>
    <row r="91" spans="2:5" ht="12" customHeight="1" x14ac:dyDescent="0.2">
      <c r="B91" s="6" t="s">
        <v>77</v>
      </c>
      <c r="C91" s="32">
        <v>29</v>
      </c>
      <c r="D91" s="32">
        <v>1</v>
      </c>
      <c r="E91" s="33">
        <v>3.4482758620689653</v>
      </c>
    </row>
    <row r="92" spans="2:5" ht="12" customHeight="1" x14ac:dyDescent="0.2">
      <c r="B92" s="6" t="s">
        <v>78</v>
      </c>
      <c r="C92" s="32">
        <v>3032</v>
      </c>
      <c r="D92" s="32">
        <v>2981</v>
      </c>
      <c r="E92" s="33">
        <v>98.317941952506587</v>
      </c>
    </row>
    <row r="93" spans="2:5" ht="12" customHeight="1" x14ac:dyDescent="0.2">
      <c r="B93" s="6" t="s">
        <v>86</v>
      </c>
      <c r="C93" s="22">
        <v>324</v>
      </c>
      <c r="D93" s="22">
        <v>324</v>
      </c>
      <c r="E93" s="23">
        <v>100</v>
      </c>
    </row>
    <row r="94" spans="2:5" ht="12" customHeight="1" x14ac:dyDescent="0.2">
      <c r="B94" s="6" t="s">
        <v>79</v>
      </c>
      <c r="C94" s="32">
        <v>324</v>
      </c>
      <c r="D94" s="32">
        <v>324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BF4C60B-A1ED-4BCE-A8E5-C635B1533AE1}"/>
    <hyperlink ref="D4" location="ŞUBAT!A1" display="Şubat" xr:uid="{30A9EE24-C7A3-421A-B303-2CEEBDF69B8E}"/>
    <hyperlink ref="E4" location="MART!A1" display="Mart" xr:uid="{09F4CF03-D66A-4782-A933-4BC026995435}"/>
    <hyperlink ref="C5" location="NİSAN!A1" display="Nisan" xr:uid="{924E765A-E600-43F1-8EC1-9D1950625BB8}"/>
    <hyperlink ref="D5" location="MAYIS!A1" display="Mayıs" xr:uid="{43DF5942-6C26-48BB-B670-A6B50D5FDE63}"/>
    <hyperlink ref="E5" location="HAZİRAN!A1" display="Haziran" xr:uid="{16BC9428-BD48-4EEF-B722-1EF46ABC77A2}"/>
    <hyperlink ref="C6" location="TEMMUZ!A1" display="Temmuz" xr:uid="{3CE20B2B-A9CC-4738-93D3-DAAEBFD94926}"/>
    <hyperlink ref="D6" location="AĞUSTOS!A1" display="Ağustos" xr:uid="{2078C120-863E-46B9-AA43-A51D7A073764}"/>
    <hyperlink ref="E6" location="EYLÜL!A1" display="Eylül" xr:uid="{8354F53D-5452-47F0-AA2A-E11E305D291B}"/>
    <hyperlink ref="C7" location="EKİM!A1" display="Ekim" xr:uid="{61DB51B3-171A-4599-8996-9DCA87388489}"/>
    <hyperlink ref="D7" location="KASIM!A1" display="Kasım" xr:uid="{C3E4C728-AA40-4C67-AF7A-83FFD107ED01}"/>
    <hyperlink ref="E7" location="ARALIK!A1" display="Aralık" xr:uid="{56EB0DA8-0BD8-489B-8F38-45BB9F9D1EC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BCFC-2D62-4880-9EE0-A291FF13E1C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150206</v>
      </c>
      <c r="D10" s="22">
        <v>88400</v>
      </c>
      <c r="E10" s="23">
        <v>58.852509220670278</v>
      </c>
    </row>
    <row r="11" spans="2:5" ht="12" customHeight="1" x14ac:dyDescent="0.2">
      <c r="B11" s="7" t="s">
        <v>4</v>
      </c>
      <c r="C11" s="24">
        <v>99987</v>
      </c>
      <c r="D11" s="24">
        <v>72990</v>
      </c>
      <c r="E11" s="25">
        <v>72.999489933691379</v>
      </c>
    </row>
    <row r="12" spans="2:5" ht="12" customHeight="1" x14ac:dyDescent="0.2">
      <c r="B12" s="7" t="s">
        <v>5</v>
      </c>
      <c r="C12" s="24">
        <v>52761</v>
      </c>
      <c r="D12" s="24">
        <v>39890</v>
      </c>
      <c r="E12" s="25">
        <v>75.605087090843611</v>
      </c>
    </row>
    <row r="13" spans="2:5" ht="12" customHeight="1" x14ac:dyDescent="0.2">
      <c r="B13" s="7" t="s">
        <v>6</v>
      </c>
      <c r="C13" s="26">
        <v>46094</v>
      </c>
      <c r="D13" s="26">
        <v>36861</v>
      </c>
      <c r="E13" s="27">
        <v>79.96919338742569</v>
      </c>
    </row>
    <row r="14" spans="2:5" ht="12" customHeight="1" x14ac:dyDescent="0.2">
      <c r="B14" s="8" t="s">
        <v>7</v>
      </c>
      <c r="C14" s="28">
        <v>4075</v>
      </c>
      <c r="D14" s="28">
        <v>1673</v>
      </c>
      <c r="E14" s="29">
        <v>41.055214723926383</v>
      </c>
    </row>
    <row r="15" spans="2:5" ht="12" customHeight="1" x14ac:dyDescent="0.2">
      <c r="B15" s="8" t="s">
        <v>8</v>
      </c>
      <c r="C15" s="28">
        <v>1407</v>
      </c>
      <c r="D15" s="28">
        <v>833</v>
      </c>
      <c r="E15" s="29">
        <v>59.203980099502488</v>
      </c>
    </row>
    <row r="16" spans="2:5" ht="12" customHeight="1" x14ac:dyDescent="0.2">
      <c r="B16" s="8" t="s">
        <v>9</v>
      </c>
      <c r="C16" s="28">
        <v>38800</v>
      </c>
      <c r="D16" s="28">
        <v>32835</v>
      </c>
      <c r="E16" s="29">
        <v>84.626288659793815</v>
      </c>
    </row>
    <row r="17" spans="2:5" ht="12" customHeight="1" x14ac:dyDescent="0.2">
      <c r="B17" s="8" t="s">
        <v>10</v>
      </c>
      <c r="C17" s="28">
        <v>1812</v>
      </c>
      <c r="D17" s="28">
        <v>1520</v>
      </c>
      <c r="E17" s="29">
        <v>83.885209713024281</v>
      </c>
    </row>
    <row r="18" spans="2:5" ht="12" customHeight="1" x14ac:dyDescent="0.2">
      <c r="B18" s="7" t="s">
        <v>11</v>
      </c>
      <c r="C18" s="24">
        <v>6667</v>
      </c>
      <c r="D18" s="24">
        <v>3029</v>
      </c>
      <c r="E18" s="25">
        <v>45.432728363581823</v>
      </c>
    </row>
    <row r="19" spans="2:5" ht="12" customHeight="1" x14ac:dyDescent="0.2">
      <c r="B19" s="8" t="s">
        <v>12</v>
      </c>
      <c r="C19" s="28">
        <v>3288</v>
      </c>
      <c r="D19" s="28">
        <v>23</v>
      </c>
      <c r="E19" s="29">
        <v>0.6995133819951338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3377</v>
      </c>
      <c r="D21" s="28">
        <v>3004</v>
      </c>
      <c r="E21" s="29">
        <v>88.954693514954101</v>
      </c>
    </row>
    <row r="22" spans="2:5" s="4" customFormat="1" ht="12" customHeight="1" x14ac:dyDescent="0.2">
      <c r="B22" s="7" t="s">
        <v>15</v>
      </c>
      <c r="C22" s="24">
        <v>10462</v>
      </c>
      <c r="D22" s="24">
        <v>6767</v>
      </c>
      <c r="E22" s="25">
        <v>64.681705218887402</v>
      </c>
    </row>
    <row r="23" spans="2:5" s="4" customFormat="1" ht="12" customHeight="1" x14ac:dyDescent="0.2">
      <c r="B23" s="8" t="s">
        <v>16</v>
      </c>
      <c r="C23" s="30">
        <v>28</v>
      </c>
      <c r="D23" s="30">
        <v>27</v>
      </c>
      <c r="E23" s="31">
        <v>96.428571428571431</v>
      </c>
    </row>
    <row r="24" spans="2:5" ht="12" customHeight="1" x14ac:dyDescent="0.2">
      <c r="B24" s="8" t="s">
        <v>17</v>
      </c>
      <c r="C24" s="30">
        <v>10434</v>
      </c>
      <c r="D24" s="30">
        <v>6740</v>
      </c>
      <c r="E24" s="31">
        <v>64.596511405022042</v>
      </c>
    </row>
    <row r="25" spans="2:5" s="4" customFormat="1" ht="12" customHeight="1" x14ac:dyDescent="0.2">
      <c r="B25" s="7" t="s">
        <v>18</v>
      </c>
      <c r="C25" s="24">
        <v>18976</v>
      </c>
      <c r="D25" s="24">
        <v>11774</v>
      </c>
      <c r="E25" s="25">
        <v>62.04679595278246</v>
      </c>
    </row>
    <row r="26" spans="2:5" ht="12" customHeight="1" x14ac:dyDescent="0.2">
      <c r="B26" s="7" t="s">
        <v>19</v>
      </c>
      <c r="C26" s="24">
        <v>16899</v>
      </c>
      <c r="D26" s="24">
        <v>9769</v>
      </c>
      <c r="E26" s="25">
        <v>57.808154328658503</v>
      </c>
    </row>
    <row r="27" spans="2:5" ht="12" customHeight="1" x14ac:dyDescent="0.2">
      <c r="B27" s="8" t="s">
        <v>20</v>
      </c>
      <c r="C27" s="28">
        <v>14219</v>
      </c>
      <c r="D27" s="28">
        <v>7123</v>
      </c>
      <c r="E27" s="29">
        <v>50.094943385610804</v>
      </c>
    </row>
    <row r="28" spans="2:5" ht="12" customHeight="1" x14ac:dyDescent="0.2">
      <c r="B28" s="8" t="s">
        <v>21</v>
      </c>
      <c r="C28" s="28">
        <v>2680</v>
      </c>
      <c r="D28" s="28">
        <v>2646</v>
      </c>
      <c r="E28" s="29">
        <v>98.731343283582078</v>
      </c>
    </row>
    <row r="29" spans="2:5" ht="12" customHeight="1" x14ac:dyDescent="0.2">
      <c r="B29" s="7" t="s">
        <v>22</v>
      </c>
      <c r="C29" s="26">
        <v>48</v>
      </c>
      <c r="D29" s="26">
        <v>45</v>
      </c>
      <c r="E29" s="27">
        <v>93.75</v>
      </c>
    </row>
    <row r="30" spans="2:5" ht="12" customHeight="1" x14ac:dyDescent="0.2">
      <c r="B30" s="8" t="s">
        <v>23</v>
      </c>
      <c r="C30" s="28">
        <v>3</v>
      </c>
      <c r="D30" s="28">
        <v>0</v>
      </c>
      <c r="E30" s="29"/>
    </row>
    <row r="31" spans="2:5" s="4" customFormat="1" ht="12" customHeight="1" x14ac:dyDescent="0.2">
      <c r="B31" s="8" t="s">
        <v>24</v>
      </c>
      <c r="C31" s="28">
        <v>45</v>
      </c>
      <c r="D31" s="28">
        <v>45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2029</v>
      </c>
      <c r="D37" s="26">
        <v>1960</v>
      </c>
      <c r="E37" s="27">
        <v>96.59931000492854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10697</v>
      </c>
      <c r="D44" s="24">
        <v>8790</v>
      </c>
      <c r="E44" s="25">
        <v>82.172571749088533</v>
      </c>
    </row>
    <row r="45" spans="2:6" ht="12" customHeight="1" x14ac:dyDescent="0.2">
      <c r="B45" s="7" t="s">
        <v>37</v>
      </c>
      <c r="C45" s="26">
        <v>6938</v>
      </c>
      <c r="D45" s="26">
        <v>5756</v>
      </c>
      <c r="E45" s="27">
        <v>82.963390025944079</v>
      </c>
      <c r="F45" s="5"/>
    </row>
    <row r="46" spans="2:6" ht="12" customHeight="1" x14ac:dyDescent="0.2">
      <c r="B46" s="7" t="s">
        <v>38</v>
      </c>
      <c r="C46" s="26">
        <v>153</v>
      </c>
      <c r="D46" s="26">
        <v>13</v>
      </c>
      <c r="E46" s="27">
        <v>8.4967320261437909</v>
      </c>
    </row>
    <row r="47" spans="2:6" ht="12" customHeight="1" x14ac:dyDescent="0.2">
      <c r="B47" s="6" t="s">
        <v>84</v>
      </c>
      <c r="C47" s="22">
        <v>8272</v>
      </c>
      <c r="D47" s="22">
        <v>7260</v>
      </c>
      <c r="E47" s="27">
        <v>87.7659574468085</v>
      </c>
    </row>
    <row r="48" spans="2:6" ht="12" customHeight="1" x14ac:dyDescent="0.2">
      <c r="B48" s="6" t="s">
        <v>39</v>
      </c>
      <c r="C48" s="32">
        <v>1833</v>
      </c>
      <c r="D48" s="32">
        <v>1776</v>
      </c>
      <c r="E48" s="33">
        <v>96.890343698854338</v>
      </c>
    </row>
    <row r="49" spans="2:5" ht="12" customHeight="1" x14ac:dyDescent="0.2">
      <c r="B49" s="6" t="s">
        <v>40</v>
      </c>
      <c r="C49" s="32">
        <v>1729</v>
      </c>
      <c r="D49" s="32">
        <v>1682</v>
      </c>
      <c r="E49" s="33">
        <v>97.281665702718328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1729</v>
      </c>
      <c r="D51" s="34">
        <v>1682</v>
      </c>
      <c r="E51" s="35">
        <v>97.281665702718328</v>
      </c>
    </row>
    <row r="52" spans="2:5" ht="12" customHeight="1" x14ac:dyDescent="0.2">
      <c r="B52" s="6" t="s">
        <v>43</v>
      </c>
      <c r="C52" s="32">
        <v>104</v>
      </c>
      <c r="D52" s="32">
        <v>94</v>
      </c>
      <c r="E52" s="33">
        <v>90.384615384615387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104</v>
      </c>
      <c r="D54" s="34">
        <v>94</v>
      </c>
      <c r="E54" s="35">
        <v>90.384615384615387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1651</v>
      </c>
      <c r="D58" s="32">
        <v>1651</v>
      </c>
      <c r="E58" s="33">
        <v>100</v>
      </c>
    </row>
    <row r="59" spans="2:5" ht="12" customHeight="1" x14ac:dyDescent="0.2">
      <c r="B59" s="6" t="s">
        <v>48</v>
      </c>
      <c r="C59" s="32">
        <v>1651</v>
      </c>
      <c r="D59" s="32">
        <v>1651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4788</v>
      </c>
      <c r="D61" s="32">
        <v>3833</v>
      </c>
      <c r="E61" s="33">
        <v>80.054302422723481</v>
      </c>
    </row>
    <row r="62" spans="2:5" s="4" customFormat="1" ht="12" customHeight="1" x14ac:dyDescent="0.2">
      <c r="B62" s="6" t="s">
        <v>51</v>
      </c>
      <c r="C62" s="32">
        <v>4788</v>
      </c>
      <c r="D62" s="32">
        <v>3833</v>
      </c>
      <c r="E62" s="33">
        <v>80.054302422723481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41637</v>
      </c>
      <c r="D70" s="22">
        <v>7840</v>
      </c>
      <c r="E70" s="23">
        <v>18.82940653745467</v>
      </c>
    </row>
    <row r="71" spans="2:5" ht="12" customHeight="1" x14ac:dyDescent="0.2">
      <c r="B71" s="6" t="s">
        <v>57</v>
      </c>
      <c r="C71" s="32">
        <v>6029</v>
      </c>
      <c r="D71" s="32">
        <v>59</v>
      </c>
      <c r="E71" s="33">
        <v>0.97860341681870955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6044</v>
      </c>
      <c r="D74" s="36">
        <v>86</v>
      </c>
      <c r="E74" s="37">
        <v>1.4228987425545996</v>
      </c>
    </row>
    <row r="75" spans="2:5" ht="12" customHeight="1" x14ac:dyDescent="0.2">
      <c r="B75" s="6" t="s">
        <v>61</v>
      </c>
      <c r="C75" s="32">
        <v>-15</v>
      </c>
      <c r="D75" s="32">
        <v>-27</v>
      </c>
      <c r="E75" s="33">
        <v>180</v>
      </c>
    </row>
    <row r="76" spans="2:5" ht="12" customHeight="1" x14ac:dyDescent="0.2">
      <c r="B76" s="6" t="s">
        <v>62</v>
      </c>
      <c r="C76" s="32">
        <v>857</v>
      </c>
      <c r="D76" s="32">
        <v>821</v>
      </c>
      <c r="E76" s="33">
        <v>95.799299883313878</v>
      </c>
    </row>
    <row r="77" spans="2:5" ht="12" customHeight="1" x14ac:dyDescent="0.2">
      <c r="B77" s="6" t="s">
        <v>63</v>
      </c>
      <c r="C77" s="32">
        <v>100</v>
      </c>
      <c r="D77" s="32">
        <v>69</v>
      </c>
      <c r="E77" s="33">
        <v>69</v>
      </c>
    </row>
    <row r="78" spans="2:5" ht="12" customHeight="1" x14ac:dyDescent="0.2">
      <c r="B78" s="6" t="s">
        <v>64</v>
      </c>
      <c r="C78" s="32">
        <v>757</v>
      </c>
      <c r="D78" s="32">
        <v>752</v>
      </c>
      <c r="E78" s="33">
        <v>99.339498018494055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757</v>
      </c>
      <c r="D86" s="34">
        <v>752</v>
      </c>
      <c r="E86" s="35">
        <v>99.339498018494055</v>
      </c>
    </row>
    <row r="87" spans="2:5" ht="12" customHeight="1" x14ac:dyDescent="0.2">
      <c r="B87" s="6" t="s">
        <v>73</v>
      </c>
      <c r="C87" s="32">
        <v>31806</v>
      </c>
      <c r="D87" s="32">
        <v>4069</v>
      </c>
      <c r="E87" s="33">
        <v>12.793183676035969</v>
      </c>
    </row>
    <row r="88" spans="2:5" ht="12" customHeight="1" x14ac:dyDescent="0.2">
      <c r="B88" s="6" t="s">
        <v>74</v>
      </c>
      <c r="C88" s="36">
        <v>680</v>
      </c>
      <c r="D88" s="36">
        <v>467</v>
      </c>
      <c r="E88" s="37">
        <v>68.67647058823529</v>
      </c>
    </row>
    <row r="89" spans="2:5" ht="12" customHeight="1" x14ac:dyDescent="0.2">
      <c r="B89" s="6" t="s">
        <v>75</v>
      </c>
      <c r="C89" s="32">
        <v>5411</v>
      </c>
      <c r="D89" s="32">
        <v>1565</v>
      </c>
      <c r="E89" s="33">
        <v>28.922565145074845</v>
      </c>
    </row>
    <row r="90" spans="2:5" ht="12" customHeight="1" x14ac:dyDescent="0.2">
      <c r="B90" s="6" t="s">
        <v>76</v>
      </c>
      <c r="C90" s="32">
        <v>25686</v>
      </c>
      <c r="D90" s="32">
        <v>2036</v>
      </c>
      <c r="E90" s="33">
        <v>7.9264969243946117</v>
      </c>
    </row>
    <row r="91" spans="2:5" ht="12" customHeight="1" x14ac:dyDescent="0.2">
      <c r="B91" s="6" t="s">
        <v>77</v>
      </c>
      <c r="C91" s="32">
        <v>29</v>
      </c>
      <c r="D91" s="32">
        <v>1</v>
      </c>
      <c r="E91" s="33">
        <v>3.4482758620689653</v>
      </c>
    </row>
    <row r="92" spans="2:5" ht="12" customHeight="1" x14ac:dyDescent="0.2">
      <c r="B92" s="6" t="s">
        <v>78</v>
      </c>
      <c r="C92" s="32">
        <v>2945</v>
      </c>
      <c r="D92" s="32">
        <v>2891</v>
      </c>
      <c r="E92" s="33">
        <v>98.166383701188451</v>
      </c>
    </row>
    <row r="93" spans="2:5" ht="12" customHeight="1" x14ac:dyDescent="0.2">
      <c r="B93" s="6" t="s">
        <v>86</v>
      </c>
      <c r="C93" s="22">
        <v>310</v>
      </c>
      <c r="D93" s="22">
        <v>310</v>
      </c>
      <c r="E93" s="23">
        <v>100</v>
      </c>
    </row>
    <row r="94" spans="2:5" ht="12" customHeight="1" x14ac:dyDescent="0.2">
      <c r="B94" s="6" t="s">
        <v>79</v>
      </c>
      <c r="C94" s="32">
        <v>310</v>
      </c>
      <c r="D94" s="32">
        <v>310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F1C692C-3E14-4471-894F-37E18D1BBC7C}"/>
    <hyperlink ref="D4" location="ŞUBAT!A1" display="Şubat" xr:uid="{4497031C-6353-447F-BDBE-83CACDA66F11}"/>
    <hyperlink ref="E4" location="MART!A1" display="Mart" xr:uid="{77906542-B611-49B2-B978-E36F63A8914B}"/>
    <hyperlink ref="C5" location="NİSAN!A1" display="Nisan" xr:uid="{ECD9C8C9-5B20-478D-8FC7-76A038C6CFEE}"/>
    <hyperlink ref="D5" location="MAYIS!A1" display="Mayıs" xr:uid="{10EE8966-0EDC-4E4F-A9C7-3A809E53F1C1}"/>
    <hyperlink ref="E5" location="HAZİRAN!A1" display="Haziran" xr:uid="{4A9BA91A-EA4A-4577-A3D1-AB88AFC84CFA}"/>
    <hyperlink ref="C6" location="TEMMUZ!A1" display="Temmuz" xr:uid="{13AB322A-5A09-4577-8725-0082CA20BE82}"/>
    <hyperlink ref="D6" location="AĞUSTOS!A1" display="Ağustos" xr:uid="{BC1656D7-1D0B-4B03-AE6C-F361E18824E2}"/>
    <hyperlink ref="E6" location="EYLÜL!A1" display="Eylül" xr:uid="{69FED139-BD8A-4DE4-B9D6-98FEC330B2B8}"/>
    <hyperlink ref="C7" location="EKİM!A1" display="Ekim" xr:uid="{2F5AC9C0-71DC-4471-8143-326DDA075D5F}"/>
    <hyperlink ref="D7" location="KASIM!A1" display="Kasım" xr:uid="{F35CCFDC-A82E-46CB-9D88-13581842D9D5}"/>
    <hyperlink ref="E7" location="ARALIK!A1" display="Aralık" xr:uid="{70764A5A-45CF-43E9-B539-4CA96244C79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F020-1501-4539-81F5-5EE3C0D8F44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141988</v>
      </c>
      <c r="D10" s="22">
        <v>80166</v>
      </c>
      <c r="E10" s="23">
        <v>56.459700819787585</v>
      </c>
    </row>
    <row r="11" spans="2:5" ht="12" customHeight="1" x14ac:dyDescent="0.2">
      <c r="B11" s="7" t="s">
        <v>4</v>
      </c>
      <c r="C11" s="24">
        <v>92310</v>
      </c>
      <c r="D11" s="24">
        <v>66190</v>
      </c>
      <c r="E11" s="25">
        <v>71.704040732315022</v>
      </c>
    </row>
    <row r="12" spans="2:5" ht="12" customHeight="1" x14ac:dyDescent="0.2">
      <c r="B12" s="7" t="s">
        <v>5</v>
      </c>
      <c r="C12" s="24">
        <v>48120</v>
      </c>
      <c r="D12" s="24">
        <v>36095</v>
      </c>
      <c r="E12" s="25">
        <v>75.010390689941815</v>
      </c>
    </row>
    <row r="13" spans="2:5" ht="12" customHeight="1" x14ac:dyDescent="0.2">
      <c r="B13" s="7" t="s">
        <v>6</v>
      </c>
      <c r="C13" s="26">
        <v>41143</v>
      </c>
      <c r="D13" s="26">
        <v>32927</v>
      </c>
      <c r="E13" s="27">
        <v>80.030624893663557</v>
      </c>
    </row>
    <row r="14" spans="2:5" ht="12" customHeight="1" x14ac:dyDescent="0.2">
      <c r="B14" s="8" t="s">
        <v>7</v>
      </c>
      <c r="C14" s="28">
        <v>4025</v>
      </c>
      <c r="D14" s="28">
        <v>1594</v>
      </c>
      <c r="E14" s="29">
        <v>39.602484472049689</v>
      </c>
    </row>
    <row r="15" spans="2:5" ht="12" customHeight="1" x14ac:dyDescent="0.2">
      <c r="B15" s="8" t="s">
        <v>8</v>
      </c>
      <c r="C15" s="28">
        <v>1406</v>
      </c>
      <c r="D15" s="28">
        <v>812</v>
      </c>
      <c r="E15" s="29">
        <v>57.752489331436699</v>
      </c>
    </row>
    <row r="16" spans="2:5" ht="12" customHeight="1" x14ac:dyDescent="0.2">
      <c r="B16" s="8" t="s">
        <v>9</v>
      </c>
      <c r="C16" s="28">
        <v>33930</v>
      </c>
      <c r="D16" s="28">
        <v>29040</v>
      </c>
      <c r="E16" s="29">
        <v>85.587975243147653</v>
      </c>
    </row>
    <row r="17" spans="2:5" ht="12" customHeight="1" x14ac:dyDescent="0.2">
      <c r="B17" s="8" t="s">
        <v>10</v>
      </c>
      <c r="C17" s="28">
        <v>1782</v>
      </c>
      <c r="D17" s="28">
        <v>1481</v>
      </c>
      <c r="E17" s="29">
        <v>83.108866442199783</v>
      </c>
    </row>
    <row r="18" spans="2:5" ht="12" customHeight="1" x14ac:dyDescent="0.2">
      <c r="B18" s="7" t="s">
        <v>11</v>
      </c>
      <c r="C18" s="24">
        <v>6977</v>
      </c>
      <c r="D18" s="24">
        <v>3168</v>
      </c>
      <c r="E18" s="25">
        <v>45.406335101046295</v>
      </c>
    </row>
    <row r="19" spans="2:5" ht="12" customHeight="1" x14ac:dyDescent="0.2">
      <c r="B19" s="8" t="s">
        <v>12</v>
      </c>
      <c r="C19" s="28">
        <v>3558</v>
      </c>
      <c r="D19" s="28">
        <v>181</v>
      </c>
      <c r="E19" s="29">
        <v>5.0871275997751546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3417</v>
      </c>
      <c r="D21" s="28">
        <v>2985</v>
      </c>
      <c r="E21" s="29">
        <v>87.357330992098341</v>
      </c>
    </row>
    <row r="22" spans="2:5" s="4" customFormat="1" ht="12" customHeight="1" x14ac:dyDescent="0.2">
      <c r="B22" s="7" t="s">
        <v>15</v>
      </c>
      <c r="C22" s="24">
        <v>10435</v>
      </c>
      <c r="D22" s="24">
        <v>6509</v>
      </c>
      <c r="E22" s="25">
        <v>62.376617153809299</v>
      </c>
    </row>
    <row r="23" spans="2:5" s="4" customFormat="1" ht="12" customHeight="1" x14ac:dyDescent="0.2">
      <c r="B23" s="8" t="s">
        <v>16</v>
      </c>
      <c r="C23" s="30">
        <v>28</v>
      </c>
      <c r="D23" s="30">
        <v>27</v>
      </c>
      <c r="E23" s="31">
        <v>96.428571428571431</v>
      </c>
    </row>
    <row r="24" spans="2:5" ht="12" customHeight="1" x14ac:dyDescent="0.2">
      <c r="B24" s="8" t="s">
        <v>17</v>
      </c>
      <c r="C24" s="30">
        <v>10407</v>
      </c>
      <c r="D24" s="30">
        <v>6482</v>
      </c>
      <c r="E24" s="31">
        <v>62.285000480445852</v>
      </c>
    </row>
    <row r="25" spans="2:5" s="4" customFormat="1" ht="12" customHeight="1" x14ac:dyDescent="0.2">
      <c r="B25" s="7" t="s">
        <v>18</v>
      </c>
      <c r="C25" s="24">
        <v>17477</v>
      </c>
      <c r="D25" s="24">
        <v>10559</v>
      </c>
      <c r="E25" s="25">
        <v>60.416547462379121</v>
      </c>
    </row>
    <row r="26" spans="2:5" ht="12" customHeight="1" x14ac:dyDescent="0.2">
      <c r="B26" s="7" t="s">
        <v>19</v>
      </c>
      <c r="C26" s="24">
        <v>15712</v>
      </c>
      <c r="D26" s="24">
        <v>8855</v>
      </c>
      <c r="E26" s="25">
        <v>56.35819755600815</v>
      </c>
    </row>
    <row r="27" spans="2:5" ht="12" customHeight="1" x14ac:dyDescent="0.2">
      <c r="B27" s="8" t="s">
        <v>20</v>
      </c>
      <c r="C27" s="28">
        <v>13277</v>
      </c>
      <c r="D27" s="28">
        <v>6465</v>
      </c>
      <c r="E27" s="29">
        <v>48.693228892068987</v>
      </c>
    </row>
    <row r="28" spans="2:5" ht="12" customHeight="1" x14ac:dyDescent="0.2">
      <c r="B28" s="8" t="s">
        <v>21</v>
      </c>
      <c r="C28" s="28">
        <v>2435</v>
      </c>
      <c r="D28" s="28">
        <v>2390</v>
      </c>
      <c r="E28" s="29">
        <v>98.151950718685839</v>
      </c>
    </row>
    <row r="29" spans="2:5" ht="12" customHeight="1" x14ac:dyDescent="0.2">
      <c r="B29" s="7" t="s">
        <v>22</v>
      </c>
      <c r="C29" s="26">
        <v>44</v>
      </c>
      <c r="D29" s="26">
        <v>44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44</v>
      </c>
      <c r="D31" s="28">
        <v>44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1721</v>
      </c>
      <c r="D37" s="26">
        <v>1660</v>
      </c>
      <c r="E37" s="27">
        <v>96.455549099360837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9691</v>
      </c>
      <c r="D44" s="24">
        <v>7769</v>
      </c>
      <c r="E44" s="25">
        <v>80.16716541120627</v>
      </c>
    </row>
    <row r="45" spans="2:6" ht="12" customHeight="1" x14ac:dyDescent="0.2">
      <c r="B45" s="7" t="s">
        <v>37</v>
      </c>
      <c r="C45" s="26">
        <v>6435</v>
      </c>
      <c r="D45" s="26">
        <v>5242</v>
      </c>
      <c r="E45" s="27">
        <v>81.460761460761461</v>
      </c>
      <c r="F45" s="5"/>
    </row>
    <row r="46" spans="2:6" ht="12" customHeight="1" x14ac:dyDescent="0.2">
      <c r="B46" s="7" t="s">
        <v>38</v>
      </c>
      <c r="C46" s="26">
        <v>152</v>
      </c>
      <c r="D46" s="26">
        <v>16</v>
      </c>
      <c r="E46" s="27">
        <v>10.526315789473683</v>
      </c>
    </row>
    <row r="47" spans="2:6" ht="12" customHeight="1" x14ac:dyDescent="0.2">
      <c r="B47" s="6" t="s">
        <v>84</v>
      </c>
      <c r="C47" s="22">
        <v>7652</v>
      </c>
      <c r="D47" s="22">
        <v>6635</v>
      </c>
      <c r="E47" s="27">
        <v>86.709357030841602</v>
      </c>
    </row>
    <row r="48" spans="2:6" ht="12" customHeight="1" x14ac:dyDescent="0.2">
      <c r="B48" s="6" t="s">
        <v>39</v>
      </c>
      <c r="C48" s="32">
        <v>1665</v>
      </c>
      <c r="D48" s="32">
        <v>1608</v>
      </c>
      <c r="E48" s="33">
        <v>96.576576576576585</v>
      </c>
    </row>
    <row r="49" spans="2:5" ht="12" customHeight="1" x14ac:dyDescent="0.2">
      <c r="B49" s="6" t="s">
        <v>40</v>
      </c>
      <c r="C49" s="32">
        <v>1576</v>
      </c>
      <c r="D49" s="32">
        <v>1530</v>
      </c>
      <c r="E49" s="33">
        <v>97.081218274111677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1576</v>
      </c>
      <c r="D51" s="34">
        <v>1530</v>
      </c>
      <c r="E51" s="35">
        <v>97.081218274111677</v>
      </c>
    </row>
    <row r="52" spans="2:5" ht="12" customHeight="1" x14ac:dyDescent="0.2">
      <c r="B52" s="6" t="s">
        <v>43</v>
      </c>
      <c r="C52" s="32">
        <v>89</v>
      </c>
      <c r="D52" s="32">
        <v>78</v>
      </c>
      <c r="E52" s="33">
        <v>87.640449438202253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89</v>
      </c>
      <c r="D54" s="34">
        <v>78</v>
      </c>
      <c r="E54" s="35">
        <v>87.640449438202253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1538</v>
      </c>
      <c r="D58" s="32">
        <v>1538</v>
      </c>
      <c r="E58" s="33">
        <v>100</v>
      </c>
    </row>
    <row r="59" spans="2:5" ht="12" customHeight="1" x14ac:dyDescent="0.2">
      <c r="B59" s="6" t="s">
        <v>48</v>
      </c>
      <c r="C59" s="32">
        <v>1538</v>
      </c>
      <c r="D59" s="32">
        <v>1538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4449</v>
      </c>
      <c r="D61" s="32">
        <v>3489</v>
      </c>
      <c r="E61" s="33">
        <v>78.42211732973702</v>
      </c>
    </row>
    <row r="62" spans="2:5" s="4" customFormat="1" ht="12" customHeight="1" x14ac:dyDescent="0.2">
      <c r="B62" s="6" t="s">
        <v>51</v>
      </c>
      <c r="C62" s="32">
        <v>4449</v>
      </c>
      <c r="D62" s="32">
        <v>3489</v>
      </c>
      <c r="E62" s="33">
        <v>78.42211732973702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41796</v>
      </c>
      <c r="D70" s="22">
        <v>7111</v>
      </c>
      <c r="E70" s="23">
        <v>17.013589817207389</v>
      </c>
    </row>
    <row r="71" spans="2:5" ht="12" customHeight="1" x14ac:dyDescent="0.2">
      <c r="B71" s="6" t="s">
        <v>57</v>
      </c>
      <c r="C71" s="32">
        <v>5918</v>
      </c>
      <c r="D71" s="32">
        <v>3</v>
      </c>
      <c r="E71" s="33">
        <v>5.0692801622169652E-2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5938</v>
      </c>
      <c r="D74" s="36">
        <v>35</v>
      </c>
      <c r="E74" s="37">
        <v>0.58942404850117891</v>
      </c>
    </row>
    <row r="75" spans="2:5" ht="12" customHeight="1" x14ac:dyDescent="0.2">
      <c r="B75" s="6" t="s">
        <v>61</v>
      </c>
      <c r="C75" s="32">
        <v>-20</v>
      </c>
      <c r="D75" s="32">
        <v>-32</v>
      </c>
      <c r="E75" s="33">
        <v>160</v>
      </c>
    </row>
    <row r="76" spans="2:5" ht="12" customHeight="1" x14ac:dyDescent="0.2">
      <c r="B76" s="6" t="s">
        <v>62</v>
      </c>
      <c r="C76" s="32">
        <v>750</v>
      </c>
      <c r="D76" s="32">
        <v>713</v>
      </c>
      <c r="E76" s="33">
        <v>95.066666666666663</v>
      </c>
    </row>
    <row r="77" spans="2:5" ht="12" customHeight="1" x14ac:dyDescent="0.2">
      <c r="B77" s="6" t="s">
        <v>63</v>
      </c>
      <c r="C77" s="32">
        <v>98</v>
      </c>
      <c r="D77" s="32">
        <v>67</v>
      </c>
      <c r="E77" s="33">
        <v>68.367346938775512</v>
      </c>
    </row>
    <row r="78" spans="2:5" ht="12" customHeight="1" x14ac:dyDescent="0.2">
      <c r="B78" s="6" t="s">
        <v>64</v>
      </c>
      <c r="C78" s="32">
        <v>652</v>
      </c>
      <c r="D78" s="32">
        <v>646</v>
      </c>
      <c r="E78" s="33">
        <v>99.079754601226995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652</v>
      </c>
      <c r="D86" s="34">
        <v>646</v>
      </c>
      <c r="E86" s="35">
        <v>99.079754601226995</v>
      </c>
    </row>
    <row r="87" spans="2:5" ht="12" customHeight="1" x14ac:dyDescent="0.2">
      <c r="B87" s="6" t="s">
        <v>73</v>
      </c>
      <c r="C87" s="32">
        <v>32312</v>
      </c>
      <c r="D87" s="32">
        <v>3629</v>
      </c>
      <c r="E87" s="33">
        <v>11.231121564743749</v>
      </c>
    </row>
    <row r="88" spans="2:5" ht="12" customHeight="1" x14ac:dyDescent="0.2">
      <c r="B88" s="6" t="s">
        <v>74</v>
      </c>
      <c r="C88" s="36">
        <v>629</v>
      </c>
      <c r="D88" s="36">
        <v>424</v>
      </c>
      <c r="E88" s="37">
        <v>67.408585055643883</v>
      </c>
    </row>
    <row r="89" spans="2:5" ht="12" customHeight="1" x14ac:dyDescent="0.2">
      <c r="B89" s="6" t="s">
        <v>75</v>
      </c>
      <c r="C89" s="32">
        <v>6088</v>
      </c>
      <c r="D89" s="32">
        <v>1429</v>
      </c>
      <c r="E89" s="33">
        <v>23.472404730617608</v>
      </c>
    </row>
    <row r="90" spans="2:5" ht="12" customHeight="1" x14ac:dyDescent="0.2">
      <c r="B90" s="6" t="s">
        <v>76</v>
      </c>
      <c r="C90" s="32">
        <v>25566</v>
      </c>
      <c r="D90" s="32">
        <v>1775</v>
      </c>
      <c r="E90" s="33">
        <v>6.9428146757412188</v>
      </c>
    </row>
    <row r="91" spans="2:5" ht="12" customHeight="1" x14ac:dyDescent="0.2">
      <c r="B91" s="6" t="s">
        <v>77</v>
      </c>
      <c r="C91" s="32">
        <v>29</v>
      </c>
      <c r="D91" s="32">
        <v>1</v>
      </c>
      <c r="E91" s="33">
        <v>3.4482758620689653</v>
      </c>
    </row>
    <row r="92" spans="2:5" ht="12" customHeight="1" x14ac:dyDescent="0.2">
      <c r="B92" s="6" t="s">
        <v>78</v>
      </c>
      <c r="C92" s="32">
        <v>2816</v>
      </c>
      <c r="D92" s="32">
        <v>2766</v>
      </c>
      <c r="E92" s="33">
        <v>98.224431818181827</v>
      </c>
    </row>
    <row r="93" spans="2:5" ht="12" customHeight="1" x14ac:dyDescent="0.2">
      <c r="B93" s="6" t="s">
        <v>86</v>
      </c>
      <c r="C93" s="22">
        <v>230</v>
      </c>
      <c r="D93" s="22">
        <v>230</v>
      </c>
      <c r="E93" s="23">
        <v>100</v>
      </c>
    </row>
    <row r="94" spans="2:5" ht="12" customHeight="1" x14ac:dyDescent="0.2">
      <c r="B94" s="6" t="s">
        <v>79</v>
      </c>
      <c r="C94" s="32">
        <v>237</v>
      </c>
      <c r="D94" s="32">
        <v>237</v>
      </c>
      <c r="E94" s="23">
        <v>100</v>
      </c>
    </row>
    <row r="95" spans="2:5" ht="12" customHeight="1" x14ac:dyDescent="0.2">
      <c r="B95" s="6" t="s">
        <v>80</v>
      </c>
      <c r="C95" s="32">
        <v>-7</v>
      </c>
      <c r="D95" s="32">
        <v>-7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C012D5F-A2CA-4334-95CB-EAEE4B7AAF0B}"/>
    <hyperlink ref="D4" location="ŞUBAT!A1" display="Şubat" xr:uid="{5B5E8A7B-B8DB-4286-97F7-5D278464483A}"/>
    <hyperlink ref="E4" location="MART!A1" display="Mart" xr:uid="{F4F7FB70-1BD8-4098-96AF-086A9643FF26}"/>
    <hyperlink ref="C5" location="NİSAN!A1" display="Nisan" xr:uid="{45FE3A24-9E99-48FB-B8B5-8AB42571B69F}"/>
    <hyperlink ref="D5" location="MAYIS!A1" display="Mayıs" xr:uid="{2EE39F94-3AA8-4368-906A-588A8E6E364E}"/>
    <hyperlink ref="E5" location="HAZİRAN!A1" display="Haziran" xr:uid="{26C669ED-1975-4797-BA37-0856AE991060}"/>
    <hyperlink ref="C6" location="TEMMUZ!A1" display="Temmuz" xr:uid="{B80A6F8F-BF31-4AE8-A341-08224A07C906}"/>
    <hyperlink ref="D6" location="AĞUSTOS!A1" display="Ağustos" xr:uid="{06012750-2BE7-4BDC-99B8-76FB60C1439C}"/>
    <hyperlink ref="E6" location="EYLÜL!A1" display="Eylül" xr:uid="{68A2E64F-0103-4891-A5FF-217FE9FD6734}"/>
    <hyperlink ref="C7" location="EKİM!A1" display="Ekim" xr:uid="{CA073CA9-A4B9-4BCB-9AE8-7C0B96C29C8E}"/>
    <hyperlink ref="D7" location="KASIM!A1" display="Kasım" xr:uid="{E48AEFB3-A563-4E16-B431-FDEE73162101}"/>
    <hyperlink ref="E7" location="ARALIK!A1" display="Aralık" xr:uid="{91BF55C4-8029-4900-920B-CD81B6A4ADC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370C-0D15-4270-8DC6-5D82AB6E6CF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133479</v>
      </c>
      <c r="D10" s="22">
        <v>71128</v>
      </c>
      <c r="E10" s="23">
        <v>53.287783096966571</v>
      </c>
    </row>
    <row r="11" spans="2:5" ht="12" customHeight="1" x14ac:dyDescent="0.2">
      <c r="B11" s="7" t="s">
        <v>4</v>
      </c>
      <c r="C11" s="24">
        <v>85953</v>
      </c>
      <c r="D11" s="24">
        <v>58685</v>
      </c>
      <c r="E11" s="25">
        <v>68.275685549079142</v>
      </c>
    </row>
    <row r="12" spans="2:5" ht="12" customHeight="1" x14ac:dyDescent="0.2">
      <c r="B12" s="7" t="s">
        <v>5</v>
      </c>
      <c r="C12" s="24">
        <v>44526</v>
      </c>
      <c r="D12" s="24">
        <v>32002</v>
      </c>
      <c r="E12" s="25">
        <v>71.872613753761854</v>
      </c>
    </row>
    <row r="13" spans="2:5" ht="12" customHeight="1" x14ac:dyDescent="0.2">
      <c r="B13" s="7" t="s">
        <v>6</v>
      </c>
      <c r="C13" s="26">
        <v>37523</v>
      </c>
      <c r="D13" s="26">
        <v>28972</v>
      </c>
      <c r="E13" s="27">
        <v>77.211310396290273</v>
      </c>
    </row>
    <row r="14" spans="2:5" ht="12" customHeight="1" x14ac:dyDescent="0.2">
      <c r="B14" s="8" t="s">
        <v>7</v>
      </c>
      <c r="C14" s="28">
        <v>3983</v>
      </c>
      <c r="D14" s="28">
        <v>1385</v>
      </c>
      <c r="E14" s="29">
        <v>34.772784333417022</v>
      </c>
    </row>
    <row r="15" spans="2:5" ht="12" customHeight="1" x14ac:dyDescent="0.2">
      <c r="B15" s="8" t="s">
        <v>8</v>
      </c>
      <c r="C15" s="28">
        <v>1401</v>
      </c>
      <c r="D15" s="28">
        <v>769</v>
      </c>
      <c r="E15" s="29">
        <v>54.889364739471802</v>
      </c>
    </row>
    <row r="16" spans="2:5" ht="12" customHeight="1" x14ac:dyDescent="0.2">
      <c r="B16" s="8" t="s">
        <v>9</v>
      </c>
      <c r="C16" s="28">
        <v>30361</v>
      </c>
      <c r="D16" s="28">
        <v>25410</v>
      </c>
      <c r="E16" s="29">
        <v>83.692895490925849</v>
      </c>
    </row>
    <row r="17" spans="2:5" ht="12" customHeight="1" x14ac:dyDescent="0.2">
      <c r="B17" s="8" t="s">
        <v>10</v>
      </c>
      <c r="C17" s="28">
        <v>1778</v>
      </c>
      <c r="D17" s="28">
        <v>1408</v>
      </c>
      <c r="E17" s="29">
        <v>79.190101237345331</v>
      </c>
    </row>
    <row r="18" spans="2:5" ht="12" customHeight="1" x14ac:dyDescent="0.2">
      <c r="B18" s="7" t="s">
        <v>11</v>
      </c>
      <c r="C18" s="24">
        <v>7003</v>
      </c>
      <c r="D18" s="24">
        <v>3030</v>
      </c>
      <c r="E18" s="25">
        <v>43.267171212337566</v>
      </c>
    </row>
    <row r="19" spans="2:5" ht="12" customHeight="1" x14ac:dyDescent="0.2">
      <c r="B19" s="8" t="s">
        <v>12</v>
      </c>
      <c r="C19" s="28">
        <v>3549</v>
      </c>
      <c r="D19" s="28">
        <v>41</v>
      </c>
      <c r="E19" s="29">
        <v>1.1552550014088476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3452</v>
      </c>
      <c r="D21" s="28">
        <v>2987</v>
      </c>
      <c r="E21" s="29">
        <v>86.529548088064885</v>
      </c>
    </row>
    <row r="22" spans="2:5" s="4" customFormat="1" ht="12" customHeight="1" x14ac:dyDescent="0.2">
      <c r="B22" s="7" t="s">
        <v>15</v>
      </c>
      <c r="C22" s="24">
        <v>10394</v>
      </c>
      <c r="D22" s="24">
        <v>6110</v>
      </c>
      <c r="E22" s="25">
        <v>58.783913796421018</v>
      </c>
    </row>
    <row r="23" spans="2:5" s="4" customFormat="1" ht="12" customHeight="1" x14ac:dyDescent="0.2">
      <c r="B23" s="8" t="s">
        <v>16</v>
      </c>
      <c r="C23" s="30">
        <v>27</v>
      </c>
      <c r="D23" s="30">
        <v>26</v>
      </c>
      <c r="E23" s="31">
        <v>96.296296296296291</v>
      </c>
    </row>
    <row r="24" spans="2:5" ht="12" customHeight="1" x14ac:dyDescent="0.2">
      <c r="B24" s="8" t="s">
        <v>17</v>
      </c>
      <c r="C24" s="30">
        <v>10367</v>
      </c>
      <c r="D24" s="30">
        <v>6084</v>
      </c>
      <c r="E24" s="31">
        <v>58.686215877302985</v>
      </c>
    </row>
    <row r="25" spans="2:5" s="4" customFormat="1" ht="12" customHeight="1" x14ac:dyDescent="0.2">
      <c r="B25" s="7" t="s">
        <v>18</v>
      </c>
      <c r="C25" s="24">
        <v>16175</v>
      </c>
      <c r="D25" s="24">
        <v>9008</v>
      </c>
      <c r="E25" s="25">
        <v>55.690880989180833</v>
      </c>
    </row>
    <row r="26" spans="2:5" ht="12" customHeight="1" x14ac:dyDescent="0.2">
      <c r="B26" s="7" t="s">
        <v>19</v>
      </c>
      <c r="C26" s="24">
        <v>14612</v>
      </c>
      <c r="D26" s="24">
        <v>7517</v>
      </c>
      <c r="E26" s="25">
        <v>51.44401861483712</v>
      </c>
    </row>
    <row r="27" spans="2:5" ht="12" customHeight="1" x14ac:dyDescent="0.2">
      <c r="B27" s="8" t="s">
        <v>20</v>
      </c>
      <c r="C27" s="28">
        <v>12488</v>
      </c>
      <c r="D27" s="28">
        <v>5451</v>
      </c>
      <c r="E27" s="29">
        <v>43.649903907751444</v>
      </c>
    </row>
    <row r="28" spans="2:5" ht="12" customHeight="1" x14ac:dyDescent="0.2">
      <c r="B28" s="8" t="s">
        <v>21</v>
      </c>
      <c r="C28" s="28">
        <v>2124</v>
      </c>
      <c r="D28" s="28">
        <v>2066</v>
      </c>
      <c r="E28" s="29">
        <v>97.269303201506602</v>
      </c>
    </row>
    <row r="29" spans="2:5" ht="12" customHeight="1" x14ac:dyDescent="0.2">
      <c r="B29" s="7" t="s">
        <v>22</v>
      </c>
      <c r="C29" s="26">
        <v>37</v>
      </c>
      <c r="D29" s="26">
        <v>37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37</v>
      </c>
      <c r="D31" s="28">
        <v>37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1526</v>
      </c>
      <c r="D37" s="26">
        <v>1454</v>
      </c>
      <c r="E37" s="27">
        <v>95.281782437745747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8871</v>
      </c>
      <c r="D44" s="24">
        <v>6935</v>
      </c>
      <c r="E44" s="25">
        <v>78.176079359711409</v>
      </c>
    </row>
    <row r="45" spans="2:6" ht="12" customHeight="1" x14ac:dyDescent="0.2">
      <c r="B45" s="7" t="s">
        <v>37</v>
      </c>
      <c r="C45" s="26">
        <v>5836</v>
      </c>
      <c r="D45" s="26">
        <v>4617</v>
      </c>
      <c r="E45" s="27">
        <v>79.112405757368066</v>
      </c>
      <c r="F45" s="5"/>
    </row>
    <row r="46" spans="2:6" ht="12" customHeight="1" x14ac:dyDescent="0.2">
      <c r="B46" s="7" t="s">
        <v>38</v>
      </c>
      <c r="C46" s="26">
        <v>151</v>
      </c>
      <c r="D46" s="26">
        <v>13</v>
      </c>
      <c r="E46" s="27">
        <v>8.6092715231788084</v>
      </c>
    </row>
    <row r="47" spans="2:6" ht="12" customHeight="1" x14ac:dyDescent="0.2">
      <c r="B47" s="6" t="s">
        <v>84</v>
      </c>
      <c r="C47" s="22">
        <v>7044</v>
      </c>
      <c r="D47" s="22">
        <v>6003</v>
      </c>
      <c r="E47" s="27">
        <v>85.221465076660991</v>
      </c>
    </row>
    <row r="48" spans="2:6" ht="12" customHeight="1" x14ac:dyDescent="0.2">
      <c r="B48" s="6" t="s">
        <v>39</v>
      </c>
      <c r="C48" s="32">
        <v>1461</v>
      </c>
      <c r="D48" s="32">
        <v>1407</v>
      </c>
      <c r="E48" s="33">
        <v>96.303901437371664</v>
      </c>
    </row>
    <row r="49" spans="2:5" ht="12" customHeight="1" x14ac:dyDescent="0.2">
      <c r="B49" s="6" t="s">
        <v>40</v>
      </c>
      <c r="C49" s="32">
        <v>1382</v>
      </c>
      <c r="D49" s="32">
        <v>1339</v>
      </c>
      <c r="E49" s="33">
        <v>96.888567293777143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1382</v>
      </c>
      <c r="D51" s="34">
        <v>1339</v>
      </c>
      <c r="E51" s="35">
        <v>96.888567293777143</v>
      </c>
    </row>
    <row r="52" spans="2:5" ht="12" customHeight="1" x14ac:dyDescent="0.2">
      <c r="B52" s="6" t="s">
        <v>43</v>
      </c>
      <c r="C52" s="32">
        <v>79</v>
      </c>
      <c r="D52" s="32">
        <v>68</v>
      </c>
      <c r="E52" s="33">
        <v>86.075949367088612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79</v>
      </c>
      <c r="D54" s="34">
        <v>68</v>
      </c>
      <c r="E54" s="35">
        <v>86.075949367088612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1489</v>
      </c>
      <c r="D58" s="32">
        <v>1489</v>
      </c>
      <c r="E58" s="33">
        <v>100</v>
      </c>
    </row>
    <row r="59" spans="2:5" ht="12" customHeight="1" x14ac:dyDescent="0.2">
      <c r="B59" s="6" t="s">
        <v>48</v>
      </c>
      <c r="C59" s="32">
        <v>1489</v>
      </c>
      <c r="D59" s="32">
        <v>1489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4094</v>
      </c>
      <c r="D61" s="32">
        <v>3107</v>
      </c>
      <c r="E61" s="33">
        <v>75.891548607718619</v>
      </c>
    </row>
    <row r="62" spans="2:5" s="4" customFormat="1" ht="12" customHeight="1" x14ac:dyDescent="0.2">
      <c r="B62" s="6" t="s">
        <v>51</v>
      </c>
      <c r="C62" s="32">
        <v>4094</v>
      </c>
      <c r="D62" s="32">
        <v>3107</v>
      </c>
      <c r="E62" s="33">
        <v>75.891548607718619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40285</v>
      </c>
      <c r="D70" s="22">
        <v>6243</v>
      </c>
      <c r="E70" s="23">
        <v>15.497083281618467</v>
      </c>
    </row>
    <row r="71" spans="2:5" ht="12" customHeight="1" x14ac:dyDescent="0.2">
      <c r="B71" s="6" t="s">
        <v>57</v>
      </c>
      <c r="C71" s="32">
        <v>5900</v>
      </c>
      <c r="D71" s="32">
        <v>-3</v>
      </c>
      <c r="E71" s="33">
        <v>-5.0847457627118647E-2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5925</v>
      </c>
      <c r="D74" s="36">
        <v>34</v>
      </c>
      <c r="E74" s="37">
        <v>0.57383966244725737</v>
      </c>
    </row>
    <row r="75" spans="2:5" ht="12" customHeight="1" x14ac:dyDescent="0.2">
      <c r="B75" s="6" t="s">
        <v>61</v>
      </c>
      <c r="C75" s="32">
        <v>-25</v>
      </c>
      <c r="D75" s="32">
        <v>-37</v>
      </c>
      <c r="E75" s="33">
        <v>148</v>
      </c>
    </row>
    <row r="76" spans="2:5" ht="12" customHeight="1" x14ac:dyDescent="0.2">
      <c r="B76" s="6" t="s">
        <v>62</v>
      </c>
      <c r="C76" s="32">
        <v>740</v>
      </c>
      <c r="D76" s="32">
        <v>704</v>
      </c>
      <c r="E76" s="33">
        <v>95.135135135135144</v>
      </c>
    </row>
    <row r="77" spans="2:5" ht="12" customHeight="1" x14ac:dyDescent="0.2">
      <c r="B77" s="6" t="s">
        <v>63</v>
      </c>
      <c r="C77" s="32">
        <v>95</v>
      </c>
      <c r="D77" s="32">
        <v>64</v>
      </c>
      <c r="E77" s="33">
        <v>67.368421052631575</v>
      </c>
    </row>
    <row r="78" spans="2:5" ht="12" customHeight="1" x14ac:dyDescent="0.2">
      <c r="B78" s="6" t="s">
        <v>64</v>
      </c>
      <c r="C78" s="32">
        <v>645</v>
      </c>
      <c r="D78" s="32">
        <v>640</v>
      </c>
      <c r="E78" s="33">
        <v>99.224806201550393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645</v>
      </c>
      <c r="D86" s="34">
        <v>640</v>
      </c>
      <c r="E86" s="35">
        <v>99.224806201550393</v>
      </c>
    </row>
    <row r="87" spans="2:5" ht="12" customHeight="1" x14ac:dyDescent="0.2">
      <c r="B87" s="6" t="s">
        <v>73</v>
      </c>
      <c r="C87" s="32">
        <v>31056</v>
      </c>
      <c r="D87" s="32">
        <v>3007</v>
      </c>
      <c r="E87" s="33">
        <v>9.6825090159711475</v>
      </c>
    </row>
    <row r="88" spans="2:5" ht="12" customHeight="1" x14ac:dyDescent="0.2">
      <c r="B88" s="6" t="s">
        <v>74</v>
      </c>
      <c r="C88" s="36">
        <v>592</v>
      </c>
      <c r="D88" s="36">
        <v>390</v>
      </c>
      <c r="E88" s="37">
        <v>65.878378378378372</v>
      </c>
    </row>
    <row r="89" spans="2:5" ht="12" customHeight="1" x14ac:dyDescent="0.2">
      <c r="B89" s="6" t="s">
        <v>75</v>
      </c>
      <c r="C89" s="32">
        <v>5300</v>
      </c>
      <c r="D89" s="32">
        <v>1239</v>
      </c>
      <c r="E89" s="33">
        <v>23.377358490566039</v>
      </c>
    </row>
    <row r="90" spans="2:5" ht="12" customHeight="1" x14ac:dyDescent="0.2">
      <c r="B90" s="6" t="s">
        <v>76</v>
      </c>
      <c r="C90" s="32">
        <v>25135</v>
      </c>
      <c r="D90" s="32">
        <v>1377</v>
      </c>
      <c r="E90" s="33">
        <v>5.4784165506266165</v>
      </c>
    </row>
    <row r="91" spans="2:5" ht="12" customHeight="1" x14ac:dyDescent="0.2">
      <c r="B91" s="6" t="s">
        <v>77</v>
      </c>
      <c r="C91" s="32">
        <v>29</v>
      </c>
      <c r="D91" s="32">
        <v>1</v>
      </c>
      <c r="E91" s="33">
        <v>3.4482758620689653</v>
      </c>
    </row>
    <row r="92" spans="2:5" ht="12" customHeight="1" x14ac:dyDescent="0.2">
      <c r="B92" s="6" t="s">
        <v>78</v>
      </c>
      <c r="C92" s="32">
        <v>2589</v>
      </c>
      <c r="D92" s="32">
        <v>2535</v>
      </c>
      <c r="E92" s="33">
        <v>97.914252607184238</v>
      </c>
    </row>
    <row r="93" spans="2:5" ht="12" customHeight="1" x14ac:dyDescent="0.2">
      <c r="B93" s="6" t="s">
        <v>86</v>
      </c>
      <c r="C93" s="22">
        <v>197</v>
      </c>
      <c r="D93" s="22">
        <v>197</v>
      </c>
      <c r="E93" s="23">
        <v>100</v>
      </c>
    </row>
    <row r="94" spans="2:5" ht="12" customHeight="1" x14ac:dyDescent="0.2">
      <c r="B94" s="6" t="s">
        <v>79</v>
      </c>
      <c r="C94" s="32">
        <v>204</v>
      </c>
      <c r="D94" s="32">
        <v>204</v>
      </c>
      <c r="E94" s="23">
        <v>100</v>
      </c>
    </row>
    <row r="95" spans="2:5" ht="12" customHeight="1" x14ac:dyDescent="0.2">
      <c r="B95" s="6" t="s">
        <v>80</v>
      </c>
      <c r="C95" s="32">
        <v>-7</v>
      </c>
      <c r="D95" s="32">
        <v>-7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B5B7CA4-A97D-44A2-8C5D-7C111FEE622A}"/>
    <hyperlink ref="D4" location="ŞUBAT!A1" display="Şubat" xr:uid="{65E395FD-1E8C-4339-8B55-E0D4AE56B261}"/>
    <hyperlink ref="E4" location="MART!A1" display="Mart" xr:uid="{0D42545D-371A-46AD-B1CB-A8F6A684BE07}"/>
    <hyperlink ref="C5" location="NİSAN!A1" display="Nisan" xr:uid="{E2A1104F-6C35-4AE1-867C-5DE0CE8500C5}"/>
    <hyperlink ref="D5" location="MAYIS!A1" display="Mayıs" xr:uid="{63794541-0F08-4CF0-BF92-9BC0E81EA2B3}"/>
    <hyperlink ref="E5" location="HAZİRAN!A1" display="Haziran" xr:uid="{F02EBA7F-DF8E-43C3-A9F0-8118529823CC}"/>
    <hyperlink ref="C6" location="TEMMUZ!A1" display="Temmuz" xr:uid="{BB9555BD-73CD-4B90-BDFB-1A6708563C5C}"/>
    <hyperlink ref="D6" location="AĞUSTOS!A1" display="Ağustos" xr:uid="{54124770-81AE-4806-986C-26EEB1A69731}"/>
    <hyperlink ref="E6" location="EYLÜL!A1" display="Eylül" xr:uid="{A824F138-15DF-433D-B4E1-D94D4C118104}"/>
    <hyperlink ref="C7" location="EKİM!A1" display="Ekim" xr:uid="{143AE6D6-18DD-477F-AA02-4424AC2063BF}"/>
    <hyperlink ref="D7" location="KASIM!A1" display="Kasım" xr:uid="{9BE61DF6-F2C8-493E-9A4B-81B90678E069}"/>
    <hyperlink ref="E7" location="ARALIK!A1" display="Aralık" xr:uid="{8504177E-0893-42D4-B284-EE671575E62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02D5-83F1-47D1-B97A-15435C13C32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124392</v>
      </c>
      <c r="D10" s="22">
        <v>61647</v>
      </c>
      <c r="E10" s="23">
        <v>49.55865328960062</v>
      </c>
    </row>
    <row r="11" spans="2:5" ht="12" customHeight="1" x14ac:dyDescent="0.2">
      <c r="B11" s="7" t="s">
        <v>4</v>
      </c>
      <c r="C11" s="24">
        <v>79005</v>
      </c>
      <c r="D11" s="24">
        <v>50336</v>
      </c>
      <c r="E11" s="25">
        <v>63.712423264350363</v>
      </c>
    </row>
    <row r="12" spans="2:5" ht="12" customHeight="1" x14ac:dyDescent="0.2">
      <c r="B12" s="7" t="s">
        <v>5</v>
      </c>
      <c r="C12" s="24">
        <v>40217</v>
      </c>
      <c r="D12" s="24">
        <v>27355</v>
      </c>
      <c r="E12" s="25">
        <v>68.018499639455953</v>
      </c>
    </row>
    <row r="13" spans="2:5" ht="12" customHeight="1" x14ac:dyDescent="0.2">
      <c r="B13" s="7" t="s">
        <v>6</v>
      </c>
      <c r="C13" s="26">
        <v>33714</v>
      </c>
      <c r="D13" s="26">
        <v>24912</v>
      </c>
      <c r="E13" s="27">
        <v>73.892151628403639</v>
      </c>
    </row>
    <row r="14" spans="2:5" ht="12" customHeight="1" x14ac:dyDescent="0.2">
      <c r="B14" s="8" t="s">
        <v>7</v>
      </c>
      <c r="C14" s="28">
        <v>3971</v>
      </c>
      <c r="D14" s="28">
        <v>1153</v>
      </c>
      <c r="E14" s="29">
        <v>29.03550742885923</v>
      </c>
    </row>
    <row r="15" spans="2:5" ht="12" customHeight="1" x14ac:dyDescent="0.2">
      <c r="B15" s="8" t="s">
        <v>8</v>
      </c>
      <c r="C15" s="28">
        <v>1396</v>
      </c>
      <c r="D15" s="28">
        <v>740</v>
      </c>
      <c r="E15" s="29">
        <v>53.008595988538687</v>
      </c>
    </row>
    <row r="16" spans="2:5" ht="12" customHeight="1" x14ac:dyDescent="0.2">
      <c r="B16" s="8" t="s">
        <v>9</v>
      </c>
      <c r="C16" s="28">
        <v>27080</v>
      </c>
      <c r="D16" s="28">
        <v>21945</v>
      </c>
      <c r="E16" s="29">
        <v>81.03766617429838</v>
      </c>
    </row>
    <row r="17" spans="2:5" ht="12" customHeight="1" x14ac:dyDescent="0.2">
      <c r="B17" s="8" t="s">
        <v>10</v>
      </c>
      <c r="C17" s="28">
        <v>1267</v>
      </c>
      <c r="D17" s="28">
        <v>1074</v>
      </c>
      <c r="E17" s="29">
        <v>84.767166535122342</v>
      </c>
    </row>
    <row r="18" spans="2:5" ht="12" customHeight="1" x14ac:dyDescent="0.2">
      <c r="B18" s="7" t="s">
        <v>11</v>
      </c>
      <c r="C18" s="24">
        <v>6503</v>
      </c>
      <c r="D18" s="24">
        <v>2443</v>
      </c>
      <c r="E18" s="25">
        <v>37.567276641550052</v>
      </c>
    </row>
    <row r="19" spans="2:5" ht="12" customHeight="1" x14ac:dyDescent="0.2">
      <c r="B19" s="8" t="s">
        <v>12</v>
      </c>
      <c r="C19" s="28">
        <v>3917</v>
      </c>
      <c r="D19" s="28">
        <v>210</v>
      </c>
      <c r="E19" s="29">
        <v>5.3612458514169008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2584</v>
      </c>
      <c r="D21" s="28">
        <v>2231</v>
      </c>
      <c r="E21" s="29">
        <v>86.339009287925691</v>
      </c>
    </row>
    <row r="22" spans="2:5" s="4" customFormat="1" ht="12" customHeight="1" x14ac:dyDescent="0.2">
      <c r="B22" s="7" t="s">
        <v>15</v>
      </c>
      <c r="C22" s="24">
        <v>10382</v>
      </c>
      <c r="D22" s="24">
        <v>5298</v>
      </c>
      <c r="E22" s="25">
        <v>51.030629936428426</v>
      </c>
    </row>
    <row r="23" spans="2:5" s="4" customFormat="1" ht="12" customHeight="1" x14ac:dyDescent="0.2">
      <c r="B23" s="8" t="s">
        <v>16</v>
      </c>
      <c r="C23" s="30">
        <v>11</v>
      </c>
      <c r="D23" s="30">
        <v>10</v>
      </c>
      <c r="E23" s="31">
        <v>90.909090909090907</v>
      </c>
    </row>
    <row r="24" spans="2:5" ht="12" customHeight="1" x14ac:dyDescent="0.2">
      <c r="B24" s="8" t="s">
        <v>17</v>
      </c>
      <c r="C24" s="30">
        <v>10371</v>
      </c>
      <c r="D24" s="30">
        <v>5288</v>
      </c>
      <c r="E24" s="31">
        <v>50.988332851219745</v>
      </c>
    </row>
    <row r="25" spans="2:5" s="4" customFormat="1" ht="12" customHeight="1" x14ac:dyDescent="0.2">
      <c r="B25" s="7" t="s">
        <v>18</v>
      </c>
      <c r="C25" s="24">
        <v>14908</v>
      </c>
      <c r="D25" s="24">
        <v>7465</v>
      </c>
      <c r="E25" s="25">
        <v>50.073785886772207</v>
      </c>
    </row>
    <row r="26" spans="2:5" ht="12" customHeight="1" x14ac:dyDescent="0.2">
      <c r="B26" s="7" t="s">
        <v>19</v>
      </c>
      <c r="C26" s="24">
        <v>13544</v>
      </c>
      <c r="D26" s="24">
        <v>6197</v>
      </c>
      <c r="E26" s="25">
        <v>45.754577672770232</v>
      </c>
    </row>
    <row r="27" spans="2:5" ht="12" customHeight="1" x14ac:dyDescent="0.2">
      <c r="B27" s="8" t="s">
        <v>20</v>
      </c>
      <c r="C27" s="28">
        <v>11725</v>
      </c>
      <c r="D27" s="28">
        <v>4432</v>
      </c>
      <c r="E27" s="29">
        <v>37.799573560767591</v>
      </c>
    </row>
    <row r="28" spans="2:5" ht="12" customHeight="1" x14ac:dyDescent="0.2">
      <c r="B28" s="8" t="s">
        <v>21</v>
      </c>
      <c r="C28" s="28">
        <v>1819</v>
      </c>
      <c r="D28" s="28">
        <v>1765</v>
      </c>
      <c r="E28" s="29">
        <v>97.031335898845512</v>
      </c>
    </row>
    <row r="29" spans="2:5" ht="12" customHeight="1" x14ac:dyDescent="0.2">
      <c r="B29" s="7" t="s">
        <v>22</v>
      </c>
      <c r="C29" s="26">
        <v>37</v>
      </c>
      <c r="D29" s="26">
        <v>37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37</v>
      </c>
      <c r="D31" s="28">
        <v>37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1327</v>
      </c>
      <c r="D37" s="26">
        <v>1231</v>
      </c>
      <c r="E37" s="27">
        <v>92.765636774679734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8057</v>
      </c>
      <c r="D44" s="24">
        <v>6128</v>
      </c>
      <c r="E44" s="25">
        <v>76.058086136279016</v>
      </c>
    </row>
    <row r="45" spans="2:6" ht="12" customHeight="1" x14ac:dyDescent="0.2">
      <c r="B45" s="7" t="s">
        <v>37</v>
      </c>
      <c r="C45" s="26">
        <v>5291</v>
      </c>
      <c r="D45" s="26">
        <v>4078</v>
      </c>
      <c r="E45" s="27">
        <v>77.074277074277077</v>
      </c>
      <c r="F45" s="5"/>
    </row>
    <row r="46" spans="2:6" ht="12" customHeight="1" x14ac:dyDescent="0.2">
      <c r="B46" s="7" t="s">
        <v>38</v>
      </c>
      <c r="C46" s="26">
        <v>150</v>
      </c>
      <c r="D46" s="26">
        <v>12</v>
      </c>
      <c r="E46" s="27">
        <v>8</v>
      </c>
    </row>
    <row r="47" spans="2:6" ht="12" customHeight="1" x14ac:dyDescent="0.2">
      <c r="B47" s="6" t="s">
        <v>84</v>
      </c>
      <c r="C47" s="22">
        <v>6446</v>
      </c>
      <c r="D47" s="22">
        <v>5398</v>
      </c>
      <c r="E47" s="27">
        <v>83.741855414210363</v>
      </c>
    </row>
    <row r="48" spans="2:6" ht="12" customHeight="1" x14ac:dyDescent="0.2">
      <c r="B48" s="6" t="s">
        <v>39</v>
      </c>
      <c r="C48" s="32">
        <v>1304</v>
      </c>
      <c r="D48" s="32">
        <v>1253</v>
      </c>
      <c r="E48" s="33">
        <v>96.088957055214721</v>
      </c>
    </row>
    <row r="49" spans="2:5" ht="12" customHeight="1" x14ac:dyDescent="0.2">
      <c r="B49" s="6" t="s">
        <v>40</v>
      </c>
      <c r="C49" s="32">
        <v>1231</v>
      </c>
      <c r="D49" s="32">
        <v>1191</v>
      </c>
      <c r="E49" s="33">
        <v>96.750609260763611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1231</v>
      </c>
      <c r="D51" s="34">
        <v>1191</v>
      </c>
      <c r="E51" s="35">
        <v>96.750609260763611</v>
      </c>
    </row>
    <row r="52" spans="2:5" ht="12" customHeight="1" x14ac:dyDescent="0.2">
      <c r="B52" s="6" t="s">
        <v>43</v>
      </c>
      <c r="C52" s="32">
        <v>73</v>
      </c>
      <c r="D52" s="32">
        <v>62</v>
      </c>
      <c r="E52" s="33">
        <v>84.93150684931507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73</v>
      </c>
      <c r="D54" s="34">
        <v>62</v>
      </c>
      <c r="E54" s="35">
        <v>84.93150684931507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1417</v>
      </c>
      <c r="D58" s="32">
        <v>1417</v>
      </c>
      <c r="E58" s="33">
        <v>100</v>
      </c>
    </row>
    <row r="59" spans="2:5" ht="12" customHeight="1" x14ac:dyDescent="0.2">
      <c r="B59" s="6" t="s">
        <v>48</v>
      </c>
      <c r="C59" s="32">
        <v>1417</v>
      </c>
      <c r="D59" s="32">
        <v>1417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3725</v>
      </c>
      <c r="D61" s="32">
        <v>2728</v>
      </c>
      <c r="E61" s="33">
        <v>73.234899328859058</v>
      </c>
    </row>
    <row r="62" spans="2:5" s="4" customFormat="1" ht="12" customHeight="1" x14ac:dyDescent="0.2">
      <c r="B62" s="6" t="s">
        <v>51</v>
      </c>
      <c r="C62" s="32">
        <v>3725</v>
      </c>
      <c r="D62" s="32">
        <v>2728</v>
      </c>
      <c r="E62" s="33">
        <v>73.234899328859058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38752</v>
      </c>
      <c r="D70" s="22">
        <v>5724</v>
      </c>
      <c r="E70" s="23">
        <v>14.77085053674649</v>
      </c>
    </row>
    <row r="71" spans="2:5" ht="12" customHeight="1" x14ac:dyDescent="0.2">
      <c r="B71" s="6" t="s">
        <v>57</v>
      </c>
      <c r="C71" s="32">
        <v>5897</v>
      </c>
      <c r="D71" s="32">
        <v>-9</v>
      </c>
      <c r="E71" s="33">
        <v>-0.1526199762591148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5925</v>
      </c>
      <c r="D74" s="36">
        <v>32</v>
      </c>
      <c r="E74" s="37">
        <v>0.54008438818565396</v>
      </c>
    </row>
    <row r="75" spans="2:5" ht="12" customHeight="1" x14ac:dyDescent="0.2">
      <c r="B75" s="6" t="s">
        <v>61</v>
      </c>
      <c r="C75" s="32">
        <v>-28</v>
      </c>
      <c r="D75" s="32">
        <v>-41</v>
      </c>
      <c r="E75" s="33">
        <v>146.42857142857142</v>
      </c>
    </row>
    <row r="76" spans="2:5" ht="12" customHeight="1" x14ac:dyDescent="0.2">
      <c r="B76" s="6" t="s">
        <v>62</v>
      </c>
      <c r="C76" s="32">
        <v>640</v>
      </c>
      <c r="D76" s="32">
        <v>604</v>
      </c>
      <c r="E76" s="33">
        <v>94.375</v>
      </c>
    </row>
    <row r="77" spans="2:5" ht="12" customHeight="1" x14ac:dyDescent="0.2">
      <c r="B77" s="6" t="s">
        <v>63</v>
      </c>
      <c r="C77" s="32">
        <v>95</v>
      </c>
      <c r="D77" s="32">
        <v>64</v>
      </c>
      <c r="E77" s="33">
        <v>67.368421052631575</v>
      </c>
    </row>
    <row r="78" spans="2:5" ht="12" customHeight="1" x14ac:dyDescent="0.2">
      <c r="B78" s="6" t="s">
        <v>64</v>
      </c>
      <c r="C78" s="32">
        <v>545</v>
      </c>
      <c r="D78" s="32">
        <v>540</v>
      </c>
      <c r="E78" s="33">
        <v>99.082568807339456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545</v>
      </c>
      <c r="D86" s="34">
        <v>540</v>
      </c>
      <c r="E86" s="35">
        <v>99.082568807339456</v>
      </c>
    </row>
    <row r="87" spans="2:5" ht="12" customHeight="1" x14ac:dyDescent="0.2">
      <c r="B87" s="6" t="s">
        <v>73</v>
      </c>
      <c r="C87" s="32">
        <v>29703</v>
      </c>
      <c r="D87" s="32">
        <v>2670</v>
      </c>
      <c r="E87" s="33">
        <v>8.9889910110089879</v>
      </c>
    </row>
    <row r="88" spans="2:5" ht="12" customHeight="1" x14ac:dyDescent="0.2">
      <c r="B88" s="6" t="s">
        <v>74</v>
      </c>
      <c r="C88" s="36">
        <v>562</v>
      </c>
      <c r="D88" s="36">
        <v>361</v>
      </c>
      <c r="E88" s="37">
        <v>64.234875444839858</v>
      </c>
    </row>
    <row r="89" spans="2:5" ht="12" customHeight="1" x14ac:dyDescent="0.2">
      <c r="B89" s="6" t="s">
        <v>75</v>
      </c>
      <c r="C89" s="32">
        <v>4181</v>
      </c>
      <c r="D89" s="32">
        <v>1095</v>
      </c>
      <c r="E89" s="33">
        <v>26.189906720880174</v>
      </c>
    </row>
    <row r="90" spans="2:5" ht="12" customHeight="1" x14ac:dyDescent="0.2">
      <c r="B90" s="6" t="s">
        <v>76</v>
      </c>
      <c r="C90" s="32">
        <v>24931</v>
      </c>
      <c r="D90" s="32">
        <v>1213</v>
      </c>
      <c r="E90" s="33">
        <v>4.8654285828887724</v>
      </c>
    </row>
    <row r="91" spans="2:5" ht="12" customHeight="1" x14ac:dyDescent="0.2">
      <c r="B91" s="6" t="s">
        <v>77</v>
      </c>
      <c r="C91" s="32">
        <v>29</v>
      </c>
      <c r="D91" s="32">
        <v>1</v>
      </c>
      <c r="E91" s="33">
        <v>3.4482758620689653</v>
      </c>
    </row>
    <row r="92" spans="2:5" ht="12" customHeight="1" x14ac:dyDescent="0.2">
      <c r="B92" s="6" t="s">
        <v>78</v>
      </c>
      <c r="C92" s="32">
        <v>2512</v>
      </c>
      <c r="D92" s="32">
        <v>2459</v>
      </c>
      <c r="E92" s="33">
        <v>97.890127388535035</v>
      </c>
    </row>
    <row r="93" spans="2:5" ht="12" customHeight="1" x14ac:dyDescent="0.2">
      <c r="B93" s="6" t="s">
        <v>86</v>
      </c>
      <c r="C93" s="22">
        <v>189</v>
      </c>
      <c r="D93" s="22">
        <v>189</v>
      </c>
      <c r="E93" s="23">
        <v>100</v>
      </c>
    </row>
    <row r="94" spans="2:5" ht="12" customHeight="1" x14ac:dyDescent="0.2">
      <c r="B94" s="6" t="s">
        <v>79</v>
      </c>
      <c r="C94" s="32">
        <v>196</v>
      </c>
      <c r="D94" s="32">
        <v>196</v>
      </c>
      <c r="E94" s="23">
        <v>100</v>
      </c>
    </row>
    <row r="95" spans="2:5" ht="12" customHeight="1" x14ac:dyDescent="0.2">
      <c r="B95" s="6" t="s">
        <v>80</v>
      </c>
      <c r="C95" s="32">
        <v>-7</v>
      </c>
      <c r="D95" s="32">
        <v>-7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506C1FC-8492-4931-812E-9B24ECBF07C8}"/>
    <hyperlink ref="D4" location="ŞUBAT!A1" display="Şubat" xr:uid="{02B30DAB-3E17-4AE9-9DF3-7CA0AB678EB2}"/>
    <hyperlink ref="E4" location="MART!A1" display="Mart" xr:uid="{662A2234-76A2-4597-B52E-B8AFB479A957}"/>
    <hyperlink ref="C5" location="NİSAN!A1" display="Nisan" xr:uid="{25C60626-3B5F-4CBF-9314-4A7C008CEB8C}"/>
    <hyperlink ref="D5" location="MAYIS!A1" display="Mayıs" xr:uid="{A6845DEE-AF31-4DD7-92B5-783470F6F78A}"/>
    <hyperlink ref="E5" location="HAZİRAN!A1" display="Haziran" xr:uid="{99B98126-E6F2-42BC-A949-3A77BBE34E0A}"/>
    <hyperlink ref="C6" location="TEMMUZ!A1" display="Temmuz" xr:uid="{403B650B-25A9-4FD6-A4D2-BF517D166822}"/>
    <hyperlink ref="D6" location="AĞUSTOS!A1" display="Ağustos" xr:uid="{8FEADA7B-0186-472C-BB7A-8267C6707676}"/>
    <hyperlink ref="E6" location="EYLÜL!A1" display="Eylül" xr:uid="{40CF6843-19B6-46F1-806F-C793853C89FD}"/>
    <hyperlink ref="C7" location="EKİM!A1" display="Ekim" xr:uid="{F9F323C6-8F34-4FAA-94D2-6E3FD25B70BC}"/>
    <hyperlink ref="D7" location="KASIM!A1" display="Kasım" xr:uid="{20156DE3-1CE4-4E92-87D0-A81725ADC8AF}"/>
    <hyperlink ref="E7" location="ARALIK!A1" display="Aralık" xr:uid="{956A6F49-9420-4697-81CB-B537555CFD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91FF-8A59-4882-B068-EF4B1AA855E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116950</v>
      </c>
      <c r="D10" s="22">
        <v>53256</v>
      </c>
      <c r="E10" s="23">
        <v>45.537409149209061</v>
      </c>
    </row>
    <row r="11" spans="2:5" ht="12" customHeight="1" x14ac:dyDescent="0.2">
      <c r="B11" s="7" t="s">
        <v>4</v>
      </c>
      <c r="C11" s="24">
        <v>72892</v>
      </c>
      <c r="D11" s="24">
        <v>43211</v>
      </c>
      <c r="E11" s="25">
        <v>59.280853865993521</v>
      </c>
    </row>
    <row r="12" spans="2:5" ht="12" customHeight="1" x14ac:dyDescent="0.2">
      <c r="B12" s="7" t="s">
        <v>5</v>
      </c>
      <c r="C12" s="24">
        <v>36514</v>
      </c>
      <c r="D12" s="24">
        <v>23983</v>
      </c>
      <c r="E12" s="25">
        <v>65.681656350988661</v>
      </c>
    </row>
    <row r="13" spans="2:5" ht="12" customHeight="1" x14ac:dyDescent="0.2">
      <c r="B13" s="7" t="s">
        <v>6</v>
      </c>
      <c r="C13" s="26">
        <v>29989</v>
      </c>
      <c r="D13" s="26">
        <v>21702</v>
      </c>
      <c r="E13" s="27">
        <v>72.36653439594518</v>
      </c>
    </row>
    <row r="14" spans="2:5" ht="12" customHeight="1" x14ac:dyDescent="0.2">
      <c r="B14" s="8" t="s">
        <v>7</v>
      </c>
      <c r="C14" s="28">
        <v>4047</v>
      </c>
      <c r="D14" s="28">
        <v>889</v>
      </c>
      <c r="E14" s="29">
        <v>21.966889053619965</v>
      </c>
    </row>
    <row r="15" spans="2:5" ht="12" customHeight="1" x14ac:dyDescent="0.2">
      <c r="B15" s="8" t="s">
        <v>8</v>
      </c>
      <c r="C15" s="28">
        <v>1391</v>
      </c>
      <c r="D15" s="28">
        <v>684</v>
      </c>
      <c r="E15" s="29">
        <v>49.173256649892167</v>
      </c>
    </row>
    <row r="16" spans="2:5" ht="12" customHeight="1" x14ac:dyDescent="0.2">
      <c r="B16" s="8" t="s">
        <v>9</v>
      </c>
      <c r="C16" s="28">
        <v>23296</v>
      </c>
      <c r="D16" s="28">
        <v>19068</v>
      </c>
      <c r="E16" s="29">
        <v>81.850961538461547</v>
      </c>
    </row>
    <row r="17" spans="2:5" ht="12" customHeight="1" x14ac:dyDescent="0.2">
      <c r="B17" s="8" t="s">
        <v>10</v>
      </c>
      <c r="C17" s="28">
        <v>1255</v>
      </c>
      <c r="D17" s="28">
        <v>1061</v>
      </c>
      <c r="E17" s="29">
        <v>84.541832669322716</v>
      </c>
    </row>
    <row r="18" spans="2:5" ht="12" customHeight="1" x14ac:dyDescent="0.2">
      <c r="B18" s="7" t="s">
        <v>11</v>
      </c>
      <c r="C18" s="24">
        <v>6525</v>
      </c>
      <c r="D18" s="24">
        <v>2281</v>
      </c>
      <c r="E18" s="25">
        <v>34.957854406130267</v>
      </c>
    </row>
    <row r="19" spans="2:5" ht="12" customHeight="1" x14ac:dyDescent="0.2">
      <c r="B19" s="8" t="s">
        <v>12</v>
      </c>
      <c r="C19" s="28">
        <v>3921</v>
      </c>
      <c r="D19" s="28">
        <v>89</v>
      </c>
      <c r="E19" s="29">
        <v>2.2698291252231573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2602</v>
      </c>
      <c r="D21" s="28">
        <v>2190</v>
      </c>
      <c r="E21" s="29">
        <v>84.166026133743273</v>
      </c>
    </row>
    <row r="22" spans="2:5" s="4" customFormat="1" ht="12" customHeight="1" x14ac:dyDescent="0.2">
      <c r="B22" s="7" t="s">
        <v>15</v>
      </c>
      <c r="C22" s="24">
        <v>10331</v>
      </c>
      <c r="D22" s="24">
        <v>3766</v>
      </c>
      <c r="E22" s="25">
        <v>36.453392701577776</v>
      </c>
    </row>
    <row r="23" spans="2:5" s="4" customFormat="1" ht="12" customHeight="1" x14ac:dyDescent="0.2">
      <c r="B23" s="8" t="s">
        <v>16</v>
      </c>
      <c r="C23" s="30">
        <v>10</v>
      </c>
      <c r="D23" s="30">
        <v>9</v>
      </c>
      <c r="E23" s="31">
        <v>90</v>
      </c>
    </row>
    <row r="24" spans="2:5" ht="12" customHeight="1" x14ac:dyDescent="0.2">
      <c r="B24" s="8" t="s">
        <v>17</v>
      </c>
      <c r="C24" s="30">
        <v>10321</v>
      </c>
      <c r="D24" s="30">
        <v>3757</v>
      </c>
      <c r="E24" s="31">
        <v>36.401511481445596</v>
      </c>
    </row>
    <row r="25" spans="2:5" s="4" customFormat="1" ht="12" customHeight="1" x14ac:dyDescent="0.2">
      <c r="B25" s="7" t="s">
        <v>18</v>
      </c>
      <c r="C25" s="24">
        <v>13950</v>
      </c>
      <c r="D25" s="24">
        <v>6490</v>
      </c>
      <c r="E25" s="25">
        <v>46.523297491039429</v>
      </c>
    </row>
    <row r="26" spans="2:5" ht="12" customHeight="1" x14ac:dyDescent="0.2">
      <c r="B26" s="7" t="s">
        <v>19</v>
      </c>
      <c r="C26" s="24">
        <v>12839</v>
      </c>
      <c r="D26" s="24">
        <v>5413</v>
      </c>
      <c r="E26" s="25">
        <v>42.160604408443028</v>
      </c>
    </row>
    <row r="27" spans="2:5" ht="12" customHeight="1" x14ac:dyDescent="0.2">
      <c r="B27" s="8" t="s">
        <v>20</v>
      </c>
      <c r="C27" s="28">
        <v>11247</v>
      </c>
      <c r="D27" s="28">
        <v>3860</v>
      </c>
      <c r="E27" s="29">
        <v>34.320263181292788</v>
      </c>
    </row>
    <row r="28" spans="2:5" ht="12" customHeight="1" x14ac:dyDescent="0.2">
      <c r="B28" s="8" t="s">
        <v>21</v>
      </c>
      <c r="C28" s="28">
        <v>1592</v>
      </c>
      <c r="D28" s="28">
        <v>1553</v>
      </c>
      <c r="E28" s="29">
        <v>97.550251256281399</v>
      </c>
    </row>
    <row r="29" spans="2:5" ht="12" customHeight="1" x14ac:dyDescent="0.2">
      <c r="B29" s="7" t="s">
        <v>22</v>
      </c>
      <c r="C29" s="26">
        <v>37</v>
      </c>
      <c r="D29" s="26">
        <v>37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37</v>
      </c>
      <c r="D31" s="28">
        <v>37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1074</v>
      </c>
      <c r="D37" s="26">
        <v>1040</v>
      </c>
      <c r="E37" s="27">
        <v>96.834264432029798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7190</v>
      </c>
      <c r="D44" s="24">
        <v>5364</v>
      </c>
      <c r="E44" s="25">
        <v>74.603616133518784</v>
      </c>
    </row>
    <row r="45" spans="2:6" ht="12" customHeight="1" x14ac:dyDescent="0.2">
      <c r="B45" s="7" t="s">
        <v>37</v>
      </c>
      <c r="C45" s="26">
        <v>4756</v>
      </c>
      <c r="D45" s="26">
        <v>3598</v>
      </c>
      <c r="E45" s="27">
        <v>75.651808242220355</v>
      </c>
      <c r="F45" s="5"/>
    </row>
    <row r="46" spans="2:6" ht="12" customHeight="1" x14ac:dyDescent="0.2">
      <c r="B46" s="7" t="s">
        <v>38</v>
      </c>
      <c r="C46" s="26">
        <v>151</v>
      </c>
      <c r="D46" s="26">
        <v>10</v>
      </c>
      <c r="E46" s="27">
        <v>6.6225165562913908</v>
      </c>
    </row>
    <row r="47" spans="2:6" ht="12" customHeight="1" x14ac:dyDescent="0.2">
      <c r="B47" s="6" t="s">
        <v>84</v>
      </c>
      <c r="C47" s="22">
        <v>5852</v>
      </c>
      <c r="D47" s="22">
        <v>4800</v>
      </c>
      <c r="E47" s="27">
        <v>82.023239917976767</v>
      </c>
    </row>
    <row r="48" spans="2:6" ht="12" customHeight="1" x14ac:dyDescent="0.2">
      <c r="B48" s="6" t="s">
        <v>39</v>
      </c>
      <c r="C48" s="32">
        <v>1146</v>
      </c>
      <c r="D48" s="32">
        <v>1092</v>
      </c>
      <c r="E48" s="33">
        <v>95.287958115183244</v>
      </c>
    </row>
    <row r="49" spans="2:5" ht="12" customHeight="1" x14ac:dyDescent="0.2">
      <c r="B49" s="6" t="s">
        <v>40</v>
      </c>
      <c r="C49" s="32">
        <v>1077</v>
      </c>
      <c r="D49" s="32">
        <v>1037</v>
      </c>
      <c r="E49" s="33">
        <v>96.285979572887641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1077</v>
      </c>
      <c r="D51" s="34">
        <v>1037</v>
      </c>
      <c r="E51" s="35">
        <v>96.285979572887641</v>
      </c>
    </row>
    <row r="52" spans="2:5" ht="12" customHeight="1" x14ac:dyDescent="0.2">
      <c r="B52" s="6" t="s">
        <v>43</v>
      </c>
      <c r="C52" s="32">
        <v>69</v>
      </c>
      <c r="D52" s="32">
        <v>55</v>
      </c>
      <c r="E52" s="33">
        <v>79.710144927536234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69</v>
      </c>
      <c r="D54" s="34">
        <v>55</v>
      </c>
      <c r="E54" s="35">
        <v>79.710144927536234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1342</v>
      </c>
      <c r="D58" s="32">
        <v>1342</v>
      </c>
      <c r="E58" s="33">
        <v>100</v>
      </c>
    </row>
    <row r="59" spans="2:5" ht="12" customHeight="1" x14ac:dyDescent="0.2">
      <c r="B59" s="6" t="s">
        <v>48</v>
      </c>
      <c r="C59" s="32">
        <v>1342</v>
      </c>
      <c r="D59" s="32">
        <v>1342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3364</v>
      </c>
      <c r="D61" s="32">
        <v>2366</v>
      </c>
      <c r="E61" s="33">
        <v>70.33293697978597</v>
      </c>
    </row>
    <row r="62" spans="2:5" s="4" customFormat="1" ht="12" customHeight="1" x14ac:dyDescent="0.2">
      <c r="B62" s="6" t="s">
        <v>51</v>
      </c>
      <c r="C62" s="32">
        <v>3364</v>
      </c>
      <c r="D62" s="32">
        <v>2366</v>
      </c>
      <c r="E62" s="33">
        <v>70.33293697978597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38069</v>
      </c>
      <c r="D70" s="22">
        <v>5108</v>
      </c>
      <c r="E70" s="23">
        <v>13.417741469437075</v>
      </c>
    </row>
    <row r="71" spans="2:5" ht="12" customHeight="1" x14ac:dyDescent="0.2">
      <c r="B71" s="6" t="s">
        <v>57</v>
      </c>
      <c r="C71" s="32">
        <v>5893</v>
      </c>
      <c r="D71" s="32">
        <v>-13</v>
      </c>
      <c r="E71" s="33">
        <v>-0.2206007127099949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5924</v>
      </c>
      <c r="D74" s="36">
        <v>31</v>
      </c>
      <c r="E74" s="37">
        <v>0.52329507089804184</v>
      </c>
    </row>
    <row r="75" spans="2:5" ht="12" customHeight="1" x14ac:dyDescent="0.2">
      <c r="B75" s="6" t="s">
        <v>61</v>
      </c>
      <c r="C75" s="32">
        <v>-31</v>
      </c>
      <c r="D75" s="32">
        <v>-44</v>
      </c>
      <c r="E75" s="33">
        <v>141.93548387096774</v>
      </c>
    </row>
    <row r="76" spans="2:5" ht="12" customHeight="1" x14ac:dyDescent="0.2">
      <c r="B76" s="6" t="s">
        <v>62</v>
      </c>
      <c r="C76" s="32">
        <v>550</v>
      </c>
      <c r="D76" s="32">
        <v>511</v>
      </c>
      <c r="E76" s="33">
        <v>92.909090909090907</v>
      </c>
    </row>
    <row r="77" spans="2:5" ht="12" customHeight="1" x14ac:dyDescent="0.2">
      <c r="B77" s="6" t="s">
        <v>63</v>
      </c>
      <c r="C77" s="32">
        <v>81</v>
      </c>
      <c r="D77" s="32">
        <v>47</v>
      </c>
      <c r="E77" s="33">
        <v>58.024691358024697</v>
      </c>
    </row>
    <row r="78" spans="2:5" ht="12" customHeight="1" x14ac:dyDescent="0.2">
      <c r="B78" s="6" t="s">
        <v>64</v>
      </c>
      <c r="C78" s="32">
        <v>469</v>
      </c>
      <c r="D78" s="32">
        <v>464</v>
      </c>
      <c r="E78" s="33">
        <v>98.933901918976545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469</v>
      </c>
      <c r="D86" s="34">
        <v>464</v>
      </c>
      <c r="E86" s="35">
        <v>98.933901918976545</v>
      </c>
    </row>
    <row r="87" spans="2:5" ht="12" customHeight="1" x14ac:dyDescent="0.2">
      <c r="B87" s="6" t="s">
        <v>73</v>
      </c>
      <c r="C87" s="32">
        <v>29217</v>
      </c>
      <c r="D87" s="32">
        <v>2256</v>
      </c>
      <c r="E87" s="33">
        <v>7.7215319848033674</v>
      </c>
    </row>
    <row r="88" spans="2:5" ht="12" customHeight="1" x14ac:dyDescent="0.2">
      <c r="B88" s="6" t="s">
        <v>74</v>
      </c>
      <c r="C88" s="36">
        <v>525</v>
      </c>
      <c r="D88" s="36">
        <v>329</v>
      </c>
      <c r="E88" s="37">
        <v>62.666666666666671</v>
      </c>
    </row>
    <row r="89" spans="2:5" ht="12" customHeight="1" x14ac:dyDescent="0.2">
      <c r="B89" s="6" t="s">
        <v>75</v>
      </c>
      <c r="C89" s="32">
        <v>4012</v>
      </c>
      <c r="D89" s="32">
        <v>934</v>
      </c>
      <c r="E89" s="33">
        <v>23.280159521435692</v>
      </c>
    </row>
    <row r="90" spans="2:5" ht="12" customHeight="1" x14ac:dyDescent="0.2">
      <c r="B90" s="6" t="s">
        <v>76</v>
      </c>
      <c r="C90" s="32">
        <v>24651</v>
      </c>
      <c r="D90" s="32">
        <v>992</v>
      </c>
      <c r="E90" s="33">
        <v>4.0241775181534223</v>
      </c>
    </row>
    <row r="91" spans="2:5" ht="12" customHeight="1" x14ac:dyDescent="0.2">
      <c r="B91" s="6" t="s">
        <v>77</v>
      </c>
      <c r="C91" s="32">
        <v>29</v>
      </c>
      <c r="D91" s="32">
        <v>1</v>
      </c>
      <c r="E91" s="33">
        <v>3.4482758620689653</v>
      </c>
    </row>
    <row r="92" spans="2:5" ht="12" customHeight="1" x14ac:dyDescent="0.2">
      <c r="B92" s="6" t="s">
        <v>78</v>
      </c>
      <c r="C92" s="32">
        <v>2409</v>
      </c>
      <c r="D92" s="32">
        <v>2354</v>
      </c>
      <c r="E92" s="33">
        <v>97.716894977168948</v>
      </c>
    </row>
    <row r="93" spans="2:5" ht="12" customHeight="1" x14ac:dyDescent="0.2">
      <c r="B93" s="6" t="s">
        <v>86</v>
      </c>
      <c r="C93" s="22">
        <v>137</v>
      </c>
      <c r="D93" s="22">
        <v>137</v>
      </c>
      <c r="E93" s="23">
        <v>100</v>
      </c>
    </row>
    <row r="94" spans="2:5" ht="12" customHeight="1" x14ac:dyDescent="0.2">
      <c r="B94" s="6" t="s">
        <v>79</v>
      </c>
      <c r="C94" s="32">
        <v>144</v>
      </c>
      <c r="D94" s="32">
        <v>144</v>
      </c>
      <c r="E94" s="23">
        <v>100</v>
      </c>
    </row>
    <row r="95" spans="2:5" ht="12" customHeight="1" x14ac:dyDescent="0.2">
      <c r="B95" s="6" t="s">
        <v>80</v>
      </c>
      <c r="C95" s="32">
        <v>-7</v>
      </c>
      <c r="D95" s="32">
        <v>-7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561B9C6-B03A-491F-A293-5F9686D612B1}"/>
    <hyperlink ref="D4" location="ŞUBAT!A1" display="Şubat" xr:uid="{D66C6329-0DF3-4B04-980D-2838FE51824D}"/>
    <hyperlink ref="E4" location="MART!A1" display="Mart" xr:uid="{6CE39F24-D56B-4191-8CE2-726AFA75AE9C}"/>
    <hyperlink ref="C5" location="NİSAN!A1" display="Nisan" xr:uid="{A3A4947F-26FC-40C9-8EFD-978FCDD37196}"/>
    <hyperlink ref="D5" location="MAYIS!A1" display="Mayıs" xr:uid="{46DB429B-430F-4B49-B9B1-879CB3790B0C}"/>
    <hyperlink ref="E5" location="HAZİRAN!A1" display="Haziran" xr:uid="{AFE37019-CA92-42A2-ADDF-966054FE7C13}"/>
    <hyperlink ref="C6" location="TEMMUZ!A1" display="Temmuz" xr:uid="{42851FCD-2C81-43FB-822E-C3E85F31002F}"/>
    <hyperlink ref="D6" location="AĞUSTOS!A1" display="Ağustos" xr:uid="{AEAA6909-A2BA-4FCC-97FB-B1C06648148A}"/>
    <hyperlink ref="E6" location="EYLÜL!A1" display="Eylül" xr:uid="{2E2E6F9E-2581-4153-A391-F53B1D2F0FA1}"/>
    <hyperlink ref="C7" location="EKİM!A1" display="Ekim" xr:uid="{5B5DB26A-F64C-425B-BECA-1A0F29D6313E}"/>
    <hyperlink ref="D7" location="KASIM!A1" display="Kasım" xr:uid="{EE6F1F81-F017-4F37-82C1-98ADB6D8AC51}"/>
    <hyperlink ref="E7" location="ARALIK!A1" display="Aralık" xr:uid="{E9C173E0-5C9D-4636-BC4F-2338ACC3B45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7B0-D60E-496D-9E94-9F3367A969C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108472</v>
      </c>
      <c r="D10" s="22">
        <v>42660</v>
      </c>
      <c r="E10" s="23">
        <v>39.328121542886649</v>
      </c>
    </row>
    <row r="11" spans="2:5" ht="12" customHeight="1" x14ac:dyDescent="0.2">
      <c r="B11" s="7" t="s">
        <v>4</v>
      </c>
      <c r="C11" s="24">
        <v>67418</v>
      </c>
      <c r="D11" s="24">
        <v>35594</v>
      </c>
      <c r="E11" s="25">
        <v>52.795989201696884</v>
      </c>
    </row>
    <row r="12" spans="2:5" ht="12" customHeight="1" x14ac:dyDescent="0.2">
      <c r="B12" s="7" t="s">
        <v>5</v>
      </c>
      <c r="C12" s="24">
        <v>33536</v>
      </c>
      <c r="D12" s="24">
        <v>19826</v>
      </c>
      <c r="E12" s="25">
        <v>59.118559160305338</v>
      </c>
    </row>
    <row r="13" spans="2:5" ht="12" customHeight="1" x14ac:dyDescent="0.2">
      <c r="B13" s="7" t="s">
        <v>6</v>
      </c>
      <c r="C13" s="26">
        <v>26774</v>
      </c>
      <c r="D13" s="26">
        <v>17693</v>
      </c>
      <c r="E13" s="27">
        <v>66.082766863374914</v>
      </c>
    </row>
    <row r="14" spans="2:5" ht="12" customHeight="1" x14ac:dyDescent="0.2">
      <c r="B14" s="8" t="s">
        <v>7</v>
      </c>
      <c r="C14" s="28">
        <v>4029</v>
      </c>
      <c r="D14" s="28">
        <v>659</v>
      </c>
      <c r="E14" s="29">
        <v>16.356415984115166</v>
      </c>
    </row>
    <row r="15" spans="2:5" ht="12" customHeight="1" x14ac:dyDescent="0.2">
      <c r="B15" s="8" t="s">
        <v>8</v>
      </c>
      <c r="C15" s="28">
        <v>1385</v>
      </c>
      <c r="D15" s="28">
        <v>528</v>
      </c>
      <c r="E15" s="29">
        <v>38.122743682310464</v>
      </c>
    </row>
    <row r="16" spans="2:5" ht="12" customHeight="1" x14ac:dyDescent="0.2">
      <c r="B16" s="8" t="s">
        <v>9</v>
      </c>
      <c r="C16" s="28">
        <v>20093</v>
      </c>
      <c r="D16" s="28">
        <v>15470</v>
      </c>
      <c r="E16" s="29">
        <v>76.99198725924451</v>
      </c>
    </row>
    <row r="17" spans="2:5" ht="12" customHeight="1" x14ac:dyDescent="0.2">
      <c r="B17" s="8" t="s">
        <v>10</v>
      </c>
      <c r="C17" s="28">
        <v>1267</v>
      </c>
      <c r="D17" s="28">
        <v>1036</v>
      </c>
      <c r="E17" s="29">
        <v>81.767955801104975</v>
      </c>
    </row>
    <row r="18" spans="2:5" ht="12" customHeight="1" x14ac:dyDescent="0.2">
      <c r="B18" s="7" t="s">
        <v>11</v>
      </c>
      <c r="C18" s="24">
        <v>6762</v>
      </c>
      <c r="D18" s="24">
        <v>2133</v>
      </c>
      <c r="E18" s="25">
        <v>31.543921916592726</v>
      </c>
    </row>
    <row r="19" spans="2:5" ht="12" customHeight="1" x14ac:dyDescent="0.2">
      <c r="B19" s="8" t="s">
        <v>12</v>
      </c>
      <c r="C19" s="28">
        <v>4142</v>
      </c>
      <c r="D19" s="28">
        <v>-23</v>
      </c>
      <c r="E19" s="29">
        <v>-0.55528730082085953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2618</v>
      </c>
      <c r="D21" s="28">
        <v>2154</v>
      </c>
      <c r="E21" s="29">
        <v>82.276546982429338</v>
      </c>
    </row>
    <row r="22" spans="2:5" s="4" customFormat="1" ht="12" customHeight="1" x14ac:dyDescent="0.2">
      <c r="B22" s="7" t="s">
        <v>15</v>
      </c>
      <c r="C22" s="24">
        <v>10328</v>
      </c>
      <c r="D22" s="24">
        <v>3532</v>
      </c>
      <c r="E22" s="25">
        <v>34.198295894655303</v>
      </c>
    </row>
    <row r="23" spans="2:5" s="4" customFormat="1" ht="12" customHeight="1" x14ac:dyDescent="0.2">
      <c r="B23" s="8" t="s">
        <v>16</v>
      </c>
      <c r="C23" s="30">
        <v>9</v>
      </c>
      <c r="D23" s="30">
        <v>9</v>
      </c>
      <c r="E23" s="31">
        <v>100</v>
      </c>
    </row>
    <row r="24" spans="2:5" ht="12" customHeight="1" x14ac:dyDescent="0.2">
      <c r="B24" s="8" t="s">
        <v>17</v>
      </c>
      <c r="C24" s="30">
        <v>10319</v>
      </c>
      <c r="D24" s="30">
        <v>3523</v>
      </c>
      <c r="E24" s="31">
        <v>34.140905126465739</v>
      </c>
    </row>
    <row r="25" spans="2:5" s="4" customFormat="1" ht="12" customHeight="1" x14ac:dyDescent="0.2">
      <c r="B25" s="7" t="s">
        <v>18</v>
      </c>
      <c r="C25" s="24">
        <v>12975</v>
      </c>
      <c r="D25" s="24">
        <v>4889</v>
      </c>
      <c r="E25" s="25">
        <v>37.680154142581891</v>
      </c>
    </row>
    <row r="26" spans="2:5" ht="12" customHeight="1" x14ac:dyDescent="0.2">
      <c r="B26" s="7" t="s">
        <v>19</v>
      </c>
      <c r="C26" s="24">
        <v>12052</v>
      </c>
      <c r="D26" s="24">
        <v>3999</v>
      </c>
      <c r="E26" s="25">
        <v>33.181214736143374</v>
      </c>
    </row>
    <row r="27" spans="2:5" ht="12" customHeight="1" x14ac:dyDescent="0.2">
      <c r="B27" s="8" t="s">
        <v>20</v>
      </c>
      <c r="C27" s="28">
        <v>10787</v>
      </c>
      <c r="D27" s="28">
        <v>2752</v>
      </c>
      <c r="E27" s="29">
        <v>25.512190599796053</v>
      </c>
    </row>
    <row r="28" spans="2:5" ht="12" customHeight="1" x14ac:dyDescent="0.2">
      <c r="B28" s="8" t="s">
        <v>21</v>
      </c>
      <c r="C28" s="28">
        <v>1265</v>
      </c>
      <c r="D28" s="28">
        <v>1247</v>
      </c>
      <c r="E28" s="29">
        <v>98.57707509881422</v>
      </c>
    </row>
    <row r="29" spans="2:5" ht="12" customHeight="1" x14ac:dyDescent="0.2">
      <c r="B29" s="7" t="s">
        <v>22</v>
      </c>
      <c r="C29" s="26">
        <v>37</v>
      </c>
      <c r="D29" s="26">
        <v>37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37</v>
      </c>
      <c r="D31" s="28">
        <v>37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886</v>
      </c>
      <c r="D37" s="26">
        <v>853</v>
      </c>
      <c r="E37" s="27">
        <v>96.27539503386005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6207</v>
      </c>
      <c r="D44" s="24">
        <v>4298</v>
      </c>
      <c r="E44" s="25">
        <v>69.244401482197517</v>
      </c>
    </row>
    <row r="45" spans="2:6" ht="12" customHeight="1" x14ac:dyDescent="0.2">
      <c r="B45" s="7" t="s">
        <v>37</v>
      </c>
      <c r="C45" s="26">
        <v>4220</v>
      </c>
      <c r="D45" s="26">
        <v>3041</v>
      </c>
      <c r="E45" s="27">
        <v>72.06161137440759</v>
      </c>
      <c r="F45" s="5"/>
    </row>
    <row r="46" spans="2:6" ht="12" customHeight="1" x14ac:dyDescent="0.2">
      <c r="B46" s="7" t="s">
        <v>38</v>
      </c>
      <c r="C46" s="26">
        <v>152</v>
      </c>
      <c r="D46" s="26">
        <v>8</v>
      </c>
      <c r="E46" s="27">
        <v>5.2631578947368416</v>
      </c>
    </row>
    <row r="47" spans="2:6" ht="12" customHeight="1" x14ac:dyDescent="0.2">
      <c r="B47" s="6" t="s">
        <v>84</v>
      </c>
      <c r="C47" s="22">
        <v>5303</v>
      </c>
      <c r="D47" s="22">
        <v>4224</v>
      </c>
      <c r="E47" s="27">
        <v>79.653026588723364</v>
      </c>
    </row>
    <row r="48" spans="2:6" ht="12" customHeight="1" x14ac:dyDescent="0.2">
      <c r="B48" s="6" t="s">
        <v>39</v>
      </c>
      <c r="C48" s="32">
        <v>963</v>
      </c>
      <c r="D48" s="32">
        <v>929</v>
      </c>
      <c r="E48" s="33">
        <v>96.469366562824504</v>
      </c>
    </row>
    <row r="49" spans="2:5" ht="12" customHeight="1" x14ac:dyDescent="0.2">
      <c r="B49" s="6" t="s">
        <v>40</v>
      </c>
      <c r="C49" s="32">
        <v>905</v>
      </c>
      <c r="D49" s="32">
        <v>884</v>
      </c>
      <c r="E49" s="33">
        <v>97.679558011049721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905</v>
      </c>
      <c r="D51" s="34">
        <v>884</v>
      </c>
      <c r="E51" s="35">
        <v>97.679558011049721</v>
      </c>
    </row>
    <row r="52" spans="2:5" ht="12" customHeight="1" x14ac:dyDescent="0.2">
      <c r="B52" s="6" t="s">
        <v>43</v>
      </c>
      <c r="C52" s="32">
        <v>58</v>
      </c>
      <c r="D52" s="32">
        <v>45</v>
      </c>
      <c r="E52" s="33">
        <v>77.58620689655173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58</v>
      </c>
      <c r="D54" s="34">
        <v>45</v>
      </c>
      <c r="E54" s="35">
        <v>77.58620689655173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1279</v>
      </c>
      <c r="D58" s="32">
        <v>1279</v>
      </c>
      <c r="E58" s="33">
        <v>100</v>
      </c>
    </row>
    <row r="59" spans="2:5" ht="12" customHeight="1" x14ac:dyDescent="0.2">
      <c r="B59" s="6" t="s">
        <v>48</v>
      </c>
      <c r="C59" s="32">
        <v>1279</v>
      </c>
      <c r="D59" s="32">
        <v>1279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3061</v>
      </c>
      <c r="D61" s="32">
        <v>2016</v>
      </c>
      <c r="E61" s="33">
        <v>65.860829794184909</v>
      </c>
    </row>
    <row r="62" spans="2:5" s="4" customFormat="1" ht="12" customHeight="1" x14ac:dyDescent="0.2">
      <c r="B62" s="6" t="s">
        <v>51</v>
      </c>
      <c r="C62" s="32">
        <v>3061</v>
      </c>
      <c r="D62" s="32">
        <v>2016</v>
      </c>
      <c r="E62" s="33">
        <v>65.860829794184909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35676</v>
      </c>
      <c r="D70" s="22">
        <v>2767</v>
      </c>
      <c r="E70" s="23">
        <v>7.7559143401726649</v>
      </c>
    </row>
    <row r="71" spans="2:5" ht="12" customHeight="1" x14ac:dyDescent="0.2">
      <c r="B71" s="6" t="s">
        <v>57</v>
      </c>
      <c r="C71" s="32">
        <v>5880</v>
      </c>
      <c r="D71" s="32">
        <v>-24</v>
      </c>
      <c r="E71" s="33">
        <v>-0.40816326530612246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5922</v>
      </c>
      <c r="D74" s="36">
        <v>30</v>
      </c>
      <c r="E74" s="37">
        <v>0.50658561296859173</v>
      </c>
    </row>
    <row r="75" spans="2:5" ht="12" customHeight="1" x14ac:dyDescent="0.2">
      <c r="B75" s="6" t="s">
        <v>61</v>
      </c>
      <c r="C75" s="32">
        <v>-42</v>
      </c>
      <c r="D75" s="32">
        <v>-54</v>
      </c>
      <c r="E75" s="33">
        <v>128.57142857142858</v>
      </c>
    </row>
    <row r="76" spans="2:5" ht="12" customHeight="1" x14ac:dyDescent="0.2">
      <c r="B76" s="6" t="s">
        <v>62</v>
      </c>
      <c r="C76" s="32">
        <v>364</v>
      </c>
      <c r="D76" s="32">
        <v>323</v>
      </c>
      <c r="E76" s="33">
        <v>88.736263736263737</v>
      </c>
    </row>
    <row r="77" spans="2:5" ht="12" customHeight="1" x14ac:dyDescent="0.2">
      <c r="B77" s="6" t="s">
        <v>63</v>
      </c>
      <c r="C77" s="32">
        <v>41</v>
      </c>
      <c r="D77" s="32">
        <v>5</v>
      </c>
      <c r="E77" s="33">
        <v>12.195121951219512</v>
      </c>
    </row>
    <row r="78" spans="2:5" ht="12" customHeight="1" x14ac:dyDescent="0.2">
      <c r="B78" s="6" t="s">
        <v>64</v>
      </c>
      <c r="C78" s="32">
        <v>323</v>
      </c>
      <c r="D78" s="32">
        <v>318</v>
      </c>
      <c r="E78" s="33">
        <v>98.452012383900936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323</v>
      </c>
      <c r="D86" s="34">
        <v>318</v>
      </c>
      <c r="E86" s="35">
        <v>98.452012383900936</v>
      </c>
    </row>
    <row r="87" spans="2:5" ht="12" customHeight="1" x14ac:dyDescent="0.2">
      <c r="B87" s="6" t="s">
        <v>73</v>
      </c>
      <c r="C87" s="32">
        <v>28659</v>
      </c>
      <c r="D87" s="32">
        <v>1755</v>
      </c>
      <c r="E87" s="33">
        <v>6.1237307652046473</v>
      </c>
    </row>
    <row r="88" spans="2:5" ht="12" customHeight="1" x14ac:dyDescent="0.2">
      <c r="B88" s="6" t="s">
        <v>74</v>
      </c>
      <c r="C88" s="36">
        <v>484</v>
      </c>
      <c r="D88" s="36">
        <v>298</v>
      </c>
      <c r="E88" s="37">
        <v>61.570247933884289</v>
      </c>
    </row>
    <row r="89" spans="2:5" ht="12" customHeight="1" x14ac:dyDescent="0.2">
      <c r="B89" s="6" t="s">
        <v>75</v>
      </c>
      <c r="C89" s="32">
        <v>3884</v>
      </c>
      <c r="D89" s="32">
        <v>771</v>
      </c>
      <c r="E89" s="33">
        <v>19.850669412976313</v>
      </c>
    </row>
    <row r="90" spans="2:5" ht="12" customHeight="1" x14ac:dyDescent="0.2">
      <c r="B90" s="6" t="s">
        <v>76</v>
      </c>
      <c r="C90" s="32">
        <v>24262</v>
      </c>
      <c r="D90" s="32">
        <v>685</v>
      </c>
      <c r="E90" s="33">
        <v>2.8233451487923502</v>
      </c>
    </row>
    <row r="91" spans="2:5" ht="12" customHeight="1" x14ac:dyDescent="0.2">
      <c r="B91" s="6" t="s">
        <v>77</v>
      </c>
      <c r="C91" s="32">
        <v>29</v>
      </c>
      <c r="D91" s="32">
        <v>1</v>
      </c>
      <c r="E91" s="33">
        <v>3.4482758620689653</v>
      </c>
    </row>
    <row r="92" spans="2:5" ht="12" customHeight="1" x14ac:dyDescent="0.2">
      <c r="B92" s="6" t="s">
        <v>78</v>
      </c>
      <c r="C92" s="32">
        <v>773</v>
      </c>
      <c r="D92" s="32">
        <v>713</v>
      </c>
      <c r="E92" s="33">
        <v>92.238033635187577</v>
      </c>
    </row>
    <row r="93" spans="2:5" ht="12" customHeight="1" x14ac:dyDescent="0.2">
      <c r="B93" s="6" t="s">
        <v>86</v>
      </c>
      <c r="C93" s="22">
        <v>75</v>
      </c>
      <c r="D93" s="22">
        <v>75</v>
      </c>
      <c r="E93" s="23">
        <v>100</v>
      </c>
    </row>
    <row r="94" spans="2:5" ht="12" customHeight="1" x14ac:dyDescent="0.2">
      <c r="B94" s="6" t="s">
        <v>79</v>
      </c>
      <c r="C94" s="32">
        <v>72</v>
      </c>
      <c r="D94" s="32">
        <v>72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87552C9-4153-47F8-8566-1351A2B57091}"/>
    <hyperlink ref="D4" location="ŞUBAT!A1" display="Şubat" xr:uid="{1AB8E064-4BBA-491E-BA8B-DB1FE0261F3A}"/>
    <hyperlink ref="E4" location="MART!A1" display="Mart" xr:uid="{F0CAFC3D-EBB5-4BB5-A494-1C39CD8BA9AF}"/>
    <hyperlink ref="C5" location="NİSAN!A1" display="Nisan" xr:uid="{2533CC0E-74A6-4A35-9CCA-4AEDECF50DF3}"/>
    <hyperlink ref="D5" location="MAYIS!A1" display="Mayıs" xr:uid="{A0375347-1674-4349-8C7D-9A795D5659EF}"/>
    <hyperlink ref="E5" location="HAZİRAN!A1" display="Haziran" xr:uid="{37F7474E-C986-45C3-B80E-7170EC8BF75C}"/>
    <hyperlink ref="C6" location="TEMMUZ!A1" display="Temmuz" xr:uid="{A74A43DF-D59F-416B-9DDD-4B4CCE85BCAE}"/>
    <hyperlink ref="D6" location="AĞUSTOS!A1" display="Ağustos" xr:uid="{5F5812BE-FFEE-4952-9D1A-77C06710B600}"/>
    <hyperlink ref="E6" location="EYLÜL!A1" display="Eylül" xr:uid="{606CAAFB-CC79-4748-B4C0-C1E0D40749D6}"/>
    <hyperlink ref="C7" location="EKİM!A1" display="Ekim" xr:uid="{28FA35EE-45C9-4CE2-AEA1-8E0460E8F481}"/>
    <hyperlink ref="D7" location="KASIM!A1" display="Kasım" xr:uid="{46B11DC2-140E-4147-BA4E-3AD61D2EA715}"/>
    <hyperlink ref="E7" location="ARALIK!A1" display="Aralık" xr:uid="{3FB8EC6B-722E-437F-A727-D3D02828DD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0C56-8517-4C33-B944-61C7B6878D3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96665</v>
      </c>
      <c r="D10" s="22">
        <v>33969</v>
      </c>
      <c r="E10" s="23">
        <v>35.140950706046659</v>
      </c>
    </row>
    <row r="11" spans="2:5" ht="12" customHeight="1" x14ac:dyDescent="0.2">
      <c r="B11" s="7" t="s">
        <v>4</v>
      </c>
      <c r="C11" s="24">
        <v>58361</v>
      </c>
      <c r="D11" s="24">
        <v>28446</v>
      </c>
      <c r="E11" s="25">
        <v>48.741454053220473</v>
      </c>
    </row>
    <row r="12" spans="2:5" ht="12" customHeight="1" x14ac:dyDescent="0.2">
      <c r="B12" s="7" t="s">
        <v>5</v>
      </c>
      <c r="C12" s="24">
        <v>28525</v>
      </c>
      <c r="D12" s="24">
        <v>15769</v>
      </c>
      <c r="E12" s="25">
        <v>55.281332164767747</v>
      </c>
    </row>
    <row r="13" spans="2:5" ht="12" customHeight="1" x14ac:dyDescent="0.2">
      <c r="B13" s="7" t="s">
        <v>6</v>
      </c>
      <c r="C13" s="26">
        <v>22907</v>
      </c>
      <c r="D13" s="26">
        <v>14150</v>
      </c>
      <c r="E13" s="27">
        <v>61.771510891867109</v>
      </c>
    </row>
    <row r="14" spans="2:5" ht="12" customHeight="1" x14ac:dyDescent="0.2">
      <c r="B14" s="8" t="s">
        <v>7</v>
      </c>
      <c r="C14" s="28">
        <v>3603</v>
      </c>
      <c r="D14" s="28">
        <v>711</v>
      </c>
      <c r="E14" s="29">
        <v>19.733555370524563</v>
      </c>
    </row>
    <row r="15" spans="2:5" ht="12" customHeight="1" x14ac:dyDescent="0.2">
      <c r="B15" s="8" t="s">
        <v>8</v>
      </c>
      <c r="C15" s="28">
        <v>1373</v>
      </c>
      <c r="D15" s="28">
        <v>472</v>
      </c>
      <c r="E15" s="29">
        <v>34.377276037873273</v>
      </c>
    </row>
    <row r="16" spans="2:5" ht="12" customHeight="1" x14ac:dyDescent="0.2">
      <c r="B16" s="8" t="s">
        <v>9</v>
      </c>
      <c r="C16" s="28">
        <v>17155</v>
      </c>
      <c r="D16" s="28">
        <v>12295</v>
      </c>
      <c r="E16" s="29">
        <v>71.670067035849598</v>
      </c>
    </row>
    <row r="17" spans="2:5" ht="12" customHeight="1" x14ac:dyDescent="0.2">
      <c r="B17" s="8" t="s">
        <v>10</v>
      </c>
      <c r="C17" s="28">
        <v>776</v>
      </c>
      <c r="D17" s="28">
        <v>672</v>
      </c>
      <c r="E17" s="29">
        <v>86.597938144329902</v>
      </c>
    </row>
    <row r="18" spans="2:5" ht="12" customHeight="1" x14ac:dyDescent="0.2">
      <c r="B18" s="7" t="s">
        <v>11</v>
      </c>
      <c r="C18" s="24">
        <v>5618</v>
      </c>
      <c r="D18" s="24">
        <v>1619</v>
      </c>
      <c r="E18" s="25">
        <v>28.818084727661091</v>
      </c>
    </row>
    <row r="19" spans="2:5" ht="12" customHeight="1" x14ac:dyDescent="0.2">
      <c r="B19" s="8" t="s">
        <v>12</v>
      </c>
      <c r="C19" s="28">
        <v>3110</v>
      </c>
      <c r="D19" s="28">
        <v>-172</v>
      </c>
      <c r="E19" s="29">
        <v>-5.530546623794212</v>
      </c>
    </row>
    <row r="20" spans="2:5" ht="12" customHeight="1" x14ac:dyDescent="0.2">
      <c r="B20" s="8" t="s">
        <v>13</v>
      </c>
      <c r="C20" s="28">
        <v>2</v>
      </c>
      <c r="D20" s="28">
        <v>2</v>
      </c>
      <c r="E20" s="29">
        <v>100</v>
      </c>
    </row>
    <row r="21" spans="2:5" ht="12" customHeight="1" x14ac:dyDescent="0.2">
      <c r="B21" s="8" t="s">
        <v>14</v>
      </c>
      <c r="C21" s="28">
        <v>2506</v>
      </c>
      <c r="D21" s="28">
        <v>1789</v>
      </c>
      <c r="E21" s="29">
        <v>71.38866719872307</v>
      </c>
    </row>
    <row r="22" spans="2:5" s="4" customFormat="1" ht="12" customHeight="1" x14ac:dyDescent="0.2">
      <c r="B22" s="7" t="s">
        <v>15</v>
      </c>
      <c r="C22" s="24">
        <v>10232</v>
      </c>
      <c r="D22" s="24">
        <v>3202</v>
      </c>
      <c r="E22" s="25">
        <v>31.293979671618448</v>
      </c>
    </row>
    <row r="23" spans="2:5" s="4" customFormat="1" ht="12" customHeight="1" x14ac:dyDescent="0.2">
      <c r="B23" s="8" t="s">
        <v>16</v>
      </c>
      <c r="C23" s="30">
        <v>8</v>
      </c>
      <c r="D23" s="30">
        <v>8</v>
      </c>
      <c r="E23" s="31">
        <v>100</v>
      </c>
    </row>
    <row r="24" spans="2:5" ht="12" customHeight="1" x14ac:dyDescent="0.2">
      <c r="B24" s="8" t="s">
        <v>17</v>
      </c>
      <c r="C24" s="30">
        <v>10224</v>
      </c>
      <c r="D24" s="30">
        <v>3194</v>
      </c>
      <c r="E24" s="31">
        <v>31.240219092331767</v>
      </c>
    </row>
    <row r="25" spans="2:5" s="4" customFormat="1" ht="12" customHeight="1" x14ac:dyDescent="0.2">
      <c r="B25" s="7" t="s">
        <v>18</v>
      </c>
      <c r="C25" s="24">
        <v>10530</v>
      </c>
      <c r="D25" s="24">
        <v>3683</v>
      </c>
      <c r="E25" s="25">
        <v>34.976258309591643</v>
      </c>
    </row>
    <row r="26" spans="2:5" ht="12" customHeight="1" x14ac:dyDescent="0.2">
      <c r="B26" s="7" t="s">
        <v>19</v>
      </c>
      <c r="C26" s="24">
        <v>9772</v>
      </c>
      <c r="D26" s="24">
        <v>2967</v>
      </c>
      <c r="E26" s="25">
        <v>30.362259516987312</v>
      </c>
    </row>
    <row r="27" spans="2:5" ht="12" customHeight="1" x14ac:dyDescent="0.2">
      <c r="B27" s="8" t="s">
        <v>20</v>
      </c>
      <c r="C27" s="28">
        <v>8782</v>
      </c>
      <c r="D27" s="28">
        <v>1992</v>
      </c>
      <c r="E27" s="29">
        <v>22.682760191300389</v>
      </c>
    </row>
    <row r="28" spans="2:5" ht="12" customHeight="1" x14ac:dyDescent="0.2">
      <c r="B28" s="8" t="s">
        <v>21</v>
      </c>
      <c r="C28" s="28">
        <v>990</v>
      </c>
      <c r="D28" s="28">
        <v>975</v>
      </c>
      <c r="E28" s="29">
        <v>98.484848484848484</v>
      </c>
    </row>
    <row r="29" spans="2:5" ht="12" customHeight="1" x14ac:dyDescent="0.2">
      <c r="B29" s="7" t="s">
        <v>22</v>
      </c>
      <c r="C29" s="26">
        <v>28</v>
      </c>
      <c r="D29" s="26">
        <v>28</v>
      </c>
      <c r="E29" s="27">
        <v>100</v>
      </c>
    </row>
    <row r="30" spans="2:5" ht="12" customHeight="1" x14ac:dyDescent="0.2">
      <c r="B30" s="8" t="s">
        <v>23</v>
      </c>
      <c r="C30" s="28"/>
      <c r="D30" s="28"/>
      <c r="E30" s="29"/>
    </row>
    <row r="31" spans="2:5" s="4" customFormat="1" ht="12" customHeight="1" x14ac:dyDescent="0.2">
      <c r="B31" s="8" t="s">
        <v>24</v>
      </c>
      <c r="C31" s="28">
        <v>28</v>
      </c>
      <c r="D31" s="28">
        <v>28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730</v>
      </c>
      <c r="D37" s="26">
        <v>688</v>
      </c>
      <c r="E37" s="27">
        <v>94.246575342465761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5307</v>
      </c>
      <c r="D44" s="24">
        <v>3341</v>
      </c>
      <c r="E44" s="25">
        <v>62.954588279630677</v>
      </c>
    </row>
    <row r="45" spans="2:6" ht="12" customHeight="1" x14ac:dyDescent="0.2">
      <c r="B45" s="7" t="s">
        <v>37</v>
      </c>
      <c r="C45" s="26">
        <v>3614</v>
      </c>
      <c r="D45" s="26">
        <v>2442</v>
      </c>
      <c r="E45" s="27">
        <v>67.570558937465407</v>
      </c>
      <c r="F45" s="5"/>
    </row>
    <row r="46" spans="2:6" ht="12" customHeight="1" x14ac:dyDescent="0.2">
      <c r="B46" s="7" t="s">
        <v>38</v>
      </c>
      <c r="C46" s="26">
        <v>153</v>
      </c>
      <c r="D46" s="26">
        <v>9</v>
      </c>
      <c r="E46" s="27">
        <v>5.8823529411764701</v>
      </c>
    </row>
    <row r="47" spans="2:6" ht="12" customHeight="1" x14ac:dyDescent="0.2">
      <c r="B47" s="6" t="s">
        <v>84</v>
      </c>
      <c r="C47" s="22">
        <v>4583</v>
      </c>
      <c r="D47" s="22">
        <v>3468</v>
      </c>
      <c r="E47" s="27">
        <v>75.670957887846384</v>
      </c>
    </row>
    <row r="48" spans="2:6" ht="12" customHeight="1" x14ac:dyDescent="0.2">
      <c r="B48" s="6" t="s">
        <v>39</v>
      </c>
      <c r="C48" s="32">
        <v>768</v>
      </c>
      <c r="D48" s="32">
        <v>735</v>
      </c>
      <c r="E48" s="33">
        <v>95.703125</v>
      </c>
    </row>
    <row r="49" spans="2:5" ht="12" customHeight="1" x14ac:dyDescent="0.2">
      <c r="B49" s="6" t="s">
        <v>40</v>
      </c>
      <c r="C49" s="32">
        <v>714</v>
      </c>
      <c r="D49" s="32">
        <v>694</v>
      </c>
      <c r="E49" s="33">
        <v>97.198879551820724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714</v>
      </c>
      <c r="D51" s="34">
        <v>694</v>
      </c>
      <c r="E51" s="35">
        <v>97.198879551820724</v>
      </c>
    </row>
    <row r="52" spans="2:5" ht="12" customHeight="1" x14ac:dyDescent="0.2">
      <c r="B52" s="6" t="s">
        <v>43</v>
      </c>
      <c r="C52" s="32">
        <v>54</v>
      </c>
      <c r="D52" s="32">
        <v>41</v>
      </c>
      <c r="E52" s="33">
        <v>75.925925925925924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54</v>
      </c>
      <c r="D54" s="34">
        <v>41</v>
      </c>
      <c r="E54" s="35">
        <v>75.925925925925924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1225</v>
      </c>
      <c r="D58" s="32">
        <v>1225</v>
      </c>
      <c r="E58" s="33">
        <v>100</v>
      </c>
    </row>
    <row r="59" spans="2:5" ht="12" customHeight="1" x14ac:dyDescent="0.2">
      <c r="B59" s="6" t="s">
        <v>48</v>
      </c>
      <c r="C59" s="32">
        <v>1225</v>
      </c>
      <c r="D59" s="32">
        <v>1225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2590</v>
      </c>
      <c r="D61" s="32">
        <v>1508</v>
      </c>
      <c r="E61" s="33">
        <v>58.223938223938219</v>
      </c>
    </row>
    <row r="62" spans="2:5" s="4" customFormat="1" ht="12" customHeight="1" x14ac:dyDescent="0.2">
      <c r="B62" s="6" t="s">
        <v>51</v>
      </c>
      <c r="C62" s="32">
        <v>2590</v>
      </c>
      <c r="D62" s="32">
        <v>1508</v>
      </c>
      <c r="E62" s="33">
        <v>58.223938223938219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33668</v>
      </c>
      <c r="D70" s="22">
        <v>2002</v>
      </c>
      <c r="E70" s="23">
        <v>5.9462991564690508</v>
      </c>
    </row>
    <row r="71" spans="2:5" ht="12" customHeight="1" x14ac:dyDescent="0.2">
      <c r="B71" s="6" t="s">
        <v>57</v>
      </c>
      <c r="C71" s="32">
        <v>5488</v>
      </c>
      <c r="D71" s="32">
        <v>-27</v>
      </c>
      <c r="E71" s="33">
        <v>-0.4919825072886298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5532</v>
      </c>
      <c r="D74" s="36">
        <v>29</v>
      </c>
      <c r="E74" s="37">
        <v>0.52422270426608819</v>
      </c>
    </row>
    <row r="75" spans="2:5" ht="12" customHeight="1" x14ac:dyDescent="0.2">
      <c r="B75" s="6" t="s">
        <v>61</v>
      </c>
      <c r="C75" s="32">
        <v>-44</v>
      </c>
      <c r="D75" s="32">
        <v>-56</v>
      </c>
      <c r="E75" s="33">
        <v>127.27272727272727</v>
      </c>
    </row>
    <row r="76" spans="2:5" ht="12" customHeight="1" x14ac:dyDescent="0.2">
      <c r="B76" s="6" t="s">
        <v>62</v>
      </c>
      <c r="C76" s="32">
        <v>242</v>
      </c>
      <c r="D76" s="32">
        <v>201</v>
      </c>
      <c r="E76" s="33">
        <v>83.057851239669418</v>
      </c>
    </row>
    <row r="77" spans="2:5" ht="12" customHeight="1" x14ac:dyDescent="0.2">
      <c r="B77" s="6" t="s">
        <v>63</v>
      </c>
      <c r="C77" s="32">
        <v>41</v>
      </c>
      <c r="D77" s="32">
        <v>5</v>
      </c>
      <c r="E77" s="33">
        <v>12.195121951219512</v>
      </c>
    </row>
    <row r="78" spans="2:5" ht="12" customHeight="1" x14ac:dyDescent="0.2">
      <c r="B78" s="6" t="s">
        <v>64</v>
      </c>
      <c r="C78" s="32">
        <v>201</v>
      </c>
      <c r="D78" s="32">
        <v>196</v>
      </c>
      <c r="E78" s="33">
        <v>97.512437810945272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201</v>
      </c>
      <c r="D86" s="34">
        <v>196</v>
      </c>
      <c r="E86" s="35">
        <v>97.512437810945272</v>
      </c>
    </row>
    <row r="87" spans="2:5" ht="12" customHeight="1" x14ac:dyDescent="0.2">
      <c r="B87" s="6" t="s">
        <v>73</v>
      </c>
      <c r="C87" s="32">
        <v>27279</v>
      </c>
      <c r="D87" s="32">
        <v>1224</v>
      </c>
      <c r="E87" s="33">
        <v>4.4869679973606074</v>
      </c>
    </row>
    <row r="88" spans="2:5" ht="12" customHeight="1" x14ac:dyDescent="0.2">
      <c r="B88" s="6" t="s">
        <v>74</v>
      </c>
      <c r="C88" s="36">
        <v>447</v>
      </c>
      <c r="D88" s="36">
        <v>265</v>
      </c>
      <c r="E88" s="37">
        <v>59.284116331096193</v>
      </c>
    </row>
    <row r="89" spans="2:5" ht="12" customHeight="1" x14ac:dyDescent="0.2">
      <c r="B89" s="6" t="s">
        <v>75</v>
      </c>
      <c r="C89" s="32">
        <v>3718</v>
      </c>
      <c r="D89" s="32">
        <v>586</v>
      </c>
      <c r="E89" s="33">
        <v>15.761161915008067</v>
      </c>
    </row>
    <row r="90" spans="2:5" ht="12" customHeight="1" x14ac:dyDescent="0.2">
      <c r="B90" s="6" t="s">
        <v>76</v>
      </c>
      <c r="C90" s="32">
        <v>23085</v>
      </c>
      <c r="D90" s="32">
        <v>372</v>
      </c>
      <c r="E90" s="33">
        <v>1.6114359974009098</v>
      </c>
    </row>
    <row r="91" spans="2:5" ht="12" customHeight="1" x14ac:dyDescent="0.2">
      <c r="B91" s="6" t="s">
        <v>77</v>
      </c>
      <c r="C91" s="32">
        <v>29</v>
      </c>
      <c r="D91" s="32">
        <v>1</v>
      </c>
      <c r="E91" s="33">
        <v>3.4482758620689653</v>
      </c>
    </row>
    <row r="92" spans="2:5" ht="12" customHeight="1" x14ac:dyDescent="0.2">
      <c r="B92" s="6" t="s">
        <v>78</v>
      </c>
      <c r="C92" s="32">
        <v>659</v>
      </c>
      <c r="D92" s="32">
        <v>604</v>
      </c>
      <c r="E92" s="33">
        <v>91.654021244309561</v>
      </c>
    </row>
    <row r="93" spans="2:5" ht="12" customHeight="1" x14ac:dyDescent="0.2">
      <c r="B93" s="6" t="s">
        <v>86</v>
      </c>
      <c r="C93" s="22">
        <v>53</v>
      </c>
      <c r="D93" s="22">
        <v>53</v>
      </c>
      <c r="E93" s="23">
        <v>100</v>
      </c>
    </row>
    <row r="94" spans="2:5" ht="12" customHeight="1" x14ac:dyDescent="0.2">
      <c r="B94" s="6" t="s">
        <v>79</v>
      </c>
      <c r="C94" s="32">
        <v>50</v>
      </c>
      <c r="D94" s="32">
        <v>50</v>
      </c>
      <c r="E94" s="23">
        <v>100</v>
      </c>
    </row>
    <row r="95" spans="2:5" ht="12" customHeight="1" x14ac:dyDescent="0.2">
      <c r="B95" s="6" t="s">
        <v>80</v>
      </c>
      <c r="C95" s="32">
        <v>3</v>
      </c>
      <c r="D95" s="32">
        <v>3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6265D88-00B3-4B40-840D-EEFC073744ED}"/>
    <hyperlink ref="D4" location="ŞUBAT!A1" display="Şubat" xr:uid="{48AFA69E-89A4-4E44-A337-E169446D817A}"/>
    <hyperlink ref="E4" location="MART!A1" display="Mart" xr:uid="{CC98D289-2E87-421B-A98A-A813008445D8}"/>
    <hyperlink ref="C5" location="NİSAN!A1" display="Nisan" xr:uid="{1408E12D-7B6E-42EE-971C-E748350B6968}"/>
    <hyperlink ref="D5" location="MAYIS!A1" display="Mayıs" xr:uid="{8E3E7D99-412A-4AAB-BF01-CF3EC03F761E}"/>
    <hyperlink ref="E5" location="HAZİRAN!A1" display="Haziran" xr:uid="{182E4D73-EFD2-4730-A05F-1A7E5ED1397A}"/>
    <hyperlink ref="C6" location="TEMMUZ!A1" display="Temmuz" xr:uid="{616F0FAB-7A89-4B2F-AD2F-9BECEE3B90BC}"/>
    <hyperlink ref="D6" location="AĞUSTOS!A1" display="Ağustos" xr:uid="{EF8E5290-807C-4A97-AADC-874FC56F51FE}"/>
    <hyperlink ref="E6" location="EYLÜL!A1" display="Eylül" xr:uid="{BA1310F4-601A-41A4-B4B5-9BA6D4152704}"/>
    <hyperlink ref="C7" location="EKİM!A1" display="Ekim" xr:uid="{76361FD6-3A3D-46B8-A2C8-3FCA7EE977BC}"/>
    <hyperlink ref="D7" location="KASIM!A1" display="Kasım" xr:uid="{D7FC1C0D-25B3-4EAF-B169-91E30D71BD52}"/>
    <hyperlink ref="E7" location="ARALIK!A1" display="Aralık" xr:uid="{AE66EDD7-3B87-4665-B916-23ED406148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2025-07-29T13:17:52Z</dcterms:modified>
</cp:coreProperties>
</file>