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70D3B572-D614-425F-B867-01FEF92DB300}" xr6:coauthVersionLast="47" xr6:coauthVersionMax="47" xr10:uidLastSave="{00000000-0000-0000-0000-000000000000}"/>
  <bookViews>
    <workbookView xWindow="-108" yWindow="-108" windowWidth="23256" windowHeight="12456" tabRatio="664" xr2:uid="{4BECEDD5-D62E-4D0E-A1D2-2B82CC97DCA9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E92" i="25" s="1"/>
  <c r="C95" i="25"/>
  <c r="E93" i="25"/>
  <c r="C92" i="25"/>
  <c r="E91" i="25"/>
  <c r="E90" i="25"/>
  <c r="E89" i="25"/>
  <c r="E88" i="25"/>
  <c r="E87" i="25"/>
  <c r="D86" i="25"/>
  <c r="E86" i="25" s="1"/>
  <c r="C86" i="25"/>
  <c r="E85" i="25"/>
  <c r="E84" i="25"/>
  <c r="E83" i="25"/>
  <c r="E80" i="25"/>
  <c r="D77" i="25"/>
  <c r="D75" i="25"/>
  <c r="C77" i="25"/>
  <c r="E77" i="25" s="1"/>
  <c r="C75" i="25"/>
  <c r="C69" i="25" s="1"/>
  <c r="E76" i="25"/>
  <c r="E74" i="25"/>
  <c r="E73" i="25"/>
  <c r="D70" i="25"/>
  <c r="C70" i="25"/>
  <c r="E70" i="25" s="1"/>
  <c r="D66" i="25"/>
  <c r="D64" i="25"/>
  <c r="C66" i="25"/>
  <c r="C64" i="25"/>
  <c r="E63" i="25"/>
  <c r="E62" i="25"/>
  <c r="E61" i="25"/>
  <c r="D60" i="25"/>
  <c r="C60" i="25"/>
  <c r="E60" i="25"/>
  <c r="E58" i="25"/>
  <c r="D57" i="25"/>
  <c r="C57" i="25"/>
  <c r="E57" i="25"/>
  <c r="D54" i="25"/>
  <c r="C54" i="25"/>
  <c r="C46" i="25" s="1"/>
  <c r="E53" i="25"/>
  <c r="D51" i="25"/>
  <c r="E51" i="25"/>
  <c r="C51" i="25"/>
  <c r="E50" i="25"/>
  <c r="E49" i="25"/>
  <c r="D48" i="25"/>
  <c r="D47" i="25" s="1"/>
  <c r="C48" i="25"/>
  <c r="E48" i="25" s="1"/>
  <c r="C47" i="25"/>
  <c r="E45" i="25"/>
  <c r="E44" i="25"/>
  <c r="E43" i="25"/>
  <c r="E42" i="25"/>
  <c r="E41" i="25"/>
  <c r="E40" i="25"/>
  <c r="D39" i="25"/>
  <c r="C39" i="25"/>
  <c r="E39" i="25"/>
  <c r="E38" i="25"/>
  <c r="E36" i="25"/>
  <c r="E35" i="25"/>
  <c r="E34" i="25"/>
  <c r="E33" i="25"/>
  <c r="E32" i="25"/>
  <c r="E31" i="25"/>
  <c r="E30" i="25"/>
  <c r="D29" i="25"/>
  <c r="C29" i="25"/>
  <c r="E29" i="25" s="1"/>
  <c r="E28" i="25"/>
  <c r="E27" i="25"/>
  <c r="D26" i="25"/>
  <c r="D25" i="25" s="1"/>
  <c r="C26" i="25"/>
  <c r="C25" i="25" s="1"/>
  <c r="E26" i="25"/>
  <c r="E24" i="25"/>
  <c r="E23" i="25"/>
  <c r="D22" i="25"/>
  <c r="C22" i="25"/>
  <c r="E22" i="25" s="1"/>
  <c r="E21" i="25"/>
  <c r="E20" i="25"/>
  <c r="E19" i="25"/>
  <c r="D18" i="25"/>
  <c r="D12" i="25" s="1"/>
  <c r="E18" i="25"/>
  <c r="C18" i="25"/>
  <c r="E17" i="25"/>
  <c r="E16" i="25"/>
  <c r="E15" i="25"/>
  <c r="E14" i="25"/>
  <c r="D13" i="25"/>
  <c r="C13" i="25"/>
  <c r="C12" i="25"/>
  <c r="E13" i="25"/>
  <c r="D69" i="25"/>
  <c r="E69" i="25" s="1"/>
  <c r="C11" i="25" l="1"/>
  <c r="C10" i="25" s="1"/>
  <c r="D46" i="25"/>
  <c r="E46" i="25" s="1"/>
  <c r="E47" i="25"/>
  <c r="E12" i="25"/>
  <c r="D11" i="25"/>
  <c r="E25" i="25"/>
  <c r="E75" i="25"/>
  <c r="D10" i="25" l="1"/>
  <c r="E10" i="25" s="1"/>
  <c r="E11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<sst xmlns="http://schemas.openxmlformats.org/spreadsheetml/2006/main" count="1281" uniqueCount="118">
  <si>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</si>
  <si>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</si>
  <si>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</si>
  <si>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</si>
  <si>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</si>
  <si>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</si>
  <si>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</si>
  <si>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</si>
  <si>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</si>
  <si>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</si>
  <si>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</si>
  <si>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</si>
  <si>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</si>
  <si>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</si>
  <si>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</si>
  <si>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</si>
  <si>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</si>
  <si>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</si>
  <si>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</si>
  <si>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</si>
  <si>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</si>
  <si>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</si>
  <si>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</si>
  <si>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</si>
  <si>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</si>
  <si>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</si>
  <si>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</si>
  <si>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</si>
  <si>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</si>
  <si>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</si>
  <si>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</si>
  <si>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</si>
  <si>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</si>
  <si>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</si>
  <si>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</si>
  <si>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</si>
  <si>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</si>
  <si>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</si>
  <si>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</si>
  <si>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</si>
  <si>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</si>
  <si>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</si>
  <si>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</si>
  <si>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</si>
  <si>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</si>
  <si>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</si>
  <si>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</si>
  <si>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</si>
  <si>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</si>
  <si>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</si>
  <si>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</si>
  <si>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</si>
  <si>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</si>
  <si>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</si>
  <si>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</si>
  <si>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</si>
  <si>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</si>
  <si>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</si>
  <si>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</si>
  <si>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</si>
  <si>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</si>
  <si>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</si>
  <si>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</si>
  <si>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</si>
  <si>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</si>
  <si>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</si>
  <si>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</si>
  <si>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</si>
  <si>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</si>
  <si>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</si>
  <si>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</si>
  <si>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</si>
  <si>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</si>
  <si>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</si>
  <si>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</si>
  <si>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</si>
  <si>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</si>
  <si>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</si>
  <si>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</si>
  <si>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</si>
  <si>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</si>
  <si>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</si>
  <si>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</si>
  <si>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</si>
  <si>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</si>
  <si>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</si>
  <si>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</si>
  <si>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</si>
  <si>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</si>
  <si>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</si>
  <si>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</si>
  <si>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</si>
  <si>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</si>
  <si>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BURSA İLİ  GENEL  BÜTÇE GELİRLERİNİN TAHSİLATI, TAHAKKUKU VE TAHSİLATIN TAHAKKUKA  ORANI (KÜMÜLATİF) OCAK 2011</t>
  </si>
  <si>
    <t>Ocak</t>
  </si>
  <si>
    <t>Şubat</t>
  </si>
  <si>
    <t>BURSA İLİ  GENEL  BÜTÇE GELİRLERİNİN TAHSİLATI, TAHAKKUKU VE TAHSİLATIN TAHAKKUKA  ORANI (KÜMÜLATİF) ŞUBAT 2011</t>
  </si>
  <si>
    <t>BURSA İLİ  GENEL  BÜTÇE GELİRLERİNİN TAHSİLATI, TAHAKKUKU VE TAHSİLATIN TAHAKKUKA  ORANI (KÜMÜLATİF) MART 2011</t>
  </si>
  <si>
    <t>Mart</t>
  </si>
  <si>
    <t>BURSA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</si>
  <si>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</si>
  <si>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</si>
  <si>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BURSA İLİ  GENEL  BÜTÇE GELİRLERİNİN TAHSİLATI, TAHAKKUKU VE TAHSİLATIN TAHAKKUKA  ORANI (KÜMÜLATİF) MAYIS 2011</t>
  </si>
  <si>
    <t>Mayıs</t>
  </si>
  <si>
    <t>BURSA İLİ  GENEL  BÜTÇE GELİRLERİNİN TAHSİLATI, TAHAKKUKU VE TAHSİLATIN TAHAKKUKA  ORANI (KÜMÜLATİF) HAZİRAN 2011</t>
  </si>
  <si>
    <t>Haziran</t>
  </si>
  <si>
    <t>BURSA İLİ  GENEL  BÜTÇE GELİRLERİNİN TAHSİLATI, TAHAKKUKU VE TAHSİLATIN TAHAKKUKA  ORANI (KÜMÜLATİF) TEMMUZ 2011</t>
  </si>
  <si>
    <t>Temmuz</t>
  </si>
  <si>
    <t>BURSA İLİ  GENEL  BÜTÇE GELİRLERİNİN TAHSİLATI, TAHAKKUKU VE TAHSİLATIN TAHAKKUKA  ORANI (KÜMÜLATİF) AĞUSTOS 2011</t>
  </si>
  <si>
    <t>Ağustos</t>
  </si>
  <si>
    <t>BURSA İLİ  GENEL  BÜTÇE GELİRLERİNİN TAHSİLATI, TAHAKKUKU VE TAHSİLATIN TAHAKKUKA  ORANI (KÜMÜLATİF) EYLÜL 2011</t>
  </si>
  <si>
    <t>Eylül</t>
  </si>
  <si>
    <t>BURSA İLİ  GENEL  BÜTÇE GELİRLERİNİN TAHSİLATI, TAHAKKUKU VE TAHSİLATIN TAHAKKUKA  ORANI (KÜMÜLATİF) EKİM 2011</t>
  </si>
  <si>
    <t>Ekim</t>
  </si>
  <si>
    <t>BURSA İLİ  GENEL  BÜTÇE GELİRLERİNİN TAHSİLATI, TAHAKKUKU VE TAHSİLATIN TAHAKKUKA  ORANI (KÜMÜLATİF) KASIM 2011</t>
  </si>
  <si>
    <t>Kasım</t>
  </si>
  <si>
    <t>Aralık</t>
  </si>
  <si>
    <t>BURSA İLİ  GENEL  BÜTÇE GELİRLERİNİN TAHSİLATI, TAHAKKUKU VE TAHSİLATIN TAHAKKUKA  ORANI (KÜMÜLATİF) ARALIK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</si>
</sst>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BF80E91A-24A4-42E7-9D4D-E77EB53D99FD}"/>
    <cellStyle name="Normal_genelgelirtahk_tahs" xfId="3" xr:uid="{A928FE3C-4288-48F6-BBBA-0FD00AC56428}"/>
    <cellStyle name="Virgül [0]_29dan32ye" xfId="4" xr:uid="{7394DBB9-E5DE-40A1-9C6E-C56DA655BA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0684-24D4-452E-AB5F-31044B68E17A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8916937</v>
      </c>
      <c r="D10" s="22">
        <v>6081216</v>
      </c>
      <c r="E10" s="23">
        <v>68.198485645911816</v>
      </c>
    </row>
    <row r="11" spans="2:5" ht="12" customHeight="1" x14ac:dyDescent="0.2">
      <c r="B11" s="7" t="s">
        <v>4</v>
      </c>
      <c r="C11" s="24">
        <v>7216031</v>
      </c>
      <c r="D11" s="24">
        <v>5731091</v>
      </c>
      <c r="E11" s="25">
        <v>79.421651597671911</v>
      </c>
    </row>
    <row r="12" spans="2:5" ht="12" customHeight="1" x14ac:dyDescent="0.2">
      <c r="B12" s="7" t="s">
        <v>5</v>
      </c>
      <c r="C12" s="24">
        <v>3003749</v>
      </c>
      <c r="D12" s="24">
        <v>2287710</v>
      </c>
      <c r="E12" s="25">
        <v>76.161823108388887</v>
      </c>
    </row>
    <row r="13" spans="2:5" ht="12" customHeight="1" x14ac:dyDescent="0.2">
      <c r="B13" s="7" t="s">
        <v>6</v>
      </c>
      <c r="C13" s="26">
        <v>1952515</v>
      </c>
      <c r="D13" s="26">
        <v>1485928</v>
      </c>
      <c r="E13" s="27">
        <v>76.103282177089554</v>
      </c>
    </row>
    <row r="14" spans="2:5" ht="12" customHeight="1" x14ac:dyDescent="0.2">
      <c r="B14" s="8" t="s">
        <v>7</v>
      </c>
      <c r="C14" s="28">
        <v>301812</v>
      </c>
      <c r="D14" s="28">
        <v>116510</v>
      </c>
      <c r="E14" s="29">
        <v>38.603501517500959</v>
      </c>
    </row>
    <row r="15" spans="2:5" ht="12" customHeight="1" x14ac:dyDescent="0.2">
      <c r="B15" s="8" t="s">
        <v>8</v>
      </c>
      <c r="C15" s="28">
        <v>18998</v>
      </c>
      <c r="D15" s="28">
        <v>9106</v>
      </c>
      <c r="E15" s="29">
        <v>47.931361195915365</v>
      </c>
    </row>
    <row r="16" spans="2:5" ht="12" customHeight="1" x14ac:dyDescent="0.2">
      <c r="B16" s="8" t="s">
        <v>9</v>
      </c>
      <c r="C16" s="28">
        <v>1533108</v>
      </c>
      <c r="D16" s="28">
        <v>1288557</v>
      </c>
      <c r="E16" s="29">
        <v>84.048677588271673</v>
      </c>
    </row>
    <row r="17" spans="2:5" ht="12" customHeight="1" x14ac:dyDescent="0.2">
      <c r="B17" s="8" t="s">
        <v>10</v>
      </c>
      <c r="C17" s="28">
        <v>98597</v>
      </c>
      <c r="D17" s="28">
        <v>71755</v>
      </c>
      <c r="E17" s="29">
        <v>72.776047952777461</v>
      </c>
    </row>
    <row r="18" spans="2:5" ht="12" customHeight="1" x14ac:dyDescent="0.2">
      <c r="B18" s="7" t="s">
        <v>11</v>
      </c>
      <c r="C18" s="24">
        <v>1051234</v>
      </c>
      <c r="D18" s="24">
        <v>801782</v>
      </c>
      <c r="E18" s="25">
        <v>76.270554415096925</v>
      </c>
    </row>
    <row r="19" spans="2:5" ht="12" customHeight="1" x14ac:dyDescent="0.2">
      <c r="B19" s="8" t="s">
        <v>12</v>
      </c>
      <c r="C19" s="28">
        <v>299331</v>
      </c>
      <c r="D19" s="28">
        <v>106925</v>
      </c>
      <c r="E19" s="29">
        <v>35.721325221911535</v>
      </c>
    </row>
    <row r="20" spans="2:5" ht="12" customHeight="1" x14ac:dyDescent="0.2">
      <c r="B20" s="8" t="s">
        <v>13</v>
      </c>
      <c r="C20" s="28">
        <v>36792</v>
      </c>
      <c r="D20" s="28">
        <v>32472</v>
      </c>
      <c r="E20" s="29">
        <v>88.25831702544032</v>
      </c>
    </row>
    <row r="21" spans="2:5" ht="12" customHeight="1" x14ac:dyDescent="0.2">
      <c r="B21" s="8" t="s">
        <v>14</v>
      </c>
      <c r="C21" s="28">
        <v>715111</v>
      </c>
      <c r="D21" s="28">
        <v>662385</v>
      </c>
      <c r="E21" s="29">
        <v>92.626878904114179</v>
      </c>
    </row>
    <row r="22" spans="2:5" s="4" customFormat="1" ht="12" customHeight="1" x14ac:dyDescent="0.2">
      <c r="B22" s="7" t="s">
        <v>15</v>
      </c>
      <c r="C22" s="24">
        <v>333144</v>
      </c>
      <c r="D22" s="24">
        <v>235673</v>
      </c>
      <c r="E22" s="25">
        <v>70.742081502293303</v>
      </c>
    </row>
    <row r="23" spans="2:5" s="4" customFormat="1" ht="12" customHeight="1" x14ac:dyDescent="0.2">
      <c r="B23" s="8" t="s">
        <v>16</v>
      </c>
      <c r="C23" s="30">
        <v>10400</v>
      </c>
      <c r="D23" s="30">
        <v>8696</v>
      </c>
      <c r="E23" s="31">
        <v>83.615384615384613</v>
      </c>
    </row>
    <row r="24" spans="2:5" ht="12" customHeight="1" x14ac:dyDescent="0.2">
      <c r="B24" s="8" t="s">
        <v>17</v>
      </c>
      <c r="C24" s="30">
        <v>322744</v>
      </c>
      <c r="D24" s="30">
        <v>226977</v>
      </c>
      <c r="E24" s="31">
        <v>70.327256277421114</v>
      </c>
    </row>
    <row r="25" spans="2:5" s="4" customFormat="1" ht="12" customHeight="1" x14ac:dyDescent="0.2">
      <c r="B25" s="7" t="s">
        <v>18</v>
      </c>
      <c r="C25" s="24">
        <v>633543</v>
      </c>
      <c r="D25" s="24">
        <v>61757</v>
      </c>
      <c r="E25" s="25">
        <v>9.7478782024266692</v>
      </c>
    </row>
    <row r="26" spans="2:5" ht="12" customHeight="1" x14ac:dyDescent="0.2">
      <c r="B26" s="7" t="s">
        <v>19</v>
      </c>
      <c r="C26" s="24">
        <v>165703</v>
      </c>
      <c r="D26" s="24">
        <v>-390234</v>
      </c>
      <c r="E26" s="25">
        <v>-235.50207298600506</v>
      </c>
    </row>
    <row r="27" spans="2:5" ht="12" customHeight="1" x14ac:dyDescent="0.2">
      <c r="B27" s="8" t="s">
        <v>20</v>
      </c>
      <c r="C27" s="28">
        <v>123328</v>
      </c>
      <c r="D27" s="28">
        <v>-428500</v>
      </c>
      <c r="E27" s="29">
        <v>-347.44745718733782</v>
      </c>
    </row>
    <row r="28" spans="2:5" ht="12" customHeight="1" x14ac:dyDescent="0.2">
      <c r="B28" s="8" t="s">
        <v>21</v>
      </c>
      <c r="C28" s="28">
        <v>42375</v>
      </c>
      <c r="D28" s="28">
        <v>38266</v>
      </c>
      <c r="E28" s="29">
        <v>90.303244837758115</v>
      </c>
    </row>
    <row r="29" spans="2:5" ht="12" customHeight="1" x14ac:dyDescent="0.2">
      <c r="B29" s="7" t="s">
        <v>22</v>
      </c>
      <c r="C29" s="26">
        <v>377740</v>
      </c>
      <c r="D29" s="26">
        <v>366888</v>
      </c>
      <c r="E29" s="27">
        <v>97.127124477153586</v>
      </c>
    </row>
    <row r="30" spans="2:5" ht="12" customHeight="1" x14ac:dyDescent="0.2">
      <c r="B30" s="8" t="s">
        <v>23</v>
      </c>
      <c r="C30" s="28">
        <v>12993</v>
      </c>
      <c r="D30" s="28">
        <v>4891</v>
      </c>
      <c r="E30" s="29">
        <v>37.643346417301629</v>
      </c>
    </row>
    <row r="31" spans="2:5" s="4" customFormat="1" ht="12" customHeight="1" x14ac:dyDescent="0.2">
      <c r="B31" s="8" t="s">
        <v>24</v>
      </c>
      <c r="C31" s="28">
        <v>352363</v>
      </c>
      <c r="D31" s="28">
        <v>350950</v>
      </c>
      <c r="E31" s="29">
        <v>99.598993083836845</v>
      </c>
    </row>
    <row r="32" spans="2:5" ht="12" customHeight="1" x14ac:dyDescent="0.2">
      <c r="B32" s="8" t="s">
        <v>25</v>
      </c>
      <c r="C32" s="28">
        <v>421</v>
      </c>
      <c r="D32" s="28">
        <v>308</v>
      </c>
      <c r="E32" s="29">
        <v>73.159144893111645</v>
      </c>
    </row>
    <row r="33" spans="2:6" ht="12" customHeight="1" x14ac:dyDescent="0.2">
      <c r="B33" s="8" t="s">
        <v>26</v>
      </c>
      <c r="C33" s="28">
        <v>17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197</v>
      </c>
      <c r="D34" s="28">
        <v>197</v>
      </c>
      <c r="E34" s="29">
        <v>100</v>
      </c>
    </row>
    <row r="35" spans="2:6" ht="12" customHeight="1" x14ac:dyDescent="0.2">
      <c r="B35" s="8" t="s">
        <v>28</v>
      </c>
      <c r="C35" s="28">
        <v>11749</v>
      </c>
      <c r="D35" s="28">
        <v>10542</v>
      </c>
      <c r="E35" s="29">
        <v>89.72678525831985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90086</v>
      </c>
      <c r="D37" s="26">
        <v>85091</v>
      </c>
      <c r="E37" s="27">
        <v>94.455298270541491</v>
      </c>
    </row>
    <row r="38" spans="2:6" ht="12" customHeight="1" x14ac:dyDescent="0.2">
      <c r="B38" s="7" t="s">
        <v>30</v>
      </c>
      <c r="C38" s="26">
        <v>3</v>
      </c>
      <c r="D38" s="26">
        <v>2</v>
      </c>
      <c r="E38" s="27">
        <v>66.666666666666657</v>
      </c>
    </row>
    <row r="39" spans="2:6" s="4" customFormat="1" ht="12" customHeight="1" x14ac:dyDescent="0.2">
      <c r="B39" s="7" t="s">
        <v>31</v>
      </c>
      <c r="C39" s="26">
        <v>11</v>
      </c>
      <c r="D39" s="26">
        <v>10</v>
      </c>
      <c r="E39" s="27">
        <v>90.909090909090907</v>
      </c>
    </row>
    <row r="40" spans="2:6" ht="12" customHeight="1" x14ac:dyDescent="0.2">
      <c r="B40" s="7" t="s">
        <v>32</v>
      </c>
      <c r="C40" s="24">
        <v>2689122</v>
      </c>
      <c r="D40" s="24">
        <v>2689122</v>
      </c>
      <c r="E40" s="25">
        <v>100</v>
      </c>
    </row>
    <row r="41" spans="2:6" s="4" customFormat="1" ht="12" customHeight="1" x14ac:dyDescent="0.2">
      <c r="B41" s="8" t="s">
        <v>33</v>
      </c>
      <c r="C41" s="30">
        <v>227173</v>
      </c>
      <c r="D41" s="30">
        <v>227173</v>
      </c>
      <c r="E41" s="31">
        <v>100</v>
      </c>
    </row>
    <row r="42" spans="2:6" ht="12" customHeight="1" x14ac:dyDescent="0.2">
      <c r="B42" s="8" t="s">
        <v>34</v>
      </c>
      <c r="C42" s="30">
        <v>2454794</v>
      </c>
      <c r="D42" s="30">
        <v>2454794</v>
      </c>
      <c r="E42" s="31">
        <v>100</v>
      </c>
    </row>
    <row r="43" spans="2:6" s="4" customFormat="1" ht="12" customHeight="1" x14ac:dyDescent="0.2">
      <c r="B43" s="8" t="s">
        <v>35</v>
      </c>
      <c r="C43" s="28">
        <v>7155</v>
      </c>
      <c r="D43" s="28">
        <v>7155</v>
      </c>
      <c r="E43" s="29">
        <v>100</v>
      </c>
    </row>
    <row r="44" spans="2:6" ht="12" customHeight="1" x14ac:dyDescent="0.2">
      <c r="B44" s="7" t="s">
        <v>36</v>
      </c>
      <c r="C44" s="24">
        <v>263983</v>
      </c>
      <c r="D44" s="24">
        <v>200881</v>
      </c>
      <c r="E44" s="25">
        <v>76.096188012106836</v>
      </c>
    </row>
    <row r="45" spans="2:6" ht="12" customHeight="1" x14ac:dyDescent="0.2">
      <c r="B45" s="7" t="s">
        <v>37</v>
      </c>
      <c r="C45" s="26">
        <v>289641</v>
      </c>
      <c r="D45" s="26">
        <v>255805</v>
      </c>
      <c r="E45" s="27">
        <v>88.317952223614753</v>
      </c>
      <c r="F45" s="5"/>
    </row>
    <row r="46" spans="2:6" ht="12" customHeight="1" x14ac:dyDescent="0.2">
      <c r="B46" s="7" t="s">
        <v>38</v>
      </c>
      <c r="C46" s="26">
        <v>2849</v>
      </c>
      <c r="D46" s="26">
        <v>143</v>
      </c>
      <c r="E46" s="27">
        <v>5.019305019305019</v>
      </c>
    </row>
    <row r="47" spans="2:6" ht="12" customHeight="1" x14ac:dyDescent="0.2">
      <c r="B47" s="6" t="s">
        <v>84</v>
      </c>
      <c r="C47" s="22">
        <v>80086</v>
      </c>
      <c r="D47" s="22">
        <v>74993</v>
      </c>
      <c r="E47" s="27">
        <v>93.640586369652624</v>
      </c>
    </row>
    <row r="48" spans="2:6" ht="12" customHeight="1" x14ac:dyDescent="0.2">
      <c r="B48" s="6" t="s">
        <v>39</v>
      </c>
      <c r="C48" s="32">
        <v>47649</v>
      </c>
      <c r="D48" s="32">
        <v>47284</v>
      </c>
      <c r="E48" s="33">
        <v>99.233981825431812</v>
      </c>
    </row>
    <row r="49" spans="2:5" ht="12" customHeight="1" x14ac:dyDescent="0.2">
      <c r="B49" s="6" t="s">
        <v>40</v>
      </c>
      <c r="C49" s="32">
        <v>46133</v>
      </c>
      <c r="D49" s="32">
        <v>45985</v>
      </c>
      <c r="E49" s="33">
        <v>99.679188433442434</v>
      </c>
    </row>
    <row r="50" spans="2:5" ht="12" customHeight="1" x14ac:dyDescent="0.2">
      <c r="B50" s="9" t="s">
        <v>41</v>
      </c>
      <c r="C50" s="34">
        <v>14</v>
      </c>
      <c r="D50" s="34">
        <v>14</v>
      </c>
      <c r="E50" s="35">
        <v>100</v>
      </c>
    </row>
    <row r="51" spans="2:5" ht="12" customHeight="1" x14ac:dyDescent="0.2">
      <c r="B51" s="9" t="s">
        <v>42</v>
      </c>
      <c r="C51" s="34">
        <v>46119</v>
      </c>
      <c r="D51" s="34">
        <v>45971</v>
      </c>
      <c r="E51" s="35">
        <v>99.679091047073882</v>
      </c>
    </row>
    <row r="52" spans="2:5" ht="12" customHeight="1" x14ac:dyDescent="0.2">
      <c r="B52" s="6" t="s">
        <v>43</v>
      </c>
      <c r="C52" s="32">
        <v>1516</v>
      </c>
      <c r="D52" s="32">
        <v>1299</v>
      </c>
      <c r="E52" s="33">
        <v>85.686015831134569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1516</v>
      </c>
      <c r="D54" s="34">
        <v>1299</v>
      </c>
      <c r="E54" s="35">
        <v>85.686015831134569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11222</v>
      </c>
      <c r="D58" s="32">
        <v>11222</v>
      </c>
      <c r="E58" s="33">
        <v>100</v>
      </c>
    </row>
    <row r="59" spans="2:5" ht="12" customHeight="1" x14ac:dyDescent="0.2">
      <c r="B59" s="6" t="s">
        <v>48</v>
      </c>
      <c r="C59" s="32">
        <v>11222</v>
      </c>
      <c r="D59" s="32">
        <v>11222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20903</v>
      </c>
      <c r="D61" s="32">
        <v>16478</v>
      </c>
      <c r="E61" s="33">
        <v>78.830789838779125</v>
      </c>
    </row>
    <row r="62" spans="2:5" s="4" customFormat="1" ht="12" customHeight="1" x14ac:dyDescent="0.2">
      <c r="B62" s="6" t="s">
        <v>51</v>
      </c>
      <c r="C62" s="32">
        <v>16058</v>
      </c>
      <c r="D62" s="32">
        <v>11633</v>
      </c>
      <c r="E62" s="33">
        <v>72.443641798480513</v>
      </c>
    </row>
    <row r="63" spans="2:5" ht="12" customHeight="1" x14ac:dyDescent="0.2">
      <c r="B63" s="6" t="s">
        <v>90</v>
      </c>
      <c r="C63" s="32">
        <v>4845</v>
      </c>
      <c r="D63" s="32">
        <v>4845</v>
      </c>
      <c r="E63" s="33">
        <v>100</v>
      </c>
    </row>
    <row r="64" spans="2:5" ht="12" customHeight="1" x14ac:dyDescent="0.2">
      <c r="B64" s="6" t="s">
        <v>52</v>
      </c>
      <c r="C64" s="32">
        <v>312</v>
      </c>
      <c r="D64" s="32">
        <v>9</v>
      </c>
      <c r="E64" s="33">
        <v>2.8846153846153846</v>
      </c>
    </row>
    <row r="65" spans="2:5" ht="12" customHeight="1" x14ac:dyDescent="0.2">
      <c r="B65" s="6" t="s">
        <v>85</v>
      </c>
      <c r="C65" s="22">
        <v>136</v>
      </c>
      <c r="D65" s="22">
        <v>136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136</v>
      </c>
      <c r="D67" s="22">
        <v>136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136</v>
      </c>
      <c r="D69" s="34">
        <v>136</v>
      </c>
      <c r="E69" s="35">
        <v>100</v>
      </c>
    </row>
    <row r="70" spans="2:5" ht="12" customHeight="1" x14ac:dyDescent="0.2">
      <c r="B70" s="6" t="s">
        <v>89</v>
      </c>
      <c r="C70" s="22">
        <v>1615378</v>
      </c>
      <c r="D70" s="22">
        <v>269690</v>
      </c>
      <c r="E70" s="23">
        <v>16.695163608765252</v>
      </c>
    </row>
    <row r="71" spans="2:5" ht="12" customHeight="1" x14ac:dyDescent="0.2">
      <c r="B71" s="6" t="s">
        <v>57</v>
      </c>
      <c r="C71" s="32">
        <v>381999</v>
      </c>
      <c r="D71" s="32">
        <v>558</v>
      </c>
      <c r="E71" s="33">
        <v>0.14607368082115399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379816</v>
      </c>
      <c r="D74" s="36">
        <v>-1532</v>
      </c>
      <c r="E74" s="37">
        <v>-0.40335320260336582</v>
      </c>
    </row>
    <row r="75" spans="2:5" ht="12" customHeight="1" x14ac:dyDescent="0.2">
      <c r="B75" s="6" t="s">
        <v>61</v>
      </c>
      <c r="C75" s="32">
        <v>2183</v>
      </c>
      <c r="D75" s="32">
        <v>2090</v>
      </c>
      <c r="E75" s="33">
        <v>95.739807604214391</v>
      </c>
    </row>
    <row r="76" spans="2:5" ht="12" customHeight="1" x14ac:dyDescent="0.2">
      <c r="B76" s="6" t="s">
        <v>62</v>
      </c>
      <c r="C76" s="32">
        <v>13936</v>
      </c>
      <c r="D76" s="32">
        <v>13212</v>
      </c>
      <c r="E76" s="33">
        <v>94.804822043628008</v>
      </c>
    </row>
    <row r="77" spans="2:5" ht="12" customHeight="1" x14ac:dyDescent="0.2">
      <c r="B77" s="6" t="s">
        <v>63</v>
      </c>
      <c r="C77" s="32">
        <v>2875</v>
      </c>
      <c r="D77" s="32">
        <v>2554</v>
      </c>
      <c r="E77" s="33">
        <v>88.834782608695647</v>
      </c>
    </row>
    <row r="78" spans="2:5" ht="12" customHeight="1" x14ac:dyDescent="0.2">
      <c r="B78" s="6" t="s">
        <v>64</v>
      </c>
      <c r="C78" s="32">
        <v>11061</v>
      </c>
      <c r="D78" s="32">
        <v>10658</v>
      </c>
      <c r="E78" s="33">
        <v>96.356568122231266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5107</v>
      </c>
      <c r="D81" s="34">
        <v>5092</v>
      </c>
      <c r="E81" s="35">
        <v>99.706285490503234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9</v>
      </c>
      <c r="D84" s="34">
        <v>4</v>
      </c>
      <c r="E84" s="35">
        <v>44.444444444444443</v>
      </c>
    </row>
    <row r="85" spans="2:5" ht="12" customHeight="1" x14ac:dyDescent="0.2">
      <c r="B85" s="9" t="s">
        <v>71</v>
      </c>
      <c r="C85" s="34">
        <v>539</v>
      </c>
      <c r="D85" s="34">
        <v>171</v>
      </c>
      <c r="E85" s="35">
        <v>31.725417439703151</v>
      </c>
    </row>
    <row r="86" spans="2:5" ht="12" customHeight="1" x14ac:dyDescent="0.2">
      <c r="B86" s="9" t="s">
        <v>72</v>
      </c>
      <c r="C86" s="34">
        <v>5406</v>
      </c>
      <c r="D86" s="34">
        <v>5391</v>
      </c>
      <c r="E86" s="35">
        <v>99.722530521642611</v>
      </c>
    </row>
    <row r="87" spans="2:5" ht="12" customHeight="1" x14ac:dyDescent="0.2">
      <c r="B87" s="6" t="s">
        <v>73</v>
      </c>
      <c r="C87" s="32">
        <v>1136163</v>
      </c>
      <c r="D87" s="32">
        <v>204140</v>
      </c>
      <c r="E87" s="33">
        <v>17.967492340447631</v>
      </c>
    </row>
    <row r="88" spans="2:5" ht="12" customHeight="1" x14ac:dyDescent="0.2">
      <c r="B88" s="6" t="s">
        <v>74</v>
      </c>
      <c r="C88" s="36">
        <v>23154</v>
      </c>
      <c r="D88" s="36">
        <v>9219</v>
      </c>
      <c r="E88" s="37">
        <v>39.816014511531485</v>
      </c>
    </row>
    <row r="89" spans="2:5" ht="12" customHeight="1" x14ac:dyDescent="0.2">
      <c r="B89" s="6" t="s">
        <v>75</v>
      </c>
      <c r="C89" s="32">
        <v>191268</v>
      </c>
      <c r="D89" s="32">
        <v>85796</v>
      </c>
      <c r="E89" s="33">
        <v>44.856431812953552</v>
      </c>
    </row>
    <row r="90" spans="2:5" ht="12" customHeight="1" x14ac:dyDescent="0.2">
      <c r="B90" s="6" t="s">
        <v>76</v>
      </c>
      <c r="C90" s="32">
        <v>917928</v>
      </c>
      <c r="D90" s="32">
        <v>109113</v>
      </c>
      <c r="E90" s="33">
        <v>11.886880016733338</v>
      </c>
    </row>
    <row r="91" spans="2:5" ht="12" customHeight="1" x14ac:dyDescent="0.2">
      <c r="B91" s="6" t="s">
        <v>77</v>
      </c>
      <c r="C91" s="32">
        <v>3813</v>
      </c>
      <c r="D91" s="32">
        <v>12</v>
      </c>
      <c r="E91" s="33">
        <v>0.3147128245476003</v>
      </c>
    </row>
    <row r="92" spans="2:5" ht="12" customHeight="1" x14ac:dyDescent="0.2">
      <c r="B92" s="6" t="s">
        <v>78</v>
      </c>
      <c r="C92" s="32">
        <v>83280</v>
      </c>
      <c r="D92" s="32">
        <v>51780</v>
      </c>
      <c r="E92" s="33">
        <v>62.175792507204605</v>
      </c>
    </row>
    <row r="93" spans="2:5" ht="12" customHeight="1" x14ac:dyDescent="0.2">
      <c r="B93" s="6" t="s">
        <v>86</v>
      </c>
      <c r="C93" s="22">
        <v>5306</v>
      </c>
      <c r="D93" s="22">
        <v>5306</v>
      </c>
      <c r="E93" s="23">
        <v>100</v>
      </c>
    </row>
    <row r="94" spans="2:5" ht="12" customHeight="1" x14ac:dyDescent="0.2">
      <c r="B94" s="6" t="s">
        <v>79</v>
      </c>
      <c r="C94" s="32">
        <v>5306</v>
      </c>
      <c r="D94" s="32">
        <v>5306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EB1752F-3BFD-422C-BBF6-1938C346FA3C}"/>
    <hyperlink ref="D4" location="ŞUBAT!A1" display="Şubat" xr:uid="{44848FAD-8410-4368-94A4-D135B170C211}"/>
    <hyperlink ref="E4" location="MART!A1" display="Mart" xr:uid="{A8B6481F-6B99-421D-8FDF-F991E49D40C3}"/>
    <hyperlink ref="C5" location="NİSAN!A1" display="Nisan" xr:uid="{0F95EA76-FE0C-404B-A33D-A9C7A2759C62}"/>
    <hyperlink ref="D5" location="MAYIS!A1" display="Mayıs" xr:uid="{0D45C27E-4F79-47B9-A14B-CB1E456A4809}"/>
    <hyperlink ref="E5" location="HAZİRAN!A1" display="Haziran" xr:uid="{26E634C3-CA40-4AE8-A8F9-9F14F977C7C4}"/>
    <hyperlink ref="C6" location="TEMMUZ!A1" display="Temmuz" xr:uid="{5174B73F-C7B1-436B-8D78-E7CFEC13A974}"/>
    <hyperlink ref="D6" location="AĞUSTOS!A1" display="Ağustos" xr:uid="{3346D37F-D89F-4880-AE92-40F9AA71D902}"/>
    <hyperlink ref="E6" location="EYLÜL!A1" display="Eylül" xr:uid="{6A10527C-54C9-4838-81D3-4196B9ACF587}"/>
    <hyperlink ref="C7" location="EKİM!A1" display="Ekim" xr:uid="{1B5D9F49-29C8-442A-B0E0-4E896D5E0507}"/>
    <hyperlink ref="D7" location="KASIM!A1" display="Kasım" xr:uid="{C2C20684-E27C-42FC-9801-FA6DBAF0D99A}"/>
    <hyperlink ref="E7" location="ARALIK!A1" display="Aralık" xr:uid="{60634C64-58D6-4D43-8068-6DA0D0B4F20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ED3F-5A51-4852-A28F-46AC05FE7D34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4117615</v>
      </c>
      <c r="D10" s="22">
        <v>1354751</v>
      </c>
      <c r="E10" s="23">
        <v>32.901351874811027</v>
      </c>
    </row>
    <row r="11" spans="2:5" ht="12" customHeight="1" x14ac:dyDescent="0.2">
      <c r="B11" s="7" t="s">
        <v>4</v>
      </c>
      <c r="C11" s="24">
        <v>2845718</v>
      </c>
      <c r="D11" s="24">
        <v>1297902</v>
      </c>
      <c r="E11" s="25">
        <v>45.608946494346945</v>
      </c>
    </row>
    <row r="12" spans="2:5" ht="12" customHeight="1" x14ac:dyDescent="0.2">
      <c r="B12" s="7" t="s">
        <v>5</v>
      </c>
      <c r="C12" s="24">
        <v>1197275</v>
      </c>
      <c r="D12" s="24">
        <v>478219</v>
      </c>
      <c r="E12" s="25">
        <v>39.942285606898999</v>
      </c>
    </row>
    <row r="13" spans="2:5" ht="12" customHeight="1" x14ac:dyDescent="0.2">
      <c r="B13" s="7" t="s">
        <v>6</v>
      </c>
      <c r="C13" s="26">
        <v>857774</v>
      </c>
      <c r="D13" s="26">
        <v>335429</v>
      </c>
      <c r="E13" s="27">
        <v>39.10458932073017</v>
      </c>
    </row>
    <row r="14" spans="2:5" ht="12" customHeight="1" x14ac:dyDescent="0.2">
      <c r="B14" s="8" t="s">
        <v>7</v>
      </c>
      <c r="C14" s="28">
        <v>290675</v>
      </c>
      <c r="D14" s="28">
        <v>42441</v>
      </c>
      <c r="E14" s="29">
        <v>14.600842865743527</v>
      </c>
    </row>
    <row r="15" spans="2:5" ht="12" customHeight="1" x14ac:dyDescent="0.2">
      <c r="B15" s="8" t="s">
        <v>8</v>
      </c>
      <c r="C15" s="28">
        <v>18495</v>
      </c>
      <c r="D15" s="28">
        <v>2818</v>
      </c>
      <c r="E15" s="29">
        <v>15.236550419032172</v>
      </c>
    </row>
    <row r="16" spans="2:5" ht="12" customHeight="1" x14ac:dyDescent="0.2">
      <c r="B16" s="8" t="s">
        <v>9</v>
      </c>
      <c r="C16" s="28">
        <v>500048</v>
      </c>
      <c r="D16" s="28">
        <v>272119</v>
      </c>
      <c r="E16" s="29">
        <v>54.418575816721592</v>
      </c>
    </row>
    <row r="17" spans="2:5" ht="12" customHeight="1" x14ac:dyDescent="0.2">
      <c r="B17" s="8" t="s">
        <v>10</v>
      </c>
      <c r="C17" s="28">
        <v>48556</v>
      </c>
      <c r="D17" s="28">
        <v>18051</v>
      </c>
      <c r="E17" s="29">
        <v>37.175632259658954</v>
      </c>
    </row>
    <row r="18" spans="2:5" ht="12" customHeight="1" x14ac:dyDescent="0.2">
      <c r="B18" s="7" t="s">
        <v>11</v>
      </c>
      <c r="C18" s="24">
        <v>339501</v>
      </c>
      <c r="D18" s="24">
        <v>142790</v>
      </c>
      <c r="E18" s="25">
        <v>42.058786277507281</v>
      </c>
    </row>
    <row r="19" spans="2:5" ht="12" customHeight="1" x14ac:dyDescent="0.2">
      <c r="B19" s="8" t="s">
        <v>12</v>
      </c>
      <c r="C19" s="28">
        <v>126363</v>
      </c>
      <c r="D19" s="28">
        <v>755</v>
      </c>
      <c r="E19" s="29">
        <v>0.59748502330587283</v>
      </c>
    </row>
    <row r="20" spans="2:5" ht="12" customHeight="1" x14ac:dyDescent="0.2">
      <c r="B20" s="8" t="s">
        <v>13</v>
      </c>
      <c r="C20" s="28">
        <v>12440</v>
      </c>
      <c r="D20" s="28">
        <v>10026</v>
      </c>
      <c r="E20" s="29">
        <v>80.59485530546624</v>
      </c>
    </row>
    <row r="21" spans="2:5" ht="12" customHeight="1" x14ac:dyDescent="0.2">
      <c r="B21" s="8" t="s">
        <v>14</v>
      </c>
      <c r="C21" s="28">
        <v>200698</v>
      </c>
      <c r="D21" s="28">
        <v>132009</v>
      </c>
      <c r="E21" s="29">
        <v>65.774945440412964</v>
      </c>
    </row>
    <row r="22" spans="2:5" s="4" customFormat="1" ht="12" customHeight="1" x14ac:dyDescent="0.2">
      <c r="B22" s="7" t="s">
        <v>15</v>
      </c>
      <c r="C22" s="24">
        <v>315447</v>
      </c>
      <c r="D22" s="24">
        <v>87400</v>
      </c>
      <c r="E22" s="25">
        <v>27.706714598648901</v>
      </c>
    </row>
    <row r="23" spans="2:5" s="4" customFormat="1" ht="12" customHeight="1" x14ac:dyDescent="0.2">
      <c r="B23" s="8" t="s">
        <v>16</v>
      </c>
      <c r="C23" s="30">
        <v>2689</v>
      </c>
      <c r="D23" s="30">
        <v>804</v>
      </c>
      <c r="E23" s="31">
        <v>29.899590925994797</v>
      </c>
    </row>
    <row r="24" spans="2:5" ht="12" customHeight="1" x14ac:dyDescent="0.2">
      <c r="B24" s="8" t="s">
        <v>17</v>
      </c>
      <c r="C24" s="30">
        <v>312758</v>
      </c>
      <c r="D24" s="30">
        <v>86596</v>
      </c>
      <c r="E24" s="31">
        <v>27.687860902039276</v>
      </c>
    </row>
    <row r="25" spans="2:5" s="4" customFormat="1" ht="12" customHeight="1" x14ac:dyDescent="0.2">
      <c r="B25" s="7" t="s">
        <v>18</v>
      </c>
      <c r="C25" s="24">
        <v>539155</v>
      </c>
      <c r="D25" s="24">
        <v>36939</v>
      </c>
      <c r="E25" s="25">
        <v>6.8512765345772557</v>
      </c>
    </row>
    <row r="26" spans="2:5" ht="12" customHeight="1" x14ac:dyDescent="0.2">
      <c r="B26" s="7" t="s">
        <v>19</v>
      </c>
      <c r="C26" s="24">
        <v>431922</v>
      </c>
      <c r="D26" s="24">
        <v>-54807</v>
      </c>
      <c r="E26" s="25">
        <v>-12.689096642449332</v>
      </c>
    </row>
    <row r="27" spans="2:5" ht="12" customHeight="1" x14ac:dyDescent="0.2">
      <c r="B27" s="8" t="s">
        <v>20</v>
      </c>
      <c r="C27" s="28">
        <v>420181</v>
      </c>
      <c r="D27" s="28">
        <v>-62156</v>
      </c>
      <c r="E27" s="29">
        <v>-14.792672681534864</v>
      </c>
    </row>
    <row r="28" spans="2:5" ht="12" customHeight="1" x14ac:dyDescent="0.2">
      <c r="B28" s="8" t="s">
        <v>21</v>
      </c>
      <c r="C28" s="28">
        <v>11741</v>
      </c>
      <c r="D28" s="28">
        <v>7349</v>
      </c>
      <c r="E28" s="29">
        <v>62.592624137637344</v>
      </c>
    </row>
    <row r="29" spans="2:5" ht="12" customHeight="1" x14ac:dyDescent="0.2">
      <c r="B29" s="7" t="s">
        <v>22</v>
      </c>
      <c r="C29" s="26">
        <v>83934</v>
      </c>
      <c r="D29" s="26">
        <v>73500</v>
      </c>
      <c r="E29" s="27">
        <v>87.568804060333122</v>
      </c>
    </row>
    <row r="30" spans="2:5" ht="12" customHeight="1" x14ac:dyDescent="0.2">
      <c r="B30" s="8" t="s">
        <v>23</v>
      </c>
      <c r="C30" s="28">
        <v>8985</v>
      </c>
      <c r="D30" s="28">
        <v>1690</v>
      </c>
      <c r="E30" s="29">
        <v>18.809126321647192</v>
      </c>
    </row>
    <row r="31" spans="2:5" s="4" customFormat="1" ht="12" customHeight="1" x14ac:dyDescent="0.2">
      <c r="B31" s="8" t="s">
        <v>24</v>
      </c>
      <c r="C31" s="28">
        <v>71467</v>
      </c>
      <c r="D31" s="28">
        <v>69974</v>
      </c>
      <c r="E31" s="29">
        <v>97.910923922929456</v>
      </c>
    </row>
    <row r="32" spans="2:5" ht="12" customHeight="1" x14ac:dyDescent="0.2">
      <c r="B32" s="8" t="s">
        <v>25</v>
      </c>
      <c r="C32" s="28">
        <v>129</v>
      </c>
      <c r="D32" s="28">
        <v>17</v>
      </c>
      <c r="E32" s="29">
        <v>13.178294573643413</v>
      </c>
    </row>
    <row r="33" spans="2:6" ht="12" customHeight="1" x14ac:dyDescent="0.2">
      <c r="B33" s="8" t="s">
        <v>26</v>
      </c>
      <c r="C33" s="28">
        <v>17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32</v>
      </c>
      <c r="D34" s="28">
        <v>32</v>
      </c>
      <c r="E34" s="29">
        <v>100</v>
      </c>
    </row>
    <row r="35" spans="2:6" ht="12" customHeight="1" x14ac:dyDescent="0.2">
      <c r="B35" s="8" t="s">
        <v>28</v>
      </c>
      <c r="C35" s="28">
        <v>3304</v>
      </c>
      <c r="D35" s="28">
        <v>1787</v>
      </c>
      <c r="E35" s="29">
        <v>54.085956416464889</v>
      </c>
    </row>
    <row r="36" spans="2:6" ht="12" customHeight="1" x14ac:dyDescent="0.2">
      <c r="B36" s="7" t="s">
        <v>29</v>
      </c>
      <c r="C36" s="26">
        <v>23293</v>
      </c>
      <c r="D36" s="26">
        <v>18243</v>
      </c>
      <c r="E36" s="27">
        <v>78.319666852702525</v>
      </c>
    </row>
    <row r="37" spans="2:6" ht="12" customHeight="1" x14ac:dyDescent="0.2">
      <c r="B37" s="7" t="s">
        <v>30</v>
      </c>
      <c r="C37" s="26">
        <v>1</v>
      </c>
      <c r="D37" s="26">
        <v>1</v>
      </c>
      <c r="E37" s="27">
        <v>100</v>
      </c>
    </row>
    <row r="38" spans="2:6" s="4" customFormat="1" ht="12" customHeight="1" x14ac:dyDescent="0.2">
      <c r="B38" s="7" t="s">
        <v>31</v>
      </c>
      <c r="C38" s="26">
        <v>5</v>
      </c>
      <c r="D38" s="26">
        <v>2</v>
      </c>
      <c r="E38" s="27">
        <v>40</v>
      </c>
    </row>
    <row r="39" spans="2:6" ht="12" customHeight="1" x14ac:dyDescent="0.2">
      <c r="B39" s="7" t="s">
        <v>32</v>
      </c>
      <c r="C39" s="24">
        <v>580100</v>
      </c>
      <c r="D39" s="24">
        <v>580100</v>
      </c>
      <c r="E39" s="25">
        <v>100</v>
      </c>
    </row>
    <row r="40" spans="2:6" s="4" customFormat="1" ht="12" customHeight="1" x14ac:dyDescent="0.2">
      <c r="B40" s="8" t="s">
        <v>33</v>
      </c>
      <c r="C40" s="30">
        <v>46379</v>
      </c>
      <c r="D40" s="30">
        <v>46379</v>
      </c>
      <c r="E40" s="31">
        <v>100</v>
      </c>
    </row>
    <row r="41" spans="2:6" ht="12" customHeight="1" x14ac:dyDescent="0.2">
      <c r="B41" s="8" t="s">
        <v>34</v>
      </c>
      <c r="C41" s="30">
        <v>532057</v>
      </c>
      <c r="D41" s="30">
        <v>532057</v>
      </c>
      <c r="E41" s="31">
        <v>100</v>
      </c>
    </row>
    <row r="42" spans="2:6" s="4" customFormat="1" ht="12" customHeight="1" x14ac:dyDescent="0.2">
      <c r="B42" s="8" t="s">
        <v>35</v>
      </c>
      <c r="C42" s="28">
        <v>1664</v>
      </c>
      <c r="D42" s="28">
        <v>1664</v>
      </c>
      <c r="E42" s="29">
        <v>100</v>
      </c>
    </row>
    <row r="43" spans="2:6" ht="12" customHeight="1" x14ac:dyDescent="0.2">
      <c r="B43" s="7" t="s">
        <v>36</v>
      </c>
      <c r="C43" s="24">
        <v>112483</v>
      </c>
      <c r="D43" s="24">
        <v>49187</v>
      </c>
      <c r="E43" s="25">
        <v>43.728385622716317</v>
      </c>
    </row>
    <row r="44" spans="2:6" ht="12" customHeight="1" x14ac:dyDescent="0.2">
      <c r="B44" s="7" t="s">
        <v>37</v>
      </c>
      <c r="C44" s="26">
        <v>98418</v>
      </c>
      <c r="D44" s="26">
        <v>66037</v>
      </c>
      <c r="E44" s="27">
        <v>67.098498242191468</v>
      </c>
      <c r="F44" s="5"/>
    </row>
    <row r="45" spans="2:6" ht="12" customHeight="1" x14ac:dyDescent="0.2">
      <c r="B45" s="7" t="s">
        <v>38</v>
      </c>
      <c r="C45" s="26">
        <v>2840</v>
      </c>
      <c r="D45" s="26">
        <v>20</v>
      </c>
      <c r="E45" s="27">
        <v>0.70422535211267612</v>
      </c>
    </row>
    <row r="46" spans="2:6" ht="12" customHeight="1" x14ac:dyDescent="0.2">
      <c r="B46" s="6" t="s">
        <v>84</v>
      </c>
      <c r="C46" s="22">
        <v>23306</v>
      </c>
      <c r="D46" s="22">
        <v>19225</v>
      </c>
      <c r="E46" s="27">
        <v>82.489487685574531</v>
      </c>
    </row>
    <row r="47" spans="2:6" ht="12" customHeight="1" x14ac:dyDescent="0.2">
      <c r="B47" s="6" t="s">
        <v>39</v>
      </c>
      <c r="C47" s="32">
        <v>12163</v>
      </c>
      <c r="D47" s="32">
        <v>11925</v>
      </c>
      <c r="E47" s="33">
        <v>98.043245909726224</v>
      </c>
    </row>
    <row r="48" spans="2:6" ht="12" customHeight="1" x14ac:dyDescent="0.2">
      <c r="B48" s="6" t="s">
        <v>40</v>
      </c>
      <c r="C48" s="32">
        <v>11368</v>
      </c>
      <c r="D48" s="32">
        <v>11239</v>
      </c>
      <c r="E48" s="33">
        <v>98.865235749472205</v>
      </c>
    </row>
    <row r="49" spans="2:5" ht="12" customHeight="1" x14ac:dyDescent="0.2">
      <c r="B49" s="9" t="s">
        <v>41</v>
      </c>
      <c r="C49" s="34">
        <v>4</v>
      </c>
      <c r="D49" s="34">
        <v>4</v>
      </c>
      <c r="E49" s="35">
        <v>100</v>
      </c>
    </row>
    <row r="50" spans="2:5" ht="12" customHeight="1" x14ac:dyDescent="0.2">
      <c r="B50" s="9" t="s">
        <v>42</v>
      </c>
      <c r="C50" s="34">
        <v>11364</v>
      </c>
      <c r="D50" s="34">
        <v>11235</v>
      </c>
      <c r="E50" s="35">
        <v>98.86483632523759</v>
      </c>
    </row>
    <row r="51" spans="2:5" ht="12" customHeight="1" x14ac:dyDescent="0.2">
      <c r="B51" s="6" t="s">
        <v>43</v>
      </c>
      <c r="C51" s="32">
        <v>795</v>
      </c>
      <c r="D51" s="32">
        <v>686</v>
      </c>
      <c r="E51" s="33">
        <v>86.289308176100633</v>
      </c>
    </row>
    <row r="52" spans="2:5" ht="12" customHeight="1" x14ac:dyDescent="0.2">
      <c r="B52" s="9" t="s">
        <v>87</v>
      </c>
      <c r="C52" s="34">
        <v>0</v>
      </c>
      <c r="D52" s="34">
        <v>0</v>
      </c>
      <c r="E52" s="35"/>
    </row>
    <row r="53" spans="2:5" ht="12" customHeight="1" x14ac:dyDescent="0.2">
      <c r="B53" s="9" t="s">
        <v>88</v>
      </c>
      <c r="C53" s="34">
        <v>795</v>
      </c>
      <c r="D53" s="34">
        <v>686</v>
      </c>
      <c r="E53" s="35">
        <v>86.289308176100633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3852</v>
      </c>
      <c r="D57" s="32">
        <v>3852</v>
      </c>
      <c r="E57" s="33">
        <v>100</v>
      </c>
    </row>
    <row r="58" spans="2:5" ht="12" customHeight="1" x14ac:dyDescent="0.2">
      <c r="B58" s="6" t="s">
        <v>48</v>
      </c>
      <c r="C58" s="32">
        <v>3852</v>
      </c>
      <c r="D58" s="32">
        <v>3852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6988</v>
      </c>
      <c r="D60" s="32">
        <v>3448</v>
      </c>
      <c r="E60" s="33">
        <v>49.341728677733258</v>
      </c>
    </row>
    <row r="61" spans="2:5" s="4" customFormat="1" ht="12" customHeight="1" x14ac:dyDescent="0.2">
      <c r="B61" s="6" t="s">
        <v>51</v>
      </c>
      <c r="C61" s="32">
        <v>6499</v>
      </c>
      <c r="D61" s="32">
        <v>2959</v>
      </c>
      <c r="E61" s="33">
        <v>45.530081551007846</v>
      </c>
    </row>
    <row r="62" spans="2:5" ht="12" customHeight="1" x14ac:dyDescent="0.2">
      <c r="B62" s="6" t="s">
        <v>90</v>
      </c>
      <c r="C62" s="32">
        <v>489</v>
      </c>
      <c r="D62" s="32">
        <v>489</v>
      </c>
      <c r="E62" s="33">
        <v>100</v>
      </c>
    </row>
    <row r="63" spans="2:5" ht="12" customHeight="1" x14ac:dyDescent="0.2">
      <c r="B63" s="6" t="s">
        <v>52</v>
      </c>
      <c r="C63" s="32">
        <v>303</v>
      </c>
      <c r="D63" s="32">
        <v>0</v>
      </c>
      <c r="E63" s="33">
        <v>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0</v>
      </c>
      <c r="D68" s="34">
        <v>0</v>
      </c>
      <c r="E68" s="35"/>
    </row>
    <row r="69" spans="2:5" ht="12" customHeight="1" x14ac:dyDescent="0.2">
      <c r="B69" s="6" t="s">
        <v>89</v>
      </c>
      <c r="C69" s="22">
        <v>1247045</v>
      </c>
      <c r="D69" s="22">
        <v>36078</v>
      </c>
      <c r="E69" s="23">
        <v>2.8930792393217568</v>
      </c>
    </row>
    <row r="70" spans="2:5" ht="12" customHeight="1" x14ac:dyDescent="0.2">
      <c r="B70" s="6" t="s">
        <v>57</v>
      </c>
      <c r="C70" s="32">
        <v>370982</v>
      </c>
      <c r="D70" s="32">
        <v>655</v>
      </c>
      <c r="E70" s="33">
        <v>0.17655843140637553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370574</v>
      </c>
      <c r="D73" s="36">
        <v>322</v>
      </c>
      <c r="E73" s="37">
        <v>8.6892226653785751E-2</v>
      </c>
    </row>
    <row r="74" spans="2:5" ht="12" customHeight="1" x14ac:dyDescent="0.2">
      <c r="B74" s="6" t="s">
        <v>61</v>
      </c>
      <c r="C74" s="32">
        <v>408</v>
      </c>
      <c r="D74" s="32">
        <v>333</v>
      </c>
      <c r="E74" s="33">
        <v>81.617647058823522</v>
      </c>
    </row>
    <row r="75" spans="2:5" ht="12" customHeight="1" x14ac:dyDescent="0.2">
      <c r="B75" s="6" t="s">
        <v>62</v>
      </c>
      <c r="C75" s="32">
        <v>2824</v>
      </c>
      <c r="D75" s="32">
        <v>2058</v>
      </c>
      <c r="E75" s="33">
        <v>72.875354107648732</v>
      </c>
    </row>
    <row r="76" spans="2:5" ht="12" customHeight="1" x14ac:dyDescent="0.2">
      <c r="B76" s="6" t="s">
        <v>63</v>
      </c>
      <c r="C76" s="32">
        <v>665</v>
      </c>
      <c r="D76" s="32">
        <v>400</v>
      </c>
      <c r="E76" s="33">
        <v>60.150375939849624</v>
      </c>
    </row>
    <row r="77" spans="2:5" ht="12" customHeight="1" x14ac:dyDescent="0.2">
      <c r="B77" s="6" t="s">
        <v>64</v>
      </c>
      <c r="C77" s="32">
        <v>2159</v>
      </c>
      <c r="D77" s="32">
        <v>1658</v>
      </c>
      <c r="E77" s="33">
        <v>76.794812413154233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1068</v>
      </c>
      <c r="D80" s="34">
        <v>1053</v>
      </c>
      <c r="E80" s="35">
        <v>98.595505617977537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5</v>
      </c>
      <c r="D83" s="34">
        <v>0</v>
      </c>
      <c r="E83" s="35">
        <v>0</v>
      </c>
    </row>
    <row r="84" spans="2:5" ht="12" customHeight="1" x14ac:dyDescent="0.2">
      <c r="B84" s="9" t="s">
        <v>71</v>
      </c>
      <c r="C84" s="34">
        <v>474</v>
      </c>
      <c r="D84" s="34">
        <v>10</v>
      </c>
      <c r="E84" s="35">
        <v>2.109704641350211</v>
      </c>
    </row>
    <row r="85" spans="2:5" ht="12" customHeight="1" x14ac:dyDescent="0.2">
      <c r="B85" s="9" t="s">
        <v>72</v>
      </c>
      <c r="C85" s="34">
        <v>612</v>
      </c>
      <c r="D85" s="34">
        <v>595</v>
      </c>
      <c r="E85" s="35">
        <v>97.222222222222214</v>
      </c>
    </row>
    <row r="86" spans="2:5" ht="12" customHeight="1" x14ac:dyDescent="0.2">
      <c r="B86" s="6" t="s">
        <v>73</v>
      </c>
      <c r="C86" s="32">
        <v>840194</v>
      </c>
      <c r="D86" s="32">
        <v>21497</v>
      </c>
      <c r="E86" s="33">
        <v>2.5585757575036241</v>
      </c>
    </row>
    <row r="87" spans="2:5" ht="12" customHeight="1" x14ac:dyDescent="0.2">
      <c r="B87" s="6" t="s">
        <v>74</v>
      </c>
      <c r="C87" s="36">
        <v>16093</v>
      </c>
      <c r="D87" s="36">
        <v>2689</v>
      </c>
      <c r="E87" s="37">
        <v>16.70912819238178</v>
      </c>
    </row>
    <row r="88" spans="2:5" ht="12" customHeight="1" x14ac:dyDescent="0.2">
      <c r="B88" s="6" t="s">
        <v>75</v>
      </c>
      <c r="C88" s="32">
        <v>111784</v>
      </c>
      <c r="D88" s="32">
        <v>9530</v>
      </c>
      <c r="E88" s="33">
        <v>8.5253703571172963</v>
      </c>
    </row>
    <row r="89" spans="2:5" ht="12" customHeight="1" x14ac:dyDescent="0.2">
      <c r="B89" s="6" t="s">
        <v>76</v>
      </c>
      <c r="C89" s="32">
        <v>708510</v>
      </c>
      <c r="D89" s="32">
        <v>9275</v>
      </c>
      <c r="E89" s="33">
        <v>1.3090852634401773</v>
      </c>
    </row>
    <row r="90" spans="2:5" ht="12" customHeight="1" x14ac:dyDescent="0.2">
      <c r="B90" s="6" t="s">
        <v>77</v>
      </c>
      <c r="C90" s="32">
        <v>3807</v>
      </c>
      <c r="D90" s="32">
        <v>3</v>
      </c>
      <c r="E90" s="33">
        <v>7.8802206461780933E-2</v>
      </c>
    </row>
    <row r="91" spans="2:5" ht="12" customHeight="1" x14ac:dyDescent="0.2">
      <c r="B91" s="6" t="s">
        <v>78</v>
      </c>
      <c r="C91" s="32">
        <v>33045</v>
      </c>
      <c r="D91" s="32">
        <v>11868</v>
      </c>
      <c r="E91" s="33">
        <v>35.914661824784382</v>
      </c>
    </row>
    <row r="92" spans="2:5" ht="12" customHeight="1" x14ac:dyDescent="0.2">
      <c r="B92" s="6" t="s">
        <v>86</v>
      </c>
      <c r="C92" s="22">
        <v>1546</v>
      </c>
      <c r="D92" s="22">
        <v>1546</v>
      </c>
      <c r="E92" s="23">
        <v>100</v>
      </c>
    </row>
    <row r="93" spans="2:5" ht="12" customHeight="1" x14ac:dyDescent="0.2">
      <c r="B93" s="6" t="s">
        <v>79</v>
      </c>
      <c r="C93" s="32">
        <v>1546</v>
      </c>
      <c r="D93" s="32">
        <v>1546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981F8128-5584-42C1-AF66-384F8CC4F8DD}"/>
    <hyperlink ref="D4" location="ŞUBAT!A1" display="Şubat" xr:uid="{233CB735-50F5-4A74-8D76-F5CA36A6683A}"/>
    <hyperlink ref="E4" location="MART!A1" display="Mart" xr:uid="{0F1E9D83-C2E4-4D9F-9AC7-BD73197A5F4D}"/>
    <hyperlink ref="C5" location="NİSAN!A1" display="Nisan" xr:uid="{91787FDB-8158-4F8C-8CBB-8543FFACF214}"/>
    <hyperlink ref="D5" location="MAYIS!A1" display="Mayıs" xr:uid="{16D2E983-64D5-4769-96EA-F2115D011FB3}"/>
    <hyperlink ref="E5" location="HAZİRAN!A1" display="Haziran" xr:uid="{77578ED8-D572-4D73-9DB1-62F2BC3EC183}"/>
    <hyperlink ref="C6" location="TEMMUZ!A1" display="Temmuz" xr:uid="{395C12C8-E7F2-4496-A174-C77A119EE006}"/>
    <hyperlink ref="D6" location="AĞUSTOS!A1" display="Ağustos" xr:uid="{466CDBC2-06F8-4451-9D62-13F0F679B95A}"/>
    <hyperlink ref="E6" location="EYLÜL!A1" display="Eylül" xr:uid="{474A8778-13F1-4EE9-ACC1-ACA5213ADB89}"/>
    <hyperlink ref="C7" location="EKİM!A1" display="Ekim" xr:uid="{9E8B0914-CA60-45DE-8048-0AF8C8C96CCF}"/>
    <hyperlink ref="D7" location="KASIM!A1" display="Kasım" xr:uid="{8BECC7AD-AAAF-4F8B-AAE1-0E5C0F26CFDD}"/>
    <hyperlink ref="E7" location="ARALIK!A1" display="Aralık" xr:uid="{79070D0B-1759-4445-9FD6-D537930407F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0FE6-150D-4190-B7AA-0759B4CE7722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3623051</v>
      </c>
      <c r="D10" s="22">
        <v>954497</v>
      </c>
      <c r="E10" s="23">
        <v>26.345116312191024</v>
      </c>
    </row>
    <row r="11" spans="2:5" ht="12" customHeight="1" x14ac:dyDescent="0.2">
      <c r="B11" s="7" t="s">
        <v>4</v>
      </c>
      <c r="C11" s="24">
        <v>2402425</v>
      </c>
      <c r="D11" s="24">
        <v>916391</v>
      </c>
      <c r="E11" s="25">
        <v>38.14441657908155</v>
      </c>
    </row>
    <row r="12" spans="2:5" ht="12" customHeight="1" x14ac:dyDescent="0.2">
      <c r="B12" s="7" t="s">
        <v>5</v>
      </c>
      <c r="C12" s="24">
        <v>1014441</v>
      </c>
      <c r="D12" s="24">
        <v>352437</v>
      </c>
      <c r="E12" s="25">
        <v>34.741990909279103</v>
      </c>
    </row>
    <row r="13" spans="2:5" ht="12" customHeight="1" x14ac:dyDescent="0.2">
      <c r="B13" s="7" t="s">
        <v>6</v>
      </c>
      <c r="C13" s="26">
        <v>681224</v>
      </c>
      <c r="D13" s="26">
        <v>220608</v>
      </c>
      <c r="E13" s="27">
        <v>32.38406163024203</v>
      </c>
    </row>
    <row r="14" spans="2:5" ht="12" customHeight="1" x14ac:dyDescent="0.2">
      <c r="B14" s="8" t="s">
        <v>7</v>
      </c>
      <c r="C14" s="28">
        <v>157391</v>
      </c>
      <c r="D14" s="28">
        <v>458</v>
      </c>
      <c r="E14" s="29">
        <v>0.29099503783570851</v>
      </c>
    </row>
    <row r="15" spans="2:5" ht="12" customHeight="1" x14ac:dyDescent="0.2">
      <c r="B15" s="8" t="s">
        <v>8</v>
      </c>
      <c r="C15" s="28">
        <v>32856</v>
      </c>
      <c r="D15" s="28">
        <v>2187</v>
      </c>
      <c r="E15" s="29">
        <v>6.6563184806428044</v>
      </c>
    </row>
    <row r="16" spans="2:5" ht="12" customHeight="1" x14ac:dyDescent="0.2">
      <c r="B16" s="8" t="s">
        <v>9</v>
      </c>
      <c r="C16" s="28">
        <v>436623</v>
      </c>
      <c r="D16" s="28">
        <v>200889</v>
      </c>
      <c r="E16" s="29">
        <v>46.009715475364331</v>
      </c>
    </row>
    <row r="17" spans="2:5" ht="12" customHeight="1" x14ac:dyDescent="0.2">
      <c r="B17" s="8" t="s">
        <v>10</v>
      </c>
      <c r="C17" s="28">
        <v>54354</v>
      </c>
      <c r="D17" s="28">
        <v>17074</v>
      </c>
      <c r="E17" s="29">
        <v>31.412591529602235</v>
      </c>
    </row>
    <row r="18" spans="2:5" ht="12" customHeight="1" x14ac:dyDescent="0.2">
      <c r="B18" s="7" t="s">
        <v>11</v>
      </c>
      <c r="C18" s="24">
        <v>333217</v>
      </c>
      <c r="D18" s="24">
        <v>131829</v>
      </c>
      <c r="E18" s="25">
        <v>39.562507315052954</v>
      </c>
    </row>
    <row r="19" spans="2:5" ht="12" customHeight="1" x14ac:dyDescent="0.2">
      <c r="B19" s="8" t="s">
        <v>12</v>
      </c>
      <c r="C19" s="28">
        <v>121180</v>
      </c>
      <c r="D19" s="28">
        <v>-158</v>
      </c>
      <c r="E19" s="29">
        <v>-0.13038455190625514</v>
      </c>
    </row>
    <row r="20" spans="2:5" ht="12" customHeight="1" x14ac:dyDescent="0.2">
      <c r="B20" s="8" t="s">
        <v>13</v>
      </c>
      <c r="C20" s="28">
        <v>11837</v>
      </c>
      <c r="D20" s="28">
        <v>9440</v>
      </c>
      <c r="E20" s="29">
        <v>79.749936639351176</v>
      </c>
    </row>
    <row r="21" spans="2:5" ht="12" customHeight="1" x14ac:dyDescent="0.2">
      <c r="B21" s="8" t="s">
        <v>14</v>
      </c>
      <c r="C21" s="28">
        <v>200200</v>
      </c>
      <c r="D21" s="28">
        <v>122547</v>
      </c>
      <c r="E21" s="29">
        <v>61.212287712287718</v>
      </c>
    </row>
    <row r="22" spans="2:5" s="4" customFormat="1" ht="12" customHeight="1" x14ac:dyDescent="0.2">
      <c r="B22" s="7" t="s">
        <v>15</v>
      </c>
      <c r="C22" s="24">
        <v>313765</v>
      </c>
      <c r="D22" s="24">
        <v>77365</v>
      </c>
      <c r="E22" s="25">
        <v>24.656988510509457</v>
      </c>
    </row>
    <row r="23" spans="2:5" s="4" customFormat="1" ht="12" customHeight="1" x14ac:dyDescent="0.2">
      <c r="B23" s="8" t="s">
        <v>16</v>
      </c>
      <c r="C23" s="30">
        <v>2310</v>
      </c>
      <c r="D23" s="30">
        <v>462</v>
      </c>
      <c r="E23" s="31">
        <v>20</v>
      </c>
    </row>
    <row r="24" spans="2:5" ht="12" customHeight="1" x14ac:dyDescent="0.2">
      <c r="B24" s="8" t="s">
        <v>17</v>
      </c>
      <c r="C24" s="30">
        <v>311455</v>
      </c>
      <c r="D24" s="30">
        <v>76903</v>
      </c>
      <c r="E24" s="31">
        <v>24.691528471207718</v>
      </c>
    </row>
    <row r="25" spans="2:5" s="4" customFormat="1" ht="12" customHeight="1" x14ac:dyDescent="0.2">
      <c r="B25" s="7" t="s">
        <v>18</v>
      </c>
      <c r="C25" s="24">
        <v>540406</v>
      </c>
      <c r="D25" s="24">
        <v>50682</v>
      </c>
      <c r="E25" s="25">
        <v>9.3785043097226897</v>
      </c>
    </row>
    <row r="26" spans="2:5" ht="12" customHeight="1" x14ac:dyDescent="0.2">
      <c r="B26" s="7" t="s">
        <v>19</v>
      </c>
      <c r="C26" s="24">
        <v>469446</v>
      </c>
      <c r="D26" s="24">
        <v>-5608</v>
      </c>
      <c r="E26" s="25">
        <v>-1.1945995918593406</v>
      </c>
    </row>
    <row r="27" spans="2:5" ht="12" customHeight="1" x14ac:dyDescent="0.2">
      <c r="B27" s="8" t="s">
        <v>20</v>
      </c>
      <c r="C27" s="28">
        <v>460097</v>
      </c>
      <c r="D27" s="28">
        <v>-10620</v>
      </c>
      <c r="E27" s="29">
        <v>-2.3082089211622767</v>
      </c>
    </row>
    <row r="28" spans="2:5" ht="12" customHeight="1" x14ac:dyDescent="0.2">
      <c r="B28" s="8" t="s">
        <v>21</v>
      </c>
      <c r="C28" s="28">
        <v>9349</v>
      </c>
      <c r="D28" s="28">
        <v>5012</v>
      </c>
      <c r="E28" s="29">
        <v>53.610011765964273</v>
      </c>
    </row>
    <row r="29" spans="2:5" ht="12" customHeight="1" x14ac:dyDescent="0.2">
      <c r="B29" s="7" t="s">
        <v>22</v>
      </c>
      <c r="C29" s="26">
        <v>52868</v>
      </c>
      <c r="D29" s="26">
        <v>43092</v>
      </c>
      <c r="E29" s="27">
        <v>81.508663085420295</v>
      </c>
    </row>
    <row r="30" spans="2:5" ht="12" customHeight="1" x14ac:dyDescent="0.2">
      <c r="B30" s="8" t="s">
        <v>23</v>
      </c>
      <c r="C30" s="28">
        <v>7846</v>
      </c>
      <c r="D30" s="28">
        <v>1180</v>
      </c>
      <c r="E30" s="29">
        <v>15.039510578638795</v>
      </c>
    </row>
    <row r="31" spans="2:5" s="4" customFormat="1" ht="12" customHeight="1" x14ac:dyDescent="0.2">
      <c r="B31" s="8" t="s">
        <v>24</v>
      </c>
      <c r="C31" s="28">
        <v>42513</v>
      </c>
      <c r="D31" s="28">
        <v>40985</v>
      </c>
      <c r="E31" s="29">
        <v>96.405805283089876</v>
      </c>
    </row>
    <row r="32" spans="2:5" ht="12" customHeight="1" x14ac:dyDescent="0.2">
      <c r="B32" s="8" t="s">
        <v>25</v>
      </c>
      <c r="C32" s="28">
        <v>110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17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24</v>
      </c>
      <c r="D34" s="28">
        <v>24</v>
      </c>
      <c r="E34" s="29">
        <v>100</v>
      </c>
    </row>
    <row r="35" spans="2:6" ht="12" customHeight="1" x14ac:dyDescent="0.2">
      <c r="B35" s="8" t="s">
        <v>28</v>
      </c>
      <c r="C35" s="28">
        <v>2358</v>
      </c>
      <c r="D35" s="28">
        <v>903</v>
      </c>
      <c r="E35" s="29">
        <v>38.295165394402034</v>
      </c>
    </row>
    <row r="36" spans="2:6" ht="12" customHeight="1" x14ac:dyDescent="0.2">
      <c r="B36" s="7" t="s">
        <v>29</v>
      </c>
      <c r="C36" s="26">
        <v>18087</v>
      </c>
      <c r="D36" s="26">
        <v>13197</v>
      </c>
      <c r="E36" s="27">
        <v>72.964007298059371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>
        <v>5</v>
      </c>
      <c r="D38" s="26">
        <v>1</v>
      </c>
      <c r="E38" s="27">
        <v>20</v>
      </c>
    </row>
    <row r="39" spans="2:6" ht="12" customHeight="1" x14ac:dyDescent="0.2">
      <c r="B39" s="7" t="s">
        <v>32</v>
      </c>
      <c r="C39" s="24">
        <v>359161</v>
      </c>
      <c r="D39" s="24">
        <v>359161</v>
      </c>
      <c r="E39" s="25">
        <v>100</v>
      </c>
    </row>
    <row r="40" spans="2:6" s="4" customFormat="1" ht="12" customHeight="1" x14ac:dyDescent="0.2">
      <c r="B40" s="8" t="s">
        <v>33</v>
      </c>
      <c r="C40" s="30">
        <v>31861</v>
      </c>
      <c r="D40" s="30">
        <v>31861</v>
      </c>
      <c r="E40" s="31">
        <v>100</v>
      </c>
    </row>
    <row r="41" spans="2:6" ht="12" customHeight="1" x14ac:dyDescent="0.2">
      <c r="B41" s="8" t="s">
        <v>34</v>
      </c>
      <c r="C41" s="30">
        <v>326205</v>
      </c>
      <c r="D41" s="30">
        <v>326205</v>
      </c>
      <c r="E41" s="31">
        <v>100</v>
      </c>
    </row>
    <row r="42" spans="2:6" s="4" customFormat="1" ht="12" customHeight="1" x14ac:dyDescent="0.2">
      <c r="B42" s="8" t="s">
        <v>35</v>
      </c>
      <c r="C42" s="28">
        <v>1095</v>
      </c>
      <c r="D42" s="28">
        <v>1095</v>
      </c>
      <c r="E42" s="29">
        <v>100</v>
      </c>
    </row>
    <row r="43" spans="2:6" ht="12" customHeight="1" x14ac:dyDescent="0.2">
      <c r="B43" s="7" t="s">
        <v>36</v>
      </c>
      <c r="C43" s="24">
        <v>96511</v>
      </c>
      <c r="D43" s="24">
        <v>32782</v>
      </c>
      <c r="E43" s="25">
        <v>33.967112557117844</v>
      </c>
    </row>
    <row r="44" spans="2:6" ht="12" customHeight="1" x14ac:dyDescent="0.2">
      <c r="B44" s="7" t="s">
        <v>37</v>
      </c>
      <c r="C44" s="26">
        <v>74544</v>
      </c>
      <c r="D44" s="26">
        <v>43960</v>
      </c>
      <c r="E44" s="27">
        <v>58.971882378192738</v>
      </c>
      <c r="F44" s="5"/>
    </row>
    <row r="45" spans="2:6" ht="12" customHeight="1" x14ac:dyDescent="0.2">
      <c r="B45" s="7" t="s">
        <v>38</v>
      </c>
      <c r="C45" s="26">
        <v>3597</v>
      </c>
      <c r="D45" s="26">
        <v>4</v>
      </c>
      <c r="E45" s="27">
        <v>0.11120378092855157</v>
      </c>
    </row>
    <row r="46" spans="2:6" ht="12" customHeight="1" x14ac:dyDescent="0.2">
      <c r="B46" s="6" t="s">
        <v>84</v>
      </c>
      <c r="C46" s="22">
        <v>17076</v>
      </c>
      <c r="D46" s="22">
        <v>13194</v>
      </c>
      <c r="E46" s="27">
        <v>77.266338721011948</v>
      </c>
    </row>
    <row r="47" spans="2:6" ht="12" customHeight="1" x14ac:dyDescent="0.2">
      <c r="B47" s="6" t="s">
        <v>39</v>
      </c>
      <c r="C47" s="32">
        <v>8385</v>
      </c>
      <c r="D47" s="32">
        <v>8153</v>
      </c>
      <c r="E47" s="33">
        <v>97.233154442456765</v>
      </c>
    </row>
    <row r="48" spans="2:6" ht="12" customHeight="1" x14ac:dyDescent="0.2">
      <c r="B48" s="6" t="s">
        <v>40</v>
      </c>
      <c r="C48" s="32">
        <v>7657</v>
      </c>
      <c r="D48" s="32">
        <v>7528</v>
      </c>
      <c r="E48" s="33">
        <v>98.315267075878282</v>
      </c>
    </row>
    <row r="49" spans="2:5" ht="12" customHeight="1" x14ac:dyDescent="0.2">
      <c r="B49" s="9" t="s">
        <v>41</v>
      </c>
      <c r="C49" s="34">
        <v>2</v>
      </c>
      <c r="D49" s="34">
        <v>2</v>
      </c>
      <c r="E49" s="35">
        <v>100</v>
      </c>
    </row>
    <row r="50" spans="2:5" ht="12" customHeight="1" x14ac:dyDescent="0.2">
      <c r="B50" s="9" t="s">
        <v>42</v>
      </c>
      <c r="C50" s="34">
        <v>7655</v>
      </c>
      <c r="D50" s="34">
        <v>7526</v>
      </c>
      <c r="E50" s="35">
        <v>98.314826910516004</v>
      </c>
    </row>
    <row r="51" spans="2:5" ht="12" customHeight="1" x14ac:dyDescent="0.2">
      <c r="B51" s="6" t="s">
        <v>43</v>
      </c>
      <c r="C51" s="32">
        <v>728</v>
      </c>
      <c r="D51" s="32">
        <v>625</v>
      </c>
      <c r="E51" s="33">
        <v>85.85164835164835</v>
      </c>
    </row>
    <row r="52" spans="2:5" ht="12" customHeight="1" x14ac:dyDescent="0.2">
      <c r="B52" s="9" t="s">
        <v>87</v>
      </c>
      <c r="C52" s="34">
        <v>0</v>
      </c>
      <c r="D52" s="34">
        <v>0</v>
      </c>
      <c r="E52" s="35"/>
    </row>
    <row r="53" spans="2:5" ht="12" customHeight="1" x14ac:dyDescent="0.2">
      <c r="B53" s="9" t="s">
        <v>88</v>
      </c>
      <c r="C53" s="34">
        <v>728</v>
      </c>
      <c r="D53" s="34">
        <v>625</v>
      </c>
      <c r="E53" s="35">
        <v>85.85164835164835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2830</v>
      </c>
      <c r="D57" s="32">
        <v>2830</v>
      </c>
      <c r="E57" s="33">
        <v>100</v>
      </c>
    </row>
    <row r="58" spans="2:5" ht="12" customHeight="1" x14ac:dyDescent="0.2">
      <c r="B58" s="6" t="s">
        <v>48</v>
      </c>
      <c r="C58" s="32">
        <v>2830</v>
      </c>
      <c r="D58" s="32">
        <v>2830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5558</v>
      </c>
      <c r="D60" s="32">
        <v>2211</v>
      </c>
      <c r="E60" s="33">
        <v>39.780496581504138</v>
      </c>
    </row>
    <row r="61" spans="2:5" s="4" customFormat="1" ht="12" customHeight="1" x14ac:dyDescent="0.2">
      <c r="B61" s="6" t="s">
        <v>51</v>
      </c>
      <c r="C61" s="32">
        <v>5336</v>
      </c>
      <c r="D61" s="32">
        <v>1989</v>
      </c>
      <c r="E61" s="33">
        <v>37.275112443778113</v>
      </c>
    </row>
    <row r="62" spans="2:5" ht="12" customHeight="1" x14ac:dyDescent="0.2">
      <c r="B62" s="6" t="s">
        <v>90</v>
      </c>
      <c r="C62" s="32">
        <v>222</v>
      </c>
      <c r="D62" s="32">
        <v>222</v>
      </c>
      <c r="E62" s="33">
        <v>100</v>
      </c>
    </row>
    <row r="63" spans="2:5" ht="12" customHeight="1" x14ac:dyDescent="0.2">
      <c r="B63" s="6" t="s">
        <v>52</v>
      </c>
      <c r="C63" s="32">
        <v>303</v>
      </c>
      <c r="D63" s="32">
        <v>0</v>
      </c>
      <c r="E63" s="33">
        <v>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1202660</v>
      </c>
      <c r="D69" s="22">
        <v>24022</v>
      </c>
      <c r="E69" s="23">
        <v>1.9974057505862004</v>
      </c>
    </row>
    <row r="70" spans="2:5" ht="12" customHeight="1" x14ac:dyDescent="0.2">
      <c r="B70" s="6" t="s">
        <v>57</v>
      </c>
      <c r="C70" s="32">
        <v>358806</v>
      </c>
      <c r="D70" s="32">
        <v>461</v>
      </c>
      <c r="E70" s="33">
        <v>0.12848168648238881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358560</v>
      </c>
      <c r="D73" s="36">
        <v>290</v>
      </c>
      <c r="E73" s="37">
        <v>8.0879071842927266E-2</v>
      </c>
    </row>
    <row r="74" spans="2:5" ht="12" customHeight="1" x14ac:dyDescent="0.2">
      <c r="B74" s="6" t="s">
        <v>61</v>
      </c>
      <c r="C74" s="32">
        <v>246</v>
      </c>
      <c r="D74" s="32">
        <v>171</v>
      </c>
      <c r="E74" s="33">
        <v>69.512195121951208</v>
      </c>
    </row>
    <row r="75" spans="2:5" ht="12" customHeight="1" x14ac:dyDescent="0.2">
      <c r="B75" s="6" t="s">
        <v>62</v>
      </c>
      <c r="C75" s="32">
        <v>2198</v>
      </c>
      <c r="D75" s="32">
        <v>1425</v>
      </c>
      <c r="E75" s="33">
        <v>64.831665150136487</v>
      </c>
    </row>
    <row r="76" spans="2:5" ht="12" customHeight="1" x14ac:dyDescent="0.2">
      <c r="B76" s="6" t="s">
        <v>63</v>
      </c>
      <c r="C76" s="32">
        <v>661</v>
      </c>
      <c r="D76" s="32">
        <v>391</v>
      </c>
      <c r="E76" s="33">
        <v>59.152798789712556</v>
      </c>
    </row>
    <row r="77" spans="2:5" ht="12" customHeight="1" x14ac:dyDescent="0.2">
      <c r="B77" s="6" t="s">
        <v>64</v>
      </c>
      <c r="C77" s="32">
        <v>1537</v>
      </c>
      <c r="D77" s="32">
        <v>1034</v>
      </c>
      <c r="E77" s="33">
        <v>67.273910214703974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671</v>
      </c>
      <c r="D80" s="34">
        <v>656</v>
      </c>
      <c r="E80" s="35">
        <v>97.764530551415803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5</v>
      </c>
      <c r="D83" s="34">
        <v>0</v>
      </c>
      <c r="E83" s="35">
        <v>0</v>
      </c>
    </row>
    <row r="84" spans="2:5" ht="12" customHeight="1" x14ac:dyDescent="0.2">
      <c r="B84" s="9" t="s">
        <v>71</v>
      </c>
      <c r="C84" s="34">
        <v>474</v>
      </c>
      <c r="D84" s="34">
        <v>10</v>
      </c>
      <c r="E84" s="35">
        <v>2.109704641350211</v>
      </c>
    </row>
    <row r="85" spans="2:5" ht="12" customHeight="1" x14ac:dyDescent="0.2">
      <c r="B85" s="9" t="s">
        <v>72</v>
      </c>
      <c r="C85" s="34">
        <v>387</v>
      </c>
      <c r="D85" s="34">
        <v>368</v>
      </c>
      <c r="E85" s="35">
        <v>95.090439276485782</v>
      </c>
    </row>
    <row r="86" spans="2:5" ht="12" customHeight="1" x14ac:dyDescent="0.2">
      <c r="B86" s="6" t="s">
        <v>73</v>
      </c>
      <c r="C86" s="32">
        <v>810672</v>
      </c>
      <c r="D86" s="32">
        <v>12923</v>
      </c>
      <c r="E86" s="33">
        <v>1.5941095782264589</v>
      </c>
    </row>
    <row r="87" spans="2:5" ht="12" customHeight="1" x14ac:dyDescent="0.2">
      <c r="B87" s="6" t="s">
        <v>74</v>
      </c>
      <c r="C87" s="36">
        <v>14818</v>
      </c>
      <c r="D87" s="36">
        <v>1492</v>
      </c>
      <c r="E87" s="37">
        <v>10.068835200431907</v>
      </c>
    </row>
    <row r="88" spans="2:5" ht="12" customHeight="1" x14ac:dyDescent="0.2">
      <c r="B88" s="6" t="s">
        <v>75</v>
      </c>
      <c r="C88" s="32">
        <v>119251</v>
      </c>
      <c r="D88" s="32">
        <v>5947</v>
      </c>
      <c r="E88" s="33">
        <v>4.986960277062666</v>
      </c>
    </row>
    <row r="89" spans="2:5" ht="12" customHeight="1" x14ac:dyDescent="0.2">
      <c r="B89" s="6" t="s">
        <v>76</v>
      </c>
      <c r="C89" s="32">
        <v>672796</v>
      </c>
      <c r="D89" s="32">
        <v>5481</v>
      </c>
      <c r="E89" s="33">
        <v>0.81466001581460057</v>
      </c>
    </row>
    <row r="90" spans="2:5" ht="12" customHeight="1" x14ac:dyDescent="0.2">
      <c r="B90" s="6" t="s">
        <v>77</v>
      </c>
      <c r="C90" s="32">
        <v>3807</v>
      </c>
      <c r="D90" s="32">
        <v>3</v>
      </c>
      <c r="E90" s="33">
        <v>7.8802206461780933E-2</v>
      </c>
    </row>
    <row r="91" spans="2:5" ht="12" customHeight="1" x14ac:dyDescent="0.2">
      <c r="B91" s="6" t="s">
        <v>78</v>
      </c>
      <c r="C91" s="32">
        <v>30984</v>
      </c>
      <c r="D91" s="32">
        <v>9213</v>
      </c>
      <c r="E91" s="33">
        <v>29.734701781564677</v>
      </c>
    </row>
    <row r="92" spans="2:5" ht="12" customHeight="1" x14ac:dyDescent="0.2">
      <c r="B92" s="6" t="s">
        <v>86</v>
      </c>
      <c r="C92" s="22">
        <v>890</v>
      </c>
      <c r="D92" s="22">
        <v>890</v>
      </c>
      <c r="E92" s="23">
        <v>100</v>
      </c>
    </row>
    <row r="93" spans="2:5" ht="12" customHeight="1" x14ac:dyDescent="0.2">
      <c r="B93" s="6" t="s">
        <v>79</v>
      </c>
      <c r="C93" s="32">
        <v>890</v>
      </c>
      <c r="D93" s="32">
        <v>890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A428C3BD-8225-4DDF-AC70-5C327AA18835}"/>
    <hyperlink ref="D4" location="ŞUBAT!A1" display="Şubat" xr:uid="{F5F4CEF8-6D9E-46D0-B05A-D04D795E5174}"/>
    <hyperlink ref="E4" location="MART!A1" display="Mart" xr:uid="{A52DD32A-7A60-4D34-8811-DD8D4ACD6A8E}"/>
    <hyperlink ref="C5" location="NİSAN!A1" display="Nisan" xr:uid="{DCED32BB-919F-48C2-940A-E13E635E8EAF}"/>
    <hyperlink ref="D5" location="MAYIS!A1" display="Mayıs" xr:uid="{017D9C24-D6AA-4E1C-A5FE-C0B755A56784}"/>
    <hyperlink ref="E5" location="HAZİRAN!A1" display="Haziran" xr:uid="{BF382BE0-E668-4BA9-B7E4-2410D353D8B3}"/>
    <hyperlink ref="C6" location="TEMMUZ!A1" display="Temmuz" xr:uid="{B5B43598-93C8-4A1D-9733-DD1226EEA632}"/>
    <hyperlink ref="D6" location="AĞUSTOS!A1" display="Ağustos" xr:uid="{85DFAC0A-231D-4F1F-B9DC-A6101D6BB6E0}"/>
    <hyperlink ref="E6" location="EYLÜL!A1" display="Eylül" xr:uid="{DB9FC513-00CF-4E70-ADDC-1049B7D32EA8}"/>
    <hyperlink ref="C7" location="EKİM!A1" display="Ekim" xr:uid="{2782C0F6-655F-4658-82F6-88BBF71818B3}"/>
    <hyperlink ref="D7" location="KASIM!A1" display="Kasım" xr:uid="{5FA23363-356F-4CF5-8CA3-C0B94F3CAE8F}"/>
    <hyperlink ref="E7" location="ARALIK!A1" display="Aralık" xr:uid="{E6E83BCC-FAE5-4693-AFB2-B529C7B1CDE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84C5-32DC-4A77-87CC-0DA15434F0EC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3005394</v>
      </c>
      <c r="D10" s="22">
        <f>+D11+D46+D64+D69+D92+D98</f>
        <v>462858</v>
      </c>
      <c r="E10" s="23">
        <f t="shared" ref="E10:E73" si="0">+D10/C10*100</f>
        <v>15.400909165320753</v>
      </c>
    </row>
    <row r="11" spans="2:5" ht="12" customHeight="1" x14ac:dyDescent="0.2">
      <c r="B11" s="7" t="s">
        <v>4</v>
      </c>
      <c r="C11" s="24">
        <f>+C12+C22+C25+C39+C43+C44+C45</f>
        <v>1851235</v>
      </c>
      <c r="D11" s="24">
        <f>+D12+D22+D25+D39+D43+D44+D45</f>
        <v>441252</v>
      </c>
      <c r="E11" s="25">
        <f t="shared" si="0"/>
        <v>23.835547620912525</v>
      </c>
    </row>
    <row r="12" spans="2:5" ht="12" customHeight="1" x14ac:dyDescent="0.2">
      <c r="B12" s="7" t="s">
        <v>5</v>
      </c>
      <c r="C12" s="24">
        <f>+C13+C18</f>
        <v>736607</v>
      </c>
      <c r="D12" s="24">
        <f>+D13+D18</f>
        <v>137750</v>
      </c>
      <c r="E12" s="25">
        <f t="shared" si="0"/>
        <v>18.700609687390969</v>
      </c>
    </row>
    <row r="13" spans="2:5" ht="12" customHeight="1" x14ac:dyDescent="0.2">
      <c r="B13" s="7" t="s">
        <v>6</v>
      </c>
      <c r="C13" s="26">
        <f>SUM(C14:C17)</f>
        <v>563548</v>
      </c>
      <c r="D13" s="26">
        <f>SUM(D14:D17)</f>
        <v>130082</v>
      </c>
      <c r="E13" s="27">
        <f t="shared" si="0"/>
        <v>23.082683285186</v>
      </c>
    </row>
    <row r="14" spans="2:5" ht="12" customHeight="1" x14ac:dyDescent="0.2">
      <c r="B14" s="8" t="s">
        <v>7</v>
      </c>
      <c r="C14" s="28">
        <v>155998</v>
      </c>
      <c r="D14" s="28">
        <v>344</v>
      </c>
      <c r="E14" s="29">
        <f t="shared" si="0"/>
        <v>0.22051564763650816</v>
      </c>
    </row>
    <row r="15" spans="2:5" ht="12" customHeight="1" x14ac:dyDescent="0.2">
      <c r="B15" s="8" t="s">
        <v>8</v>
      </c>
      <c r="C15" s="28">
        <v>10748</v>
      </c>
      <c r="D15" s="28">
        <v>157</v>
      </c>
      <c r="E15" s="29">
        <f t="shared" si="0"/>
        <v>1.4607368812802382</v>
      </c>
    </row>
    <row r="16" spans="2:5" ht="12" customHeight="1" x14ac:dyDescent="0.2">
      <c r="B16" s="8" t="s">
        <v>9</v>
      </c>
      <c r="C16" s="28">
        <v>371609</v>
      </c>
      <c r="D16" s="28">
        <v>128993</v>
      </c>
      <c r="E16" s="29">
        <f t="shared" si="0"/>
        <v>34.712022582876088</v>
      </c>
    </row>
    <row r="17" spans="2:5" ht="12" customHeight="1" x14ac:dyDescent="0.2">
      <c r="B17" s="8" t="s">
        <v>10</v>
      </c>
      <c r="C17" s="28">
        <v>25193</v>
      </c>
      <c r="D17" s="28">
        <v>588</v>
      </c>
      <c r="E17" s="29">
        <f t="shared" si="0"/>
        <v>2.333981661572659</v>
      </c>
    </row>
    <row r="18" spans="2:5" ht="12" customHeight="1" x14ac:dyDescent="0.2">
      <c r="B18" s="7" t="s">
        <v>11</v>
      </c>
      <c r="C18" s="24">
        <f>SUM(C19:C21)</f>
        <v>173059</v>
      </c>
      <c r="D18" s="24">
        <f>SUM(D19:D21)</f>
        <v>7668</v>
      </c>
      <c r="E18" s="25">
        <f t="shared" si="0"/>
        <v>4.4308588400487698</v>
      </c>
    </row>
    <row r="19" spans="2:5" ht="12" customHeight="1" x14ac:dyDescent="0.2">
      <c r="B19" s="8" t="s">
        <v>12</v>
      </c>
      <c r="C19" s="28">
        <v>119493</v>
      </c>
      <c r="D19" s="28">
        <v>-349</v>
      </c>
      <c r="E19" s="29">
        <f t="shared" si="0"/>
        <v>-0.29206731775083056</v>
      </c>
    </row>
    <row r="20" spans="2:5" ht="12" customHeight="1" x14ac:dyDescent="0.2">
      <c r="B20" s="8" t="s">
        <v>13</v>
      </c>
      <c r="C20" s="28">
        <v>11030</v>
      </c>
      <c r="D20" s="28">
        <v>6583</v>
      </c>
      <c r="E20" s="29">
        <f t="shared" si="0"/>
        <v>59.682683590208519</v>
      </c>
    </row>
    <row r="21" spans="2:5" ht="12" customHeight="1" x14ac:dyDescent="0.2">
      <c r="B21" s="8" t="s">
        <v>14</v>
      </c>
      <c r="C21" s="28">
        <v>42536</v>
      </c>
      <c r="D21" s="28">
        <v>1434</v>
      </c>
      <c r="E21" s="29">
        <f t="shared" si="0"/>
        <v>3.3712619898438967</v>
      </c>
    </row>
    <row r="22" spans="2:5" s="4" customFormat="1" ht="12" customHeight="1" x14ac:dyDescent="0.2">
      <c r="B22" s="7" t="s">
        <v>15</v>
      </c>
      <c r="C22" s="24">
        <f>SUM(C23:C24)</f>
        <v>311349</v>
      </c>
      <c r="D22" s="24">
        <f>SUM(D23:D24)</f>
        <v>64991</v>
      </c>
      <c r="E22" s="25">
        <f t="shared" si="0"/>
        <v>20.874003128322236</v>
      </c>
    </row>
    <row r="23" spans="2:5" s="4" customFormat="1" ht="12" customHeight="1" x14ac:dyDescent="0.2">
      <c r="B23" s="8" t="s">
        <v>16</v>
      </c>
      <c r="C23" s="30">
        <v>1797</v>
      </c>
      <c r="D23" s="30">
        <v>354</v>
      </c>
      <c r="E23" s="31">
        <f t="shared" si="0"/>
        <v>19.699499165275459</v>
      </c>
    </row>
    <row r="24" spans="2:5" ht="12" customHeight="1" x14ac:dyDescent="0.2">
      <c r="B24" s="8" t="s">
        <v>17</v>
      </c>
      <c r="C24" s="30">
        <v>309552</v>
      </c>
      <c r="D24" s="30">
        <v>64637</v>
      </c>
      <c r="E24" s="31">
        <f t="shared" si="0"/>
        <v>20.880821315966301</v>
      </c>
    </row>
    <row r="25" spans="2:5" s="4" customFormat="1" ht="12" customHeight="1" x14ac:dyDescent="0.2">
      <c r="B25" s="7" t="s">
        <v>18</v>
      </c>
      <c r="C25" s="24">
        <f>+C26+C29+C36+C37+C38</f>
        <v>505727</v>
      </c>
      <c r="D25" s="24">
        <f>+D26+D29+D36+D37+D38</f>
        <v>34795</v>
      </c>
      <c r="E25" s="25">
        <f t="shared" si="0"/>
        <v>6.8801942550031931</v>
      </c>
    </row>
    <row r="26" spans="2:5" ht="12" customHeight="1" x14ac:dyDescent="0.2">
      <c r="B26" s="7" t="s">
        <v>19</v>
      </c>
      <c r="C26" s="24">
        <f>SUM(C27:C28)</f>
        <v>465305</v>
      </c>
      <c r="D26" s="24">
        <f>SUM(D27:D28)</f>
        <v>8684</v>
      </c>
      <c r="E26" s="25">
        <f t="shared" si="0"/>
        <v>1.8663027476601368</v>
      </c>
    </row>
    <row r="27" spans="2:5" ht="12" customHeight="1" x14ac:dyDescent="0.2">
      <c r="B27" s="8" t="s">
        <v>20</v>
      </c>
      <c r="C27" s="28">
        <v>457410</v>
      </c>
      <c r="D27" s="28">
        <v>5113</v>
      </c>
      <c r="E27" s="29">
        <f t="shared" si="0"/>
        <v>1.1178155265516714</v>
      </c>
    </row>
    <row r="28" spans="2:5" ht="12" customHeight="1" x14ac:dyDescent="0.2">
      <c r="B28" s="8" t="s">
        <v>21</v>
      </c>
      <c r="C28" s="28">
        <v>7895</v>
      </c>
      <c r="D28" s="28">
        <v>3571</v>
      </c>
      <c r="E28" s="29">
        <f t="shared" si="0"/>
        <v>45.231158961367953</v>
      </c>
    </row>
    <row r="29" spans="2:5" ht="12" customHeight="1" x14ac:dyDescent="0.2">
      <c r="B29" s="7" t="s">
        <v>22</v>
      </c>
      <c r="C29" s="26">
        <f>SUM(C30:C35)</f>
        <v>27759</v>
      </c>
      <c r="D29" s="26">
        <f>SUM(D30:D35)</f>
        <v>18350</v>
      </c>
      <c r="E29" s="27">
        <f t="shared" si="0"/>
        <v>66.104686768255334</v>
      </c>
    </row>
    <row r="30" spans="2:5" ht="12" customHeight="1" x14ac:dyDescent="0.2">
      <c r="B30" s="8" t="s">
        <v>23</v>
      </c>
      <c r="C30" s="28">
        <v>6771</v>
      </c>
      <c r="D30" s="28">
        <v>458</v>
      </c>
      <c r="E30" s="29">
        <f t="shared" si="0"/>
        <v>6.7641411903706983</v>
      </c>
    </row>
    <row r="31" spans="2:5" s="4" customFormat="1" ht="12" customHeight="1" x14ac:dyDescent="0.2">
      <c r="B31" s="8" t="s">
        <v>24</v>
      </c>
      <c r="C31" s="28">
        <v>19204</v>
      </c>
      <c r="D31" s="28">
        <v>17677</v>
      </c>
      <c r="E31" s="29">
        <f t="shared" si="0"/>
        <v>92.048531555925848</v>
      </c>
    </row>
    <row r="32" spans="2:5" ht="12" customHeight="1" x14ac:dyDescent="0.2">
      <c r="B32" s="8" t="s">
        <v>25</v>
      </c>
      <c r="C32" s="28">
        <v>106</v>
      </c>
      <c r="D32" s="28">
        <v>0</v>
      </c>
      <c r="E32" s="29">
        <f t="shared" si="0"/>
        <v>0</v>
      </c>
    </row>
    <row r="33" spans="2:6" ht="12" customHeight="1" x14ac:dyDescent="0.2">
      <c r="B33" s="8" t="s">
        <v>26</v>
      </c>
      <c r="C33" s="28">
        <v>17</v>
      </c>
      <c r="D33" s="28">
        <v>0</v>
      </c>
      <c r="E33" s="29">
        <f t="shared" si="0"/>
        <v>0</v>
      </c>
    </row>
    <row r="34" spans="2:6" ht="12" customHeight="1" x14ac:dyDescent="0.2">
      <c r="B34" s="8" t="s">
        <v>27</v>
      </c>
      <c r="C34" s="28">
        <v>15</v>
      </c>
      <c r="D34" s="28">
        <v>15</v>
      </c>
      <c r="E34" s="29">
        <f t="shared" si="0"/>
        <v>100</v>
      </c>
    </row>
    <row r="35" spans="2:6" ht="12" customHeight="1" x14ac:dyDescent="0.2">
      <c r="B35" s="8" t="s">
        <v>28</v>
      </c>
      <c r="C35" s="28">
        <v>1646</v>
      </c>
      <c r="D35" s="28">
        <v>200</v>
      </c>
      <c r="E35" s="29">
        <f t="shared" si="0"/>
        <v>12.150668286755771</v>
      </c>
    </row>
    <row r="36" spans="2:6" ht="12" customHeight="1" x14ac:dyDescent="0.2">
      <c r="B36" s="7" t="s">
        <v>29</v>
      </c>
      <c r="C36" s="26">
        <v>12659</v>
      </c>
      <c r="D36" s="26">
        <v>7760</v>
      </c>
      <c r="E36" s="27">
        <f t="shared" si="0"/>
        <v>61.300260684098276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>
        <v>4</v>
      </c>
      <c r="D38" s="26">
        <v>1</v>
      </c>
      <c r="E38" s="27">
        <f t="shared" si="0"/>
        <v>25</v>
      </c>
    </row>
    <row r="39" spans="2:6" ht="12" customHeight="1" x14ac:dyDescent="0.2">
      <c r="B39" s="7" t="s">
        <v>32</v>
      </c>
      <c r="C39" s="24">
        <f>SUM(C40:C42)</f>
        <v>161248</v>
      </c>
      <c r="D39" s="24">
        <f>SUM(D40:D42)</f>
        <v>161248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13637</v>
      </c>
      <c r="D40" s="30">
        <v>13637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147053</v>
      </c>
      <c r="D41" s="30">
        <v>147053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>
        <v>558</v>
      </c>
      <c r="D42" s="28">
        <v>558</v>
      </c>
      <c r="E42" s="29">
        <f t="shared" si="0"/>
        <v>100</v>
      </c>
    </row>
    <row r="43" spans="2:6" ht="12" customHeight="1" x14ac:dyDescent="0.2">
      <c r="B43" s="7" t="s">
        <v>36</v>
      </c>
      <c r="C43" s="24">
        <v>77824</v>
      </c>
      <c r="D43" s="24">
        <v>17770</v>
      </c>
      <c r="E43" s="25">
        <f t="shared" si="0"/>
        <v>22.833573190789476</v>
      </c>
    </row>
    <row r="44" spans="2:6" ht="12" customHeight="1" x14ac:dyDescent="0.2">
      <c r="B44" s="7" t="s">
        <v>37</v>
      </c>
      <c r="C44" s="26">
        <v>54871</v>
      </c>
      <c r="D44" s="26">
        <v>24693</v>
      </c>
      <c r="E44" s="27">
        <f t="shared" si="0"/>
        <v>45.00191357912194</v>
      </c>
      <c r="F44" s="5"/>
    </row>
    <row r="45" spans="2:6" ht="12" customHeight="1" x14ac:dyDescent="0.2">
      <c r="B45" s="7" t="s">
        <v>38</v>
      </c>
      <c r="C45" s="26">
        <v>3609</v>
      </c>
      <c r="D45" s="26">
        <v>5</v>
      </c>
      <c r="E45" s="27">
        <f t="shared" si="0"/>
        <v>0.13854253255749516</v>
      </c>
    </row>
    <row r="46" spans="2:6" ht="12" customHeight="1" x14ac:dyDescent="0.2">
      <c r="B46" s="6" t="s">
        <v>84</v>
      </c>
      <c r="C46" s="22">
        <f>+C47+C54+C57+C60+C63</f>
        <v>11113</v>
      </c>
      <c r="D46" s="22">
        <f>+D47+D54+D57+D60+D63</f>
        <v>7337</v>
      </c>
      <c r="E46" s="27">
        <f t="shared" si="0"/>
        <v>66.021776298029337</v>
      </c>
    </row>
    <row r="47" spans="2:6" ht="12" customHeight="1" x14ac:dyDescent="0.2">
      <c r="B47" s="6" t="s">
        <v>39</v>
      </c>
      <c r="C47" s="32">
        <f>+C48+C51</f>
        <v>4357</v>
      </c>
      <c r="D47" s="32">
        <f>+D48+D51</f>
        <v>4142</v>
      </c>
      <c r="E47" s="33">
        <f t="shared" si="0"/>
        <v>95.065411980720683</v>
      </c>
    </row>
    <row r="48" spans="2:6" ht="12" customHeight="1" x14ac:dyDescent="0.2">
      <c r="B48" s="6" t="s">
        <v>40</v>
      </c>
      <c r="C48" s="32">
        <f>SUM(C49:C50)</f>
        <v>4030</v>
      </c>
      <c r="D48" s="32">
        <f>SUM(D49:D50)</f>
        <v>3900</v>
      </c>
      <c r="E48" s="33">
        <f t="shared" si="0"/>
        <v>96.774193548387103</v>
      </c>
    </row>
    <row r="49" spans="2:5" ht="12" customHeight="1" x14ac:dyDescent="0.2">
      <c r="B49" s="9" t="s">
        <v>41</v>
      </c>
      <c r="C49" s="34">
        <v>1</v>
      </c>
      <c r="D49" s="34">
        <v>1</v>
      </c>
      <c r="E49" s="35">
        <f t="shared" si="0"/>
        <v>100</v>
      </c>
    </row>
    <row r="50" spans="2:5" ht="12" customHeight="1" x14ac:dyDescent="0.2">
      <c r="B50" s="9" t="s">
        <v>42</v>
      </c>
      <c r="C50" s="34">
        <v>4029</v>
      </c>
      <c r="D50" s="34">
        <v>3899</v>
      </c>
      <c r="E50" s="35">
        <f t="shared" si="0"/>
        <v>96.773392901464376</v>
      </c>
    </row>
    <row r="51" spans="2:5" ht="12" customHeight="1" x14ac:dyDescent="0.2">
      <c r="B51" s="6" t="s">
        <v>43</v>
      </c>
      <c r="C51" s="32">
        <f>SUM(C52:C53)</f>
        <v>327</v>
      </c>
      <c r="D51" s="32">
        <f>SUM(D52:D53)</f>
        <v>242</v>
      </c>
      <c r="E51" s="33">
        <f t="shared" si="0"/>
        <v>74.006116207951067</v>
      </c>
    </row>
    <row r="52" spans="2:5" ht="12" customHeight="1" x14ac:dyDescent="0.2">
      <c r="B52" s="9" t="s">
        <v>87</v>
      </c>
      <c r="C52" s="34">
        <v>0</v>
      </c>
      <c r="D52" s="34">
        <v>0</v>
      </c>
      <c r="E52" s="35"/>
    </row>
    <row r="53" spans="2:5" ht="12" customHeight="1" x14ac:dyDescent="0.2">
      <c r="B53" s="9" t="s">
        <v>88</v>
      </c>
      <c r="C53" s="34">
        <v>327</v>
      </c>
      <c r="D53" s="34">
        <v>242</v>
      </c>
      <c r="E53" s="35">
        <f t="shared" si="0"/>
        <v>74.006116207951067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1993</v>
      </c>
      <c r="D57" s="32">
        <f>SUM(D58:D59)</f>
        <v>1993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1993</v>
      </c>
      <c r="D58" s="32">
        <v>1993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4460</v>
      </c>
      <c r="D60" s="32">
        <f>SUM(D61:D62)</f>
        <v>1202</v>
      </c>
      <c r="E60" s="33">
        <f t="shared" si="0"/>
        <v>26.95067264573991</v>
      </c>
    </row>
    <row r="61" spans="2:5" s="4" customFormat="1" ht="12" customHeight="1" x14ac:dyDescent="0.2">
      <c r="B61" s="6" t="s">
        <v>51</v>
      </c>
      <c r="C61" s="32">
        <v>4389</v>
      </c>
      <c r="D61" s="32">
        <v>1131</v>
      </c>
      <c r="E61" s="33">
        <f t="shared" si="0"/>
        <v>25.768967874231031</v>
      </c>
    </row>
    <row r="62" spans="2:5" ht="12" customHeight="1" x14ac:dyDescent="0.2">
      <c r="B62" s="6" t="s">
        <v>90</v>
      </c>
      <c r="C62" s="32">
        <v>71</v>
      </c>
      <c r="D62" s="32">
        <v>71</v>
      </c>
      <c r="E62" s="33">
        <f t="shared" si="0"/>
        <v>100</v>
      </c>
    </row>
    <row r="63" spans="2:5" ht="12" customHeight="1" x14ac:dyDescent="0.2">
      <c r="B63" s="6" t="s">
        <v>52</v>
      </c>
      <c r="C63" s="32">
        <v>303</v>
      </c>
      <c r="D63" s="32">
        <v>0</v>
      </c>
      <c r="E63" s="33">
        <f t="shared" si="0"/>
        <v>0</v>
      </c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1142595</v>
      </c>
      <c r="D69" s="22">
        <f>+D70+D75+D86+D91</f>
        <v>13818</v>
      </c>
      <c r="E69" s="23">
        <f t="shared" si="0"/>
        <v>1.2093523952056504</v>
      </c>
    </row>
    <row r="70" spans="2:5" ht="12" customHeight="1" x14ac:dyDescent="0.2">
      <c r="B70" s="6" t="s">
        <v>57</v>
      </c>
      <c r="C70" s="32">
        <f>+C71+C72+C73+C74</f>
        <v>347016</v>
      </c>
      <c r="D70" s="32">
        <f>+D71+D72+D73+D74</f>
        <v>171</v>
      </c>
      <c r="E70" s="33">
        <f t="shared" si="0"/>
        <v>4.9277266754270695E-2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346919</v>
      </c>
      <c r="D73" s="36">
        <v>149</v>
      </c>
      <c r="E73" s="37">
        <f t="shared" si="0"/>
        <v>4.2949506945425299E-2</v>
      </c>
    </row>
    <row r="74" spans="2:5" ht="12" customHeight="1" x14ac:dyDescent="0.2">
      <c r="B74" s="6" t="s">
        <v>61</v>
      </c>
      <c r="C74" s="32">
        <v>97</v>
      </c>
      <c r="D74" s="32">
        <v>22</v>
      </c>
      <c r="E74" s="33">
        <f t="shared" ref="E74:E93" si="1">+D74/C74*100</f>
        <v>22.680412371134022</v>
      </c>
    </row>
    <row r="75" spans="2:5" ht="12" customHeight="1" x14ac:dyDescent="0.2">
      <c r="B75" s="6" t="s">
        <v>62</v>
      </c>
      <c r="C75" s="32">
        <f>+C76+C77</f>
        <v>1156</v>
      </c>
      <c r="D75" s="32">
        <f>+D76+D77</f>
        <v>386</v>
      </c>
      <c r="E75" s="33">
        <f t="shared" si="1"/>
        <v>33.391003460207614</v>
      </c>
    </row>
    <row r="76" spans="2:5" ht="12" customHeight="1" x14ac:dyDescent="0.2">
      <c r="B76" s="6" t="s">
        <v>63</v>
      </c>
      <c r="C76" s="32">
        <v>272</v>
      </c>
      <c r="D76" s="32">
        <v>6</v>
      </c>
      <c r="E76" s="33">
        <f t="shared" si="1"/>
        <v>2.2058823529411766</v>
      </c>
    </row>
    <row r="77" spans="2:5" ht="12" customHeight="1" x14ac:dyDescent="0.2">
      <c r="B77" s="6" t="s">
        <v>64</v>
      </c>
      <c r="C77" s="32">
        <f>SUM(C78:C85)</f>
        <v>884</v>
      </c>
      <c r="D77" s="32">
        <f>SUM(D78:D85)</f>
        <v>380</v>
      </c>
      <c r="E77" s="33">
        <f t="shared" si="1"/>
        <v>42.986425339366519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343</v>
      </c>
      <c r="D80" s="34">
        <v>327</v>
      </c>
      <c r="E80" s="35">
        <f t="shared" si="1"/>
        <v>95.335276967930028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5</v>
      </c>
      <c r="D83" s="34">
        <v>0</v>
      </c>
      <c r="E83" s="35">
        <f t="shared" si="1"/>
        <v>0</v>
      </c>
    </row>
    <row r="84" spans="2:5" ht="12" customHeight="1" x14ac:dyDescent="0.2">
      <c r="B84" s="9" t="s">
        <v>71</v>
      </c>
      <c r="C84" s="34">
        <v>474</v>
      </c>
      <c r="D84" s="34">
        <v>10</v>
      </c>
      <c r="E84" s="35">
        <f t="shared" si="1"/>
        <v>2.109704641350211</v>
      </c>
    </row>
    <row r="85" spans="2:5" ht="12" customHeight="1" x14ac:dyDescent="0.2">
      <c r="B85" s="9" t="s">
        <v>72</v>
      </c>
      <c r="C85" s="34">
        <v>62</v>
      </c>
      <c r="D85" s="34">
        <v>43</v>
      </c>
      <c r="E85" s="35">
        <f t="shared" si="1"/>
        <v>69.354838709677423</v>
      </c>
    </row>
    <row r="86" spans="2:5" ht="12" customHeight="1" x14ac:dyDescent="0.2">
      <c r="B86" s="6" t="s">
        <v>73</v>
      </c>
      <c r="C86" s="32">
        <f>+C87+C88+C89+C90</f>
        <v>766520</v>
      </c>
      <c r="D86" s="32">
        <f>+D87+D88+D89+D90</f>
        <v>7123</v>
      </c>
      <c r="E86" s="33">
        <f t="shared" si="1"/>
        <v>0.92926472890466005</v>
      </c>
    </row>
    <row r="87" spans="2:5" ht="12" customHeight="1" x14ac:dyDescent="0.2">
      <c r="B87" s="6" t="s">
        <v>74</v>
      </c>
      <c r="C87" s="36">
        <v>13833</v>
      </c>
      <c r="D87" s="36">
        <v>735</v>
      </c>
      <c r="E87" s="37">
        <f t="shared" si="1"/>
        <v>5.3133810453263939</v>
      </c>
    </row>
    <row r="88" spans="2:5" ht="12" customHeight="1" x14ac:dyDescent="0.2">
      <c r="B88" s="6" t="s">
        <v>75</v>
      </c>
      <c r="C88" s="32">
        <v>111911</v>
      </c>
      <c r="D88" s="32">
        <v>3252</v>
      </c>
      <c r="E88" s="33">
        <f t="shared" si="1"/>
        <v>2.9058805658067572</v>
      </c>
    </row>
    <row r="89" spans="2:5" ht="12" customHeight="1" x14ac:dyDescent="0.2">
      <c r="B89" s="6" t="s">
        <v>76</v>
      </c>
      <c r="C89" s="32">
        <v>636969</v>
      </c>
      <c r="D89" s="32">
        <v>3136</v>
      </c>
      <c r="E89" s="33">
        <f t="shared" si="1"/>
        <v>0.49233165193282563</v>
      </c>
    </row>
    <row r="90" spans="2:5" ht="12" customHeight="1" x14ac:dyDescent="0.2">
      <c r="B90" s="6" t="s">
        <v>77</v>
      </c>
      <c r="C90" s="32">
        <v>3807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27903</v>
      </c>
      <c r="D91" s="32">
        <v>6138</v>
      </c>
      <c r="E91" s="33">
        <f t="shared" si="1"/>
        <v>21.997634662939468</v>
      </c>
    </row>
    <row r="92" spans="2:5" ht="12" customHeight="1" x14ac:dyDescent="0.2">
      <c r="B92" s="6" t="s">
        <v>86</v>
      </c>
      <c r="C92" s="22">
        <f>+C93+C94+C95</f>
        <v>451</v>
      </c>
      <c r="D92" s="22">
        <f>+D93+D94+D95</f>
        <v>451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451</v>
      </c>
      <c r="D93" s="32">
        <v>451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9750A197-9EA0-4EF5-9B84-576774C36017}"/>
    <hyperlink ref="D4" location="ŞUBAT!A1" display="Şubat" xr:uid="{3E01BE3D-6FAD-4BA8-9E05-F825ED4A471C}"/>
    <hyperlink ref="E4" location="MART!A1" display="Mart" xr:uid="{77A1F527-B0CB-4549-A914-627CDCBD0260}"/>
    <hyperlink ref="C5" location="NİSAN!A1" display="Nisan" xr:uid="{61E8F549-0A48-462C-8D93-E91DF52B01F3}"/>
    <hyperlink ref="D5" location="MAYIS!A1" display="Mayıs" xr:uid="{57E7485E-4F56-49BD-A20B-F95E883B6722}"/>
    <hyperlink ref="E5" location="HAZİRAN!A1" display="Haziran" xr:uid="{03AB9AF8-F410-4EE4-AD5C-4387D82B2BDF}"/>
    <hyperlink ref="C6" location="TEMMUZ!A1" display="Temmuz" xr:uid="{695ECE40-C739-436F-9100-B008BC82428E}"/>
    <hyperlink ref="D6" location="AĞUSTOS!A1" display="Ağustos" xr:uid="{E31F15FD-4781-4E1C-AF1D-8A47CB99FC10}"/>
    <hyperlink ref="E6" location="EYLÜL!A1" display="Eylül" xr:uid="{AF4813AB-5FED-4318-8488-CF81F012DF04}"/>
    <hyperlink ref="C7" location="EKİM!A1" display="Ekim" xr:uid="{E7E31593-DD17-46FE-9D87-4A5EB539F7DC}"/>
    <hyperlink ref="D7" location="KASIM!A1" display="Kasım" xr:uid="{0DF5A0C2-DE36-4DE4-814E-D25AC7A35CBD}"/>
    <hyperlink ref="E7" location="ARALIK!A1" display="Aralık" xr:uid="{A1FE8294-28B9-4995-8B3A-6718DCA01F1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7452-BED2-4A70-8E38-6711D25C897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8549932</v>
      </c>
      <c r="D10" s="22">
        <v>5641194</v>
      </c>
      <c r="E10" s="23">
        <v>65.979401941442333</v>
      </c>
    </row>
    <row r="11" spans="2:5" ht="12" customHeight="1" x14ac:dyDescent="0.2">
      <c r="B11" s="7" t="s">
        <v>4</v>
      </c>
      <c r="C11" s="24">
        <v>6886506</v>
      </c>
      <c r="D11" s="24">
        <v>5316070</v>
      </c>
      <c r="E11" s="25">
        <v>77.195460223224956</v>
      </c>
    </row>
    <row r="12" spans="2:5" ht="12" customHeight="1" x14ac:dyDescent="0.2">
      <c r="B12" s="7" t="s">
        <v>5</v>
      </c>
      <c r="C12" s="24">
        <v>2895305</v>
      </c>
      <c r="D12" s="24">
        <v>2109756</v>
      </c>
      <c r="E12" s="25">
        <v>72.868177963979619</v>
      </c>
    </row>
    <row r="13" spans="2:5" ht="12" customHeight="1" x14ac:dyDescent="0.2">
      <c r="B13" s="7" t="s">
        <v>6</v>
      </c>
      <c r="C13" s="26">
        <v>1848232</v>
      </c>
      <c r="D13" s="26">
        <v>1348207</v>
      </c>
      <c r="E13" s="27">
        <v>72.945766548788242</v>
      </c>
    </row>
    <row r="14" spans="2:5" ht="12" customHeight="1" x14ac:dyDescent="0.2">
      <c r="B14" s="8" t="s">
        <v>7</v>
      </c>
      <c r="C14" s="28">
        <v>301929</v>
      </c>
      <c r="D14" s="28">
        <v>114546</v>
      </c>
      <c r="E14" s="29">
        <v>37.938058285225992</v>
      </c>
    </row>
    <row r="15" spans="2:5" ht="12" customHeight="1" x14ac:dyDescent="0.2">
      <c r="B15" s="8" t="s">
        <v>8</v>
      </c>
      <c r="C15" s="28">
        <v>18956</v>
      </c>
      <c r="D15" s="28">
        <v>8823</v>
      </c>
      <c r="E15" s="29">
        <v>46.544629668706477</v>
      </c>
    </row>
    <row r="16" spans="2:5" ht="12" customHeight="1" x14ac:dyDescent="0.2">
      <c r="B16" s="8" t="s">
        <v>9</v>
      </c>
      <c r="C16" s="28">
        <v>1428753</v>
      </c>
      <c r="D16" s="28">
        <v>1154333</v>
      </c>
      <c r="E16" s="29">
        <v>80.793041204462909</v>
      </c>
    </row>
    <row r="17" spans="2:5" ht="12" customHeight="1" x14ac:dyDescent="0.2">
      <c r="B17" s="8" t="s">
        <v>10</v>
      </c>
      <c r="C17" s="28">
        <v>98594</v>
      </c>
      <c r="D17" s="28">
        <v>70505</v>
      </c>
      <c r="E17" s="29">
        <v>71.510436740572445</v>
      </c>
    </row>
    <row r="18" spans="2:5" ht="12" customHeight="1" x14ac:dyDescent="0.2">
      <c r="B18" s="7" t="s">
        <v>11</v>
      </c>
      <c r="C18" s="24">
        <v>1047073</v>
      </c>
      <c r="D18" s="24">
        <v>761549</v>
      </c>
      <c r="E18" s="25">
        <v>72.731223133439599</v>
      </c>
    </row>
    <row r="19" spans="2:5" ht="12" customHeight="1" x14ac:dyDescent="0.2">
      <c r="B19" s="8" t="s">
        <v>12</v>
      </c>
      <c r="C19" s="28">
        <v>299133</v>
      </c>
      <c r="D19" s="28">
        <v>102982</v>
      </c>
      <c r="E19" s="29">
        <v>34.42682686296731</v>
      </c>
    </row>
    <row r="20" spans="2:5" ht="12" customHeight="1" x14ac:dyDescent="0.2">
      <c r="B20" s="8" t="s">
        <v>13</v>
      </c>
      <c r="C20" s="28">
        <v>33458</v>
      </c>
      <c r="D20" s="28">
        <v>24631</v>
      </c>
      <c r="E20" s="29">
        <v>73.617669914519695</v>
      </c>
    </row>
    <row r="21" spans="2:5" ht="12" customHeight="1" x14ac:dyDescent="0.2">
      <c r="B21" s="8" t="s">
        <v>14</v>
      </c>
      <c r="C21" s="28">
        <v>714482</v>
      </c>
      <c r="D21" s="28">
        <v>633936</v>
      </c>
      <c r="E21" s="29">
        <v>88.726657914405109</v>
      </c>
    </row>
    <row r="22" spans="2:5" s="4" customFormat="1" ht="12" customHeight="1" x14ac:dyDescent="0.2">
      <c r="B22" s="7" t="s">
        <v>15</v>
      </c>
      <c r="C22" s="24">
        <v>331822</v>
      </c>
      <c r="D22" s="24">
        <v>227155</v>
      </c>
      <c r="E22" s="25">
        <v>68.456883509833588</v>
      </c>
    </row>
    <row r="23" spans="2:5" s="4" customFormat="1" ht="12" customHeight="1" x14ac:dyDescent="0.2">
      <c r="B23" s="8" t="s">
        <v>16</v>
      </c>
      <c r="C23" s="30">
        <v>9589</v>
      </c>
      <c r="D23" s="30">
        <v>7643</v>
      </c>
      <c r="E23" s="31">
        <v>79.70591302534153</v>
      </c>
    </row>
    <row r="24" spans="2:5" ht="12" customHeight="1" x14ac:dyDescent="0.2">
      <c r="B24" s="8" t="s">
        <v>17</v>
      </c>
      <c r="C24" s="30">
        <v>322233</v>
      </c>
      <c r="D24" s="30">
        <v>219512</v>
      </c>
      <c r="E24" s="31">
        <v>68.122135225132126</v>
      </c>
    </row>
    <row r="25" spans="2:5" s="4" customFormat="1" ht="12" customHeight="1" x14ac:dyDescent="0.2">
      <c r="B25" s="7" t="s">
        <v>18</v>
      </c>
      <c r="C25" s="24">
        <v>709112</v>
      </c>
      <c r="D25" s="24">
        <v>128505</v>
      </c>
      <c r="E25" s="25">
        <v>18.12196098782703</v>
      </c>
    </row>
    <row r="26" spans="2:5" ht="12" customHeight="1" x14ac:dyDescent="0.2">
      <c r="B26" s="7" t="s">
        <v>19</v>
      </c>
      <c r="C26" s="24">
        <v>307656</v>
      </c>
      <c r="D26" s="24">
        <v>-256994</v>
      </c>
      <c r="E26" s="25">
        <v>-83.532906883012188</v>
      </c>
    </row>
    <row r="27" spans="2:5" ht="12" customHeight="1" x14ac:dyDescent="0.2">
      <c r="B27" s="8" t="s">
        <v>20</v>
      </c>
      <c r="C27" s="28">
        <v>269914</v>
      </c>
      <c r="D27" s="28">
        <v>-290712</v>
      </c>
      <c r="E27" s="29">
        <v>-107.70541728105989</v>
      </c>
    </row>
    <row r="28" spans="2:5" ht="12" customHeight="1" x14ac:dyDescent="0.2">
      <c r="B28" s="8" t="s">
        <v>21</v>
      </c>
      <c r="C28" s="28">
        <v>37742</v>
      </c>
      <c r="D28" s="28">
        <v>33718</v>
      </c>
      <c r="E28" s="29">
        <v>89.338137883524979</v>
      </c>
    </row>
    <row r="29" spans="2:5" ht="12" customHeight="1" x14ac:dyDescent="0.2">
      <c r="B29" s="7" t="s">
        <v>22</v>
      </c>
      <c r="C29" s="26">
        <v>318619</v>
      </c>
      <c r="D29" s="26">
        <v>307659</v>
      </c>
      <c r="E29" s="27">
        <v>96.560154918570447</v>
      </c>
    </row>
    <row r="30" spans="2:5" ht="12" customHeight="1" x14ac:dyDescent="0.2">
      <c r="B30" s="8" t="s">
        <v>23</v>
      </c>
      <c r="C30" s="28">
        <v>12277</v>
      </c>
      <c r="D30" s="28">
        <v>4367</v>
      </c>
      <c r="E30" s="29">
        <v>35.5705791317097</v>
      </c>
    </row>
    <row r="31" spans="2:5" s="4" customFormat="1" ht="12" customHeight="1" x14ac:dyDescent="0.2">
      <c r="B31" s="8" t="s">
        <v>24</v>
      </c>
      <c r="C31" s="28">
        <v>295160</v>
      </c>
      <c r="D31" s="28">
        <v>293612</v>
      </c>
      <c r="E31" s="29">
        <v>99.475538690879532</v>
      </c>
    </row>
    <row r="32" spans="2:5" ht="12" customHeight="1" x14ac:dyDescent="0.2">
      <c r="B32" s="8" t="s">
        <v>25</v>
      </c>
      <c r="C32" s="28">
        <v>419</v>
      </c>
      <c r="D32" s="28">
        <v>307</v>
      </c>
      <c r="E32" s="29">
        <v>73.269689737470173</v>
      </c>
    </row>
    <row r="33" spans="2:6" ht="12" customHeight="1" x14ac:dyDescent="0.2">
      <c r="B33" s="8" t="s">
        <v>26</v>
      </c>
      <c r="C33" s="28">
        <v>17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193</v>
      </c>
      <c r="D34" s="28">
        <v>193</v>
      </c>
      <c r="E34" s="29">
        <v>100</v>
      </c>
    </row>
    <row r="35" spans="2:6" ht="12" customHeight="1" x14ac:dyDescent="0.2">
      <c r="B35" s="8" t="s">
        <v>28</v>
      </c>
      <c r="C35" s="28">
        <v>10553</v>
      </c>
      <c r="D35" s="28">
        <v>9180</v>
      </c>
      <c r="E35" s="29">
        <v>86.989481663981806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82821</v>
      </c>
      <c r="D37" s="26">
        <v>77829</v>
      </c>
      <c r="E37" s="27">
        <v>93.972543195566345</v>
      </c>
    </row>
    <row r="38" spans="2:6" ht="12" customHeight="1" x14ac:dyDescent="0.2">
      <c r="B38" s="7" t="s">
        <v>30</v>
      </c>
      <c r="C38" s="26">
        <v>3</v>
      </c>
      <c r="D38" s="26">
        <v>2</v>
      </c>
      <c r="E38" s="27">
        <v>66.666666666666657</v>
      </c>
    </row>
    <row r="39" spans="2:6" s="4" customFormat="1" ht="12" customHeight="1" x14ac:dyDescent="0.2">
      <c r="B39" s="7" t="s">
        <v>31</v>
      </c>
      <c r="C39" s="26">
        <v>13</v>
      </c>
      <c r="D39" s="26">
        <v>9</v>
      </c>
      <c r="E39" s="27">
        <v>69.230769230769226</v>
      </c>
    </row>
    <row r="40" spans="2:6" ht="12" customHeight="1" x14ac:dyDescent="0.2">
      <c r="B40" s="7" t="s">
        <v>32</v>
      </c>
      <c r="C40" s="24">
        <v>2441186</v>
      </c>
      <c r="D40" s="24">
        <v>2441186</v>
      </c>
      <c r="E40" s="25">
        <v>100</v>
      </c>
    </row>
    <row r="41" spans="2:6" s="4" customFormat="1" ht="12" customHeight="1" x14ac:dyDescent="0.2">
      <c r="B41" s="8" t="s">
        <v>33</v>
      </c>
      <c r="C41" s="30">
        <v>199048</v>
      </c>
      <c r="D41" s="30">
        <v>199048</v>
      </c>
      <c r="E41" s="31">
        <v>100</v>
      </c>
    </row>
    <row r="42" spans="2:6" ht="12" customHeight="1" x14ac:dyDescent="0.2">
      <c r="B42" s="8" t="s">
        <v>34</v>
      </c>
      <c r="C42" s="30">
        <v>2235904</v>
      </c>
      <c r="D42" s="30">
        <v>2235904</v>
      </c>
      <c r="E42" s="31">
        <v>100</v>
      </c>
    </row>
    <row r="43" spans="2:6" s="4" customFormat="1" ht="12" customHeight="1" x14ac:dyDescent="0.2">
      <c r="B43" s="8" t="s">
        <v>35</v>
      </c>
      <c r="C43" s="28">
        <v>6234</v>
      </c>
      <c r="D43" s="28">
        <v>6234</v>
      </c>
      <c r="E43" s="29">
        <v>100</v>
      </c>
    </row>
    <row r="44" spans="2:6" ht="12" customHeight="1" x14ac:dyDescent="0.2">
      <c r="B44" s="7" t="s">
        <v>36</v>
      </c>
      <c r="C44" s="24">
        <v>247770</v>
      </c>
      <c r="D44" s="24">
        <v>183487</v>
      </c>
      <c r="E44" s="25">
        <v>74.055373935504704</v>
      </c>
    </row>
    <row r="45" spans="2:6" ht="12" customHeight="1" x14ac:dyDescent="0.2">
      <c r="B45" s="7" t="s">
        <v>37</v>
      </c>
      <c r="C45" s="26">
        <v>258462</v>
      </c>
      <c r="D45" s="26">
        <v>225838</v>
      </c>
      <c r="E45" s="27">
        <v>87.377641587544787</v>
      </c>
      <c r="F45" s="5"/>
    </row>
    <row r="46" spans="2:6" ht="12" customHeight="1" x14ac:dyDescent="0.2">
      <c r="B46" s="7" t="s">
        <v>38</v>
      </c>
      <c r="C46" s="26">
        <v>2849</v>
      </c>
      <c r="D46" s="26">
        <v>143</v>
      </c>
      <c r="E46" s="27">
        <v>5.019305019305019</v>
      </c>
    </row>
    <row r="47" spans="2:6" ht="12" customHeight="1" x14ac:dyDescent="0.2">
      <c r="B47" s="6" t="s">
        <v>84</v>
      </c>
      <c r="C47" s="22">
        <v>73330</v>
      </c>
      <c r="D47" s="22">
        <v>68419</v>
      </c>
      <c r="E47" s="27">
        <v>93.302877403518352</v>
      </c>
    </row>
    <row r="48" spans="2:6" ht="12" customHeight="1" x14ac:dyDescent="0.2">
      <c r="B48" s="6" t="s">
        <v>39</v>
      </c>
      <c r="C48" s="32">
        <v>43191</v>
      </c>
      <c r="D48" s="32">
        <v>42819</v>
      </c>
      <c r="E48" s="33">
        <v>99.138709453358345</v>
      </c>
    </row>
    <row r="49" spans="2:5" ht="12" customHeight="1" x14ac:dyDescent="0.2">
      <c r="B49" s="6" t="s">
        <v>40</v>
      </c>
      <c r="C49" s="32">
        <v>41705</v>
      </c>
      <c r="D49" s="32">
        <v>41551</v>
      </c>
      <c r="E49" s="33">
        <v>99.630739719458091</v>
      </c>
    </row>
    <row r="50" spans="2:5" ht="12" customHeight="1" x14ac:dyDescent="0.2">
      <c r="B50" s="9" t="s">
        <v>41</v>
      </c>
      <c r="C50" s="34">
        <v>13</v>
      </c>
      <c r="D50" s="34">
        <v>13</v>
      </c>
      <c r="E50" s="35">
        <v>100</v>
      </c>
    </row>
    <row r="51" spans="2:5" ht="12" customHeight="1" x14ac:dyDescent="0.2">
      <c r="B51" s="9" t="s">
        <v>42</v>
      </c>
      <c r="C51" s="34">
        <v>41692</v>
      </c>
      <c r="D51" s="34">
        <v>41538</v>
      </c>
      <c r="E51" s="35">
        <v>99.630624580255201</v>
      </c>
    </row>
    <row r="52" spans="2:5" ht="12" customHeight="1" x14ac:dyDescent="0.2">
      <c r="B52" s="6" t="s">
        <v>43</v>
      </c>
      <c r="C52" s="32">
        <v>1486</v>
      </c>
      <c r="D52" s="32">
        <v>1268</v>
      </c>
      <c r="E52" s="33">
        <v>85.329744279946169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1486</v>
      </c>
      <c r="D54" s="34">
        <v>1268</v>
      </c>
      <c r="E54" s="35">
        <v>85.329744279946169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10206</v>
      </c>
      <c r="D58" s="32">
        <v>10206</v>
      </c>
      <c r="E58" s="33">
        <v>100</v>
      </c>
    </row>
    <row r="59" spans="2:5" ht="12" customHeight="1" x14ac:dyDescent="0.2">
      <c r="B59" s="6" t="s">
        <v>48</v>
      </c>
      <c r="C59" s="32">
        <v>10206</v>
      </c>
      <c r="D59" s="32">
        <v>10206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19621</v>
      </c>
      <c r="D61" s="32">
        <v>15384</v>
      </c>
      <c r="E61" s="33">
        <v>78.405789715101164</v>
      </c>
    </row>
    <row r="62" spans="2:5" s="4" customFormat="1" ht="12" customHeight="1" x14ac:dyDescent="0.2">
      <c r="B62" s="6" t="s">
        <v>51</v>
      </c>
      <c r="C62" s="32">
        <v>15200</v>
      </c>
      <c r="D62" s="32">
        <v>10963</v>
      </c>
      <c r="E62" s="33">
        <v>72.125</v>
      </c>
    </row>
    <row r="63" spans="2:5" ht="12" customHeight="1" x14ac:dyDescent="0.2">
      <c r="B63" s="6" t="s">
        <v>90</v>
      </c>
      <c r="C63" s="32">
        <v>4421</v>
      </c>
      <c r="D63" s="32">
        <v>4421</v>
      </c>
      <c r="E63" s="33">
        <v>100</v>
      </c>
    </row>
    <row r="64" spans="2:5" ht="12" customHeight="1" x14ac:dyDescent="0.2">
      <c r="B64" s="6" t="s">
        <v>52</v>
      </c>
      <c r="C64" s="32">
        <v>312</v>
      </c>
      <c r="D64" s="32">
        <v>10</v>
      </c>
      <c r="E64" s="33">
        <v>3.2051282051282048</v>
      </c>
    </row>
    <row r="65" spans="2:5" ht="12" customHeight="1" x14ac:dyDescent="0.2">
      <c r="B65" s="6" t="s">
        <v>85</v>
      </c>
      <c r="C65" s="22">
        <v>56</v>
      </c>
      <c r="D65" s="22">
        <v>56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56</v>
      </c>
      <c r="D67" s="22">
        <v>56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56</v>
      </c>
      <c r="D69" s="34">
        <v>56</v>
      </c>
      <c r="E69" s="35">
        <v>100</v>
      </c>
    </row>
    <row r="70" spans="2:5" ht="12" customHeight="1" x14ac:dyDescent="0.2">
      <c r="B70" s="6" t="s">
        <v>89</v>
      </c>
      <c r="C70" s="22">
        <v>1584880</v>
      </c>
      <c r="D70" s="22">
        <v>251489</v>
      </c>
      <c r="E70" s="23">
        <v>15.868015244056332</v>
      </c>
    </row>
    <row r="71" spans="2:5" ht="12" customHeight="1" x14ac:dyDescent="0.2">
      <c r="B71" s="6" t="s">
        <v>57</v>
      </c>
      <c r="C71" s="32">
        <v>378990</v>
      </c>
      <c r="D71" s="32">
        <v>-167</v>
      </c>
      <c r="E71" s="33">
        <v>-4.4064487189635612E-2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376979</v>
      </c>
      <c r="D74" s="36">
        <v>-2103</v>
      </c>
      <c r="E74" s="37">
        <v>-0.55785600789433898</v>
      </c>
    </row>
    <row r="75" spans="2:5" ht="12" customHeight="1" x14ac:dyDescent="0.2">
      <c r="B75" s="6" t="s">
        <v>61</v>
      </c>
      <c r="C75" s="32">
        <v>2011</v>
      </c>
      <c r="D75" s="32">
        <v>1936</v>
      </c>
      <c r="E75" s="33">
        <v>96.270512182993542</v>
      </c>
    </row>
    <row r="76" spans="2:5" ht="12" customHeight="1" x14ac:dyDescent="0.2">
      <c r="B76" s="6" t="s">
        <v>62</v>
      </c>
      <c r="C76" s="32">
        <v>12831</v>
      </c>
      <c r="D76" s="32">
        <v>12088</v>
      </c>
      <c r="E76" s="33">
        <v>94.209336762528253</v>
      </c>
    </row>
    <row r="77" spans="2:5" ht="12" customHeight="1" x14ac:dyDescent="0.2">
      <c r="B77" s="6" t="s">
        <v>63</v>
      </c>
      <c r="C77" s="32">
        <v>2770</v>
      </c>
      <c r="D77" s="32">
        <v>2432</v>
      </c>
      <c r="E77" s="33">
        <v>87.797833935018048</v>
      </c>
    </row>
    <row r="78" spans="2:5" ht="12" customHeight="1" x14ac:dyDescent="0.2">
      <c r="B78" s="6" t="s">
        <v>64</v>
      </c>
      <c r="C78" s="32">
        <v>10061</v>
      </c>
      <c r="D78" s="32">
        <v>9656</v>
      </c>
      <c r="E78" s="33">
        <v>95.97455521319948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4716</v>
      </c>
      <c r="D81" s="34">
        <v>4701</v>
      </c>
      <c r="E81" s="35">
        <v>99.681933842239189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7</v>
      </c>
      <c r="D84" s="34">
        <v>2</v>
      </c>
      <c r="E84" s="35">
        <v>28.571428571428569</v>
      </c>
    </row>
    <row r="85" spans="2:5" ht="12" customHeight="1" x14ac:dyDescent="0.2">
      <c r="B85" s="9" t="s">
        <v>71</v>
      </c>
      <c r="C85" s="34">
        <v>538</v>
      </c>
      <c r="D85" s="34">
        <v>170</v>
      </c>
      <c r="E85" s="35">
        <v>31.59851301115242</v>
      </c>
    </row>
    <row r="86" spans="2:5" ht="12" customHeight="1" x14ac:dyDescent="0.2">
      <c r="B86" s="9" t="s">
        <v>72</v>
      </c>
      <c r="C86" s="34">
        <v>4800</v>
      </c>
      <c r="D86" s="34">
        <v>4783</v>
      </c>
      <c r="E86" s="35">
        <v>99.645833333333329</v>
      </c>
    </row>
    <row r="87" spans="2:5" ht="12" customHeight="1" x14ac:dyDescent="0.2">
      <c r="B87" s="6" t="s">
        <v>73</v>
      </c>
      <c r="C87" s="32">
        <v>1119371</v>
      </c>
      <c r="D87" s="32">
        <v>192151</v>
      </c>
      <c r="E87" s="33">
        <v>17.165979822596796</v>
      </c>
    </row>
    <row r="88" spans="2:5" ht="12" customHeight="1" x14ac:dyDescent="0.2">
      <c r="B88" s="6" t="s">
        <v>74</v>
      </c>
      <c r="C88" s="36">
        <v>22311</v>
      </c>
      <c r="D88" s="36">
        <v>8507</v>
      </c>
      <c r="E88" s="37">
        <v>38.129173950069472</v>
      </c>
    </row>
    <row r="89" spans="2:5" ht="12" customHeight="1" x14ac:dyDescent="0.2">
      <c r="B89" s="6" t="s">
        <v>75</v>
      </c>
      <c r="C89" s="32">
        <v>187191</v>
      </c>
      <c r="D89" s="32">
        <v>80958</v>
      </c>
      <c r="E89" s="33">
        <v>43.248874144590282</v>
      </c>
    </row>
    <row r="90" spans="2:5" ht="12" customHeight="1" x14ac:dyDescent="0.2">
      <c r="B90" s="6" t="s">
        <v>76</v>
      </c>
      <c r="C90" s="32">
        <v>906056</v>
      </c>
      <c r="D90" s="32">
        <v>102674</v>
      </c>
      <c r="E90" s="33">
        <v>11.331970650820701</v>
      </c>
    </row>
    <row r="91" spans="2:5" ht="12" customHeight="1" x14ac:dyDescent="0.2">
      <c r="B91" s="6" t="s">
        <v>77</v>
      </c>
      <c r="C91" s="32">
        <v>3813</v>
      </c>
      <c r="D91" s="32">
        <v>12</v>
      </c>
      <c r="E91" s="33">
        <v>0.3147128245476003</v>
      </c>
    </row>
    <row r="92" spans="2:5" ht="12" customHeight="1" x14ac:dyDescent="0.2">
      <c r="B92" s="6" t="s">
        <v>78</v>
      </c>
      <c r="C92" s="32">
        <v>73688</v>
      </c>
      <c r="D92" s="32">
        <v>47417</v>
      </c>
      <c r="E92" s="33">
        <v>64.348333514276419</v>
      </c>
    </row>
    <row r="93" spans="2:5" ht="12" customHeight="1" x14ac:dyDescent="0.2">
      <c r="B93" s="6" t="s">
        <v>86</v>
      </c>
      <c r="C93" s="22">
        <v>5160</v>
      </c>
      <c r="D93" s="22">
        <v>5160</v>
      </c>
      <c r="E93" s="23">
        <v>100</v>
      </c>
    </row>
    <row r="94" spans="2:5" ht="12" customHeight="1" x14ac:dyDescent="0.2">
      <c r="B94" s="6" t="s">
        <v>79</v>
      </c>
      <c r="C94" s="32">
        <v>5160</v>
      </c>
      <c r="D94" s="32">
        <v>5160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C2FDD9B-DC3F-4C93-B3DC-2D6DC8B3F14C}"/>
    <hyperlink ref="D4" location="ŞUBAT!A1" display="Şubat" xr:uid="{64FCB73E-7048-4267-995E-3790593AF913}"/>
    <hyperlink ref="E4" location="MART!A1" display="Mart" xr:uid="{E43807C5-1D35-4FB0-B323-3ED685A6DD29}"/>
    <hyperlink ref="C5" location="NİSAN!A1" display="Nisan" xr:uid="{A1383647-F616-49EC-958A-384056EAEEFE}"/>
    <hyperlink ref="D5" location="MAYIS!A1" display="Mayıs" xr:uid="{8F588DC8-B8AA-4332-B02B-D8E9AC5377E2}"/>
    <hyperlink ref="E5" location="HAZİRAN!A1" display="Haziran" xr:uid="{2432328F-B94F-43C7-9176-8617DEA7793E}"/>
    <hyperlink ref="C6" location="TEMMUZ!A1" display="Temmuz" xr:uid="{265798F9-B0CF-4054-ACB4-8E7B29A0F794}"/>
    <hyperlink ref="D6" location="AĞUSTOS!A1" display="Ağustos" xr:uid="{15E0681C-1413-4C9A-AD44-E6F185AA6CB6}"/>
    <hyperlink ref="E6" location="EYLÜL!A1" display="Eylül" xr:uid="{D1C845A9-75A5-426C-B877-FBCC909797BD}"/>
    <hyperlink ref="C7" location="EKİM!A1" display="Ekim" xr:uid="{FDBE1572-5404-4D25-B8B3-3B4C75E8BC01}"/>
    <hyperlink ref="D7" location="KASIM!A1" display="Kasım" xr:uid="{75FADEB9-A53D-4F3A-BFB0-0C1890BF3154}"/>
    <hyperlink ref="E7" location="ARALIK!A1" display="Aralık" xr:uid="{AC07754D-6B96-44EE-A896-996DFD9A402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32A5-0A18-4C9D-A483-E0B76BB51A1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8006019</v>
      </c>
      <c r="D10" s="22">
        <v>5098094</v>
      </c>
      <c r="E10" s="23">
        <v>63.678265065321483</v>
      </c>
    </row>
    <row r="11" spans="2:5" ht="12" customHeight="1" x14ac:dyDescent="0.2">
      <c r="B11" s="7" t="s">
        <v>4</v>
      </c>
      <c r="C11" s="24">
        <v>6369627</v>
      </c>
      <c r="D11" s="24">
        <v>4804997</v>
      </c>
      <c r="E11" s="25">
        <v>75.436081265041111</v>
      </c>
    </row>
    <row r="12" spans="2:5" ht="12" customHeight="1" x14ac:dyDescent="0.2">
      <c r="B12" s="7" t="s">
        <v>5</v>
      </c>
      <c r="C12" s="24">
        <v>2609353</v>
      </c>
      <c r="D12" s="24">
        <v>1846724</v>
      </c>
      <c r="E12" s="25">
        <v>70.773252986468293</v>
      </c>
    </row>
    <row r="13" spans="2:5" ht="12" customHeight="1" x14ac:dyDescent="0.2">
      <c r="B13" s="7" t="s">
        <v>6</v>
      </c>
      <c r="C13" s="26">
        <v>1756883</v>
      </c>
      <c r="D13" s="26">
        <v>1253405</v>
      </c>
      <c r="E13" s="27">
        <v>71.342542445911306</v>
      </c>
    </row>
    <row r="14" spans="2:5" ht="12" customHeight="1" x14ac:dyDescent="0.2">
      <c r="B14" s="8" t="s">
        <v>7</v>
      </c>
      <c r="C14" s="28">
        <v>301785</v>
      </c>
      <c r="D14" s="28">
        <v>108578</v>
      </c>
      <c r="E14" s="29">
        <v>35.978594032175224</v>
      </c>
    </row>
    <row r="15" spans="2:5" ht="12" customHeight="1" x14ac:dyDescent="0.2">
      <c r="B15" s="8" t="s">
        <v>8</v>
      </c>
      <c r="C15" s="28">
        <v>18923</v>
      </c>
      <c r="D15" s="28">
        <v>8284</v>
      </c>
      <c r="E15" s="29">
        <v>43.777413729324103</v>
      </c>
    </row>
    <row r="16" spans="2:5" ht="12" customHeight="1" x14ac:dyDescent="0.2">
      <c r="B16" s="8" t="s">
        <v>9</v>
      </c>
      <c r="C16" s="28">
        <v>1362832</v>
      </c>
      <c r="D16" s="28">
        <v>1082855</v>
      </c>
      <c r="E16" s="29">
        <v>79.456235251300228</v>
      </c>
    </row>
    <row r="17" spans="2:5" ht="12" customHeight="1" x14ac:dyDescent="0.2">
      <c r="B17" s="8" t="s">
        <v>10</v>
      </c>
      <c r="C17" s="28">
        <v>73343</v>
      </c>
      <c r="D17" s="28">
        <v>53688</v>
      </c>
      <c r="E17" s="29">
        <v>73.20125983393099</v>
      </c>
    </row>
    <row r="18" spans="2:5" ht="12" customHeight="1" x14ac:dyDescent="0.2">
      <c r="B18" s="7" t="s">
        <v>11</v>
      </c>
      <c r="C18" s="24">
        <v>852470</v>
      </c>
      <c r="D18" s="24">
        <v>593319</v>
      </c>
      <c r="E18" s="25">
        <v>69.599985923258302</v>
      </c>
    </row>
    <row r="19" spans="2:5" ht="12" customHeight="1" x14ac:dyDescent="0.2">
      <c r="B19" s="8" t="s">
        <v>12</v>
      </c>
      <c r="C19" s="28">
        <v>299708</v>
      </c>
      <c r="D19" s="28">
        <v>94914</v>
      </c>
      <c r="E19" s="29">
        <v>31.668824322340409</v>
      </c>
    </row>
    <row r="20" spans="2:5" ht="12" customHeight="1" x14ac:dyDescent="0.2">
      <c r="B20" s="8" t="s">
        <v>13</v>
      </c>
      <c r="C20" s="28">
        <v>32724</v>
      </c>
      <c r="D20" s="28">
        <v>23083</v>
      </c>
      <c r="E20" s="29">
        <v>70.538442733162213</v>
      </c>
    </row>
    <row r="21" spans="2:5" ht="12" customHeight="1" x14ac:dyDescent="0.2">
      <c r="B21" s="8" t="s">
        <v>14</v>
      </c>
      <c r="C21" s="28">
        <v>520038</v>
      </c>
      <c r="D21" s="28">
        <v>475322</v>
      </c>
      <c r="E21" s="29">
        <v>91.401397590176103</v>
      </c>
    </row>
    <row r="22" spans="2:5" s="4" customFormat="1" ht="12" customHeight="1" x14ac:dyDescent="0.2">
      <c r="B22" s="7" t="s">
        <v>15</v>
      </c>
      <c r="C22" s="24">
        <v>329237</v>
      </c>
      <c r="D22" s="24">
        <v>219321</v>
      </c>
      <c r="E22" s="25">
        <v>66.614930885653806</v>
      </c>
    </row>
    <row r="23" spans="2:5" s="4" customFormat="1" ht="12" customHeight="1" x14ac:dyDescent="0.2">
      <c r="B23" s="8" t="s">
        <v>16</v>
      </c>
      <c r="C23" s="30">
        <v>9178</v>
      </c>
      <c r="D23" s="30">
        <v>6813</v>
      </c>
      <c r="E23" s="31">
        <v>74.231858792765308</v>
      </c>
    </row>
    <row r="24" spans="2:5" ht="12" customHeight="1" x14ac:dyDescent="0.2">
      <c r="B24" s="8" t="s">
        <v>17</v>
      </c>
      <c r="C24" s="30">
        <v>320059</v>
      </c>
      <c r="D24" s="30">
        <v>212508</v>
      </c>
      <c r="E24" s="31">
        <v>66.396508143810991</v>
      </c>
    </row>
    <row r="25" spans="2:5" s="4" customFormat="1" ht="12" customHeight="1" x14ac:dyDescent="0.2">
      <c r="B25" s="7" t="s">
        <v>18</v>
      </c>
      <c r="C25" s="24">
        <v>738747</v>
      </c>
      <c r="D25" s="24">
        <v>146750</v>
      </c>
      <c r="E25" s="25">
        <v>19.864716878714905</v>
      </c>
    </row>
    <row r="26" spans="2:5" ht="12" customHeight="1" x14ac:dyDescent="0.2">
      <c r="B26" s="7" t="s">
        <v>19</v>
      </c>
      <c r="C26" s="24">
        <v>368960</v>
      </c>
      <c r="D26" s="24">
        <v>-202605</v>
      </c>
      <c r="E26" s="25">
        <v>-54.91245663486557</v>
      </c>
    </row>
    <row r="27" spans="2:5" ht="12" customHeight="1" x14ac:dyDescent="0.2">
      <c r="B27" s="8" t="s">
        <v>20</v>
      </c>
      <c r="C27" s="28">
        <v>335824</v>
      </c>
      <c r="D27" s="28">
        <v>-231562</v>
      </c>
      <c r="E27" s="29">
        <v>-68.953380342083946</v>
      </c>
    </row>
    <row r="28" spans="2:5" ht="12" customHeight="1" x14ac:dyDescent="0.2">
      <c r="B28" s="8" t="s">
        <v>21</v>
      </c>
      <c r="C28" s="28">
        <v>33136</v>
      </c>
      <c r="D28" s="28">
        <v>28957</v>
      </c>
      <c r="E28" s="29">
        <v>87.388338966682767</v>
      </c>
    </row>
    <row r="29" spans="2:5" ht="12" customHeight="1" x14ac:dyDescent="0.2">
      <c r="B29" s="7" t="s">
        <v>22</v>
      </c>
      <c r="C29" s="26">
        <v>294557</v>
      </c>
      <c r="D29" s="26">
        <v>279167</v>
      </c>
      <c r="E29" s="27">
        <v>94.775204799071147</v>
      </c>
    </row>
    <row r="30" spans="2:5" ht="12" customHeight="1" x14ac:dyDescent="0.2">
      <c r="B30" s="8" t="s">
        <v>23</v>
      </c>
      <c r="C30" s="28">
        <v>12454</v>
      </c>
      <c r="D30" s="28">
        <v>4143</v>
      </c>
      <c r="E30" s="29">
        <v>33.266420427171994</v>
      </c>
    </row>
    <row r="31" spans="2:5" s="4" customFormat="1" ht="12" customHeight="1" x14ac:dyDescent="0.2">
      <c r="B31" s="8" t="s">
        <v>24</v>
      </c>
      <c r="C31" s="28">
        <v>272321</v>
      </c>
      <c r="D31" s="28">
        <v>267052</v>
      </c>
      <c r="E31" s="29">
        <v>98.06515105335248</v>
      </c>
    </row>
    <row r="32" spans="2:5" ht="12" customHeight="1" x14ac:dyDescent="0.2">
      <c r="B32" s="8" t="s">
        <v>25</v>
      </c>
      <c r="C32" s="28">
        <v>416</v>
      </c>
      <c r="D32" s="28">
        <v>298</v>
      </c>
      <c r="E32" s="29">
        <v>71.634615384615387</v>
      </c>
    </row>
    <row r="33" spans="2:6" ht="12" customHeight="1" x14ac:dyDescent="0.2">
      <c r="B33" s="8" t="s">
        <v>26</v>
      </c>
      <c r="C33" s="28">
        <v>17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180</v>
      </c>
      <c r="D34" s="28">
        <v>180</v>
      </c>
      <c r="E34" s="29">
        <v>100</v>
      </c>
    </row>
    <row r="35" spans="2:6" ht="12" customHeight="1" x14ac:dyDescent="0.2">
      <c r="B35" s="8" t="s">
        <v>28</v>
      </c>
      <c r="C35" s="28">
        <v>9169</v>
      </c>
      <c r="D35" s="28">
        <v>7494</v>
      </c>
      <c r="E35" s="29">
        <v>81.731922783291523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75214</v>
      </c>
      <c r="D37" s="26">
        <v>70177</v>
      </c>
      <c r="E37" s="27">
        <v>93.30310846384981</v>
      </c>
    </row>
    <row r="38" spans="2:6" ht="12" customHeight="1" x14ac:dyDescent="0.2">
      <c r="B38" s="7" t="s">
        <v>30</v>
      </c>
      <c r="C38" s="26">
        <v>3</v>
      </c>
      <c r="D38" s="26">
        <v>2</v>
      </c>
      <c r="E38" s="27">
        <v>66.666666666666657</v>
      </c>
    </row>
    <row r="39" spans="2:6" s="4" customFormat="1" ht="12" customHeight="1" x14ac:dyDescent="0.2">
      <c r="B39" s="7" t="s">
        <v>31</v>
      </c>
      <c r="C39" s="26">
        <v>13</v>
      </c>
      <c r="D39" s="26">
        <v>9</v>
      </c>
      <c r="E39" s="27">
        <v>69.230769230769226</v>
      </c>
    </row>
    <row r="40" spans="2:6" ht="12" customHeight="1" x14ac:dyDescent="0.2">
      <c r="B40" s="7" t="s">
        <v>32</v>
      </c>
      <c r="C40" s="24">
        <v>2217895</v>
      </c>
      <c r="D40" s="24">
        <v>2217895</v>
      </c>
      <c r="E40" s="25">
        <v>100</v>
      </c>
    </row>
    <row r="41" spans="2:6" s="4" customFormat="1" ht="12" customHeight="1" x14ac:dyDescent="0.2">
      <c r="B41" s="8" t="s">
        <v>33</v>
      </c>
      <c r="C41" s="30">
        <v>178634</v>
      </c>
      <c r="D41" s="30">
        <v>178634</v>
      </c>
      <c r="E41" s="31">
        <v>100</v>
      </c>
    </row>
    <row r="42" spans="2:6" ht="12" customHeight="1" x14ac:dyDescent="0.2">
      <c r="B42" s="8" t="s">
        <v>34</v>
      </c>
      <c r="C42" s="30">
        <v>2033425</v>
      </c>
      <c r="D42" s="30">
        <v>2033425</v>
      </c>
      <c r="E42" s="31">
        <v>100</v>
      </c>
    </row>
    <row r="43" spans="2:6" s="4" customFormat="1" ht="12" customHeight="1" x14ac:dyDescent="0.2">
      <c r="B43" s="8" t="s">
        <v>35</v>
      </c>
      <c r="C43" s="28">
        <v>5836</v>
      </c>
      <c r="D43" s="28">
        <v>5836</v>
      </c>
      <c r="E43" s="29">
        <v>100</v>
      </c>
    </row>
    <row r="44" spans="2:6" ht="12" customHeight="1" x14ac:dyDescent="0.2">
      <c r="B44" s="7" t="s">
        <v>36</v>
      </c>
      <c r="C44" s="24">
        <v>230463</v>
      </c>
      <c r="D44" s="24">
        <v>165494</v>
      </c>
      <c r="E44" s="25">
        <v>71.809357684313753</v>
      </c>
    </row>
    <row r="45" spans="2:6" ht="12" customHeight="1" x14ac:dyDescent="0.2">
      <c r="B45" s="7" t="s">
        <v>37</v>
      </c>
      <c r="C45" s="26">
        <v>241084</v>
      </c>
      <c r="D45" s="26">
        <v>208687</v>
      </c>
      <c r="E45" s="27">
        <v>86.561945214116236</v>
      </c>
      <c r="F45" s="5"/>
    </row>
    <row r="46" spans="2:6" ht="12" customHeight="1" x14ac:dyDescent="0.2">
      <c r="B46" s="7" t="s">
        <v>38</v>
      </c>
      <c r="C46" s="26">
        <v>2848</v>
      </c>
      <c r="D46" s="26">
        <v>126</v>
      </c>
      <c r="E46" s="27">
        <v>4.4241573033707864</v>
      </c>
    </row>
    <row r="47" spans="2:6" ht="12" customHeight="1" x14ac:dyDescent="0.2">
      <c r="B47" s="6" t="s">
        <v>84</v>
      </c>
      <c r="C47" s="22">
        <v>67483</v>
      </c>
      <c r="D47" s="22">
        <v>62576</v>
      </c>
      <c r="E47" s="27">
        <v>92.728539039461793</v>
      </c>
    </row>
    <row r="48" spans="2:6" ht="12" customHeight="1" x14ac:dyDescent="0.2">
      <c r="B48" s="6" t="s">
        <v>39</v>
      </c>
      <c r="C48" s="32">
        <v>40056</v>
      </c>
      <c r="D48" s="32">
        <v>39672</v>
      </c>
      <c r="E48" s="33">
        <v>99.041342121030567</v>
      </c>
    </row>
    <row r="49" spans="2:5" ht="12" customHeight="1" x14ac:dyDescent="0.2">
      <c r="B49" s="6" t="s">
        <v>40</v>
      </c>
      <c r="C49" s="32">
        <v>38588</v>
      </c>
      <c r="D49" s="32">
        <v>38434</v>
      </c>
      <c r="E49" s="33">
        <v>99.600912200684149</v>
      </c>
    </row>
    <row r="50" spans="2:5" ht="12" customHeight="1" x14ac:dyDescent="0.2">
      <c r="B50" s="9" t="s">
        <v>41</v>
      </c>
      <c r="C50" s="34">
        <v>12</v>
      </c>
      <c r="D50" s="34">
        <v>12</v>
      </c>
      <c r="E50" s="35">
        <v>100</v>
      </c>
    </row>
    <row r="51" spans="2:5" ht="12" customHeight="1" x14ac:dyDescent="0.2">
      <c r="B51" s="9" t="s">
        <v>42</v>
      </c>
      <c r="C51" s="34">
        <v>38576</v>
      </c>
      <c r="D51" s="34">
        <v>38422</v>
      </c>
      <c r="E51" s="35">
        <v>99.600788054749074</v>
      </c>
    </row>
    <row r="52" spans="2:5" ht="12" customHeight="1" x14ac:dyDescent="0.2">
      <c r="B52" s="6" t="s">
        <v>43</v>
      </c>
      <c r="C52" s="32">
        <v>1468</v>
      </c>
      <c r="D52" s="32">
        <v>1238</v>
      </c>
      <c r="E52" s="33">
        <v>84.332425068119889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1468</v>
      </c>
      <c r="D54" s="34">
        <v>1238</v>
      </c>
      <c r="E54" s="35">
        <v>84.332425068119889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9304</v>
      </c>
      <c r="D58" s="32">
        <v>9304</v>
      </c>
      <c r="E58" s="33">
        <v>100</v>
      </c>
    </row>
    <row r="59" spans="2:5" ht="12" customHeight="1" x14ac:dyDescent="0.2">
      <c r="B59" s="6" t="s">
        <v>48</v>
      </c>
      <c r="C59" s="32">
        <v>9304</v>
      </c>
      <c r="D59" s="32">
        <v>9304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17811</v>
      </c>
      <c r="D61" s="32">
        <v>13590</v>
      </c>
      <c r="E61" s="33">
        <v>76.301162203132904</v>
      </c>
    </row>
    <row r="62" spans="2:5" s="4" customFormat="1" ht="12" customHeight="1" x14ac:dyDescent="0.2">
      <c r="B62" s="6" t="s">
        <v>51</v>
      </c>
      <c r="C62" s="32">
        <v>14156</v>
      </c>
      <c r="D62" s="32">
        <v>9935</v>
      </c>
      <c r="E62" s="33">
        <v>70.182254874258263</v>
      </c>
    </row>
    <row r="63" spans="2:5" ht="12" customHeight="1" x14ac:dyDescent="0.2">
      <c r="B63" s="6" t="s">
        <v>90</v>
      </c>
      <c r="C63" s="32">
        <v>3655</v>
      </c>
      <c r="D63" s="32">
        <v>3655</v>
      </c>
      <c r="E63" s="33">
        <v>100</v>
      </c>
    </row>
    <row r="64" spans="2:5" ht="12" customHeight="1" x14ac:dyDescent="0.2">
      <c r="B64" s="6" t="s">
        <v>52</v>
      </c>
      <c r="C64" s="32">
        <v>312</v>
      </c>
      <c r="D64" s="32">
        <v>10</v>
      </c>
      <c r="E64" s="33">
        <v>3.2051282051282048</v>
      </c>
    </row>
    <row r="65" spans="2:5" ht="12" customHeight="1" x14ac:dyDescent="0.2">
      <c r="B65" s="6" t="s">
        <v>85</v>
      </c>
      <c r="C65" s="22">
        <v>49</v>
      </c>
      <c r="D65" s="22">
        <v>49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49</v>
      </c>
      <c r="D67" s="22">
        <v>49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49</v>
      </c>
      <c r="D69" s="34">
        <v>49</v>
      </c>
      <c r="E69" s="35">
        <v>100</v>
      </c>
    </row>
    <row r="70" spans="2:5" ht="12" customHeight="1" x14ac:dyDescent="0.2">
      <c r="B70" s="6" t="s">
        <v>89</v>
      </c>
      <c r="C70" s="22">
        <v>1564103</v>
      </c>
      <c r="D70" s="22">
        <v>225715</v>
      </c>
      <c r="E70" s="23">
        <v>14.430954994651888</v>
      </c>
    </row>
    <row r="71" spans="2:5" ht="12" customHeight="1" x14ac:dyDescent="0.2">
      <c r="B71" s="6" t="s">
        <v>57</v>
      </c>
      <c r="C71" s="32">
        <v>379818</v>
      </c>
      <c r="D71" s="32">
        <v>-438</v>
      </c>
      <c r="E71" s="33">
        <v>-0.11531838933383884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377899</v>
      </c>
      <c r="D74" s="36">
        <v>-2283</v>
      </c>
      <c r="E74" s="37">
        <v>-0.60412967486021396</v>
      </c>
    </row>
    <row r="75" spans="2:5" ht="12" customHeight="1" x14ac:dyDescent="0.2">
      <c r="B75" s="6" t="s">
        <v>61</v>
      </c>
      <c r="C75" s="32">
        <v>1919</v>
      </c>
      <c r="D75" s="32">
        <v>1845</v>
      </c>
      <c r="E75" s="33">
        <v>96.143824908806678</v>
      </c>
    </row>
    <row r="76" spans="2:5" ht="12" customHeight="1" x14ac:dyDescent="0.2">
      <c r="B76" s="6" t="s">
        <v>62</v>
      </c>
      <c r="C76" s="32">
        <v>11948</v>
      </c>
      <c r="D76" s="32">
        <v>11148</v>
      </c>
      <c r="E76" s="33">
        <v>93.304318714429186</v>
      </c>
    </row>
    <row r="77" spans="2:5" ht="12" customHeight="1" x14ac:dyDescent="0.2">
      <c r="B77" s="6" t="s">
        <v>63</v>
      </c>
      <c r="C77" s="32">
        <v>2770</v>
      </c>
      <c r="D77" s="32">
        <v>2426</v>
      </c>
      <c r="E77" s="33">
        <v>87.581227436823099</v>
      </c>
    </row>
    <row r="78" spans="2:5" ht="12" customHeight="1" x14ac:dyDescent="0.2">
      <c r="B78" s="6" t="s">
        <v>64</v>
      </c>
      <c r="C78" s="32">
        <v>9178</v>
      </c>
      <c r="D78" s="32">
        <v>8722</v>
      </c>
      <c r="E78" s="33">
        <v>95.03159729788625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4226</v>
      </c>
      <c r="D81" s="34">
        <v>4211</v>
      </c>
      <c r="E81" s="35">
        <v>99.64505442498816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7</v>
      </c>
      <c r="D84" s="34">
        <v>2</v>
      </c>
      <c r="E84" s="35">
        <v>28.571428571428569</v>
      </c>
    </row>
    <row r="85" spans="2:5" ht="12" customHeight="1" x14ac:dyDescent="0.2">
      <c r="B85" s="9" t="s">
        <v>71</v>
      </c>
      <c r="C85" s="34">
        <v>538</v>
      </c>
      <c r="D85" s="34">
        <v>120</v>
      </c>
      <c r="E85" s="35">
        <v>22.304832713754646</v>
      </c>
    </row>
    <row r="86" spans="2:5" ht="12" customHeight="1" x14ac:dyDescent="0.2">
      <c r="B86" s="9" t="s">
        <v>72</v>
      </c>
      <c r="C86" s="34">
        <v>4407</v>
      </c>
      <c r="D86" s="34">
        <v>4389</v>
      </c>
      <c r="E86" s="35">
        <v>99.591558883594274</v>
      </c>
    </row>
    <row r="87" spans="2:5" ht="12" customHeight="1" x14ac:dyDescent="0.2">
      <c r="B87" s="6" t="s">
        <v>73</v>
      </c>
      <c r="C87" s="32">
        <v>1101890</v>
      </c>
      <c r="D87" s="32">
        <v>170946</v>
      </c>
      <c r="E87" s="33">
        <v>15.51388977121128</v>
      </c>
    </row>
    <row r="88" spans="2:5" ht="12" customHeight="1" x14ac:dyDescent="0.2">
      <c r="B88" s="6" t="s">
        <v>74</v>
      </c>
      <c r="C88" s="36">
        <v>21589</v>
      </c>
      <c r="D88" s="36">
        <v>7765</v>
      </c>
      <c r="E88" s="37">
        <v>35.967390800870817</v>
      </c>
    </row>
    <row r="89" spans="2:5" ht="12" customHeight="1" x14ac:dyDescent="0.2">
      <c r="B89" s="6" t="s">
        <v>75</v>
      </c>
      <c r="C89" s="32">
        <v>183099</v>
      </c>
      <c r="D89" s="32">
        <v>76153</v>
      </c>
      <c r="E89" s="33">
        <v>41.591161065871468</v>
      </c>
    </row>
    <row r="90" spans="2:5" ht="12" customHeight="1" x14ac:dyDescent="0.2">
      <c r="B90" s="6" t="s">
        <v>76</v>
      </c>
      <c r="C90" s="32">
        <v>893389</v>
      </c>
      <c r="D90" s="32">
        <v>87016</v>
      </c>
      <c r="E90" s="33">
        <v>9.7399900827075321</v>
      </c>
    </row>
    <row r="91" spans="2:5" ht="12" customHeight="1" x14ac:dyDescent="0.2">
      <c r="B91" s="6" t="s">
        <v>77</v>
      </c>
      <c r="C91" s="32">
        <v>3813</v>
      </c>
      <c r="D91" s="32">
        <v>12</v>
      </c>
      <c r="E91" s="33">
        <v>0.3147128245476003</v>
      </c>
    </row>
    <row r="92" spans="2:5" ht="12" customHeight="1" x14ac:dyDescent="0.2">
      <c r="B92" s="6" t="s">
        <v>78</v>
      </c>
      <c r="C92" s="32">
        <v>70447</v>
      </c>
      <c r="D92" s="32">
        <v>44059</v>
      </c>
      <c r="E92" s="33">
        <v>62.54205289082573</v>
      </c>
    </row>
    <row r="93" spans="2:5" ht="12" customHeight="1" x14ac:dyDescent="0.2">
      <c r="B93" s="6" t="s">
        <v>86</v>
      </c>
      <c r="C93" s="22">
        <v>4757</v>
      </c>
      <c r="D93" s="22">
        <v>4757</v>
      </c>
      <c r="E93" s="23">
        <v>100</v>
      </c>
    </row>
    <row r="94" spans="2:5" ht="12" customHeight="1" x14ac:dyDescent="0.2">
      <c r="B94" s="6" t="s">
        <v>79</v>
      </c>
      <c r="C94" s="32">
        <v>4757</v>
      </c>
      <c r="D94" s="32">
        <v>4757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D9DA875-89C6-41C3-AE49-CE578208108B}"/>
    <hyperlink ref="D4" location="ŞUBAT!A1" display="Şubat" xr:uid="{97A24DAD-95F5-4C7C-B8FA-BAF699DA0B46}"/>
    <hyperlink ref="E4" location="MART!A1" display="Mart" xr:uid="{2DF0336A-6C25-4994-809A-E461E29DC466}"/>
    <hyperlink ref="C5" location="NİSAN!A1" display="Nisan" xr:uid="{25814301-A3A8-4B05-861E-7AEA6831FD4D}"/>
    <hyperlink ref="D5" location="MAYIS!A1" display="Mayıs" xr:uid="{310F91F6-C1E3-4403-896E-F28F056F0E4C}"/>
    <hyperlink ref="E5" location="HAZİRAN!A1" display="Haziran" xr:uid="{2FDF82D3-EE27-4462-B55E-25A0462DD275}"/>
    <hyperlink ref="C6" location="TEMMUZ!A1" display="Temmuz" xr:uid="{FE71F19D-3798-4839-9E94-BEBDCCE5FDC7}"/>
    <hyperlink ref="D6" location="AĞUSTOS!A1" display="Ağustos" xr:uid="{63CA1DA8-1505-468D-996F-6D66AC83C2FA}"/>
    <hyperlink ref="E6" location="EYLÜL!A1" display="Eylül" xr:uid="{AF9E82E6-12B8-4430-B6EB-AEA7CF0B6701}"/>
    <hyperlink ref="C7" location="EKİM!A1" display="Ekim" xr:uid="{0F0AEE4E-C9DA-4EF8-B5C8-03146CDE403E}"/>
    <hyperlink ref="D7" location="KASIM!A1" display="Kasım" xr:uid="{09E8FC1D-3EA9-44D5-90B9-847D1199769B}"/>
    <hyperlink ref="E7" location="ARALIK!A1" display="Aralık" xr:uid="{3CC9C6CB-9B90-4709-8827-9122B6F6C8F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5A56-352B-4651-A5CE-35B2D5C8F59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7555990</v>
      </c>
      <c r="D10" s="22">
        <v>4626994</v>
      </c>
      <c r="E10" s="23">
        <v>61.236105394528053</v>
      </c>
    </row>
    <row r="11" spans="2:5" ht="12" customHeight="1" x14ac:dyDescent="0.2">
      <c r="B11" s="7" t="s">
        <v>4</v>
      </c>
      <c r="C11" s="24">
        <v>5924973</v>
      </c>
      <c r="D11" s="24">
        <v>4356444</v>
      </c>
      <c r="E11" s="25">
        <v>73.526816071566913</v>
      </c>
    </row>
    <row r="12" spans="2:5" ht="12" customHeight="1" x14ac:dyDescent="0.2">
      <c r="B12" s="7" t="s">
        <v>5</v>
      </c>
      <c r="C12" s="24">
        <v>2446436</v>
      </c>
      <c r="D12" s="24">
        <v>1678509</v>
      </c>
      <c r="E12" s="25">
        <v>68.610378526149873</v>
      </c>
    </row>
    <row r="13" spans="2:5" ht="12" customHeight="1" x14ac:dyDescent="0.2">
      <c r="B13" s="7" t="s">
        <v>6</v>
      </c>
      <c r="C13" s="26">
        <v>1594545</v>
      </c>
      <c r="D13" s="26">
        <v>1100493</v>
      </c>
      <c r="E13" s="27">
        <v>69.016114314741827</v>
      </c>
    </row>
    <row r="14" spans="2:5" ht="12" customHeight="1" x14ac:dyDescent="0.2">
      <c r="B14" s="8" t="s">
        <v>7</v>
      </c>
      <c r="C14" s="28">
        <v>302084</v>
      </c>
      <c r="D14" s="28">
        <v>106269</v>
      </c>
      <c r="E14" s="29">
        <v>35.178625812687862</v>
      </c>
    </row>
    <row r="15" spans="2:5" ht="12" customHeight="1" x14ac:dyDescent="0.2">
      <c r="B15" s="8" t="s">
        <v>8</v>
      </c>
      <c r="C15" s="28">
        <v>18794</v>
      </c>
      <c r="D15" s="28">
        <v>7873</v>
      </c>
      <c r="E15" s="29">
        <v>41.891029051825051</v>
      </c>
    </row>
    <row r="16" spans="2:5" ht="12" customHeight="1" x14ac:dyDescent="0.2">
      <c r="B16" s="8" t="s">
        <v>9</v>
      </c>
      <c r="C16" s="28">
        <v>1201156</v>
      </c>
      <c r="D16" s="28">
        <v>933524</v>
      </c>
      <c r="E16" s="29">
        <v>77.718797558352122</v>
      </c>
    </row>
    <row r="17" spans="2:5" ht="12" customHeight="1" x14ac:dyDescent="0.2">
      <c r="B17" s="8" t="s">
        <v>10</v>
      </c>
      <c r="C17" s="28">
        <v>72511</v>
      </c>
      <c r="D17" s="28">
        <v>52827</v>
      </c>
      <c r="E17" s="29">
        <v>72.853773910165359</v>
      </c>
    </row>
    <row r="18" spans="2:5" ht="12" customHeight="1" x14ac:dyDescent="0.2">
      <c r="B18" s="7" t="s">
        <v>11</v>
      </c>
      <c r="C18" s="24">
        <v>851891</v>
      </c>
      <c r="D18" s="24">
        <v>578016</v>
      </c>
      <c r="E18" s="25">
        <v>67.850933980990519</v>
      </c>
    </row>
    <row r="19" spans="2:5" ht="12" customHeight="1" x14ac:dyDescent="0.2">
      <c r="B19" s="8" t="s">
        <v>12</v>
      </c>
      <c r="C19" s="28">
        <v>301468</v>
      </c>
      <c r="D19" s="28">
        <v>92486</v>
      </c>
      <c r="E19" s="29">
        <v>30.678546313373229</v>
      </c>
    </row>
    <row r="20" spans="2:5" ht="12" customHeight="1" x14ac:dyDescent="0.2">
      <c r="B20" s="8" t="s">
        <v>13</v>
      </c>
      <c r="C20" s="28">
        <v>32306</v>
      </c>
      <c r="D20" s="28">
        <v>21620</v>
      </c>
      <c r="E20" s="29">
        <v>66.922553086114036</v>
      </c>
    </row>
    <row r="21" spans="2:5" ht="12" customHeight="1" x14ac:dyDescent="0.2">
      <c r="B21" s="8" t="s">
        <v>14</v>
      </c>
      <c r="C21" s="28">
        <v>518117</v>
      </c>
      <c r="D21" s="28">
        <v>463910</v>
      </c>
      <c r="E21" s="29">
        <v>89.537691293665333</v>
      </c>
    </row>
    <row r="22" spans="2:5" s="4" customFormat="1" ht="12" customHeight="1" x14ac:dyDescent="0.2">
      <c r="B22" s="7" t="s">
        <v>15</v>
      </c>
      <c r="C22" s="24">
        <v>327645</v>
      </c>
      <c r="D22" s="24">
        <v>212287</v>
      </c>
      <c r="E22" s="25">
        <v>64.791771582047645</v>
      </c>
    </row>
    <row r="23" spans="2:5" s="4" customFormat="1" ht="12" customHeight="1" x14ac:dyDescent="0.2">
      <c r="B23" s="8" t="s">
        <v>16</v>
      </c>
      <c r="C23" s="30">
        <v>8472</v>
      </c>
      <c r="D23" s="30">
        <v>6487</v>
      </c>
      <c r="E23" s="31">
        <v>76.56987724268177</v>
      </c>
    </row>
    <row r="24" spans="2:5" ht="12" customHeight="1" x14ac:dyDescent="0.2">
      <c r="B24" s="8" t="s">
        <v>17</v>
      </c>
      <c r="C24" s="30">
        <v>319173</v>
      </c>
      <c r="D24" s="30">
        <v>205800</v>
      </c>
      <c r="E24" s="31">
        <v>64.479138272974211</v>
      </c>
    </row>
    <row r="25" spans="2:5" s="4" customFormat="1" ht="12" customHeight="1" x14ac:dyDescent="0.2">
      <c r="B25" s="7" t="s">
        <v>18</v>
      </c>
      <c r="C25" s="24">
        <v>729655</v>
      </c>
      <c r="D25" s="24">
        <v>142797</v>
      </c>
      <c r="E25" s="25">
        <v>19.570481940094979</v>
      </c>
    </row>
    <row r="26" spans="2:5" ht="12" customHeight="1" x14ac:dyDescent="0.2">
      <c r="B26" s="7" t="s">
        <v>19</v>
      </c>
      <c r="C26" s="24">
        <v>404687</v>
      </c>
      <c r="D26" s="24">
        <v>-162079</v>
      </c>
      <c r="E26" s="25">
        <v>-40.050458749601539</v>
      </c>
    </row>
    <row r="27" spans="2:5" ht="12" customHeight="1" x14ac:dyDescent="0.2">
      <c r="B27" s="8" t="s">
        <v>20</v>
      </c>
      <c r="C27" s="28">
        <v>375291</v>
      </c>
      <c r="D27" s="28">
        <v>-187384</v>
      </c>
      <c r="E27" s="29">
        <v>-49.930320737774153</v>
      </c>
    </row>
    <row r="28" spans="2:5" ht="12" customHeight="1" x14ac:dyDescent="0.2">
      <c r="B28" s="8" t="s">
        <v>21</v>
      </c>
      <c r="C28" s="28">
        <v>29396</v>
      </c>
      <c r="D28" s="28">
        <v>25305</v>
      </c>
      <c r="E28" s="29">
        <v>86.083140563341956</v>
      </c>
    </row>
    <row r="29" spans="2:5" ht="12" customHeight="1" x14ac:dyDescent="0.2">
      <c r="B29" s="7" t="s">
        <v>22</v>
      </c>
      <c r="C29" s="26">
        <v>260493</v>
      </c>
      <c r="D29" s="26">
        <v>245471</v>
      </c>
      <c r="E29" s="27">
        <v>94.233242352001781</v>
      </c>
    </row>
    <row r="30" spans="2:5" ht="12" customHeight="1" x14ac:dyDescent="0.2">
      <c r="B30" s="8" t="s">
        <v>23</v>
      </c>
      <c r="C30" s="28">
        <v>12052</v>
      </c>
      <c r="D30" s="28">
        <v>3860</v>
      </c>
      <c r="E30" s="29">
        <v>32.027879190175909</v>
      </c>
    </row>
    <row r="31" spans="2:5" s="4" customFormat="1" ht="12" customHeight="1" x14ac:dyDescent="0.2">
      <c r="B31" s="8" t="s">
        <v>24</v>
      </c>
      <c r="C31" s="28">
        <v>239894</v>
      </c>
      <c r="D31" s="28">
        <v>234665</v>
      </c>
      <c r="E31" s="29">
        <v>97.820287293554657</v>
      </c>
    </row>
    <row r="32" spans="2:5" ht="12" customHeight="1" x14ac:dyDescent="0.2">
      <c r="B32" s="8" t="s">
        <v>25</v>
      </c>
      <c r="C32" s="28">
        <v>415</v>
      </c>
      <c r="D32" s="28">
        <v>297</v>
      </c>
      <c r="E32" s="29">
        <v>71.566265060240966</v>
      </c>
    </row>
    <row r="33" spans="2:6" ht="12" customHeight="1" x14ac:dyDescent="0.2">
      <c r="B33" s="8" t="s">
        <v>26</v>
      </c>
      <c r="C33" s="28">
        <v>17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163</v>
      </c>
      <c r="D34" s="28">
        <v>163</v>
      </c>
      <c r="E34" s="29">
        <v>100</v>
      </c>
    </row>
    <row r="35" spans="2:6" ht="12" customHeight="1" x14ac:dyDescent="0.2">
      <c r="B35" s="8" t="s">
        <v>28</v>
      </c>
      <c r="C35" s="28">
        <v>7952</v>
      </c>
      <c r="D35" s="28">
        <v>6486</v>
      </c>
      <c r="E35" s="29">
        <v>81.564386317907449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64462</v>
      </c>
      <c r="D37" s="26">
        <v>59396</v>
      </c>
      <c r="E37" s="27">
        <v>92.141106388259757</v>
      </c>
    </row>
    <row r="38" spans="2:6" ht="12" customHeight="1" x14ac:dyDescent="0.2">
      <c r="B38" s="7" t="s">
        <v>30</v>
      </c>
      <c r="C38" s="26">
        <v>2</v>
      </c>
      <c r="D38" s="26">
        <v>2</v>
      </c>
      <c r="E38" s="27">
        <v>100</v>
      </c>
    </row>
    <row r="39" spans="2:6" s="4" customFormat="1" ht="12" customHeight="1" x14ac:dyDescent="0.2">
      <c r="B39" s="7" t="s">
        <v>31</v>
      </c>
      <c r="C39" s="26">
        <v>11</v>
      </c>
      <c r="D39" s="26">
        <v>7</v>
      </c>
      <c r="E39" s="27">
        <v>63.636363636363633</v>
      </c>
    </row>
    <row r="40" spans="2:6" ht="12" customHeight="1" x14ac:dyDescent="0.2">
      <c r="B40" s="7" t="s">
        <v>32</v>
      </c>
      <c r="C40" s="24">
        <v>1984506</v>
      </c>
      <c r="D40" s="24">
        <v>1984506</v>
      </c>
      <c r="E40" s="25">
        <v>100</v>
      </c>
    </row>
    <row r="41" spans="2:6" s="4" customFormat="1" ht="12" customHeight="1" x14ac:dyDescent="0.2">
      <c r="B41" s="8" t="s">
        <v>33</v>
      </c>
      <c r="C41" s="30">
        <v>158403</v>
      </c>
      <c r="D41" s="30">
        <v>158403</v>
      </c>
      <c r="E41" s="31">
        <v>100</v>
      </c>
    </row>
    <row r="42" spans="2:6" ht="12" customHeight="1" x14ac:dyDescent="0.2">
      <c r="B42" s="8" t="s">
        <v>34</v>
      </c>
      <c r="C42" s="30">
        <v>1820879</v>
      </c>
      <c r="D42" s="30">
        <v>1820879</v>
      </c>
      <c r="E42" s="31">
        <v>100</v>
      </c>
    </row>
    <row r="43" spans="2:6" s="4" customFormat="1" ht="12" customHeight="1" x14ac:dyDescent="0.2">
      <c r="B43" s="8" t="s">
        <v>35</v>
      </c>
      <c r="C43" s="28">
        <v>5224</v>
      </c>
      <c r="D43" s="28">
        <v>5224</v>
      </c>
      <c r="E43" s="29">
        <v>100</v>
      </c>
    </row>
    <row r="44" spans="2:6" ht="12" customHeight="1" x14ac:dyDescent="0.2">
      <c r="B44" s="7" t="s">
        <v>36</v>
      </c>
      <c r="C44" s="24">
        <v>213488</v>
      </c>
      <c r="D44" s="24">
        <v>149117</v>
      </c>
      <c r="E44" s="25">
        <v>69.847953983362061</v>
      </c>
    </row>
    <row r="45" spans="2:6" ht="12" customHeight="1" x14ac:dyDescent="0.2">
      <c r="B45" s="7" t="s">
        <v>37</v>
      </c>
      <c r="C45" s="26">
        <v>220390</v>
      </c>
      <c r="D45" s="26">
        <v>189103</v>
      </c>
      <c r="E45" s="27">
        <v>85.803802350378874</v>
      </c>
      <c r="F45" s="5"/>
    </row>
    <row r="46" spans="2:6" ht="12" customHeight="1" x14ac:dyDescent="0.2">
      <c r="B46" s="7" t="s">
        <v>38</v>
      </c>
      <c r="C46" s="26">
        <v>2853</v>
      </c>
      <c r="D46" s="26">
        <v>125</v>
      </c>
      <c r="E46" s="27">
        <v>4.3813529617946028</v>
      </c>
    </row>
    <row r="47" spans="2:6" ht="12" customHeight="1" x14ac:dyDescent="0.2">
      <c r="B47" s="6" t="s">
        <v>84</v>
      </c>
      <c r="C47" s="22">
        <v>60157</v>
      </c>
      <c r="D47" s="22">
        <v>55294</v>
      </c>
      <c r="E47" s="27">
        <v>91.916152733680207</v>
      </c>
    </row>
    <row r="48" spans="2:6" ht="12" customHeight="1" x14ac:dyDescent="0.2">
      <c r="B48" s="6" t="s">
        <v>39</v>
      </c>
      <c r="C48" s="32">
        <v>36373</v>
      </c>
      <c r="D48" s="32">
        <v>35987</v>
      </c>
      <c r="E48" s="33">
        <v>98.938773265884038</v>
      </c>
    </row>
    <row r="49" spans="2:5" ht="12" customHeight="1" x14ac:dyDescent="0.2">
      <c r="B49" s="6" t="s">
        <v>40</v>
      </c>
      <c r="C49" s="32">
        <v>34937</v>
      </c>
      <c r="D49" s="32">
        <v>34783</v>
      </c>
      <c r="E49" s="33">
        <v>99.559206571829293</v>
      </c>
    </row>
    <row r="50" spans="2:5" ht="12" customHeight="1" x14ac:dyDescent="0.2">
      <c r="B50" s="9" t="s">
        <v>41</v>
      </c>
      <c r="C50" s="34">
        <v>11</v>
      </c>
      <c r="D50" s="34">
        <v>11</v>
      </c>
      <c r="E50" s="35">
        <v>100</v>
      </c>
    </row>
    <row r="51" spans="2:5" ht="12" customHeight="1" x14ac:dyDescent="0.2">
      <c r="B51" s="9" t="s">
        <v>42</v>
      </c>
      <c r="C51" s="34">
        <v>34926</v>
      </c>
      <c r="D51" s="34">
        <v>34772</v>
      </c>
      <c r="E51" s="35">
        <v>99.559067743228539</v>
      </c>
    </row>
    <row r="52" spans="2:5" ht="12" customHeight="1" x14ac:dyDescent="0.2">
      <c r="B52" s="6" t="s">
        <v>43</v>
      </c>
      <c r="C52" s="32">
        <v>1436</v>
      </c>
      <c r="D52" s="32">
        <v>1204</v>
      </c>
      <c r="E52" s="33">
        <v>83.844011142061277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1436</v>
      </c>
      <c r="D54" s="34">
        <v>1204</v>
      </c>
      <c r="E54" s="35">
        <v>83.844011142061277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8566</v>
      </c>
      <c r="D58" s="32">
        <v>8566</v>
      </c>
      <c r="E58" s="33">
        <v>100</v>
      </c>
    </row>
    <row r="59" spans="2:5" ht="12" customHeight="1" x14ac:dyDescent="0.2">
      <c r="B59" s="6" t="s">
        <v>48</v>
      </c>
      <c r="C59" s="32">
        <v>8566</v>
      </c>
      <c r="D59" s="32">
        <v>8566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14905</v>
      </c>
      <c r="D61" s="32">
        <v>10730</v>
      </c>
      <c r="E61" s="33">
        <v>71.989265347198923</v>
      </c>
    </row>
    <row r="62" spans="2:5" s="4" customFormat="1" ht="12" customHeight="1" x14ac:dyDescent="0.2">
      <c r="B62" s="6" t="s">
        <v>51</v>
      </c>
      <c r="C62" s="32">
        <v>13080</v>
      </c>
      <c r="D62" s="32">
        <v>8905</v>
      </c>
      <c r="E62" s="33">
        <v>68.081039755351682</v>
      </c>
    </row>
    <row r="63" spans="2:5" ht="12" customHeight="1" x14ac:dyDescent="0.2">
      <c r="B63" s="6" t="s">
        <v>90</v>
      </c>
      <c r="C63" s="32">
        <v>1825</v>
      </c>
      <c r="D63" s="32">
        <v>1825</v>
      </c>
      <c r="E63" s="33">
        <v>100</v>
      </c>
    </row>
    <row r="64" spans="2:5" ht="12" customHeight="1" x14ac:dyDescent="0.2">
      <c r="B64" s="6" t="s">
        <v>52</v>
      </c>
      <c r="C64" s="32">
        <v>313</v>
      </c>
      <c r="D64" s="32">
        <v>11</v>
      </c>
      <c r="E64" s="33">
        <v>3.5143769968051117</v>
      </c>
    </row>
    <row r="65" spans="2:5" ht="12" customHeight="1" x14ac:dyDescent="0.2">
      <c r="B65" s="6" t="s">
        <v>85</v>
      </c>
      <c r="C65" s="22">
        <v>46</v>
      </c>
      <c r="D65" s="22">
        <v>46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46</v>
      </c>
      <c r="D67" s="22">
        <v>46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46</v>
      </c>
      <c r="D69" s="34">
        <v>46</v>
      </c>
      <c r="E69" s="35">
        <v>100</v>
      </c>
    </row>
    <row r="70" spans="2:5" ht="12" customHeight="1" x14ac:dyDescent="0.2">
      <c r="B70" s="6" t="s">
        <v>89</v>
      </c>
      <c r="C70" s="22">
        <v>1566625</v>
      </c>
      <c r="D70" s="22">
        <v>211021</v>
      </c>
      <c r="E70" s="23">
        <v>13.46978377084497</v>
      </c>
    </row>
    <row r="71" spans="2:5" ht="12" customHeight="1" x14ac:dyDescent="0.2">
      <c r="B71" s="6" t="s">
        <v>57</v>
      </c>
      <c r="C71" s="32">
        <v>384900</v>
      </c>
      <c r="D71" s="32">
        <v>-722</v>
      </c>
      <c r="E71" s="33">
        <v>-0.1875811899194596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383078</v>
      </c>
      <c r="D74" s="36">
        <v>-2469</v>
      </c>
      <c r="E74" s="37">
        <v>-0.64451626039605503</v>
      </c>
    </row>
    <row r="75" spans="2:5" ht="12" customHeight="1" x14ac:dyDescent="0.2">
      <c r="B75" s="6" t="s">
        <v>61</v>
      </c>
      <c r="C75" s="32">
        <v>1822</v>
      </c>
      <c r="D75" s="32">
        <v>1747</v>
      </c>
      <c r="E75" s="33">
        <v>95.883644346871563</v>
      </c>
    </row>
    <row r="76" spans="2:5" ht="12" customHeight="1" x14ac:dyDescent="0.2">
      <c r="B76" s="6" t="s">
        <v>62</v>
      </c>
      <c r="C76" s="32">
        <v>10927</v>
      </c>
      <c r="D76" s="32">
        <v>10135</v>
      </c>
      <c r="E76" s="33">
        <v>92.75189896586437</v>
      </c>
    </row>
    <row r="77" spans="2:5" ht="12" customHeight="1" x14ac:dyDescent="0.2">
      <c r="B77" s="6" t="s">
        <v>63</v>
      </c>
      <c r="C77" s="32">
        <v>2592</v>
      </c>
      <c r="D77" s="32">
        <v>2253</v>
      </c>
      <c r="E77" s="33">
        <v>86.921296296296291</v>
      </c>
    </row>
    <row r="78" spans="2:5" ht="12" customHeight="1" x14ac:dyDescent="0.2">
      <c r="B78" s="6" t="s">
        <v>64</v>
      </c>
      <c r="C78" s="32">
        <v>8335</v>
      </c>
      <c r="D78" s="32">
        <v>7882</v>
      </c>
      <c r="E78" s="33">
        <v>94.565086982603475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3710</v>
      </c>
      <c r="D81" s="34">
        <v>3695</v>
      </c>
      <c r="E81" s="35">
        <v>99.595687331536382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1</v>
      </c>
      <c r="E84" s="35">
        <v>20</v>
      </c>
    </row>
    <row r="85" spans="2:5" ht="12" customHeight="1" x14ac:dyDescent="0.2">
      <c r="B85" s="9" t="s">
        <v>71</v>
      </c>
      <c r="C85" s="34">
        <v>537</v>
      </c>
      <c r="D85" s="34">
        <v>120</v>
      </c>
      <c r="E85" s="35">
        <v>22.346368715083798</v>
      </c>
    </row>
    <row r="86" spans="2:5" ht="12" customHeight="1" x14ac:dyDescent="0.2">
      <c r="B86" s="9" t="s">
        <v>72</v>
      </c>
      <c r="C86" s="34">
        <v>4083</v>
      </c>
      <c r="D86" s="34">
        <v>4066</v>
      </c>
      <c r="E86" s="35">
        <v>99.58363948077394</v>
      </c>
    </row>
    <row r="87" spans="2:5" ht="12" customHeight="1" x14ac:dyDescent="0.2">
      <c r="B87" s="6" t="s">
        <v>73</v>
      </c>
      <c r="C87" s="32">
        <v>1104570</v>
      </c>
      <c r="D87" s="32">
        <v>161776</v>
      </c>
      <c r="E87" s="33">
        <v>14.646061363245424</v>
      </c>
    </row>
    <row r="88" spans="2:5" ht="12" customHeight="1" x14ac:dyDescent="0.2">
      <c r="B88" s="6" t="s">
        <v>74</v>
      </c>
      <c r="C88" s="36">
        <v>20890</v>
      </c>
      <c r="D88" s="36">
        <v>7085</v>
      </c>
      <c r="E88" s="37">
        <v>33.915749162278601</v>
      </c>
    </row>
    <row r="89" spans="2:5" ht="12" customHeight="1" x14ac:dyDescent="0.2">
      <c r="B89" s="6" t="s">
        <v>75</v>
      </c>
      <c r="C89" s="32">
        <v>176640</v>
      </c>
      <c r="D89" s="32">
        <v>72168</v>
      </c>
      <c r="E89" s="33">
        <v>40.855978260869563</v>
      </c>
    </row>
    <row r="90" spans="2:5" ht="12" customHeight="1" x14ac:dyDescent="0.2">
      <c r="B90" s="6" t="s">
        <v>76</v>
      </c>
      <c r="C90" s="32">
        <v>903227</v>
      </c>
      <c r="D90" s="32">
        <v>82511</v>
      </c>
      <c r="E90" s="33">
        <v>9.135134357143885</v>
      </c>
    </row>
    <row r="91" spans="2:5" ht="12" customHeight="1" x14ac:dyDescent="0.2">
      <c r="B91" s="6" t="s">
        <v>77</v>
      </c>
      <c r="C91" s="32">
        <v>3813</v>
      </c>
      <c r="D91" s="32">
        <v>12</v>
      </c>
      <c r="E91" s="33">
        <v>0.3147128245476003</v>
      </c>
    </row>
    <row r="92" spans="2:5" ht="12" customHeight="1" x14ac:dyDescent="0.2">
      <c r="B92" s="6" t="s">
        <v>78</v>
      </c>
      <c r="C92" s="32">
        <v>66228</v>
      </c>
      <c r="D92" s="32">
        <v>39832</v>
      </c>
      <c r="E92" s="33">
        <v>60.143745847677721</v>
      </c>
    </row>
    <row r="93" spans="2:5" ht="12" customHeight="1" x14ac:dyDescent="0.2">
      <c r="B93" s="6" t="s">
        <v>86</v>
      </c>
      <c r="C93" s="22">
        <v>4189</v>
      </c>
      <c r="D93" s="22">
        <v>4189</v>
      </c>
      <c r="E93" s="23">
        <v>100</v>
      </c>
    </row>
    <row r="94" spans="2:5" ht="12" customHeight="1" x14ac:dyDescent="0.2">
      <c r="B94" s="6" t="s">
        <v>79</v>
      </c>
      <c r="C94" s="32">
        <v>4189</v>
      </c>
      <c r="D94" s="32">
        <v>4189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4FB3602-57D7-4C3F-9AEE-7AAA524E26FC}"/>
    <hyperlink ref="D4" location="ŞUBAT!A1" display="Şubat" xr:uid="{507F29E5-C581-476C-BD23-983CA20731BB}"/>
    <hyperlink ref="E4" location="MART!A1" display="Mart" xr:uid="{DD04C5E6-8739-4C81-B7D7-BB1B7E650911}"/>
    <hyperlink ref="C5" location="NİSAN!A1" display="Nisan" xr:uid="{214D2901-5223-41E7-B9E5-194C668907C4}"/>
    <hyperlink ref="D5" location="MAYIS!A1" display="Mayıs" xr:uid="{8359D326-B037-4C7D-8F06-7207D1FC7189}"/>
    <hyperlink ref="E5" location="HAZİRAN!A1" display="Haziran" xr:uid="{6E0CA83D-8F7E-4043-8096-C4340F5AEDFF}"/>
    <hyperlink ref="C6" location="TEMMUZ!A1" display="Temmuz" xr:uid="{C35ED424-8185-48AA-85D9-F6710A9643A1}"/>
    <hyperlink ref="D6" location="AĞUSTOS!A1" display="Ağustos" xr:uid="{E4E44EFA-ED61-4C35-842E-4EC799FB654E}"/>
    <hyperlink ref="E6" location="EYLÜL!A1" display="Eylül" xr:uid="{8051C95A-6E57-4E8F-8EF4-69293480B4CB}"/>
    <hyperlink ref="C7" location="EKİM!A1" display="Ekim" xr:uid="{E9F6C7BA-0AC0-4ACB-BF8B-07E709BB4AEA}"/>
    <hyperlink ref="D7" location="KASIM!A1" display="Kasım" xr:uid="{F54843FE-B95D-4A03-9E28-683797006AFA}"/>
    <hyperlink ref="E7" location="ARALIK!A1" display="Aralık" xr:uid="{A5763005-A527-486D-BCF5-533D68FAE61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8B27-9947-494C-B5E0-41C5392348B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7143189</v>
      </c>
      <c r="D10" s="22">
        <v>4140081</v>
      </c>
      <c r="E10" s="23">
        <v>57.95844125081949</v>
      </c>
    </row>
    <row r="11" spans="2:5" ht="12" customHeight="1" x14ac:dyDescent="0.2">
      <c r="B11" s="7" t="s">
        <v>4</v>
      </c>
      <c r="C11" s="24">
        <v>5509635</v>
      </c>
      <c r="D11" s="24">
        <v>3902434</v>
      </c>
      <c r="E11" s="25">
        <v>70.829265459508662</v>
      </c>
    </row>
    <row r="12" spans="2:5" ht="12" customHeight="1" x14ac:dyDescent="0.2">
      <c r="B12" s="7" t="s">
        <v>5</v>
      </c>
      <c r="C12" s="24">
        <v>2335763</v>
      </c>
      <c r="D12" s="24">
        <v>1539764</v>
      </c>
      <c r="E12" s="25">
        <v>65.921242865821569</v>
      </c>
    </row>
    <row r="13" spans="2:5" ht="12" customHeight="1" x14ac:dyDescent="0.2">
      <c r="B13" s="7" t="s">
        <v>6</v>
      </c>
      <c r="C13" s="26">
        <v>1483251</v>
      </c>
      <c r="D13" s="26">
        <v>984007</v>
      </c>
      <c r="E13" s="27">
        <v>66.341232872925758</v>
      </c>
    </row>
    <row r="14" spans="2:5" ht="12" customHeight="1" x14ac:dyDescent="0.2">
      <c r="B14" s="8" t="s">
        <v>7</v>
      </c>
      <c r="C14" s="28">
        <v>302260</v>
      </c>
      <c r="D14" s="28">
        <v>99555</v>
      </c>
      <c r="E14" s="29">
        <v>32.936875537616622</v>
      </c>
    </row>
    <row r="15" spans="2:5" ht="12" customHeight="1" x14ac:dyDescent="0.2">
      <c r="B15" s="8" t="s">
        <v>8</v>
      </c>
      <c r="C15" s="28">
        <v>18763</v>
      </c>
      <c r="D15" s="28">
        <v>7180</v>
      </c>
      <c r="E15" s="29">
        <v>38.26680168416565</v>
      </c>
    </row>
    <row r="16" spans="2:5" ht="12" customHeight="1" x14ac:dyDescent="0.2">
      <c r="B16" s="8" t="s">
        <v>9</v>
      </c>
      <c r="C16" s="28">
        <v>1089707</v>
      </c>
      <c r="D16" s="28">
        <v>825552</v>
      </c>
      <c r="E16" s="29">
        <v>75.759080193116134</v>
      </c>
    </row>
    <row r="17" spans="2:5" ht="12" customHeight="1" x14ac:dyDescent="0.2">
      <c r="B17" s="8" t="s">
        <v>10</v>
      </c>
      <c r="C17" s="28">
        <v>72521</v>
      </c>
      <c r="D17" s="28">
        <v>51720</v>
      </c>
      <c r="E17" s="29">
        <v>71.317273617297062</v>
      </c>
    </row>
    <row r="18" spans="2:5" ht="12" customHeight="1" x14ac:dyDescent="0.2">
      <c r="B18" s="7" t="s">
        <v>11</v>
      </c>
      <c r="C18" s="24">
        <v>852512</v>
      </c>
      <c r="D18" s="24">
        <v>555757</v>
      </c>
      <c r="E18" s="25">
        <v>65.190519312338125</v>
      </c>
    </row>
    <row r="19" spans="2:5" ht="12" customHeight="1" x14ac:dyDescent="0.2">
      <c r="B19" s="8" t="s">
        <v>12</v>
      </c>
      <c r="C19" s="28">
        <v>300578</v>
      </c>
      <c r="D19" s="28">
        <v>85078</v>
      </c>
      <c r="E19" s="29">
        <v>28.304799419784548</v>
      </c>
    </row>
    <row r="20" spans="2:5" ht="12" customHeight="1" x14ac:dyDescent="0.2">
      <c r="B20" s="8" t="s">
        <v>13</v>
      </c>
      <c r="C20" s="28">
        <v>33713</v>
      </c>
      <c r="D20" s="28">
        <v>21260</v>
      </c>
      <c r="E20" s="29">
        <v>63.061726930264292</v>
      </c>
    </row>
    <row r="21" spans="2:5" ht="12" customHeight="1" x14ac:dyDescent="0.2">
      <c r="B21" s="8" t="s">
        <v>14</v>
      </c>
      <c r="C21" s="28">
        <v>518221</v>
      </c>
      <c r="D21" s="28">
        <v>449419</v>
      </c>
      <c r="E21" s="29">
        <v>86.723424948043402</v>
      </c>
    </row>
    <row r="22" spans="2:5" s="4" customFormat="1" ht="12" customHeight="1" x14ac:dyDescent="0.2">
      <c r="B22" s="7" t="s">
        <v>15</v>
      </c>
      <c r="C22" s="24">
        <v>326632</v>
      </c>
      <c r="D22" s="24">
        <v>203522</v>
      </c>
      <c r="E22" s="25">
        <v>62.30926547307061</v>
      </c>
    </row>
    <row r="23" spans="2:5" s="4" customFormat="1" ht="12" customHeight="1" x14ac:dyDescent="0.2">
      <c r="B23" s="8" t="s">
        <v>16</v>
      </c>
      <c r="C23" s="30">
        <v>8298</v>
      </c>
      <c r="D23" s="30">
        <v>6289</v>
      </c>
      <c r="E23" s="31">
        <v>75.789346830561584</v>
      </c>
    </row>
    <row r="24" spans="2:5" ht="12" customHeight="1" x14ac:dyDescent="0.2">
      <c r="B24" s="8" t="s">
        <v>17</v>
      </c>
      <c r="C24" s="30">
        <v>318334</v>
      </c>
      <c r="D24" s="30">
        <v>197233</v>
      </c>
      <c r="E24" s="31">
        <v>61.957880716480176</v>
      </c>
    </row>
    <row r="25" spans="2:5" s="4" customFormat="1" ht="12" customHeight="1" x14ac:dyDescent="0.2">
      <c r="B25" s="7" t="s">
        <v>18</v>
      </c>
      <c r="C25" s="24">
        <v>694530</v>
      </c>
      <c r="D25" s="24">
        <v>105586</v>
      </c>
      <c r="E25" s="25">
        <v>15.202511050638561</v>
      </c>
    </row>
    <row r="26" spans="2:5" ht="12" customHeight="1" x14ac:dyDescent="0.2">
      <c r="B26" s="7" t="s">
        <v>19</v>
      </c>
      <c r="C26" s="24">
        <v>400971</v>
      </c>
      <c r="D26" s="24">
        <v>-168441</v>
      </c>
      <c r="E26" s="25">
        <v>-42.008274912649547</v>
      </c>
    </row>
    <row r="27" spans="2:5" ht="12" customHeight="1" x14ac:dyDescent="0.2">
      <c r="B27" s="8" t="s">
        <v>20</v>
      </c>
      <c r="C27" s="28">
        <v>373321</v>
      </c>
      <c r="D27" s="28">
        <v>-191844</v>
      </c>
      <c r="E27" s="29">
        <v>-51.388483369539884</v>
      </c>
    </row>
    <row r="28" spans="2:5" ht="12" customHeight="1" x14ac:dyDescent="0.2">
      <c r="B28" s="8" t="s">
        <v>21</v>
      </c>
      <c r="C28" s="28">
        <v>27650</v>
      </c>
      <c r="D28" s="28">
        <v>23403</v>
      </c>
      <c r="E28" s="29">
        <v>84.640144665461122</v>
      </c>
    </row>
    <row r="29" spans="2:5" ht="12" customHeight="1" x14ac:dyDescent="0.2">
      <c r="B29" s="7" t="s">
        <v>22</v>
      </c>
      <c r="C29" s="26">
        <v>235759</v>
      </c>
      <c r="D29" s="26">
        <v>221355</v>
      </c>
      <c r="E29" s="27">
        <v>93.890371099300566</v>
      </c>
    </row>
    <row r="30" spans="2:5" ht="12" customHeight="1" x14ac:dyDescent="0.2">
      <c r="B30" s="8" t="s">
        <v>23</v>
      </c>
      <c r="C30" s="28">
        <v>11074</v>
      </c>
      <c r="D30" s="28">
        <v>3634</v>
      </c>
      <c r="E30" s="29">
        <v>32.815604117753296</v>
      </c>
    </row>
    <row r="31" spans="2:5" s="4" customFormat="1" ht="12" customHeight="1" x14ac:dyDescent="0.2">
      <c r="B31" s="8" t="s">
        <v>24</v>
      </c>
      <c r="C31" s="28">
        <v>216651</v>
      </c>
      <c r="D31" s="28">
        <v>211404</v>
      </c>
      <c r="E31" s="29">
        <v>97.578132572662952</v>
      </c>
    </row>
    <row r="32" spans="2:5" ht="12" customHeight="1" x14ac:dyDescent="0.2">
      <c r="B32" s="8" t="s">
        <v>25</v>
      </c>
      <c r="C32" s="28">
        <v>411</v>
      </c>
      <c r="D32" s="28">
        <v>292</v>
      </c>
      <c r="E32" s="29">
        <v>71.046228710462287</v>
      </c>
    </row>
    <row r="33" spans="2:6" ht="12" customHeight="1" x14ac:dyDescent="0.2">
      <c r="B33" s="8" t="s">
        <v>26</v>
      </c>
      <c r="C33" s="28">
        <v>17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146</v>
      </c>
      <c r="D34" s="28">
        <v>138</v>
      </c>
      <c r="E34" s="29">
        <v>94.520547945205479</v>
      </c>
    </row>
    <row r="35" spans="2:6" ht="12" customHeight="1" x14ac:dyDescent="0.2">
      <c r="B35" s="8" t="s">
        <v>28</v>
      </c>
      <c r="C35" s="28">
        <v>7460</v>
      </c>
      <c r="D35" s="28">
        <v>5887</v>
      </c>
      <c r="E35" s="29">
        <v>78.914209115281494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57787</v>
      </c>
      <c r="D37" s="26">
        <v>52664</v>
      </c>
      <c r="E37" s="27">
        <v>91.134684271548963</v>
      </c>
    </row>
    <row r="38" spans="2:6" ht="12" customHeight="1" x14ac:dyDescent="0.2">
      <c r="B38" s="7" t="s">
        <v>30</v>
      </c>
      <c r="C38" s="26">
        <v>2</v>
      </c>
      <c r="D38" s="26">
        <v>1</v>
      </c>
      <c r="E38" s="27">
        <v>50</v>
      </c>
    </row>
    <row r="39" spans="2:6" s="4" customFormat="1" ht="12" customHeight="1" x14ac:dyDescent="0.2">
      <c r="B39" s="7" t="s">
        <v>31</v>
      </c>
      <c r="C39" s="26">
        <v>11</v>
      </c>
      <c r="D39" s="26">
        <v>7</v>
      </c>
      <c r="E39" s="27">
        <v>63.636363636363633</v>
      </c>
    </row>
    <row r="40" spans="2:6" ht="12" customHeight="1" x14ac:dyDescent="0.2">
      <c r="B40" s="7" t="s">
        <v>32</v>
      </c>
      <c r="C40" s="24">
        <v>1750458</v>
      </c>
      <c r="D40" s="24">
        <v>1750458</v>
      </c>
      <c r="E40" s="25">
        <v>100</v>
      </c>
    </row>
    <row r="41" spans="2:6" s="4" customFormat="1" ht="12" customHeight="1" x14ac:dyDescent="0.2">
      <c r="B41" s="8" t="s">
        <v>33</v>
      </c>
      <c r="C41" s="30">
        <v>144205</v>
      </c>
      <c r="D41" s="30">
        <v>144205</v>
      </c>
      <c r="E41" s="31">
        <v>100</v>
      </c>
    </row>
    <row r="42" spans="2:6" ht="12" customHeight="1" x14ac:dyDescent="0.2">
      <c r="B42" s="8" t="s">
        <v>34</v>
      </c>
      <c r="C42" s="30">
        <v>1601655</v>
      </c>
      <c r="D42" s="30">
        <v>1601655</v>
      </c>
      <c r="E42" s="31">
        <v>100</v>
      </c>
    </row>
    <row r="43" spans="2:6" s="4" customFormat="1" ht="12" customHeight="1" x14ac:dyDescent="0.2">
      <c r="B43" s="8" t="s">
        <v>35</v>
      </c>
      <c r="C43" s="28">
        <v>4598</v>
      </c>
      <c r="D43" s="28">
        <v>4598</v>
      </c>
      <c r="E43" s="29">
        <v>100</v>
      </c>
    </row>
    <row r="44" spans="2:6" ht="12" customHeight="1" x14ac:dyDescent="0.2">
      <c r="B44" s="7" t="s">
        <v>36</v>
      </c>
      <c r="C44" s="24">
        <v>198200</v>
      </c>
      <c r="D44" s="24">
        <v>133391</v>
      </c>
      <c r="E44" s="25">
        <v>67.301210898082743</v>
      </c>
    </row>
    <row r="45" spans="2:6" ht="12" customHeight="1" x14ac:dyDescent="0.2">
      <c r="B45" s="7" t="s">
        <v>37</v>
      </c>
      <c r="C45" s="26">
        <v>201201</v>
      </c>
      <c r="D45" s="26">
        <v>169606</v>
      </c>
      <c r="E45" s="27">
        <v>84.296797729633553</v>
      </c>
      <c r="F45" s="5"/>
    </row>
    <row r="46" spans="2:6" ht="12" customHeight="1" x14ac:dyDescent="0.2">
      <c r="B46" s="7" t="s">
        <v>38</v>
      </c>
      <c r="C46" s="26">
        <v>2851</v>
      </c>
      <c r="D46" s="26">
        <v>107</v>
      </c>
      <c r="E46" s="27">
        <v>3.753069098561908</v>
      </c>
    </row>
    <row r="47" spans="2:6" ht="12" customHeight="1" x14ac:dyDescent="0.2">
      <c r="B47" s="6" t="s">
        <v>84</v>
      </c>
      <c r="C47" s="22">
        <v>54800</v>
      </c>
      <c r="D47" s="22">
        <v>49879</v>
      </c>
      <c r="E47" s="27">
        <v>91.020072992700733</v>
      </c>
    </row>
    <row r="48" spans="2:6" ht="12" customHeight="1" x14ac:dyDescent="0.2">
      <c r="B48" s="6" t="s">
        <v>39</v>
      </c>
      <c r="C48" s="32">
        <v>32842</v>
      </c>
      <c r="D48" s="32">
        <v>32454</v>
      </c>
      <c r="E48" s="33">
        <v>98.818585957006277</v>
      </c>
    </row>
    <row r="49" spans="2:5" ht="12" customHeight="1" x14ac:dyDescent="0.2">
      <c r="B49" s="6" t="s">
        <v>40</v>
      </c>
      <c r="C49" s="32">
        <v>31437</v>
      </c>
      <c r="D49" s="32">
        <v>31284</v>
      </c>
      <c r="E49" s="33">
        <v>99.513312338963644</v>
      </c>
    </row>
    <row r="50" spans="2:5" ht="12" customHeight="1" x14ac:dyDescent="0.2">
      <c r="B50" s="9" t="s">
        <v>41</v>
      </c>
      <c r="C50" s="34">
        <v>12</v>
      </c>
      <c r="D50" s="34">
        <v>12</v>
      </c>
      <c r="E50" s="35">
        <v>100</v>
      </c>
    </row>
    <row r="51" spans="2:5" ht="12" customHeight="1" x14ac:dyDescent="0.2">
      <c r="B51" s="9" t="s">
        <v>42</v>
      </c>
      <c r="C51" s="34">
        <v>31425</v>
      </c>
      <c r="D51" s="34">
        <v>31272</v>
      </c>
      <c r="E51" s="35">
        <v>99.513126491646773</v>
      </c>
    </row>
    <row r="52" spans="2:5" ht="12" customHeight="1" x14ac:dyDescent="0.2">
      <c r="B52" s="6" t="s">
        <v>43</v>
      </c>
      <c r="C52" s="32">
        <v>1405</v>
      </c>
      <c r="D52" s="32">
        <v>1170</v>
      </c>
      <c r="E52" s="33">
        <v>83.27402135231317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1405</v>
      </c>
      <c r="D54" s="34">
        <v>1170</v>
      </c>
      <c r="E54" s="35">
        <v>83.27402135231317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7852</v>
      </c>
      <c r="D58" s="32">
        <v>7852</v>
      </c>
      <c r="E58" s="33">
        <v>100</v>
      </c>
    </row>
    <row r="59" spans="2:5" ht="12" customHeight="1" x14ac:dyDescent="0.2">
      <c r="B59" s="6" t="s">
        <v>48</v>
      </c>
      <c r="C59" s="32">
        <v>7852</v>
      </c>
      <c r="D59" s="32">
        <v>7852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13794</v>
      </c>
      <c r="D61" s="32">
        <v>9564</v>
      </c>
      <c r="E61" s="33">
        <v>69.334493257938234</v>
      </c>
    </row>
    <row r="62" spans="2:5" s="4" customFormat="1" ht="12" customHeight="1" x14ac:dyDescent="0.2">
      <c r="B62" s="6" t="s">
        <v>51</v>
      </c>
      <c r="C62" s="32">
        <v>11971</v>
      </c>
      <c r="D62" s="32">
        <v>7741</v>
      </c>
      <c r="E62" s="33">
        <v>64.664606131484419</v>
      </c>
    </row>
    <row r="63" spans="2:5" ht="12" customHeight="1" x14ac:dyDescent="0.2">
      <c r="B63" s="6" t="s">
        <v>90</v>
      </c>
      <c r="C63" s="32">
        <v>1823</v>
      </c>
      <c r="D63" s="32">
        <v>1823</v>
      </c>
      <c r="E63" s="33">
        <v>100</v>
      </c>
    </row>
    <row r="64" spans="2:5" ht="12" customHeight="1" x14ac:dyDescent="0.2">
      <c r="B64" s="6" t="s">
        <v>52</v>
      </c>
      <c r="C64" s="32">
        <v>312</v>
      </c>
      <c r="D64" s="32">
        <v>9</v>
      </c>
      <c r="E64" s="33">
        <v>2.8846153846153846</v>
      </c>
    </row>
    <row r="65" spans="2:5" ht="12" customHeight="1" x14ac:dyDescent="0.2">
      <c r="B65" s="6" t="s">
        <v>85</v>
      </c>
      <c r="C65" s="22">
        <v>6</v>
      </c>
      <c r="D65" s="22">
        <v>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</v>
      </c>
      <c r="D67" s="22">
        <v>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</v>
      </c>
      <c r="D69" s="34">
        <v>6</v>
      </c>
      <c r="E69" s="35">
        <v>100</v>
      </c>
    </row>
    <row r="70" spans="2:5" ht="12" customHeight="1" x14ac:dyDescent="0.2">
      <c r="B70" s="6" t="s">
        <v>89</v>
      </c>
      <c r="C70" s="22">
        <v>1575013</v>
      </c>
      <c r="D70" s="22">
        <v>184027</v>
      </c>
      <c r="E70" s="23">
        <v>11.684157527588662</v>
      </c>
    </row>
    <row r="71" spans="2:5" ht="12" customHeight="1" x14ac:dyDescent="0.2">
      <c r="B71" s="6" t="s">
        <v>57</v>
      </c>
      <c r="C71" s="32">
        <v>395358</v>
      </c>
      <c r="D71" s="32">
        <v>-937</v>
      </c>
      <c r="E71" s="33">
        <v>-0.23700038952038405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393641</v>
      </c>
      <c r="D74" s="36">
        <v>-2579</v>
      </c>
      <c r="E74" s="37">
        <v>-0.6551654934318325</v>
      </c>
    </row>
    <row r="75" spans="2:5" ht="12" customHeight="1" x14ac:dyDescent="0.2">
      <c r="B75" s="6" t="s">
        <v>61</v>
      </c>
      <c r="C75" s="32">
        <v>1717</v>
      </c>
      <c r="D75" s="32">
        <v>1642</v>
      </c>
      <c r="E75" s="33">
        <v>95.631916132789755</v>
      </c>
    </row>
    <row r="76" spans="2:5" ht="12" customHeight="1" x14ac:dyDescent="0.2">
      <c r="B76" s="6" t="s">
        <v>62</v>
      </c>
      <c r="C76" s="32">
        <v>10051</v>
      </c>
      <c r="D76" s="32">
        <v>9185</v>
      </c>
      <c r="E76" s="33">
        <v>91.383941896328722</v>
      </c>
    </row>
    <row r="77" spans="2:5" ht="12" customHeight="1" x14ac:dyDescent="0.2">
      <c r="B77" s="6" t="s">
        <v>63</v>
      </c>
      <c r="C77" s="32">
        <v>2573</v>
      </c>
      <c r="D77" s="32">
        <v>2196</v>
      </c>
      <c r="E77" s="33">
        <v>85.347842984842586</v>
      </c>
    </row>
    <row r="78" spans="2:5" ht="12" customHeight="1" x14ac:dyDescent="0.2">
      <c r="B78" s="6" t="s">
        <v>64</v>
      </c>
      <c r="C78" s="32">
        <v>7478</v>
      </c>
      <c r="D78" s="32">
        <v>6989</v>
      </c>
      <c r="E78" s="33">
        <v>93.460818400641884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3084</v>
      </c>
      <c r="D81" s="34">
        <v>3069</v>
      </c>
      <c r="E81" s="35">
        <v>99.5136186770428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1</v>
      </c>
      <c r="E84" s="35">
        <v>20</v>
      </c>
    </row>
    <row r="85" spans="2:5" ht="12" customHeight="1" x14ac:dyDescent="0.2">
      <c r="B85" s="9" t="s">
        <v>71</v>
      </c>
      <c r="C85" s="34">
        <v>537</v>
      </c>
      <c r="D85" s="34">
        <v>85</v>
      </c>
      <c r="E85" s="35">
        <v>15.828677839851025</v>
      </c>
    </row>
    <row r="86" spans="2:5" ht="12" customHeight="1" x14ac:dyDescent="0.2">
      <c r="B86" s="9" t="s">
        <v>72</v>
      </c>
      <c r="C86" s="34">
        <v>3852</v>
      </c>
      <c r="D86" s="34">
        <v>3834</v>
      </c>
      <c r="E86" s="35">
        <v>99.532710280373834</v>
      </c>
    </row>
    <row r="87" spans="2:5" ht="12" customHeight="1" x14ac:dyDescent="0.2">
      <c r="B87" s="6" t="s">
        <v>73</v>
      </c>
      <c r="C87" s="32">
        <v>1109641</v>
      </c>
      <c r="D87" s="32">
        <v>139601</v>
      </c>
      <c r="E87" s="33">
        <v>12.5807355712343</v>
      </c>
    </row>
    <row r="88" spans="2:5" ht="12" customHeight="1" x14ac:dyDescent="0.2">
      <c r="B88" s="6" t="s">
        <v>74</v>
      </c>
      <c r="C88" s="36">
        <v>20120</v>
      </c>
      <c r="D88" s="36">
        <v>6386</v>
      </c>
      <c r="E88" s="37">
        <v>31.739562624254475</v>
      </c>
    </row>
    <row r="89" spans="2:5" ht="12" customHeight="1" x14ac:dyDescent="0.2">
      <c r="B89" s="6" t="s">
        <v>75</v>
      </c>
      <c r="C89" s="32">
        <v>172414</v>
      </c>
      <c r="D89" s="32">
        <v>67823</v>
      </c>
      <c r="E89" s="33">
        <v>39.337292795248644</v>
      </c>
    </row>
    <row r="90" spans="2:5" ht="12" customHeight="1" x14ac:dyDescent="0.2">
      <c r="B90" s="6" t="s">
        <v>76</v>
      </c>
      <c r="C90" s="32">
        <v>913294</v>
      </c>
      <c r="D90" s="32">
        <v>65380</v>
      </c>
      <c r="E90" s="33">
        <v>7.158702455069232</v>
      </c>
    </row>
    <row r="91" spans="2:5" ht="12" customHeight="1" x14ac:dyDescent="0.2">
      <c r="B91" s="6" t="s">
        <v>77</v>
      </c>
      <c r="C91" s="32">
        <v>3813</v>
      </c>
      <c r="D91" s="32">
        <v>12</v>
      </c>
      <c r="E91" s="33">
        <v>0.3147128245476003</v>
      </c>
    </row>
    <row r="92" spans="2:5" ht="12" customHeight="1" x14ac:dyDescent="0.2">
      <c r="B92" s="6" t="s">
        <v>78</v>
      </c>
      <c r="C92" s="32">
        <v>59963</v>
      </c>
      <c r="D92" s="32">
        <v>36178</v>
      </c>
      <c r="E92" s="33">
        <v>60.333872554742094</v>
      </c>
    </row>
    <row r="93" spans="2:5" ht="12" customHeight="1" x14ac:dyDescent="0.2">
      <c r="B93" s="6" t="s">
        <v>86</v>
      </c>
      <c r="C93" s="22">
        <v>3735</v>
      </c>
      <c r="D93" s="22">
        <v>3735</v>
      </c>
      <c r="E93" s="23">
        <v>100</v>
      </c>
    </row>
    <row r="94" spans="2:5" ht="12" customHeight="1" x14ac:dyDescent="0.2">
      <c r="B94" s="6" t="s">
        <v>79</v>
      </c>
      <c r="C94" s="32">
        <v>3735</v>
      </c>
      <c r="D94" s="32">
        <v>3735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C53AE4E-C7EC-490F-B0F5-1CBF9F0C725C}"/>
    <hyperlink ref="D4" location="ŞUBAT!A1" display="Şubat" xr:uid="{60248971-9EDD-410A-869F-AF837920702A}"/>
    <hyperlink ref="E4" location="MART!A1" display="Mart" xr:uid="{122522D5-6900-4049-9A21-8B6E6AB2F338}"/>
    <hyperlink ref="C5" location="NİSAN!A1" display="Nisan" xr:uid="{630AE99B-E5B8-4FAF-99DB-D52A4D8158B8}"/>
    <hyperlink ref="D5" location="MAYIS!A1" display="Mayıs" xr:uid="{FDFD7D19-C964-48A2-A5D8-3291284A428C}"/>
    <hyperlink ref="E5" location="HAZİRAN!A1" display="Haziran" xr:uid="{575E88F6-E3AE-4F5B-9DE1-61346E7C0F4D}"/>
    <hyperlink ref="C6" location="TEMMUZ!A1" display="Temmuz" xr:uid="{FB6EDA95-6543-48CC-9014-87B389F55E56}"/>
    <hyperlink ref="D6" location="AĞUSTOS!A1" display="Ağustos" xr:uid="{A46FAEDD-D82D-48DB-B3DF-3C72399B5909}"/>
    <hyperlink ref="E6" location="EYLÜL!A1" display="Eylül" xr:uid="{ACA37E5E-53DD-45F6-8948-5CCA124D9DD0}"/>
    <hyperlink ref="C7" location="EKİM!A1" display="Ekim" xr:uid="{50283BA5-D2B1-4D82-B650-F54537E05643}"/>
    <hyperlink ref="D7" location="KASIM!A1" display="Kasım" xr:uid="{95DEC934-A6BB-42D7-87C7-9BD11969C1AB}"/>
    <hyperlink ref="E7" location="ARALIK!A1" display="Aralık" xr:uid="{121A2ACB-47AE-4AF0-A992-F3805963423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EA25-0E8F-4519-9837-C87EDF82B9E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6523248</v>
      </c>
      <c r="D10" s="22">
        <v>3439324</v>
      </c>
      <c r="E10" s="23">
        <v>52.72410308484362</v>
      </c>
    </row>
    <row r="11" spans="2:5" ht="12" customHeight="1" x14ac:dyDescent="0.2">
      <c r="B11" s="7" t="s">
        <v>4</v>
      </c>
      <c r="C11" s="24">
        <v>4953947</v>
      </c>
      <c r="D11" s="24">
        <v>3259513</v>
      </c>
      <c r="E11" s="25">
        <v>65.796283246469926</v>
      </c>
    </row>
    <row r="12" spans="2:5" ht="12" customHeight="1" x14ac:dyDescent="0.2">
      <c r="B12" s="7" t="s">
        <v>5</v>
      </c>
      <c r="C12" s="24">
        <v>2007925</v>
      </c>
      <c r="D12" s="24">
        <v>1188330</v>
      </c>
      <c r="E12" s="25">
        <v>59.181991359239014</v>
      </c>
    </row>
    <row r="13" spans="2:5" ht="12" customHeight="1" x14ac:dyDescent="0.2">
      <c r="B13" s="7" t="s">
        <v>6</v>
      </c>
      <c r="C13" s="26">
        <v>1348543</v>
      </c>
      <c r="D13" s="26">
        <v>789477</v>
      </c>
      <c r="E13" s="27">
        <v>58.542960810296741</v>
      </c>
    </row>
    <row r="14" spans="2:5" ht="12" customHeight="1" x14ac:dyDescent="0.2">
      <c r="B14" s="8" t="s">
        <v>7</v>
      </c>
      <c r="C14" s="28">
        <v>302725</v>
      </c>
      <c r="D14" s="28">
        <v>77453</v>
      </c>
      <c r="E14" s="29">
        <v>25.585267156660336</v>
      </c>
    </row>
    <row r="15" spans="2:5" ht="12" customHeight="1" x14ac:dyDescent="0.2">
      <c r="B15" s="8" t="s">
        <v>8</v>
      </c>
      <c r="C15" s="28">
        <v>18679</v>
      </c>
      <c r="D15" s="28">
        <v>6674</v>
      </c>
      <c r="E15" s="29">
        <v>35.72996413084212</v>
      </c>
    </row>
    <row r="16" spans="2:5" ht="12" customHeight="1" x14ac:dyDescent="0.2">
      <c r="B16" s="8" t="s">
        <v>9</v>
      </c>
      <c r="C16" s="28">
        <v>981832</v>
      </c>
      <c r="D16" s="28">
        <v>671044</v>
      </c>
      <c r="E16" s="29">
        <v>68.346112165828771</v>
      </c>
    </row>
    <row r="17" spans="2:5" ht="12" customHeight="1" x14ac:dyDescent="0.2">
      <c r="B17" s="8" t="s">
        <v>10</v>
      </c>
      <c r="C17" s="28">
        <v>45307</v>
      </c>
      <c r="D17" s="28">
        <v>34306</v>
      </c>
      <c r="E17" s="29">
        <v>75.718983821484542</v>
      </c>
    </row>
    <row r="18" spans="2:5" ht="12" customHeight="1" x14ac:dyDescent="0.2">
      <c r="B18" s="7" t="s">
        <v>11</v>
      </c>
      <c r="C18" s="24">
        <v>659382</v>
      </c>
      <c r="D18" s="24">
        <v>398853</v>
      </c>
      <c r="E18" s="25">
        <v>60.488912345195956</v>
      </c>
    </row>
    <row r="19" spans="2:5" ht="12" customHeight="1" x14ac:dyDescent="0.2">
      <c r="B19" s="8" t="s">
        <v>12</v>
      </c>
      <c r="C19" s="28">
        <v>300976</v>
      </c>
      <c r="D19" s="28">
        <v>77900</v>
      </c>
      <c r="E19" s="29">
        <v>25.882462389027694</v>
      </c>
    </row>
    <row r="20" spans="2:5" ht="12" customHeight="1" x14ac:dyDescent="0.2">
      <c r="B20" s="8" t="s">
        <v>13</v>
      </c>
      <c r="C20" s="28">
        <v>32468</v>
      </c>
      <c r="D20" s="28">
        <v>20092</v>
      </c>
      <c r="E20" s="29">
        <v>61.882468892447953</v>
      </c>
    </row>
    <row r="21" spans="2:5" ht="12" customHeight="1" x14ac:dyDescent="0.2">
      <c r="B21" s="8" t="s">
        <v>14</v>
      </c>
      <c r="C21" s="28">
        <v>325938</v>
      </c>
      <c r="D21" s="28">
        <v>300861</v>
      </c>
      <c r="E21" s="29">
        <v>92.306205474660828</v>
      </c>
    </row>
    <row r="22" spans="2:5" s="4" customFormat="1" ht="12" customHeight="1" x14ac:dyDescent="0.2">
      <c r="B22" s="7" t="s">
        <v>15</v>
      </c>
      <c r="C22" s="24">
        <v>325199</v>
      </c>
      <c r="D22" s="24">
        <v>177461</v>
      </c>
      <c r="E22" s="25">
        <v>54.569971002370856</v>
      </c>
    </row>
    <row r="23" spans="2:5" s="4" customFormat="1" ht="12" customHeight="1" x14ac:dyDescent="0.2">
      <c r="B23" s="8" t="s">
        <v>16</v>
      </c>
      <c r="C23" s="30">
        <v>8208</v>
      </c>
      <c r="D23" s="30">
        <v>6079</v>
      </c>
      <c r="E23" s="31">
        <v>74.061890838206622</v>
      </c>
    </row>
    <row r="24" spans="2:5" ht="12" customHeight="1" x14ac:dyDescent="0.2">
      <c r="B24" s="8" t="s">
        <v>17</v>
      </c>
      <c r="C24" s="30">
        <v>316991</v>
      </c>
      <c r="D24" s="30">
        <v>171382</v>
      </c>
      <c r="E24" s="31">
        <v>54.065257373237728</v>
      </c>
    </row>
    <row r="25" spans="2:5" s="4" customFormat="1" ht="12" customHeight="1" x14ac:dyDescent="0.2">
      <c r="B25" s="7" t="s">
        <v>18</v>
      </c>
      <c r="C25" s="24">
        <v>693783</v>
      </c>
      <c r="D25" s="24">
        <v>69244</v>
      </c>
      <c r="E25" s="25">
        <v>9.9806423622371838</v>
      </c>
    </row>
    <row r="26" spans="2:5" ht="12" customHeight="1" x14ac:dyDescent="0.2">
      <c r="B26" s="7" t="s">
        <v>19</v>
      </c>
      <c r="C26" s="24">
        <v>431570</v>
      </c>
      <c r="D26" s="24">
        <v>-173617</v>
      </c>
      <c r="E26" s="25">
        <v>-40.22916328753157</v>
      </c>
    </row>
    <row r="27" spans="2:5" ht="12" customHeight="1" x14ac:dyDescent="0.2">
      <c r="B27" s="8" t="s">
        <v>20</v>
      </c>
      <c r="C27" s="28">
        <v>408589</v>
      </c>
      <c r="D27" s="28">
        <v>-192319</v>
      </c>
      <c r="E27" s="29">
        <v>-47.069059617366108</v>
      </c>
    </row>
    <row r="28" spans="2:5" ht="12" customHeight="1" x14ac:dyDescent="0.2">
      <c r="B28" s="8" t="s">
        <v>21</v>
      </c>
      <c r="C28" s="28">
        <v>22981</v>
      </c>
      <c r="D28" s="28">
        <v>18702</v>
      </c>
      <c r="E28" s="29">
        <v>81.380270658369952</v>
      </c>
    </row>
    <row r="29" spans="2:5" ht="12" customHeight="1" x14ac:dyDescent="0.2">
      <c r="B29" s="7" t="s">
        <v>22</v>
      </c>
      <c r="C29" s="26">
        <v>210732</v>
      </c>
      <c r="D29" s="26">
        <v>196667</v>
      </c>
      <c r="E29" s="27">
        <v>93.325645844010396</v>
      </c>
    </row>
    <row r="30" spans="2:5" ht="12" customHeight="1" x14ac:dyDescent="0.2">
      <c r="B30" s="8" t="s">
        <v>23</v>
      </c>
      <c r="C30" s="28">
        <v>10581</v>
      </c>
      <c r="D30" s="28">
        <v>3278</v>
      </c>
      <c r="E30" s="29">
        <v>30.980058595595878</v>
      </c>
    </row>
    <row r="31" spans="2:5" s="4" customFormat="1" ht="12" customHeight="1" x14ac:dyDescent="0.2">
      <c r="B31" s="8" t="s">
        <v>24</v>
      </c>
      <c r="C31" s="28">
        <v>193040</v>
      </c>
      <c r="D31" s="28">
        <v>187786</v>
      </c>
      <c r="E31" s="29">
        <v>97.278284293410692</v>
      </c>
    </row>
    <row r="32" spans="2:5" ht="12" customHeight="1" x14ac:dyDescent="0.2">
      <c r="B32" s="8" t="s">
        <v>25</v>
      </c>
      <c r="C32" s="28">
        <v>406</v>
      </c>
      <c r="D32" s="28">
        <v>287</v>
      </c>
      <c r="E32" s="29">
        <v>70.689655172413794</v>
      </c>
    </row>
    <row r="33" spans="2:6" ht="12" customHeight="1" x14ac:dyDescent="0.2">
      <c r="B33" s="8" t="s">
        <v>26</v>
      </c>
      <c r="C33" s="28">
        <v>17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124</v>
      </c>
      <c r="D34" s="28">
        <v>117</v>
      </c>
      <c r="E34" s="29">
        <v>94.354838709677423</v>
      </c>
    </row>
    <row r="35" spans="2:6" ht="12" customHeight="1" x14ac:dyDescent="0.2">
      <c r="B35" s="8" t="s">
        <v>28</v>
      </c>
      <c r="C35" s="28">
        <v>6564</v>
      </c>
      <c r="D35" s="28">
        <v>5199</v>
      </c>
      <c r="E35" s="29">
        <v>79.204753199268737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51473</v>
      </c>
      <c r="D37" s="26">
        <v>46190</v>
      </c>
      <c r="E37" s="27">
        <v>89.736366638820357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7</v>
      </c>
      <c r="D39" s="26">
        <v>3</v>
      </c>
      <c r="E39" s="27">
        <v>42.857142857142854</v>
      </c>
    </row>
    <row r="40" spans="2:6" ht="12" customHeight="1" x14ac:dyDescent="0.2">
      <c r="B40" s="7" t="s">
        <v>32</v>
      </c>
      <c r="C40" s="24">
        <v>1558945</v>
      </c>
      <c r="D40" s="24">
        <v>1558945</v>
      </c>
      <c r="E40" s="25">
        <v>100</v>
      </c>
    </row>
    <row r="41" spans="2:6" s="4" customFormat="1" ht="12" customHeight="1" x14ac:dyDescent="0.2">
      <c r="B41" s="8" t="s">
        <v>33</v>
      </c>
      <c r="C41" s="30">
        <v>130781</v>
      </c>
      <c r="D41" s="30">
        <v>130781</v>
      </c>
      <c r="E41" s="31">
        <v>100</v>
      </c>
    </row>
    <row r="42" spans="2:6" ht="12" customHeight="1" x14ac:dyDescent="0.2">
      <c r="B42" s="8" t="s">
        <v>34</v>
      </c>
      <c r="C42" s="30">
        <v>1423979</v>
      </c>
      <c r="D42" s="30">
        <v>1423979</v>
      </c>
      <c r="E42" s="31">
        <v>100</v>
      </c>
    </row>
    <row r="43" spans="2:6" s="4" customFormat="1" ht="12" customHeight="1" x14ac:dyDescent="0.2">
      <c r="B43" s="8" t="s">
        <v>35</v>
      </c>
      <c r="C43" s="28">
        <v>4185</v>
      </c>
      <c r="D43" s="28">
        <v>4185</v>
      </c>
      <c r="E43" s="29">
        <v>100</v>
      </c>
    </row>
    <row r="44" spans="2:6" ht="12" customHeight="1" x14ac:dyDescent="0.2">
      <c r="B44" s="7" t="s">
        <v>36</v>
      </c>
      <c r="C44" s="24">
        <v>181553</v>
      </c>
      <c r="D44" s="24">
        <v>113144</v>
      </c>
      <c r="E44" s="25">
        <v>62.320093856890281</v>
      </c>
    </row>
    <row r="45" spans="2:6" ht="12" customHeight="1" x14ac:dyDescent="0.2">
      <c r="B45" s="7" t="s">
        <v>37</v>
      </c>
      <c r="C45" s="26">
        <v>183689</v>
      </c>
      <c r="D45" s="26">
        <v>152293</v>
      </c>
      <c r="E45" s="27">
        <v>82.908067440075342</v>
      </c>
      <c r="F45" s="5"/>
    </row>
    <row r="46" spans="2:6" ht="12" customHeight="1" x14ac:dyDescent="0.2">
      <c r="B46" s="7" t="s">
        <v>38</v>
      </c>
      <c r="C46" s="26">
        <v>2853</v>
      </c>
      <c r="D46" s="26">
        <v>96</v>
      </c>
      <c r="E46" s="27">
        <v>3.3648790746582544</v>
      </c>
    </row>
    <row r="47" spans="2:6" ht="12" customHeight="1" x14ac:dyDescent="0.2">
      <c r="B47" s="6" t="s">
        <v>84</v>
      </c>
      <c r="C47" s="22">
        <v>49045</v>
      </c>
      <c r="D47" s="22">
        <v>44127</v>
      </c>
      <c r="E47" s="27">
        <v>89.972474258334174</v>
      </c>
    </row>
    <row r="48" spans="2:6" ht="12" customHeight="1" x14ac:dyDescent="0.2">
      <c r="B48" s="6" t="s">
        <v>39</v>
      </c>
      <c r="C48" s="32">
        <v>29203</v>
      </c>
      <c r="D48" s="32">
        <v>28815</v>
      </c>
      <c r="E48" s="33">
        <v>98.671369379858234</v>
      </c>
    </row>
    <row r="49" spans="2:5" ht="12" customHeight="1" x14ac:dyDescent="0.2">
      <c r="B49" s="6" t="s">
        <v>40</v>
      </c>
      <c r="C49" s="32">
        <v>27832</v>
      </c>
      <c r="D49" s="32">
        <v>27681</v>
      </c>
      <c r="E49" s="33">
        <v>99.457459039954017</v>
      </c>
    </row>
    <row r="50" spans="2:5" ht="12" customHeight="1" x14ac:dyDescent="0.2">
      <c r="B50" s="9" t="s">
        <v>41</v>
      </c>
      <c r="C50" s="34">
        <v>9</v>
      </c>
      <c r="D50" s="34">
        <v>9</v>
      </c>
      <c r="E50" s="35">
        <v>100</v>
      </c>
    </row>
    <row r="51" spans="2:5" ht="12" customHeight="1" x14ac:dyDescent="0.2">
      <c r="B51" s="9" t="s">
        <v>42</v>
      </c>
      <c r="C51" s="34">
        <v>27823</v>
      </c>
      <c r="D51" s="34">
        <v>27672</v>
      </c>
      <c r="E51" s="35">
        <v>99.457283542392986</v>
      </c>
    </row>
    <row r="52" spans="2:5" ht="12" customHeight="1" x14ac:dyDescent="0.2">
      <c r="B52" s="6" t="s">
        <v>43</v>
      </c>
      <c r="C52" s="32">
        <v>1371</v>
      </c>
      <c r="D52" s="32">
        <v>1134</v>
      </c>
      <c r="E52" s="33">
        <v>82.713347921225377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1371</v>
      </c>
      <c r="D54" s="34">
        <v>1134</v>
      </c>
      <c r="E54" s="35">
        <v>82.713347921225377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7205</v>
      </c>
      <c r="D58" s="32">
        <v>7205</v>
      </c>
      <c r="E58" s="33">
        <v>100</v>
      </c>
    </row>
    <row r="59" spans="2:5" ht="12" customHeight="1" x14ac:dyDescent="0.2">
      <c r="B59" s="6" t="s">
        <v>48</v>
      </c>
      <c r="C59" s="32">
        <v>7205</v>
      </c>
      <c r="D59" s="32">
        <v>7205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12324</v>
      </c>
      <c r="D61" s="32">
        <v>8098</v>
      </c>
      <c r="E61" s="33">
        <v>65.709185329438498</v>
      </c>
    </row>
    <row r="62" spans="2:5" s="4" customFormat="1" ht="12" customHeight="1" x14ac:dyDescent="0.2">
      <c r="B62" s="6" t="s">
        <v>51</v>
      </c>
      <c r="C62" s="32">
        <v>11037</v>
      </c>
      <c r="D62" s="32">
        <v>6811</v>
      </c>
      <c r="E62" s="33">
        <v>61.71060976714687</v>
      </c>
    </row>
    <row r="63" spans="2:5" ht="12" customHeight="1" x14ac:dyDescent="0.2">
      <c r="B63" s="6" t="s">
        <v>90</v>
      </c>
      <c r="C63" s="32">
        <v>1287</v>
      </c>
      <c r="D63" s="32">
        <v>1287</v>
      </c>
      <c r="E63" s="33">
        <v>100</v>
      </c>
    </row>
    <row r="64" spans="2:5" ht="12" customHeight="1" x14ac:dyDescent="0.2">
      <c r="B64" s="6" t="s">
        <v>52</v>
      </c>
      <c r="C64" s="32">
        <v>313</v>
      </c>
      <c r="D64" s="32">
        <v>9</v>
      </c>
      <c r="E64" s="33">
        <v>2.8753993610223643</v>
      </c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1516806</v>
      </c>
      <c r="D70" s="22">
        <v>132234</v>
      </c>
      <c r="E70" s="23">
        <v>8.7179243752991482</v>
      </c>
    </row>
    <row r="71" spans="2:5" ht="12" customHeight="1" x14ac:dyDescent="0.2">
      <c r="B71" s="6" t="s">
        <v>57</v>
      </c>
      <c r="C71" s="32">
        <v>394076</v>
      </c>
      <c r="D71" s="32">
        <v>-1107</v>
      </c>
      <c r="E71" s="33">
        <v>-0.28091028126554268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392446</v>
      </c>
      <c r="D74" s="36">
        <v>-2662</v>
      </c>
      <c r="E74" s="37">
        <v>-0.67830988212391008</v>
      </c>
    </row>
    <row r="75" spans="2:5" ht="12" customHeight="1" x14ac:dyDescent="0.2">
      <c r="B75" s="6" t="s">
        <v>61</v>
      </c>
      <c r="C75" s="32">
        <v>1630</v>
      </c>
      <c r="D75" s="32">
        <v>1555</v>
      </c>
      <c r="E75" s="33">
        <v>95.398773006134974</v>
      </c>
    </row>
    <row r="76" spans="2:5" ht="12" customHeight="1" x14ac:dyDescent="0.2">
      <c r="B76" s="6" t="s">
        <v>62</v>
      </c>
      <c r="C76" s="32">
        <v>9307</v>
      </c>
      <c r="D76" s="32">
        <v>8516</v>
      </c>
      <c r="E76" s="33">
        <v>91.501020737079614</v>
      </c>
    </row>
    <row r="77" spans="2:5" ht="12" customHeight="1" x14ac:dyDescent="0.2">
      <c r="B77" s="6" t="s">
        <v>63</v>
      </c>
      <c r="C77" s="32">
        <v>2470</v>
      </c>
      <c r="D77" s="32">
        <v>2166</v>
      </c>
      <c r="E77" s="33">
        <v>87.692307692307693</v>
      </c>
    </row>
    <row r="78" spans="2:5" ht="12" customHeight="1" x14ac:dyDescent="0.2">
      <c r="B78" s="6" t="s">
        <v>64</v>
      </c>
      <c r="C78" s="32">
        <v>6837</v>
      </c>
      <c r="D78" s="32">
        <v>6350</v>
      </c>
      <c r="E78" s="33">
        <v>92.876992833113931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2790</v>
      </c>
      <c r="D81" s="34">
        <v>2775</v>
      </c>
      <c r="E81" s="35">
        <v>99.462365591397855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1</v>
      </c>
      <c r="E84" s="35">
        <v>20</v>
      </c>
    </row>
    <row r="85" spans="2:5" ht="12" customHeight="1" x14ac:dyDescent="0.2">
      <c r="B85" s="9" t="s">
        <v>71</v>
      </c>
      <c r="C85" s="34">
        <v>535</v>
      </c>
      <c r="D85" s="34">
        <v>84</v>
      </c>
      <c r="E85" s="35">
        <v>15.700934579439252</v>
      </c>
    </row>
    <row r="86" spans="2:5" ht="12" customHeight="1" x14ac:dyDescent="0.2">
      <c r="B86" s="9" t="s">
        <v>72</v>
      </c>
      <c r="C86" s="34">
        <v>3507</v>
      </c>
      <c r="D86" s="34">
        <v>3490</v>
      </c>
      <c r="E86" s="35">
        <v>99.515255203877956</v>
      </c>
    </row>
    <row r="87" spans="2:5" ht="12" customHeight="1" x14ac:dyDescent="0.2">
      <c r="B87" s="6" t="s">
        <v>73</v>
      </c>
      <c r="C87" s="32">
        <v>1056236</v>
      </c>
      <c r="D87" s="32">
        <v>91446</v>
      </c>
      <c r="E87" s="33">
        <v>8.6577242207233986</v>
      </c>
    </row>
    <row r="88" spans="2:5" ht="12" customHeight="1" x14ac:dyDescent="0.2">
      <c r="B88" s="6" t="s">
        <v>74</v>
      </c>
      <c r="C88" s="36">
        <v>19231</v>
      </c>
      <c r="D88" s="36">
        <v>5543</v>
      </c>
      <c r="E88" s="37">
        <v>28.823254120950548</v>
      </c>
    </row>
    <row r="89" spans="2:5" ht="12" customHeight="1" x14ac:dyDescent="0.2">
      <c r="B89" s="6" t="s">
        <v>75</v>
      </c>
      <c r="C89" s="32">
        <v>131003</v>
      </c>
      <c r="D89" s="32">
        <v>28196</v>
      </c>
      <c r="E89" s="33">
        <v>21.52317122508645</v>
      </c>
    </row>
    <row r="90" spans="2:5" ht="12" customHeight="1" x14ac:dyDescent="0.2">
      <c r="B90" s="6" t="s">
        <v>76</v>
      </c>
      <c r="C90" s="32">
        <v>902194</v>
      </c>
      <c r="D90" s="32">
        <v>57700</v>
      </c>
      <c r="E90" s="33">
        <v>6.3955202539586837</v>
      </c>
    </row>
    <row r="91" spans="2:5" ht="12" customHeight="1" x14ac:dyDescent="0.2">
      <c r="B91" s="6" t="s">
        <v>77</v>
      </c>
      <c r="C91" s="32">
        <v>3808</v>
      </c>
      <c r="D91" s="32">
        <v>7</v>
      </c>
      <c r="E91" s="33">
        <v>0.18382352941176469</v>
      </c>
    </row>
    <row r="92" spans="2:5" ht="12" customHeight="1" x14ac:dyDescent="0.2">
      <c r="B92" s="6" t="s">
        <v>78</v>
      </c>
      <c r="C92" s="32">
        <v>57187</v>
      </c>
      <c r="D92" s="32">
        <v>33379</v>
      </c>
      <c r="E92" s="33">
        <v>58.368160595939635</v>
      </c>
    </row>
    <row r="93" spans="2:5" ht="12" customHeight="1" x14ac:dyDescent="0.2">
      <c r="B93" s="6" t="s">
        <v>86</v>
      </c>
      <c r="C93" s="22">
        <v>3446</v>
      </c>
      <c r="D93" s="22">
        <v>3446</v>
      </c>
      <c r="E93" s="23">
        <v>100</v>
      </c>
    </row>
    <row r="94" spans="2:5" ht="12" customHeight="1" x14ac:dyDescent="0.2">
      <c r="B94" s="6" t="s">
        <v>79</v>
      </c>
      <c r="C94" s="32">
        <v>3446</v>
      </c>
      <c r="D94" s="32">
        <v>3446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D3CC7B5-ACEA-431C-9DB3-135025164944}"/>
    <hyperlink ref="D4" location="ŞUBAT!A1" display="Şubat" xr:uid="{BE082055-67B0-4239-82EA-A550DFFE6DED}"/>
    <hyperlink ref="E4" location="MART!A1" display="Mart" xr:uid="{F49C6306-3AA4-4753-B898-3DDBFC46EE0F}"/>
    <hyperlink ref="C5" location="NİSAN!A1" display="Nisan" xr:uid="{4BB57722-4B2D-4958-BC63-1B4020B7FC43}"/>
    <hyperlink ref="D5" location="MAYIS!A1" display="Mayıs" xr:uid="{64C25F24-D7CC-4535-BF83-F718ABFAD518}"/>
    <hyperlink ref="E5" location="HAZİRAN!A1" display="Haziran" xr:uid="{F3D34C8B-73B6-494E-A7FC-58D1467D4EDA}"/>
    <hyperlink ref="C6" location="TEMMUZ!A1" display="Temmuz" xr:uid="{A62841DD-144A-492E-B036-1F64DE4B89D9}"/>
    <hyperlink ref="D6" location="AĞUSTOS!A1" display="Ağustos" xr:uid="{C792BEEA-C92B-415F-B374-D532E189E789}"/>
    <hyperlink ref="E6" location="EYLÜL!A1" display="Eylül" xr:uid="{D5760269-258D-4B27-9465-3FCE6DE37087}"/>
    <hyperlink ref="C7" location="EKİM!A1" display="Ekim" xr:uid="{58849966-0D9A-4689-BD74-E35772F5065F}"/>
    <hyperlink ref="D7" location="KASIM!A1" display="Kasım" xr:uid="{BCE727EE-4699-4B1A-844A-6842F74CEE5A}"/>
    <hyperlink ref="E7" location="ARALIK!A1" display="Aralık" xr:uid="{B03C8D39-1B3C-44E3-A999-27420180DEB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FE0C-66AD-4061-834F-BC873DE6969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6072921</v>
      </c>
      <c r="D10" s="22">
        <v>3007744</v>
      </c>
      <c r="E10" s="23">
        <v>49.52713858783936</v>
      </c>
    </row>
    <row r="11" spans="2:5" ht="12" customHeight="1" x14ac:dyDescent="0.2">
      <c r="B11" s="7" t="s">
        <v>4</v>
      </c>
      <c r="C11" s="24">
        <v>4537820</v>
      </c>
      <c r="D11" s="24">
        <v>2849689</v>
      </c>
      <c r="E11" s="25">
        <v>62.798634586651737</v>
      </c>
    </row>
    <row r="12" spans="2:5" ht="12" customHeight="1" x14ac:dyDescent="0.2">
      <c r="B12" s="7" t="s">
        <v>5</v>
      </c>
      <c r="C12" s="24">
        <v>1879608</v>
      </c>
      <c r="D12" s="24">
        <v>1076802</v>
      </c>
      <c r="E12" s="25">
        <v>57.288647420100361</v>
      </c>
    </row>
    <row r="13" spans="2:5" ht="12" customHeight="1" x14ac:dyDescent="0.2">
      <c r="B13" s="7" t="s">
        <v>6</v>
      </c>
      <c r="C13" s="26">
        <v>1223852</v>
      </c>
      <c r="D13" s="26">
        <v>700076</v>
      </c>
      <c r="E13" s="27">
        <v>57.202668296493364</v>
      </c>
    </row>
    <row r="14" spans="2:5" ht="12" customHeight="1" x14ac:dyDescent="0.2">
      <c r="B14" s="8" t="s">
        <v>7</v>
      </c>
      <c r="C14" s="28">
        <v>303286</v>
      </c>
      <c r="D14" s="28">
        <v>57445</v>
      </c>
      <c r="E14" s="29">
        <v>18.94086769583825</v>
      </c>
    </row>
    <row r="15" spans="2:5" ht="12" customHeight="1" x14ac:dyDescent="0.2">
      <c r="B15" s="8" t="s">
        <v>8</v>
      </c>
      <c r="C15" s="28">
        <v>18626</v>
      </c>
      <c r="D15" s="28">
        <v>5887</v>
      </c>
      <c r="E15" s="29">
        <v>31.606356705680234</v>
      </c>
    </row>
    <row r="16" spans="2:5" ht="12" customHeight="1" x14ac:dyDescent="0.2">
      <c r="B16" s="8" t="s">
        <v>9</v>
      </c>
      <c r="C16" s="28">
        <v>857001</v>
      </c>
      <c r="D16" s="28">
        <v>602857</v>
      </c>
      <c r="E16" s="29">
        <v>70.344958757341004</v>
      </c>
    </row>
    <row r="17" spans="2:5" ht="12" customHeight="1" x14ac:dyDescent="0.2">
      <c r="B17" s="8" t="s">
        <v>10</v>
      </c>
      <c r="C17" s="28">
        <v>44939</v>
      </c>
      <c r="D17" s="28">
        <v>33887</v>
      </c>
      <c r="E17" s="29">
        <v>75.406662364538604</v>
      </c>
    </row>
    <row r="18" spans="2:5" ht="12" customHeight="1" x14ac:dyDescent="0.2">
      <c r="B18" s="7" t="s">
        <v>11</v>
      </c>
      <c r="C18" s="24">
        <v>655756</v>
      </c>
      <c r="D18" s="24">
        <v>376726</v>
      </c>
      <c r="E18" s="25">
        <v>57.449112169770466</v>
      </c>
    </row>
    <row r="19" spans="2:5" ht="12" customHeight="1" x14ac:dyDescent="0.2">
      <c r="B19" s="8" t="s">
        <v>12</v>
      </c>
      <c r="C19" s="28">
        <v>301626</v>
      </c>
      <c r="D19" s="28">
        <v>64819</v>
      </c>
      <c r="E19" s="29">
        <v>21.489858301340071</v>
      </c>
    </row>
    <row r="20" spans="2:5" ht="12" customHeight="1" x14ac:dyDescent="0.2">
      <c r="B20" s="8" t="s">
        <v>13</v>
      </c>
      <c r="C20" s="28">
        <v>27636</v>
      </c>
      <c r="D20" s="28">
        <v>12413</v>
      </c>
      <c r="E20" s="29">
        <v>44.916051526993776</v>
      </c>
    </row>
    <row r="21" spans="2:5" ht="12" customHeight="1" x14ac:dyDescent="0.2">
      <c r="B21" s="8" t="s">
        <v>14</v>
      </c>
      <c r="C21" s="28">
        <v>326494</v>
      </c>
      <c r="D21" s="28">
        <v>299494</v>
      </c>
      <c r="E21" s="29">
        <v>91.730322762439741</v>
      </c>
    </row>
    <row r="22" spans="2:5" s="4" customFormat="1" ht="12" customHeight="1" x14ac:dyDescent="0.2">
      <c r="B22" s="7" t="s">
        <v>15</v>
      </c>
      <c r="C22" s="24">
        <v>324197</v>
      </c>
      <c r="D22" s="24">
        <v>116182</v>
      </c>
      <c r="E22" s="25">
        <v>35.836852284259265</v>
      </c>
    </row>
    <row r="23" spans="2:5" s="4" customFormat="1" ht="12" customHeight="1" x14ac:dyDescent="0.2">
      <c r="B23" s="8" t="s">
        <v>16</v>
      </c>
      <c r="C23" s="30">
        <v>8068</v>
      </c>
      <c r="D23" s="30">
        <v>2193</v>
      </c>
      <c r="E23" s="31">
        <v>27.181457610312343</v>
      </c>
    </row>
    <row r="24" spans="2:5" ht="12" customHeight="1" x14ac:dyDescent="0.2">
      <c r="B24" s="8" t="s">
        <v>17</v>
      </c>
      <c r="C24" s="30">
        <v>316129</v>
      </c>
      <c r="D24" s="30">
        <v>113989</v>
      </c>
      <c r="E24" s="31">
        <v>36.057748577321284</v>
      </c>
    </row>
    <row r="25" spans="2:5" s="4" customFormat="1" ht="12" customHeight="1" x14ac:dyDescent="0.2">
      <c r="B25" s="7" t="s">
        <v>18</v>
      </c>
      <c r="C25" s="24">
        <v>680625</v>
      </c>
      <c r="D25" s="24">
        <v>102328</v>
      </c>
      <c r="E25" s="25">
        <v>15.034416896235077</v>
      </c>
    </row>
    <row r="26" spans="2:5" ht="12" customHeight="1" x14ac:dyDescent="0.2">
      <c r="B26" s="7" t="s">
        <v>19</v>
      </c>
      <c r="C26" s="24">
        <v>453423</v>
      </c>
      <c r="D26" s="24">
        <v>-105543</v>
      </c>
      <c r="E26" s="25">
        <v>-23.276940075823237</v>
      </c>
    </row>
    <row r="27" spans="2:5" ht="12" customHeight="1" x14ac:dyDescent="0.2">
      <c r="B27" s="8" t="s">
        <v>20</v>
      </c>
      <c r="C27" s="28">
        <v>433861</v>
      </c>
      <c r="D27" s="28">
        <v>-120886</v>
      </c>
      <c r="E27" s="29">
        <v>-27.862840863778953</v>
      </c>
    </row>
    <row r="28" spans="2:5" ht="12" customHeight="1" x14ac:dyDescent="0.2">
      <c r="B28" s="8" t="s">
        <v>21</v>
      </c>
      <c r="C28" s="28">
        <v>19562</v>
      </c>
      <c r="D28" s="28">
        <v>15343</v>
      </c>
      <c r="E28" s="29">
        <v>78.432675595542378</v>
      </c>
    </row>
    <row r="29" spans="2:5" ht="12" customHeight="1" x14ac:dyDescent="0.2">
      <c r="B29" s="7" t="s">
        <v>22</v>
      </c>
      <c r="C29" s="26">
        <v>184434</v>
      </c>
      <c r="D29" s="26">
        <v>170266</v>
      </c>
      <c r="E29" s="27">
        <v>92.318119218799126</v>
      </c>
    </row>
    <row r="30" spans="2:5" ht="12" customHeight="1" x14ac:dyDescent="0.2">
      <c r="B30" s="8" t="s">
        <v>23</v>
      </c>
      <c r="C30" s="28">
        <v>9907</v>
      </c>
      <c r="D30" s="28">
        <v>2914</v>
      </c>
      <c r="E30" s="29">
        <v>29.413545977591603</v>
      </c>
    </row>
    <row r="31" spans="2:5" s="4" customFormat="1" ht="12" customHeight="1" x14ac:dyDescent="0.2">
      <c r="B31" s="8" t="s">
        <v>24</v>
      </c>
      <c r="C31" s="28">
        <v>168039</v>
      </c>
      <c r="D31" s="28">
        <v>162776</v>
      </c>
      <c r="E31" s="29">
        <v>96.867988978748969</v>
      </c>
    </row>
    <row r="32" spans="2:5" ht="12" customHeight="1" x14ac:dyDescent="0.2">
      <c r="B32" s="8" t="s">
        <v>25</v>
      </c>
      <c r="C32" s="28">
        <v>403</v>
      </c>
      <c r="D32" s="28">
        <v>283</v>
      </c>
      <c r="E32" s="29">
        <v>70.223325062034732</v>
      </c>
    </row>
    <row r="33" spans="2:6" ht="12" customHeight="1" x14ac:dyDescent="0.2">
      <c r="B33" s="8" t="s">
        <v>26</v>
      </c>
      <c r="C33" s="28">
        <v>17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91</v>
      </c>
      <c r="D34" s="28">
        <v>84</v>
      </c>
      <c r="E34" s="29">
        <v>92.307692307692307</v>
      </c>
    </row>
    <row r="35" spans="2:6" ht="12" customHeight="1" x14ac:dyDescent="0.2">
      <c r="B35" s="8" t="s">
        <v>28</v>
      </c>
      <c r="C35" s="28">
        <v>5977</v>
      </c>
      <c r="D35" s="28">
        <v>4209</v>
      </c>
      <c r="E35" s="29">
        <v>70.419943115275217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42760</v>
      </c>
      <c r="D37" s="26">
        <v>37601</v>
      </c>
      <c r="E37" s="27">
        <v>87.934985968194582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7</v>
      </c>
      <c r="D39" s="26">
        <v>3</v>
      </c>
      <c r="E39" s="27">
        <v>42.857142857142854</v>
      </c>
    </row>
    <row r="40" spans="2:6" ht="12" customHeight="1" x14ac:dyDescent="0.2">
      <c r="B40" s="7" t="s">
        <v>32</v>
      </c>
      <c r="C40" s="24">
        <v>1321229</v>
      </c>
      <c r="D40" s="24">
        <v>1321229</v>
      </c>
      <c r="E40" s="25">
        <v>100</v>
      </c>
    </row>
    <row r="41" spans="2:6" s="4" customFormat="1" ht="12" customHeight="1" x14ac:dyDescent="0.2">
      <c r="B41" s="8" t="s">
        <v>33</v>
      </c>
      <c r="C41" s="30">
        <v>108964</v>
      </c>
      <c r="D41" s="30">
        <v>108964</v>
      </c>
      <c r="E41" s="31">
        <v>100</v>
      </c>
    </row>
    <row r="42" spans="2:6" ht="12" customHeight="1" x14ac:dyDescent="0.2">
      <c r="B42" s="8" t="s">
        <v>34</v>
      </c>
      <c r="C42" s="30">
        <v>1208714</v>
      </c>
      <c r="D42" s="30">
        <v>1208714</v>
      </c>
      <c r="E42" s="31">
        <v>100</v>
      </c>
    </row>
    <row r="43" spans="2:6" s="4" customFormat="1" ht="12" customHeight="1" x14ac:dyDescent="0.2">
      <c r="B43" s="8" t="s">
        <v>35</v>
      </c>
      <c r="C43" s="28">
        <v>3551</v>
      </c>
      <c r="D43" s="28">
        <v>3551</v>
      </c>
      <c r="E43" s="29">
        <v>100</v>
      </c>
    </row>
    <row r="44" spans="2:6" ht="12" customHeight="1" x14ac:dyDescent="0.2">
      <c r="B44" s="7" t="s">
        <v>36</v>
      </c>
      <c r="C44" s="24">
        <v>165027</v>
      </c>
      <c r="D44" s="24">
        <v>100602</v>
      </c>
      <c r="E44" s="25">
        <v>60.960933665400205</v>
      </c>
    </row>
    <row r="45" spans="2:6" ht="12" customHeight="1" x14ac:dyDescent="0.2">
      <c r="B45" s="7" t="s">
        <v>37</v>
      </c>
      <c r="C45" s="26">
        <v>164281</v>
      </c>
      <c r="D45" s="26">
        <v>132461</v>
      </c>
      <c r="E45" s="27">
        <v>80.630748534523164</v>
      </c>
      <c r="F45" s="5"/>
    </row>
    <row r="46" spans="2:6" ht="12" customHeight="1" x14ac:dyDescent="0.2">
      <c r="B46" s="7" t="s">
        <v>38</v>
      </c>
      <c r="C46" s="26">
        <v>2853</v>
      </c>
      <c r="D46" s="26">
        <v>85</v>
      </c>
      <c r="E46" s="27">
        <v>2.9793200140203298</v>
      </c>
    </row>
    <row r="47" spans="2:6" ht="12" customHeight="1" x14ac:dyDescent="0.2">
      <c r="B47" s="6" t="s">
        <v>84</v>
      </c>
      <c r="C47" s="22">
        <v>42912</v>
      </c>
      <c r="D47" s="22">
        <v>38100</v>
      </c>
      <c r="E47" s="27">
        <v>88.786353467561526</v>
      </c>
    </row>
    <row r="48" spans="2:6" ht="12" customHeight="1" x14ac:dyDescent="0.2">
      <c r="B48" s="6" t="s">
        <v>39</v>
      </c>
      <c r="C48" s="32">
        <v>25098</v>
      </c>
      <c r="D48" s="32">
        <v>24728</v>
      </c>
      <c r="E48" s="33">
        <v>98.525778946529613</v>
      </c>
    </row>
    <row r="49" spans="2:5" ht="12" customHeight="1" x14ac:dyDescent="0.2">
      <c r="B49" s="6" t="s">
        <v>40</v>
      </c>
      <c r="C49" s="32">
        <v>23767</v>
      </c>
      <c r="D49" s="32">
        <v>23638</v>
      </c>
      <c r="E49" s="33">
        <v>99.457230613876376</v>
      </c>
    </row>
    <row r="50" spans="2:5" ht="12" customHeight="1" x14ac:dyDescent="0.2">
      <c r="B50" s="9" t="s">
        <v>41</v>
      </c>
      <c r="C50" s="34">
        <v>7</v>
      </c>
      <c r="D50" s="34">
        <v>7</v>
      </c>
      <c r="E50" s="35">
        <v>100</v>
      </c>
    </row>
    <row r="51" spans="2:5" ht="12" customHeight="1" x14ac:dyDescent="0.2">
      <c r="B51" s="9" t="s">
        <v>42</v>
      </c>
      <c r="C51" s="34">
        <v>23760</v>
      </c>
      <c r="D51" s="34">
        <v>23631</v>
      </c>
      <c r="E51" s="35">
        <v>99.457070707070699</v>
      </c>
    </row>
    <row r="52" spans="2:5" ht="12" customHeight="1" x14ac:dyDescent="0.2">
      <c r="B52" s="6" t="s">
        <v>43</v>
      </c>
      <c r="C52" s="32">
        <v>1331</v>
      </c>
      <c r="D52" s="32">
        <v>1090</v>
      </c>
      <c r="E52" s="33">
        <v>81.893313298271977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1331</v>
      </c>
      <c r="D54" s="34">
        <v>1090</v>
      </c>
      <c r="E54" s="35">
        <v>81.893313298271977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6251</v>
      </c>
      <c r="D58" s="32">
        <v>6251</v>
      </c>
      <c r="E58" s="33">
        <v>100</v>
      </c>
    </row>
    <row r="59" spans="2:5" ht="12" customHeight="1" x14ac:dyDescent="0.2">
      <c r="B59" s="6" t="s">
        <v>48</v>
      </c>
      <c r="C59" s="32">
        <v>6251</v>
      </c>
      <c r="D59" s="32">
        <v>6251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11251</v>
      </c>
      <c r="D61" s="32">
        <v>7112</v>
      </c>
      <c r="E61" s="33">
        <v>63.212158919207184</v>
      </c>
    </row>
    <row r="62" spans="2:5" s="4" customFormat="1" ht="12" customHeight="1" x14ac:dyDescent="0.2">
      <c r="B62" s="6" t="s">
        <v>51</v>
      </c>
      <c r="C62" s="32">
        <v>10144</v>
      </c>
      <c r="D62" s="32">
        <v>6005</v>
      </c>
      <c r="E62" s="33">
        <v>59.197555205047315</v>
      </c>
    </row>
    <row r="63" spans="2:5" ht="12" customHeight="1" x14ac:dyDescent="0.2">
      <c r="B63" s="6" t="s">
        <v>90</v>
      </c>
      <c r="C63" s="32">
        <v>1107</v>
      </c>
      <c r="D63" s="32">
        <v>1107</v>
      </c>
      <c r="E63" s="33">
        <v>100</v>
      </c>
    </row>
    <row r="64" spans="2:5" ht="12" customHeight="1" x14ac:dyDescent="0.2">
      <c r="B64" s="6" t="s">
        <v>52</v>
      </c>
      <c r="C64" s="32">
        <v>312</v>
      </c>
      <c r="D64" s="32">
        <v>9</v>
      </c>
      <c r="E64" s="33">
        <v>2.8846153846153846</v>
      </c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1489499</v>
      </c>
      <c r="D70" s="22">
        <v>117265</v>
      </c>
      <c r="E70" s="23">
        <v>7.8727813848817618</v>
      </c>
    </row>
    <row r="71" spans="2:5" ht="12" customHeight="1" x14ac:dyDescent="0.2">
      <c r="B71" s="6" t="s">
        <v>57</v>
      </c>
      <c r="C71" s="32">
        <v>392523</v>
      </c>
      <c r="D71" s="32">
        <v>-875</v>
      </c>
      <c r="E71" s="33">
        <v>-0.22291687366090651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391036</v>
      </c>
      <c r="D74" s="36">
        <v>-2287</v>
      </c>
      <c r="E74" s="37">
        <v>-0.58485663724056092</v>
      </c>
    </row>
    <row r="75" spans="2:5" ht="12" customHeight="1" x14ac:dyDescent="0.2">
      <c r="B75" s="6" t="s">
        <v>61</v>
      </c>
      <c r="C75" s="32">
        <v>1487</v>
      </c>
      <c r="D75" s="32">
        <v>1412</v>
      </c>
      <c r="E75" s="33">
        <v>94.956287827841294</v>
      </c>
    </row>
    <row r="76" spans="2:5" ht="12" customHeight="1" x14ac:dyDescent="0.2">
      <c r="B76" s="6" t="s">
        <v>62</v>
      </c>
      <c r="C76" s="32">
        <v>8529</v>
      </c>
      <c r="D76" s="32">
        <v>7689</v>
      </c>
      <c r="E76" s="33">
        <v>90.151248680970809</v>
      </c>
    </row>
    <row r="77" spans="2:5" ht="12" customHeight="1" x14ac:dyDescent="0.2">
      <c r="B77" s="6" t="s">
        <v>63</v>
      </c>
      <c r="C77" s="32">
        <v>2362</v>
      </c>
      <c r="D77" s="32">
        <v>2012</v>
      </c>
      <c r="E77" s="33">
        <v>85.182049110922947</v>
      </c>
    </row>
    <row r="78" spans="2:5" ht="12" customHeight="1" x14ac:dyDescent="0.2">
      <c r="B78" s="6" t="s">
        <v>64</v>
      </c>
      <c r="C78" s="32">
        <v>6167</v>
      </c>
      <c r="D78" s="32">
        <v>5677</v>
      </c>
      <c r="E78" s="33">
        <v>92.054483541430187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2435</v>
      </c>
      <c r="D81" s="34">
        <v>2420</v>
      </c>
      <c r="E81" s="35">
        <v>99.383983572895275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529</v>
      </c>
      <c r="D85" s="34">
        <v>77</v>
      </c>
      <c r="E85" s="35">
        <v>14.555765595463138</v>
      </c>
    </row>
    <row r="86" spans="2:5" ht="12" customHeight="1" x14ac:dyDescent="0.2">
      <c r="B86" s="9" t="s">
        <v>72</v>
      </c>
      <c r="C86" s="34">
        <v>3198</v>
      </c>
      <c r="D86" s="34">
        <v>3180</v>
      </c>
      <c r="E86" s="35">
        <v>99.437148217636022</v>
      </c>
    </row>
    <row r="87" spans="2:5" ht="12" customHeight="1" x14ac:dyDescent="0.2">
      <c r="B87" s="6" t="s">
        <v>73</v>
      </c>
      <c r="C87" s="32">
        <v>1038264</v>
      </c>
      <c r="D87" s="32">
        <v>81397</v>
      </c>
      <c r="E87" s="33">
        <v>7.8397209187643995</v>
      </c>
    </row>
    <row r="88" spans="2:5" ht="12" customHeight="1" x14ac:dyDescent="0.2">
      <c r="B88" s="6" t="s">
        <v>74</v>
      </c>
      <c r="C88" s="36">
        <v>18657</v>
      </c>
      <c r="D88" s="36">
        <v>5024</v>
      </c>
      <c r="E88" s="37">
        <v>26.9282306908935</v>
      </c>
    </row>
    <row r="89" spans="2:5" ht="12" customHeight="1" x14ac:dyDescent="0.2">
      <c r="B89" s="6" t="s">
        <v>75</v>
      </c>
      <c r="C89" s="32">
        <v>126696</v>
      </c>
      <c r="D89" s="32">
        <v>24394</v>
      </c>
      <c r="E89" s="33">
        <v>19.253962240323293</v>
      </c>
    </row>
    <row r="90" spans="2:5" ht="12" customHeight="1" x14ac:dyDescent="0.2">
      <c r="B90" s="6" t="s">
        <v>76</v>
      </c>
      <c r="C90" s="32">
        <v>889103</v>
      </c>
      <c r="D90" s="32">
        <v>51972</v>
      </c>
      <c r="E90" s="33">
        <v>5.8454419791632688</v>
      </c>
    </row>
    <row r="91" spans="2:5" ht="12" customHeight="1" x14ac:dyDescent="0.2">
      <c r="B91" s="6" t="s">
        <v>77</v>
      </c>
      <c r="C91" s="32">
        <v>3808</v>
      </c>
      <c r="D91" s="32">
        <v>7</v>
      </c>
      <c r="E91" s="33">
        <v>0.18382352941176469</v>
      </c>
    </row>
    <row r="92" spans="2:5" ht="12" customHeight="1" x14ac:dyDescent="0.2">
      <c r="B92" s="6" t="s">
        <v>78</v>
      </c>
      <c r="C92" s="32">
        <v>50183</v>
      </c>
      <c r="D92" s="32">
        <v>29054</v>
      </c>
      <c r="E92" s="33">
        <v>57.896100273000819</v>
      </c>
    </row>
    <row r="93" spans="2:5" ht="12" customHeight="1" x14ac:dyDescent="0.2">
      <c r="B93" s="6" t="s">
        <v>86</v>
      </c>
      <c r="C93" s="22">
        <v>2686</v>
      </c>
      <c r="D93" s="22">
        <v>2686</v>
      </c>
      <c r="E93" s="23">
        <v>100</v>
      </c>
    </row>
    <row r="94" spans="2:5" ht="12" customHeight="1" x14ac:dyDescent="0.2">
      <c r="B94" s="6" t="s">
        <v>79</v>
      </c>
      <c r="C94" s="32">
        <v>2686</v>
      </c>
      <c r="D94" s="32">
        <v>2686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23D0156-5517-4AB4-8796-F3EC14079E09}"/>
    <hyperlink ref="D4" location="ŞUBAT!A1" display="Şubat" xr:uid="{0ACE6A7E-399A-4C9F-A6D8-6872E51A7B19}"/>
    <hyperlink ref="E4" location="MART!A1" display="Mart" xr:uid="{D1F4457B-64FE-47AC-9399-9E9653D4DC8D}"/>
    <hyperlink ref="C5" location="NİSAN!A1" display="Nisan" xr:uid="{62273504-29F0-48B0-9F1B-F19E37192689}"/>
    <hyperlink ref="D5" location="MAYIS!A1" display="Mayıs" xr:uid="{186F5E73-9A22-4544-864F-A4266AD74FE7}"/>
    <hyperlink ref="E5" location="HAZİRAN!A1" display="Haziran" xr:uid="{F435D835-91C2-4F0F-8C85-3056C8A396D5}"/>
    <hyperlink ref="C6" location="TEMMUZ!A1" display="Temmuz" xr:uid="{DB8F2CBA-5443-480E-93E9-EEE4CBC61237}"/>
    <hyperlink ref="D6" location="AĞUSTOS!A1" display="Ağustos" xr:uid="{37CA5267-E0E4-411B-9B22-1523BD4F59CB}"/>
    <hyperlink ref="E6" location="EYLÜL!A1" display="Eylül" xr:uid="{47E54B63-2B84-458F-9D51-FEF3E6D32044}"/>
    <hyperlink ref="C7" location="EKİM!A1" display="Ekim" xr:uid="{D01A90B3-D4EB-4BF8-8A40-19D64133F6EF}"/>
    <hyperlink ref="D7" location="KASIM!A1" display="Kasım" xr:uid="{DAA764D4-486A-4D91-8732-536D7D71B3BF}"/>
    <hyperlink ref="E7" location="ARALIK!A1" display="Aralık" xr:uid="{20BC0EEB-731E-42B3-AD00-CE9F39EF508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5E00-D545-4243-BFF7-51A7B6DB238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5590074</v>
      </c>
      <c r="D10" s="22">
        <v>2462494</v>
      </c>
      <c r="E10" s="23">
        <v>44.051187873362679</v>
      </c>
    </row>
    <row r="11" spans="2:5" ht="12" customHeight="1" x14ac:dyDescent="0.2">
      <c r="B11" s="7" t="s">
        <v>4</v>
      </c>
      <c r="C11" s="24">
        <v>4108039</v>
      </c>
      <c r="D11" s="24">
        <v>2352523</v>
      </c>
      <c r="E11" s="25">
        <v>57.266325855231656</v>
      </c>
    </row>
    <row r="12" spans="2:5" ht="12" customHeight="1" x14ac:dyDescent="0.2">
      <c r="B12" s="7" t="s">
        <v>5</v>
      </c>
      <c r="C12" s="24">
        <v>1771196</v>
      </c>
      <c r="D12" s="24">
        <v>923548</v>
      </c>
      <c r="E12" s="25">
        <v>52.142620014950346</v>
      </c>
    </row>
    <row r="13" spans="2:5" ht="12" customHeight="1" x14ac:dyDescent="0.2">
      <c r="B13" s="7" t="s">
        <v>6</v>
      </c>
      <c r="C13" s="26">
        <v>1132197</v>
      </c>
      <c r="D13" s="26">
        <v>599748</v>
      </c>
      <c r="E13" s="27">
        <v>52.972053450062141</v>
      </c>
    </row>
    <row r="14" spans="2:5" ht="12" customHeight="1" x14ac:dyDescent="0.2">
      <c r="B14" s="8" t="s">
        <v>7</v>
      </c>
      <c r="C14" s="28">
        <v>302257</v>
      </c>
      <c r="D14" s="28">
        <v>48836</v>
      </c>
      <c r="E14" s="29">
        <v>16.157111332409173</v>
      </c>
    </row>
    <row r="15" spans="2:5" ht="12" customHeight="1" x14ac:dyDescent="0.2">
      <c r="B15" s="8" t="s">
        <v>8</v>
      </c>
      <c r="C15" s="28">
        <v>18566</v>
      </c>
      <c r="D15" s="28">
        <v>4016</v>
      </c>
      <c r="E15" s="29">
        <v>21.630938274264786</v>
      </c>
    </row>
    <row r="16" spans="2:5" ht="12" customHeight="1" x14ac:dyDescent="0.2">
      <c r="B16" s="8" t="s">
        <v>9</v>
      </c>
      <c r="C16" s="28">
        <v>766044</v>
      </c>
      <c r="D16" s="28">
        <v>513821</v>
      </c>
      <c r="E16" s="29">
        <v>67.074606680556201</v>
      </c>
    </row>
    <row r="17" spans="2:5" ht="12" customHeight="1" x14ac:dyDescent="0.2">
      <c r="B17" s="8" t="s">
        <v>10</v>
      </c>
      <c r="C17" s="28">
        <v>45330</v>
      </c>
      <c r="D17" s="28">
        <v>33075</v>
      </c>
      <c r="E17" s="29">
        <v>72.964923891462604</v>
      </c>
    </row>
    <row r="18" spans="2:5" ht="12" customHeight="1" x14ac:dyDescent="0.2">
      <c r="B18" s="7" t="s">
        <v>11</v>
      </c>
      <c r="C18" s="24">
        <v>638999</v>
      </c>
      <c r="D18" s="24">
        <v>323800</v>
      </c>
      <c r="E18" s="25">
        <v>50.673005748052816</v>
      </c>
    </row>
    <row r="19" spans="2:5" ht="12" customHeight="1" x14ac:dyDescent="0.2">
      <c r="B19" s="8" t="s">
        <v>12</v>
      </c>
      <c r="C19" s="28">
        <v>282743</v>
      </c>
      <c r="D19" s="28">
        <v>22989</v>
      </c>
      <c r="E19" s="29">
        <v>8.1307052694496402</v>
      </c>
    </row>
    <row r="20" spans="2:5" ht="12" customHeight="1" x14ac:dyDescent="0.2">
      <c r="B20" s="8" t="s">
        <v>13</v>
      </c>
      <c r="C20" s="28">
        <v>27760</v>
      </c>
      <c r="D20" s="28">
        <v>12149</v>
      </c>
      <c r="E20" s="29">
        <v>43.764409221902021</v>
      </c>
    </row>
    <row r="21" spans="2:5" ht="12" customHeight="1" x14ac:dyDescent="0.2">
      <c r="B21" s="8" t="s">
        <v>14</v>
      </c>
      <c r="C21" s="28">
        <v>328496</v>
      </c>
      <c r="D21" s="28">
        <v>288662</v>
      </c>
      <c r="E21" s="29">
        <v>87.873824947640159</v>
      </c>
    </row>
    <row r="22" spans="2:5" s="4" customFormat="1" ht="12" customHeight="1" x14ac:dyDescent="0.2">
      <c r="B22" s="7" t="s">
        <v>15</v>
      </c>
      <c r="C22" s="24">
        <v>318732</v>
      </c>
      <c r="D22" s="24">
        <v>106988</v>
      </c>
      <c r="E22" s="25">
        <v>33.566758279683242</v>
      </c>
    </row>
    <row r="23" spans="2:5" s="4" customFormat="1" ht="12" customHeight="1" x14ac:dyDescent="0.2">
      <c r="B23" s="8" t="s">
        <v>16</v>
      </c>
      <c r="C23" s="30">
        <v>4146</v>
      </c>
      <c r="D23" s="30">
        <v>1816</v>
      </c>
      <c r="E23" s="31">
        <v>43.801254220935846</v>
      </c>
    </row>
    <row r="24" spans="2:5" ht="12" customHeight="1" x14ac:dyDescent="0.2">
      <c r="B24" s="8" t="s">
        <v>17</v>
      </c>
      <c r="C24" s="30">
        <v>314586</v>
      </c>
      <c r="D24" s="30">
        <v>105172</v>
      </c>
      <c r="E24" s="31">
        <v>33.43187554436625</v>
      </c>
    </row>
    <row r="25" spans="2:5" s="4" customFormat="1" ht="12" customHeight="1" x14ac:dyDescent="0.2">
      <c r="B25" s="7" t="s">
        <v>18</v>
      </c>
      <c r="C25" s="24">
        <v>643926</v>
      </c>
      <c r="D25" s="24">
        <v>49450</v>
      </c>
      <c r="E25" s="25">
        <v>7.6794538502871452</v>
      </c>
    </row>
    <row r="26" spans="2:5" ht="12" customHeight="1" x14ac:dyDescent="0.2">
      <c r="B26" s="7" t="s">
        <v>19</v>
      </c>
      <c r="C26" s="24">
        <v>454765</v>
      </c>
      <c r="D26" s="24">
        <v>-119819</v>
      </c>
      <c r="E26" s="25">
        <v>-26.347454179631235</v>
      </c>
    </row>
    <row r="27" spans="2:5" ht="12" customHeight="1" x14ac:dyDescent="0.2">
      <c r="B27" s="8" t="s">
        <v>20</v>
      </c>
      <c r="C27" s="28">
        <v>439430</v>
      </c>
      <c r="D27" s="28">
        <v>-130873</v>
      </c>
      <c r="E27" s="29">
        <v>-29.782445440684523</v>
      </c>
    </row>
    <row r="28" spans="2:5" ht="12" customHeight="1" x14ac:dyDescent="0.2">
      <c r="B28" s="8" t="s">
        <v>21</v>
      </c>
      <c r="C28" s="28">
        <v>15335</v>
      </c>
      <c r="D28" s="28">
        <v>11054</v>
      </c>
      <c r="E28" s="29">
        <v>72.083469188131716</v>
      </c>
    </row>
    <row r="29" spans="2:5" ht="12" customHeight="1" x14ac:dyDescent="0.2">
      <c r="B29" s="7" t="s">
        <v>22</v>
      </c>
      <c r="C29" s="26">
        <v>152299</v>
      </c>
      <c r="D29" s="26">
        <v>137691</v>
      </c>
      <c r="E29" s="27">
        <v>90.408341486155521</v>
      </c>
    </row>
    <row r="30" spans="2:5" ht="12" customHeight="1" x14ac:dyDescent="0.2">
      <c r="B30" s="8" t="s">
        <v>23</v>
      </c>
      <c r="C30" s="28">
        <v>10081</v>
      </c>
      <c r="D30" s="28">
        <v>2654</v>
      </c>
      <c r="E30" s="29">
        <v>26.326753298283901</v>
      </c>
    </row>
    <row r="31" spans="2:5" s="4" customFormat="1" ht="12" customHeight="1" x14ac:dyDescent="0.2">
      <c r="B31" s="8" t="s">
        <v>24</v>
      </c>
      <c r="C31" s="28">
        <v>136901</v>
      </c>
      <c r="D31" s="28">
        <v>131601</v>
      </c>
      <c r="E31" s="29">
        <v>96.128589272540012</v>
      </c>
    </row>
    <row r="32" spans="2:5" ht="12" customHeight="1" x14ac:dyDescent="0.2">
      <c r="B32" s="8" t="s">
        <v>25</v>
      </c>
      <c r="C32" s="28">
        <v>399</v>
      </c>
      <c r="D32" s="28">
        <v>278</v>
      </c>
      <c r="E32" s="29">
        <v>69.674185463659143</v>
      </c>
    </row>
    <row r="33" spans="2:6" ht="12" customHeight="1" x14ac:dyDescent="0.2">
      <c r="B33" s="8" t="s">
        <v>26</v>
      </c>
      <c r="C33" s="28">
        <v>17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75</v>
      </c>
      <c r="D34" s="28">
        <v>60</v>
      </c>
      <c r="E34" s="29">
        <v>80</v>
      </c>
    </row>
    <row r="35" spans="2:6" ht="12" customHeight="1" x14ac:dyDescent="0.2">
      <c r="B35" s="8" t="s">
        <v>28</v>
      </c>
      <c r="C35" s="28">
        <v>4826</v>
      </c>
      <c r="D35" s="28">
        <v>3098</v>
      </c>
      <c r="E35" s="29">
        <v>64.19394944053046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36855</v>
      </c>
      <c r="D37" s="26">
        <v>31575</v>
      </c>
      <c r="E37" s="27">
        <v>85.673585673585677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6</v>
      </c>
      <c r="D39" s="26">
        <v>2</v>
      </c>
      <c r="E39" s="27">
        <v>33.333333333333329</v>
      </c>
    </row>
    <row r="40" spans="2:6" ht="12" customHeight="1" x14ac:dyDescent="0.2">
      <c r="B40" s="7" t="s">
        <v>32</v>
      </c>
      <c r="C40" s="24">
        <v>1080119</v>
      </c>
      <c r="D40" s="24">
        <v>1080119</v>
      </c>
      <c r="E40" s="25">
        <v>100</v>
      </c>
    </row>
    <row r="41" spans="2:6" s="4" customFormat="1" ht="12" customHeight="1" x14ac:dyDescent="0.2">
      <c r="B41" s="8" t="s">
        <v>33</v>
      </c>
      <c r="C41" s="30">
        <v>87876</v>
      </c>
      <c r="D41" s="30">
        <v>87876</v>
      </c>
      <c r="E41" s="31">
        <v>100</v>
      </c>
    </row>
    <row r="42" spans="2:6" ht="12" customHeight="1" x14ac:dyDescent="0.2">
      <c r="B42" s="8" t="s">
        <v>34</v>
      </c>
      <c r="C42" s="30">
        <v>989296</v>
      </c>
      <c r="D42" s="30">
        <v>989296</v>
      </c>
      <c r="E42" s="31">
        <v>100</v>
      </c>
    </row>
    <row r="43" spans="2:6" s="4" customFormat="1" ht="12" customHeight="1" x14ac:dyDescent="0.2">
      <c r="B43" s="8" t="s">
        <v>35</v>
      </c>
      <c r="C43" s="28">
        <v>2947</v>
      </c>
      <c r="D43" s="28">
        <v>2947</v>
      </c>
      <c r="E43" s="29">
        <v>100</v>
      </c>
    </row>
    <row r="44" spans="2:6" ht="12" customHeight="1" x14ac:dyDescent="0.2">
      <c r="B44" s="7" t="s">
        <v>36</v>
      </c>
      <c r="C44" s="24">
        <v>149838</v>
      </c>
      <c r="D44" s="24">
        <v>83616</v>
      </c>
      <c r="E44" s="25">
        <v>55.804268610098909</v>
      </c>
    </row>
    <row r="45" spans="2:6" ht="12" customHeight="1" x14ac:dyDescent="0.2">
      <c r="B45" s="7" t="s">
        <v>37</v>
      </c>
      <c r="C45" s="26">
        <v>141380</v>
      </c>
      <c r="D45" s="26">
        <v>108742</v>
      </c>
      <c r="E45" s="27">
        <v>76.914697977083037</v>
      </c>
      <c r="F45" s="5"/>
    </row>
    <row r="46" spans="2:6" ht="12" customHeight="1" x14ac:dyDescent="0.2">
      <c r="B46" s="7" t="s">
        <v>38</v>
      </c>
      <c r="C46" s="26">
        <v>2848</v>
      </c>
      <c r="D46" s="26">
        <v>60</v>
      </c>
      <c r="E46" s="27">
        <v>2.106741573033708</v>
      </c>
    </row>
    <row r="47" spans="2:6" ht="12" customHeight="1" x14ac:dyDescent="0.2">
      <c r="B47" s="6" t="s">
        <v>84</v>
      </c>
      <c r="C47" s="22">
        <v>36410</v>
      </c>
      <c r="D47" s="22">
        <v>31682</v>
      </c>
      <c r="E47" s="27">
        <v>87.014556440538314</v>
      </c>
    </row>
    <row r="48" spans="2:6" ht="12" customHeight="1" x14ac:dyDescent="0.2">
      <c r="B48" s="6" t="s">
        <v>39</v>
      </c>
      <c r="C48" s="32">
        <v>20646</v>
      </c>
      <c r="D48" s="32">
        <v>20257</v>
      </c>
      <c r="E48" s="33">
        <v>98.115857793277144</v>
      </c>
    </row>
    <row r="49" spans="2:5" ht="12" customHeight="1" x14ac:dyDescent="0.2">
      <c r="B49" s="6" t="s">
        <v>40</v>
      </c>
      <c r="C49" s="32">
        <v>19424</v>
      </c>
      <c r="D49" s="32">
        <v>19277</v>
      </c>
      <c r="E49" s="33">
        <v>99.243204283360782</v>
      </c>
    </row>
    <row r="50" spans="2:5" ht="12" customHeight="1" x14ac:dyDescent="0.2">
      <c r="B50" s="9" t="s">
        <v>41</v>
      </c>
      <c r="C50" s="34">
        <v>6</v>
      </c>
      <c r="D50" s="34">
        <v>6</v>
      </c>
      <c r="E50" s="35">
        <v>100</v>
      </c>
    </row>
    <row r="51" spans="2:5" ht="12" customHeight="1" x14ac:dyDescent="0.2">
      <c r="B51" s="9" t="s">
        <v>42</v>
      </c>
      <c r="C51" s="34">
        <v>19418</v>
      </c>
      <c r="D51" s="34">
        <v>19271</v>
      </c>
      <c r="E51" s="35">
        <v>99.242970439798128</v>
      </c>
    </row>
    <row r="52" spans="2:5" ht="12" customHeight="1" x14ac:dyDescent="0.2">
      <c r="B52" s="6" t="s">
        <v>43</v>
      </c>
      <c r="C52" s="32">
        <v>1222</v>
      </c>
      <c r="D52" s="32">
        <v>980</v>
      </c>
      <c r="E52" s="33">
        <v>80.196399345335507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1222</v>
      </c>
      <c r="D54" s="34">
        <v>980</v>
      </c>
      <c r="E54" s="35">
        <v>80.196399345335507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5504</v>
      </c>
      <c r="D58" s="32">
        <v>5504</v>
      </c>
      <c r="E58" s="33">
        <v>100</v>
      </c>
    </row>
    <row r="59" spans="2:5" ht="12" customHeight="1" x14ac:dyDescent="0.2">
      <c r="B59" s="6" t="s">
        <v>48</v>
      </c>
      <c r="C59" s="32">
        <v>5504</v>
      </c>
      <c r="D59" s="32">
        <v>5504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9948</v>
      </c>
      <c r="D61" s="32">
        <v>5913</v>
      </c>
      <c r="E61" s="33">
        <v>59.439083232810617</v>
      </c>
    </row>
    <row r="62" spans="2:5" s="4" customFormat="1" ht="12" customHeight="1" x14ac:dyDescent="0.2">
      <c r="B62" s="6" t="s">
        <v>51</v>
      </c>
      <c r="C62" s="32">
        <v>8863</v>
      </c>
      <c r="D62" s="32">
        <v>4828</v>
      </c>
      <c r="E62" s="33">
        <v>54.473654518785963</v>
      </c>
    </row>
    <row r="63" spans="2:5" ht="12" customHeight="1" x14ac:dyDescent="0.2">
      <c r="B63" s="6" t="s">
        <v>90</v>
      </c>
      <c r="C63" s="32">
        <v>1085</v>
      </c>
      <c r="D63" s="32">
        <v>1085</v>
      </c>
      <c r="E63" s="33">
        <v>100</v>
      </c>
    </row>
    <row r="64" spans="2:5" ht="12" customHeight="1" x14ac:dyDescent="0.2">
      <c r="B64" s="6" t="s">
        <v>52</v>
      </c>
      <c r="C64" s="32">
        <v>312</v>
      </c>
      <c r="D64" s="32">
        <v>8</v>
      </c>
      <c r="E64" s="33">
        <v>2.5641025641025639</v>
      </c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1443387</v>
      </c>
      <c r="D70" s="22">
        <v>76051</v>
      </c>
      <c r="E70" s="23">
        <v>5.2689264902621398</v>
      </c>
    </row>
    <row r="71" spans="2:5" ht="12" customHeight="1" x14ac:dyDescent="0.2">
      <c r="B71" s="6" t="s">
        <v>57</v>
      </c>
      <c r="C71" s="32">
        <v>388979</v>
      </c>
      <c r="D71" s="32">
        <v>-1330</v>
      </c>
      <c r="E71" s="33">
        <v>-0.34192077207252836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387895</v>
      </c>
      <c r="D74" s="36">
        <v>-2339</v>
      </c>
      <c r="E74" s="37">
        <v>-0.60299823405818587</v>
      </c>
    </row>
    <row r="75" spans="2:5" ht="12" customHeight="1" x14ac:dyDescent="0.2">
      <c r="B75" s="6" t="s">
        <v>61</v>
      </c>
      <c r="C75" s="32">
        <v>1084</v>
      </c>
      <c r="D75" s="32">
        <v>1009</v>
      </c>
      <c r="E75" s="33">
        <v>93.08118081180811</v>
      </c>
    </row>
    <row r="76" spans="2:5" ht="12" customHeight="1" x14ac:dyDescent="0.2">
      <c r="B76" s="6" t="s">
        <v>62</v>
      </c>
      <c r="C76" s="32">
        <v>6127</v>
      </c>
      <c r="D76" s="32">
        <v>5286</v>
      </c>
      <c r="E76" s="33">
        <v>86.273869756814108</v>
      </c>
    </row>
    <row r="77" spans="2:5" ht="12" customHeight="1" x14ac:dyDescent="0.2">
      <c r="B77" s="6" t="s">
        <v>63</v>
      </c>
      <c r="C77" s="32">
        <v>666</v>
      </c>
      <c r="D77" s="32">
        <v>314</v>
      </c>
      <c r="E77" s="33">
        <v>47.147147147147145</v>
      </c>
    </row>
    <row r="78" spans="2:5" ht="12" customHeight="1" x14ac:dyDescent="0.2">
      <c r="B78" s="6" t="s">
        <v>64</v>
      </c>
      <c r="C78" s="32">
        <v>5461</v>
      </c>
      <c r="D78" s="32">
        <v>4972</v>
      </c>
      <c r="E78" s="33">
        <v>91.045596044680465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1985</v>
      </c>
      <c r="D81" s="34">
        <v>1969</v>
      </c>
      <c r="E81" s="35">
        <v>99.193954659949625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525</v>
      </c>
      <c r="D85" s="34">
        <v>74</v>
      </c>
      <c r="E85" s="35">
        <v>14.095238095238095</v>
      </c>
    </row>
    <row r="86" spans="2:5" ht="12" customHeight="1" x14ac:dyDescent="0.2">
      <c r="B86" s="9" t="s">
        <v>72</v>
      </c>
      <c r="C86" s="34">
        <v>2946</v>
      </c>
      <c r="D86" s="34">
        <v>2929</v>
      </c>
      <c r="E86" s="35">
        <v>99.422946367956555</v>
      </c>
    </row>
    <row r="87" spans="2:5" ht="12" customHeight="1" x14ac:dyDescent="0.2">
      <c r="B87" s="6" t="s">
        <v>73</v>
      </c>
      <c r="C87" s="32">
        <v>1008043</v>
      </c>
      <c r="D87" s="32">
        <v>53118</v>
      </c>
      <c r="E87" s="33">
        <v>5.2694180704592961</v>
      </c>
    </row>
    <row r="88" spans="2:5" ht="12" customHeight="1" x14ac:dyDescent="0.2">
      <c r="B88" s="6" t="s">
        <v>74</v>
      </c>
      <c r="C88" s="36">
        <v>17796</v>
      </c>
      <c r="D88" s="36">
        <v>4233</v>
      </c>
      <c r="E88" s="37">
        <v>23.786244099797706</v>
      </c>
    </row>
    <row r="89" spans="2:5" ht="12" customHeight="1" x14ac:dyDescent="0.2">
      <c r="B89" s="6" t="s">
        <v>75</v>
      </c>
      <c r="C89" s="32">
        <v>120782</v>
      </c>
      <c r="D89" s="32">
        <v>18621</v>
      </c>
      <c r="E89" s="33">
        <v>15.417032339255849</v>
      </c>
    </row>
    <row r="90" spans="2:5" ht="12" customHeight="1" x14ac:dyDescent="0.2">
      <c r="B90" s="6" t="s">
        <v>76</v>
      </c>
      <c r="C90" s="32">
        <v>865657</v>
      </c>
      <c r="D90" s="32">
        <v>30257</v>
      </c>
      <c r="E90" s="33">
        <v>3.4952642905908458</v>
      </c>
    </row>
    <row r="91" spans="2:5" ht="12" customHeight="1" x14ac:dyDescent="0.2">
      <c r="B91" s="6" t="s">
        <v>77</v>
      </c>
      <c r="C91" s="32">
        <v>3808</v>
      </c>
      <c r="D91" s="32">
        <v>7</v>
      </c>
      <c r="E91" s="33">
        <v>0.18382352941176469</v>
      </c>
    </row>
    <row r="92" spans="2:5" ht="12" customHeight="1" x14ac:dyDescent="0.2">
      <c r="B92" s="6" t="s">
        <v>78</v>
      </c>
      <c r="C92" s="32">
        <v>40238</v>
      </c>
      <c r="D92" s="32">
        <v>18977</v>
      </c>
      <c r="E92" s="33">
        <v>47.161886773696502</v>
      </c>
    </row>
    <row r="93" spans="2:5" ht="12" customHeight="1" x14ac:dyDescent="0.2">
      <c r="B93" s="6" t="s">
        <v>86</v>
      </c>
      <c r="C93" s="22">
        <v>2234</v>
      </c>
      <c r="D93" s="22">
        <v>2234</v>
      </c>
      <c r="E93" s="23">
        <v>100</v>
      </c>
    </row>
    <row r="94" spans="2:5" ht="12" customHeight="1" x14ac:dyDescent="0.2">
      <c r="B94" s="6" t="s">
        <v>79</v>
      </c>
      <c r="C94" s="32">
        <v>2234</v>
      </c>
      <c r="D94" s="32">
        <v>2234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DDD2C8F-0772-4760-A884-D8A78B4DB592}"/>
    <hyperlink ref="D4" location="ŞUBAT!A1" display="Şubat" xr:uid="{C7B95BCC-D8D3-4449-BBB0-7474C2A896D6}"/>
    <hyperlink ref="E4" location="MART!A1" display="Mart" xr:uid="{E93EA443-9DCC-46E8-BF14-CF35A86EEAF1}"/>
    <hyperlink ref="C5" location="NİSAN!A1" display="Nisan" xr:uid="{FE6FD734-1346-49B6-91A5-B87F74372A32}"/>
    <hyperlink ref="D5" location="MAYIS!A1" display="Mayıs" xr:uid="{7259AD25-44FB-4CFE-AD5D-99A3CDC551E4}"/>
    <hyperlink ref="E5" location="HAZİRAN!A1" display="Haziran" xr:uid="{06528535-2A4D-4037-951D-86BCCFA195D8}"/>
    <hyperlink ref="C6" location="TEMMUZ!A1" display="Temmuz" xr:uid="{441149C8-4AD4-4668-B2B7-7F08ECD89943}"/>
    <hyperlink ref="D6" location="AĞUSTOS!A1" display="Ağustos" xr:uid="{98FCE9C9-B55A-42B4-8EA9-54F2E0497406}"/>
    <hyperlink ref="E6" location="EYLÜL!A1" display="Eylül" xr:uid="{9C1BDC71-BEC9-4C5E-B66D-5814767DF374}"/>
    <hyperlink ref="C7" location="EKİM!A1" display="Ekim" xr:uid="{9FDE9794-F251-42BF-B5D4-527B773ABA27}"/>
    <hyperlink ref="D7" location="KASIM!A1" display="Kasım" xr:uid="{629F4AF2-30E5-44AA-B87A-A4BC411BDE01}"/>
    <hyperlink ref="E7" location="ARALIK!A1" display="Aralık" xr:uid="{1CC2343F-7CF0-4A01-B691-56CB9D1745E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A7A6-35BD-4750-8788-16971250FE9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4759097</v>
      </c>
      <c r="D10" s="22">
        <v>1795252</v>
      </c>
      <c r="E10" s="23">
        <v>37.722534337921672</v>
      </c>
    </row>
    <row r="11" spans="2:5" ht="12" customHeight="1" x14ac:dyDescent="0.2">
      <c r="B11" s="7" t="s">
        <v>4</v>
      </c>
      <c r="C11" s="24">
        <v>3372441</v>
      </c>
      <c r="D11" s="24">
        <v>1716900</v>
      </c>
      <c r="E11" s="25">
        <v>50.909711986065872</v>
      </c>
    </row>
    <row r="12" spans="2:5" ht="12" customHeight="1" x14ac:dyDescent="0.2">
      <c r="B12" s="7" t="s">
        <v>5</v>
      </c>
      <c r="C12" s="24">
        <v>1374584</v>
      </c>
      <c r="D12" s="24">
        <v>585998</v>
      </c>
      <c r="E12" s="25">
        <v>42.630934158989191</v>
      </c>
    </row>
    <row r="13" spans="2:5" ht="12" customHeight="1" x14ac:dyDescent="0.2">
      <c r="B13" s="7" t="s">
        <v>6</v>
      </c>
      <c r="C13" s="26">
        <v>953183</v>
      </c>
      <c r="D13" s="26">
        <v>437614</v>
      </c>
      <c r="E13" s="27">
        <v>45.910806214546419</v>
      </c>
    </row>
    <row r="14" spans="2:5" ht="12" customHeight="1" x14ac:dyDescent="0.2">
      <c r="B14" s="8" t="s">
        <v>7</v>
      </c>
      <c r="C14" s="28">
        <v>294457</v>
      </c>
      <c r="D14" s="28">
        <v>44275</v>
      </c>
      <c r="E14" s="29">
        <v>15.036151288643163</v>
      </c>
    </row>
    <row r="15" spans="2:5" ht="12" customHeight="1" x14ac:dyDescent="0.2">
      <c r="B15" s="8" t="s">
        <v>8</v>
      </c>
      <c r="C15" s="28">
        <v>18591</v>
      </c>
      <c r="D15" s="28">
        <v>3254</v>
      </c>
      <c r="E15" s="29">
        <v>17.503092894411274</v>
      </c>
    </row>
    <row r="16" spans="2:5" ht="12" customHeight="1" x14ac:dyDescent="0.2">
      <c r="B16" s="8" t="s">
        <v>9</v>
      </c>
      <c r="C16" s="28">
        <v>618259</v>
      </c>
      <c r="D16" s="28">
        <v>372058</v>
      </c>
      <c r="E16" s="29">
        <v>60.178339498494971</v>
      </c>
    </row>
    <row r="17" spans="2:5" ht="12" customHeight="1" x14ac:dyDescent="0.2">
      <c r="B17" s="8" t="s">
        <v>10</v>
      </c>
      <c r="C17" s="28">
        <v>21876</v>
      </c>
      <c r="D17" s="28">
        <v>18027</v>
      </c>
      <c r="E17" s="29">
        <v>82.405375754251224</v>
      </c>
    </row>
    <row r="18" spans="2:5" ht="12" customHeight="1" x14ac:dyDescent="0.2">
      <c r="B18" s="7" t="s">
        <v>11</v>
      </c>
      <c r="C18" s="24">
        <v>421401</v>
      </c>
      <c r="D18" s="24">
        <v>148384</v>
      </c>
      <c r="E18" s="25">
        <v>35.212066416548609</v>
      </c>
    </row>
    <row r="19" spans="2:5" ht="12" customHeight="1" x14ac:dyDescent="0.2">
      <c r="B19" s="8" t="s">
        <v>12</v>
      </c>
      <c r="C19" s="28">
        <v>227949</v>
      </c>
      <c r="D19" s="28">
        <v>5643</v>
      </c>
      <c r="E19" s="29">
        <v>2.4755537422844585</v>
      </c>
    </row>
    <row r="20" spans="2:5" ht="12" customHeight="1" x14ac:dyDescent="0.2">
      <c r="B20" s="8" t="s">
        <v>13</v>
      </c>
      <c r="C20" s="28">
        <v>16206</v>
      </c>
      <c r="D20" s="28">
        <v>11644</v>
      </c>
      <c r="E20" s="29">
        <v>71.849932123904722</v>
      </c>
    </row>
    <row r="21" spans="2:5" ht="12" customHeight="1" x14ac:dyDescent="0.2">
      <c r="B21" s="8" t="s">
        <v>14</v>
      </c>
      <c r="C21" s="28">
        <v>177246</v>
      </c>
      <c r="D21" s="28">
        <v>131097</v>
      </c>
      <c r="E21" s="29">
        <v>73.963305236789552</v>
      </c>
    </row>
    <row r="22" spans="2:5" s="4" customFormat="1" ht="12" customHeight="1" x14ac:dyDescent="0.2">
      <c r="B22" s="7" t="s">
        <v>15</v>
      </c>
      <c r="C22" s="24">
        <v>318293</v>
      </c>
      <c r="D22" s="24">
        <v>96910</v>
      </c>
      <c r="E22" s="25">
        <v>30.446789593236424</v>
      </c>
    </row>
    <row r="23" spans="2:5" s="4" customFormat="1" ht="12" customHeight="1" x14ac:dyDescent="0.2">
      <c r="B23" s="8" t="s">
        <v>16</v>
      </c>
      <c r="C23" s="30">
        <v>3993</v>
      </c>
      <c r="D23" s="30">
        <v>1183</v>
      </c>
      <c r="E23" s="31">
        <v>29.626846982218886</v>
      </c>
    </row>
    <row r="24" spans="2:5" ht="12" customHeight="1" x14ac:dyDescent="0.2">
      <c r="B24" s="8" t="s">
        <v>17</v>
      </c>
      <c r="C24" s="30">
        <v>314300</v>
      </c>
      <c r="D24" s="30">
        <v>95727</v>
      </c>
      <c r="E24" s="31">
        <v>30.457206490614062</v>
      </c>
    </row>
    <row r="25" spans="2:5" s="4" customFormat="1" ht="12" customHeight="1" x14ac:dyDescent="0.2">
      <c r="B25" s="7" t="s">
        <v>18</v>
      </c>
      <c r="C25" s="24">
        <v>589217</v>
      </c>
      <c r="D25" s="24">
        <v>44681</v>
      </c>
      <c r="E25" s="25">
        <v>7.5831145401439537</v>
      </c>
    </row>
    <row r="26" spans="2:5" ht="12" customHeight="1" x14ac:dyDescent="0.2">
      <c r="B26" s="7" t="s">
        <v>19</v>
      </c>
      <c r="C26" s="24">
        <v>441412</v>
      </c>
      <c r="D26" s="24">
        <v>-86352</v>
      </c>
      <c r="E26" s="25">
        <v>-19.562676139298432</v>
      </c>
    </row>
    <row r="27" spans="2:5" ht="12" customHeight="1" x14ac:dyDescent="0.2">
      <c r="B27" s="8" t="s">
        <v>20</v>
      </c>
      <c r="C27" s="28">
        <v>428216</v>
      </c>
      <c r="D27" s="28">
        <v>-95286</v>
      </c>
      <c r="E27" s="29">
        <v>-22.251854204420198</v>
      </c>
    </row>
    <row r="28" spans="2:5" ht="12" customHeight="1" x14ac:dyDescent="0.2">
      <c r="B28" s="8" t="s">
        <v>21</v>
      </c>
      <c r="C28" s="28">
        <v>13196</v>
      </c>
      <c r="D28" s="28">
        <v>8934</v>
      </c>
      <c r="E28" s="29">
        <v>67.702334040618368</v>
      </c>
    </row>
    <row r="29" spans="2:5" ht="12" customHeight="1" x14ac:dyDescent="0.2">
      <c r="B29" s="7" t="s">
        <v>22</v>
      </c>
      <c r="C29" s="26">
        <v>116667</v>
      </c>
      <c r="D29" s="26">
        <v>104959</v>
      </c>
      <c r="E29" s="27">
        <v>89.964600101142565</v>
      </c>
    </row>
    <row r="30" spans="2:5" ht="12" customHeight="1" x14ac:dyDescent="0.2">
      <c r="B30" s="8" t="s">
        <v>23</v>
      </c>
      <c r="C30" s="28">
        <v>9909</v>
      </c>
      <c r="D30" s="28">
        <v>2264</v>
      </c>
      <c r="E30" s="29">
        <v>22.847916035926936</v>
      </c>
    </row>
    <row r="31" spans="2:5" s="4" customFormat="1" ht="12" customHeight="1" x14ac:dyDescent="0.2">
      <c r="B31" s="8" t="s">
        <v>24</v>
      </c>
      <c r="C31" s="28">
        <v>102295</v>
      </c>
      <c r="D31" s="28">
        <v>99901</v>
      </c>
      <c r="E31" s="29">
        <v>97.659709663228895</v>
      </c>
    </row>
    <row r="32" spans="2:5" ht="12" customHeight="1" x14ac:dyDescent="0.2">
      <c r="B32" s="8" t="s">
        <v>25</v>
      </c>
      <c r="C32" s="28">
        <v>395</v>
      </c>
      <c r="D32" s="28">
        <v>276</v>
      </c>
      <c r="E32" s="29">
        <v>69.873417721518976</v>
      </c>
    </row>
    <row r="33" spans="2:6" ht="12" customHeight="1" x14ac:dyDescent="0.2">
      <c r="B33" s="8" t="s">
        <v>26</v>
      </c>
      <c r="C33" s="28">
        <v>17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59</v>
      </c>
      <c r="D34" s="28">
        <v>44</v>
      </c>
      <c r="E34" s="29">
        <v>74.576271186440678</v>
      </c>
    </row>
    <row r="35" spans="2:6" ht="12" customHeight="1" x14ac:dyDescent="0.2">
      <c r="B35" s="8" t="s">
        <v>28</v>
      </c>
      <c r="C35" s="28">
        <v>3992</v>
      </c>
      <c r="D35" s="28">
        <v>2474</v>
      </c>
      <c r="E35" s="29">
        <v>61.973947895791582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31131</v>
      </c>
      <c r="D37" s="26">
        <v>26071</v>
      </c>
      <c r="E37" s="27">
        <v>83.746105168481577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6</v>
      </c>
      <c r="D39" s="26">
        <v>2</v>
      </c>
      <c r="E39" s="27">
        <v>33.333333333333329</v>
      </c>
    </row>
    <row r="40" spans="2:6" ht="12" customHeight="1" x14ac:dyDescent="0.2">
      <c r="B40" s="7" t="s">
        <v>32</v>
      </c>
      <c r="C40" s="24">
        <v>836623</v>
      </c>
      <c r="D40" s="24">
        <v>836623</v>
      </c>
      <c r="E40" s="25">
        <v>100</v>
      </c>
    </row>
    <row r="41" spans="2:6" s="4" customFormat="1" ht="12" customHeight="1" x14ac:dyDescent="0.2">
      <c r="B41" s="8" t="s">
        <v>33</v>
      </c>
      <c r="C41" s="30">
        <v>69259</v>
      </c>
      <c r="D41" s="30">
        <v>69259</v>
      </c>
      <c r="E41" s="31">
        <v>100</v>
      </c>
    </row>
    <row r="42" spans="2:6" ht="12" customHeight="1" x14ac:dyDescent="0.2">
      <c r="B42" s="8" t="s">
        <v>34</v>
      </c>
      <c r="C42" s="30">
        <v>765116</v>
      </c>
      <c r="D42" s="30">
        <v>765116</v>
      </c>
      <c r="E42" s="31">
        <v>100</v>
      </c>
    </row>
    <row r="43" spans="2:6" s="4" customFormat="1" ht="12" customHeight="1" x14ac:dyDescent="0.2">
      <c r="B43" s="8" t="s">
        <v>35</v>
      </c>
      <c r="C43" s="28">
        <v>2248</v>
      </c>
      <c r="D43" s="28">
        <v>2248</v>
      </c>
      <c r="E43" s="29">
        <v>100</v>
      </c>
    </row>
    <row r="44" spans="2:6" ht="12" customHeight="1" x14ac:dyDescent="0.2">
      <c r="B44" s="7" t="s">
        <v>36</v>
      </c>
      <c r="C44" s="24">
        <v>131201</v>
      </c>
      <c r="D44" s="24">
        <v>65690</v>
      </c>
      <c r="E44" s="25">
        <v>50.068215943476034</v>
      </c>
    </row>
    <row r="45" spans="2:6" ht="12" customHeight="1" x14ac:dyDescent="0.2">
      <c r="B45" s="7" t="s">
        <v>37</v>
      </c>
      <c r="C45" s="26">
        <v>119684</v>
      </c>
      <c r="D45" s="26">
        <v>86966</v>
      </c>
      <c r="E45" s="27">
        <v>72.663012599846269</v>
      </c>
      <c r="F45" s="5"/>
    </row>
    <row r="46" spans="2:6" ht="12" customHeight="1" x14ac:dyDescent="0.2">
      <c r="B46" s="7" t="s">
        <v>38</v>
      </c>
      <c r="C46" s="26">
        <v>2839</v>
      </c>
      <c r="D46" s="26">
        <v>32</v>
      </c>
      <c r="E46" s="27">
        <v>1.1271574498062698</v>
      </c>
    </row>
    <row r="47" spans="2:6" ht="12" customHeight="1" x14ac:dyDescent="0.2">
      <c r="B47" s="6" t="s">
        <v>84</v>
      </c>
      <c r="C47" s="22">
        <v>30214</v>
      </c>
      <c r="D47" s="22">
        <v>25958</v>
      </c>
      <c r="E47" s="27">
        <v>85.913814787846704</v>
      </c>
    </row>
    <row r="48" spans="2:6" ht="12" customHeight="1" x14ac:dyDescent="0.2">
      <c r="B48" s="6" t="s">
        <v>39</v>
      </c>
      <c r="C48" s="32">
        <v>16523</v>
      </c>
      <c r="D48" s="32">
        <v>16149</v>
      </c>
      <c r="E48" s="33">
        <v>97.736488531138406</v>
      </c>
    </row>
    <row r="49" spans="2:5" ht="12" customHeight="1" x14ac:dyDescent="0.2">
      <c r="B49" s="6" t="s">
        <v>40</v>
      </c>
      <c r="C49" s="32">
        <v>15487</v>
      </c>
      <c r="D49" s="32">
        <v>15340</v>
      </c>
      <c r="E49" s="33">
        <v>99.050816814102149</v>
      </c>
    </row>
    <row r="50" spans="2:5" ht="12" customHeight="1" x14ac:dyDescent="0.2">
      <c r="B50" s="9" t="s">
        <v>41</v>
      </c>
      <c r="C50" s="34">
        <v>5</v>
      </c>
      <c r="D50" s="34">
        <v>5</v>
      </c>
      <c r="E50" s="35">
        <v>100</v>
      </c>
    </row>
    <row r="51" spans="2:5" ht="12" customHeight="1" x14ac:dyDescent="0.2">
      <c r="B51" s="9" t="s">
        <v>42</v>
      </c>
      <c r="C51" s="34">
        <v>15482</v>
      </c>
      <c r="D51" s="34">
        <v>15335</v>
      </c>
      <c r="E51" s="35">
        <v>99.050510269990951</v>
      </c>
    </row>
    <row r="52" spans="2:5" ht="12" customHeight="1" x14ac:dyDescent="0.2">
      <c r="B52" s="6" t="s">
        <v>43</v>
      </c>
      <c r="C52" s="32">
        <v>1036</v>
      </c>
      <c r="D52" s="32">
        <v>809</v>
      </c>
      <c r="E52" s="33">
        <v>78.08880308880309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1036</v>
      </c>
      <c r="D54" s="34">
        <v>809</v>
      </c>
      <c r="E54" s="35">
        <v>78.08880308880309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4863</v>
      </c>
      <c r="D58" s="32">
        <v>4863</v>
      </c>
      <c r="E58" s="33">
        <v>100</v>
      </c>
    </row>
    <row r="59" spans="2:5" ht="12" customHeight="1" x14ac:dyDescent="0.2">
      <c r="B59" s="6" t="s">
        <v>48</v>
      </c>
      <c r="C59" s="32">
        <v>4863</v>
      </c>
      <c r="D59" s="32">
        <v>4863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8515</v>
      </c>
      <c r="D61" s="32">
        <v>4937</v>
      </c>
      <c r="E61" s="33">
        <v>57.980035231943624</v>
      </c>
    </row>
    <row r="62" spans="2:5" s="4" customFormat="1" ht="12" customHeight="1" x14ac:dyDescent="0.2">
      <c r="B62" s="6" t="s">
        <v>51</v>
      </c>
      <c r="C62" s="32">
        <v>7496</v>
      </c>
      <c r="D62" s="32">
        <v>3918</v>
      </c>
      <c r="E62" s="33">
        <v>52.267876200640337</v>
      </c>
    </row>
    <row r="63" spans="2:5" ht="12" customHeight="1" x14ac:dyDescent="0.2">
      <c r="B63" s="6" t="s">
        <v>90</v>
      </c>
      <c r="C63" s="32">
        <v>1019</v>
      </c>
      <c r="D63" s="32">
        <v>1019</v>
      </c>
      <c r="E63" s="33">
        <v>100</v>
      </c>
    </row>
    <row r="64" spans="2:5" ht="12" customHeight="1" x14ac:dyDescent="0.2">
      <c r="B64" s="6" t="s">
        <v>52</v>
      </c>
      <c r="C64" s="32">
        <v>313</v>
      </c>
      <c r="D64" s="32">
        <v>9</v>
      </c>
      <c r="E64" s="33">
        <v>2.8753993610223643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1354588</v>
      </c>
      <c r="D70" s="22">
        <v>50540</v>
      </c>
      <c r="E70" s="23">
        <v>3.7310237503949537</v>
      </c>
    </row>
    <row r="71" spans="2:5" ht="12" customHeight="1" x14ac:dyDescent="0.2">
      <c r="B71" s="6" t="s">
        <v>57</v>
      </c>
      <c r="C71" s="32">
        <v>386249</v>
      </c>
      <c r="D71" s="32">
        <v>706</v>
      </c>
      <c r="E71" s="33">
        <v>0.1827836447473003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385632</v>
      </c>
      <c r="D74" s="36">
        <v>163</v>
      </c>
      <c r="E74" s="37">
        <v>4.226827649157746E-2</v>
      </c>
    </row>
    <row r="75" spans="2:5" ht="12" customHeight="1" x14ac:dyDescent="0.2">
      <c r="B75" s="6" t="s">
        <v>61</v>
      </c>
      <c r="C75" s="32">
        <v>617</v>
      </c>
      <c r="D75" s="32">
        <v>543</v>
      </c>
      <c r="E75" s="33">
        <v>88.006482982171804</v>
      </c>
    </row>
    <row r="76" spans="2:5" ht="12" customHeight="1" x14ac:dyDescent="0.2">
      <c r="B76" s="6" t="s">
        <v>62</v>
      </c>
      <c r="C76" s="32">
        <v>3875</v>
      </c>
      <c r="D76" s="32">
        <v>3007</v>
      </c>
      <c r="E76" s="33">
        <v>77.600000000000009</v>
      </c>
    </row>
    <row r="77" spans="2:5" ht="12" customHeight="1" x14ac:dyDescent="0.2">
      <c r="B77" s="6" t="s">
        <v>63</v>
      </c>
      <c r="C77" s="32">
        <v>645</v>
      </c>
      <c r="D77" s="32">
        <v>271</v>
      </c>
      <c r="E77" s="33">
        <v>42.015503875968989</v>
      </c>
    </row>
    <row r="78" spans="2:5" ht="12" customHeight="1" x14ac:dyDescent="0.2">
      <c r="B78" s="6" t="s">
        <v>64</v>
      </c>
      <c r="C78" s="32">
        <v>3230</v>
      </c>
      <c r="D78" s="32">
        <v>2736</v>
      </c>
      <c r="E78" s="33">
        <v>84.705882352941174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1692</v>
      </c>
      <c r="D81" s="34">
        <v>1672</v>
      </c>
      <c r="E81" s="35">
        <v>98.817966903073284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469</v>
      </c>
      <c r="D85" s="34">
        <v>18</v>
      </c>
      <c r="E85" s="35">
        <v>3.8379530916844353</v>
      </c>
    </row>
    <row r="86" spans="2:5" ht="12" customHeight="1" x14ac:dyDescent="0.2">
      <c r="B86" s="9" t="s">
        <v>72</v>
      </c>
      <c r="C86" s="34">
        <v>1064</v>
      </c>
      <c r="D86" s="34">
        <v>1046</v>
      </c>
      <c r="E86" s="35">
        <v>98.308270676691734</v>
      </c>
    </row>
    <row r="87" spans="2:5" ht="12" customHeight="1" x14ac:dyDescent="0.2">
      <c r="B87" s="6" t="s">
        <v>73</v>
      </c>
      <c r="C87" s="32">
        <v>927690</v>
      </c>
      <c r="D87" s="32">
        <v>31388</v>
      </c>
      <c r="E87" s="33">
        <v>3.3834578361306038</v>
      </c>
    </row>
    <row r="88" spans="2:5" ht="12" customHeight="1" x14ac:dyDescent="0.2">
      <c r="B88" s="6" t="s">
        <v>74</v>
      </c>
      <c r="C88" s="36">
        <v>16862</v>
      </c>
      <c r="D88" s="36">
        <v>3368</v>
      </c>
      <c r="E88" s="37">
        <v>19.973905823745699</v>
      </c>
    </row>
    <row r="89" spans="2:5" ht="12" customHeight="1" x14ac:dyDescent="0.2">
      <c r="B89" s="6" t="s">
        <v>75</v>
      </c>
      <c r="C89" s="32">
        <v>115990</v>
      </c>
      <c r="D89" s="32">
        <v>13439</v>
      </c>
      <c r="E89" s="33">
        <v>11.586343650314681</v>
      </c>
    </row>
    <row r="90" spans="2:5" ht="12" customHeight="1" x14ac:dyDescent="0.2">
      <c r="B90" s="6" t="s">
        <v>76</v>
      </c>
      <c r="C90" s="32">
        <v>791030</v>
      </c>
      <c r="D90" s="32">
        <v>14574</v>
      </c>
      <c r="E90" s="33">
        <v>1.8424079996965981</v>
      </c>
    </row>
    <row r="91" spans="2:5" ht="12" customHeight="1" x14ac:dyDescent="0.2">
      <c r="B91" s="6" t="s">
        <v>77</v>
      </c>
      <c r="C91" s="32">
        <v>3808</v>
      </c>
      <c r="D91" s="32">
        <v>7</v>
      </c>
      <c r="E91" s="33">
        <v>0.18382352941176469</v>
      </c>
    </row>
    <row r="92" spans="2:5" ht="12" customHeight="1" x14ac:dyDescent="0.2">
      <c r="B92" s="6" t="s">
        <v>78</v>
      </c>
      <c r="C92" s="32">
        <v>36774</v>
      </c>
      <c r="D92" s="32">
        <v>15439</v>
      </c>
      <c r="E92" s="33">
        <v>41.983466579648663</v>
      </c>
    </row>
    <row r="93" spans="2:5" ht="12" customHeight="1" x14ac:dyDescent="0.2">
      <c r="B93" s="6" t="s">
        <v>86</v>
      </c>
      <c r="C93" s="22">
        <v>1854</v>
      </c>
      <c r="D93" s="22">
        <v>1854</v>
      </c>
      <c r="E93" s="23">
        <v>100</v>
      </c>
    </row>
    <row r="94" spans="2:5" ht="12" customHeight="1" x14ac:dyDescent="0.2">
      <c r="B94" s="6" t="s">
        <v>79</v>
      </c>
      <c r="C94" s="32">
        <v>1854</v>
      </c>
      <c r="D94" s="32">
        <v>1854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4E152DE-53EF-4529-BF28-2D7F2C56DFEF}"/>
    <hyperlink ref="D4" location="ŞUBAT!A1" display="Şubat" xr:uid="{C5F762BC-7853-435E-B4E0-6AAC17D5AB7F}"/>
    <hyperlink ref="E4" location="MART!A1" display="Mart" xr:uid="{1DA391FA-68CE-4176-9EE6-2B2C10CF29F2}"/>
    <hyperlink ref="C5" location="NİSAN!A1" display="Nisan" xr:uid="{37B6FE5D-304A-4C66-B98A-0971C12A86A1}"/>
    <hyperlink ref="D5" location="MAYIS!A1" display="Mayıs" xr:uid="{164D7A96-8F31-4C7A-80D4-E49631D39B12}"/>
    <hyperlink ref="E5" location="HAZİRAN!A1" display="Haziran" xr:uid="{0AC7A1BB-D3BE-4651-B2B1-2FD86994284E}"/>
    <hyperlink ref="C6" location="TEMMUZ!A1" display="Temmuz" xr:uid="{2A93E2BC-196A-4339-B1DC-DBD51E9C4977}"/>
    <hyperlink ref="D6" location="AĞUSTOS!A1" display="Ağustos" xr:uid="{B83C5161-5AB6-46DE-8B87-9F6B3ECEA60C}"/>
    <hyperlink ref="E6" location="EYLÜL!A1" display="Eylül" xr:uid="{2157768D-1AD5-4477-B413-308E5F6EFBB6}"/>
    <hyperlink ref="C7" location="EKİM!A1" display="Ekim" xr:uid="{49665160-A5CB-4E25-A177-465B6AD7D417}"/>
    <hyperlink ref="D7" location="KASIM!A1" display="Kasım" xr:uid="{FA740A73-1DDE-418F-A2F0-246677AF99B5}"/>
    <hyperlink ref="E7" location="ARALIK!A1" display="Aralık" xr:uid="{8D80F06E-3EFC-433D-8C79-60A0BCBD2AB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2025-07-29T13:17:52Z</dcterms:modified>
</cp:coreProperties>
</file>