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11\"/>
    </mc:Choice>
  </mc:AlternateContent>
  <xr:revisionPtr revIDLastSave="0" documentId="8_{4E30E3A2-C019-4D42-AB3D-79DCFB1E74B6}" xr6:coauthVersionLast="47" xr6:coauthVersionMax="47" xr10:uidLastSave="{00000000-0000-0000-0000-000000000000}"/>
  <bookViews>
    <workbookView xWindow="-108" yWindow="-108" windowWidth="23256" windowHeight="12456" tabRatio="643" xr2:uid="{DF708CCA-237D-43B2-9B00-D7808C5D01B4}"/>
  </bookViews>
  <sheets>
    <sheet name="ARALIK" sheetId="36" r:id="rId1"/>
    <sheet name="KASIM" sheetId="35" r:id="rId2"/>
    <sheet name="EKİM" sheetId="34" r:id="rId3"/>
    <sheet name="EYLÜL" sheetId="33" r:id="rId4"/>
    <sheet name="AĞUSTOS" sheetId="32" r:id="rId5"/>
    <sheet name="TEMMUZ" sheetId="31" r:id="rId6"/>
    <sheet name="HAZİRAN" sheetId="30" r:id="rId7"/>
    <sheet name="MAYIS" sheetId="29" r:id="rId8"/>
    <sheet name="NİSAN" sheetId="28" r:id="rId9"/>
    <sheet name="MART" sheetId="27" r:id="rId10"/>
    <sheet name="ŞUBAT" sheetId="26" r:id="rId11"/>
    <sheet name="OCAK" sheetId="25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5" i="25" l="1"/>
  <c r="D92" i="25" s="1"/>
  <c r="E92" i="25" s="1"/>
  <c r="C95" i="25"/>
  <c r="E93" i="25"/>
  <c r="C92" i="25"/>
  <c r="E91" i="25"/>
  <c r="E90" i="25"/>
  <c r="E89" i="25"/>
  <c r="E88" i="25"/>
  <c r="E87" i="25"/>
  <c r="D86" i="25"/>
  <c r="E86" i="25" s="1"/>
  <c r="C86" i="25"/>
  <c r="E85" i="25"/>
  <c r="E84" i="25"/>
  <c r="E80" i="25"/>
  <c r="D77" i="25"/>
  <c r="D75" i="25"/>
  <c r="D69" i="25" s="1"/>
  <c r="C77" i="25"/>
  <c r="E77" i="25"/>
  <c r="C75" i="25"/>
  <c r="E75" i="25" s="1"/>
  <c r="E76" i="25"/>
  <c r="E74" i="25"/>
  <c r="E73" i="25"/>
  <c r="E71" i="25"/>
  <c r="D70" i="25"/>
  <c r="C70" i="25"/>
  <c r="E70" i="25"/>
  <c r="D66" i="25"/>
  <c r="D64" i="25"/>
  <c r="C66" i="25"/>
  <c r="C64" i="25"/>
  <c r="E63" i="25"/>
  <c r="E61" i="25"/>
  <c r="D60" i="25"/>
  <c r="E60" i="25" s="1"/>
  <c r="C60" i="25"/>
  <c r="E58" i="25"/>
  <c r="D57" i="25"/>
  <c r="C57" i="25"/>
  <c r="E57" i="25" s="1"/>
  <c r="D54" i="25"/>
  <c r="C54" i="25"/>
  <c r="E53" i="25"/>
  <c r="D51" i="25"/>
  <c r="D47" i="25" s="1"/>
  <c r="C51" i="25"/>
  <c r="E51" i="25"/>
  <c r="E50" i="25"/>
  <c r="D48" i="25"/>
  <c r="C48" i="25"/>
  <c r="E48" i="25" s="1"/>
  <c r="E45" i="25"/>
  <c r="E44" i="25"/>
  <c r="E43" i="25"/>
  <c r="E42" i="25"/>
  <c r="E41" i="25"/>
  <c r="E40" i="25"/>
  <c r="D39" i="25"/>
  <c r="E39" i="25" s="1"/>
  <c r="C39" i="25"/>
  <c r="E38" i="25"/>
  <c r="E36" i="25"/>
  <c r="E35" i="25"/>
  <c r="E34" i="25"/>
  <c r="E33" i="25"/>
  <c r="E32" i="25"/>
  <c r="E31" i="25"/>
  <c r="E30" i="25"/>
  <c r="D29" i="25"/>
  <c r="E29" i="25" s="1"/>
  <c r="C29" i="25"/>
  <c r="E28" i="25"/>
  <c r="E27" i="25"/>
  <c r="D26" i="25"/>
  <c r="D25" i="25" s="1"/>
  <c r="C26" i="25"/>
  <c r="C25" i="25" s="1"/>
  <c r="E24" i="25"/>
  <c r="E23" i="25"/>
  <c r="D22" i="25"/>
  <c r="C22" i="25"/>
  <c r="E22" i="25" s="1"/>
  <c r="E21" i="25"/>
  <c r="E20" i="25"/>
  <c r="E19" i="25"/>
  <c r="D18" i="25"/>
  <c r="C18" i="25"/>
  <c r="E18" i="25"/>
  <c r="E17" i="25"/>
  <c r="E16" i="25"/>
  <c r="E15" i="25"/>
  <c r="E14" i="25"/>
  <c r="D13" i="25"/>
  <c r="D12" i="25" s="1"/>
  <c r="E13" i="25"/>
  <c r="C13" i="25"/>
  <c r="C12" i="25" s="1"/>
  <c r="C47" i="25"/>
  <c r="C46" i="25" s="1"/>
  <c r="E12" i="25" l="1"/>
  <c r="D11" i="25"/>
  <c r="E25" i="25"/>
  <c r="D46" i="25"/>
  <c r="E46" i="25" s="1"/>
  <c r="E47" i="25"/>
  <c r="C11" i="25"/>
  <c r="C10" i="25" s="1"/>
  <c r="C69" i="25"/>
  <c r="E69" i="25" s="1"/>
  <c r="E26" i="25"/>
  <c r="D10" i="25" l="1"/>
  <c r="E10" i="25" s="1"/>
  <c r="E11" i="25"/>
</calcChain>
</file>

<file path=xl/sharedStrings.xml><?xml version="1.0" encoding="utf-8"?>
<sst xmlns="http://schemas.openxmlformats.org/spreadsheetml/2006/main" count="1281" uniqueCount="118">
  <si>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</si>
  <si>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</si>
  <si>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</si>
  <si>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</si>
  <si>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</si>
  <si>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</si>
  <si>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</si>
  <si>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</si>
  <si>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</si>
  <si>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</si>
  <si>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</si>
  <si>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</si>
  <si>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</si>
  <si>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</si>
  <si>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</si>
  <si>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</si>
  <si>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</si>
  <si>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</si>
  <si>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</si>
  <si>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</si>
  <si>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</si>
  <si>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</si>
  <si>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</si>
  <si>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</si>
  <si>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</si>
  <si>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</si>
  <si>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</si>
  <si>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</si>
  <si>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</si>
  <si>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</si>
  <si>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</si>
  <si>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</si>
  <si>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</si>
  <si>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</si>
  <si>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</si>
  <si>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</si>
  <si>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</si>
  <si>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</si>
  <si>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</si>
  <si>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</si>
  <si>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</si>
  <si>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</si>
  <si>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</si>
  <si>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</si>
  <si>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</si>
  <si>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</si>
  <si>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</si>
  <si>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</si>
  <si>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</si>
  <si>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</si>
  <si>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</si>
  <si>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</si>
  <si>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</si>
  <si>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</si>
  <si>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</si>
  <si>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</si>
  <si>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</si>
  <si>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</si>
  <si>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</si>
  <si>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</si>
  <si>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</si>
  <si>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</si>
  <si>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</si>
  <si>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</si>
  <si>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</si>
  <si>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</si>
  <si>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</si>
  <si>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</si>
  <si>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</si>
  <si>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</si>
  <si>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</si>
  <si>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</si>
  <si>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</si>
  <si>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</si>
  <si>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</si>
  <si>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</si>
  <si>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</si>
  <si>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</si>
  <si>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</si>
  <si>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</si>
  <si>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</si>
  <si>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</si>
  <si>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       Telekom Hisse Satış Geliri</t>
  </si>
  <si>
    <t xml:space="preserve">         Diğer Çeşitli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</si>
  <si>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</si>
  <si>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</si>
  <si>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</si>
  <si>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</si>
  <si>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</si>
  <si>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</si>
  <si>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</si>
  <si>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</si>
  <si>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</si>
  <si>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>DENİZLİ İLİ  GENEL  BÜTÇE GELİRLERİNİN TAHSİLATI, TAHAKKUKU VE TAHSİLATIN TAHAKKUKA  ORANI (KÜMÜLATİF) OCAK 2011</t>
  </si>
  <si>
    <t>Ocak</t>
  </si>
  <si>
    <t>Şubat</t>
  </si>
  <si>
    <t>DENİZLİ İLİ  GENEL  BÜTÇE GELİRLERİNİN TAHSİLATI, TAHAKKUKU VE TAHSİLATIN TAHAKKUKA  ORANI (KÜMÜLATİF) ŞUBAT 2011</t>
  </si>
  <si>
    <t>DENİZLİ İLİ  GENEL  BÜTÇE GELİRLERİNİN TAHSİLATI, TAHAKKUKU VE TAHSİLATIN TAHAKKUKA  ORANI (KÜMÜLATİF) MART 2011</t>
  </si>
  <si>
    <t>Mart</t>
  </si>
  <si>
    <t>DENİZLİ İLİ  GENEL  BÜTÇE GELİRLERİNİN TAHSİLATI, TAHAKKUKU VE TAHSİLATIN TAHAKKUKA  ORANI (KÜMÜLATİF) NİSAN 2011</t>
  </si>
  <si>
    <t>Nisan</t>
  </si>
  <si>
    <t xml:space="preserve">        6111 S.K. Kapsamında Tahsil Olunan Özel Tüketim Vergileri</t>
  </si>
  <si>
    <t>DENİZLİ İLİ  GENEL  BÜTÇE GELİRLERİNİN TAHSİLATI, TAHAKKUKU VE TAHSİLATIN TAHAKKUKA  ORANI (KÜMÜLATİF) MAYIS 2011</t>
  </si>
  <si>
    <t>Mayıs</t>
  </si>
  <si>
    <t>DENİZLİ İLİ  GENEL  BÜTÇE GELİRLERİNİN TAHSİLATI, TAHAKKUKU VE TAHSİLATIN TAHAKKUKA  ORANI (KÜMÜLATİF) HAZİRAN 2011</t>
  </si>
  <si>
    <t>Haziran</t>
  </si>
  <si>
    <t>DENİZLİ İLİ  GENEL  BÜTÇE GELİRLERİNİN TAHSİLATI, TAHAKKUKU VE TAHSİLATIN TAHAKKUKA  ORANI (KÜMÜLATİF) TEMMUZ 2011</t>
  </si>
  <si>
    <t>Temmuz</t>
  </si>
  <si>
    <t>DENİZLİ İLİ  GENEL  BÜTÇE GELİRLERİNİN TAHSİLATI, TAHAKKUKU VE TAHSİLATIN TAHAKKUKA  ORANI (KÜMÜLATİF) AĞUSTOS 2011</t>
  </si>
  <si>
    <t>Ağustos</t>
  </si>
  <si>
    <t>DENİZLİ İLİ  GENEL  BÜTÇE GELİRLERİNİN TAHSİLATI, TAHAKKUKU VE TAHSİLATIN TAHAKKUKA  ORANI (KÜMÜLATİF) EYLÜL 2011</t>
  </si>
  <si>
    <t>Eylül</t>
  </si>
  <si>
    <t>DENİZLİ İLİ  GENEL  BÜTÇE GELİRLERİNİN TAHSİLATI, TAHAKKUKU VE TAHSİLATIN TAHAKKUKA  ORANI (KÜMÜLATİF) EKİM 2011</t>
  </si>
  <si>
    <t>Ekim</t>
  </si>
  <si>
    <t>DENİZLİ İLİ  GENEL  BÜTÇE GELİRLERİNİN TAHSİLATI, TAHAKKUKU VE TAHSİLATIN TAHAKKUKA  ORANI (KÜMÜLATİF) KASIM 2011</t>
  </si>
  <si>
    <t>Kasım</t>
  </si>
  <si>
    <t>DENİZLİ İLİ  GENEL  BÜTÇE GELİRLERİNİN TAHSİLATI, TAHAKKUKU VE TAHSİLATIN TAHAKKUKA  ORANI (KÜMÜLATİF) ARALIK 2011</t>
  </si>
  <si>
    <t>Aralık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</si>
</sst>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#,##0.0"/>
  </numFmts>
  <fonts count="10" x14ac:knownFonts="1">
    <font>
      <sz val="10"/>
      <name val="Times New Roman"/>
      <charset val="162"/>
    </font>
    <font>
      <u/>
      <sz val="10"/>
      <color indexed="12"/>
      <name val="MS Sans Serif"/>
      <family val="2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sz val="8"/>
      <color indexed="12"/>
      <name val="Arial"/>
      <family val="2"/>
      <charset val="162"/>
    </font>
    <font>
      <b/>
      <sz val="8"/>
      <color indexed="12"/>
      <name val="Arial Tur"/>
      <charset val="162"/>
    </font>
    <font>
      <b/>
      <sz val="8"/>
      <color indexed="18"/>
      <name val="Arial Tur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</cellStyleXfs>
  <cellXfs count="38">
    <xf numFmtId="0" fontId="0" fillId="0" borderId="0" xfId="0"/>
    <xf numFmtId="0" fontId="4" fillId="0" borderId="0" xfId="3" applyFont="1" applyFill="1"/>
    <xf numFmtId="0" fontId="5" fillId="0" borderId="0" xfId="2" applyFont="1" applyAlignment="1">
      <alignment horizontal="centerContinuous" vertical="justify"/>
    </xf>
    <xf numFmtId="0" fontId="5" fillId="0" borderId="0" xfId="3" applyFont="1" applyFill="1" applyAlignment="1">
      <alignment horizontal="center"/>
    </xf>
    <xf numFmtId="0" fontId="5" fillId="0" borderId="0" xfId="3" applyFont="1" applyFill="1"/>
    <xf numFmtId="3" fontId="4" fillId="0" borderId="0" xfId="3" applyNumberFormat="1" applyFont="1" applyFill="1"/>
    <xf numFmtId="0" fontId="5" fillId="0" borderId="1" xfId="3" applyFont="1" applyFill="1" applyBorder="1" applyAlignment="1">
      <alignment horizontal="left" vertical="center"/>
    </xf>
    <xf numFmtId="0" fontId="6" fillId="0" borderId="1" xfId="3" applyFont="1" applyFill="1" applyBorder="1" applyAlignment="1">
      <alignment horizontal="left" vertical="center"/>
    </xf>
    <xf numFmtId="0" fontId="7" fillId="0" borderId="1" xfId="3" applyFont="1" applyFill="1" applyBorder="1" applyAlignment="1">
      <alignment horizontal="left" vertical="center"/>
    </xf>
    <xf numFmtId="0" fontId="4" fillId="0" borderId="1" xfId="3" applyFont="1" applyFill="1" applyBorder="1" applyAlignment="1">
      <alignment horizontal="left" vertical="center"/>
    </xf>
    <xf numFmtId="0" fontId="8" fillId="0" borderId="1" xfId="3" applyFont="1" applyFill="1" applyBorder="1" applyAlignment="1">
      <alignment horizontal="left" vertical="center"/>
    </xf>
    <xf numFmtId="0" fontId="9" fillId="2" borderId="2" xfId="2" applyFont="1" applyFill="1" applyBorder="1" applyAlignment="1">
      <alignment horizontal="centerContinuous" vertical="justify"/>
    </xf>
    <xf numFmtId="0" fontId="9" fillId="2" borderId="3" xfId="2" applyFont="1" applyFill="1" applyBorder="1" applyAlignment="1">
      <alignment horizontal="centerContinuous" vertical="justify"/>
    </xf>
    <xf numFmtId="0" fontId="9" fillId="2" borderId="4" xfId="2" applyFont="1" applyFill="1" applyBorder="1" applyAlignment="1">
      <alignment horizontal="centerContinuous" vertical="justify"/>
    </xf>
    <xf numFmtId="0" fontId="9" fillId="0" borderId="0" xfId="2" applyFont="1" applyFill="1" applyBorder="1" applyAlignment="1">
      <alignment horizontal="centerContinuous" vertical="justify"/>
    </xf>
    <xf numFmtId="0" fontId="5" fillId="0" borderId="0" xfId="2" applyFont="1" applyAlignment="1">
      <alignment horizontal="center" vertical="center"/>
    </xf>
    <xf numFmtId="0" fontId="5" fillId="0" borderId="0" xfId="2" applyFont="1" applyFill="1" applyBorder="1" applyAlignment="1">
      <alignment horizontal="centerContinuous" vertical="justify"/>
    </xf>
    <xf numFmtId="0" fontId="1" fillId="0" borderId="0" xfId="1" applyFill="1" applyBorder="1" applyAlignment="1" applyProtection="1">
      <alignment horizontal="center" vertical="center"/>
    </xf>
    <xf numFmtId="0" fontId="1" fillId="0" borderId="0" xfId="1" applyFill="1" applyBorder="1" applyAlignment="1" applyProtection="1">
      <alignment horizontal="centerContinuous" vertical="justify"/>
    </xf>
    <xf numFmtId="0" fontId="5" fillId="0" borderId="5" xfId="2" applyFont="1" applyBorder="1" applyAlignment="1">
      <alignment horizontal="center" vertical="center"/>
    </xf>
    <xf numFmtId="0" fontId="5" fillId="0" borderId="5" xfId="2" applyFont="1" applyBorder="1" applyAlignment="1">
      <alignment horizontal="centerContinuous" vertical="center" wrapText="1"/>
    </xf>
    <xf numFmtId="0" fontId="5" fillId="0" borderId="5" xfId="2" applyFont="1" applyBorder="1" applyAlignment="1">
      <alignment horizontal="center" vertical="center" wrapText="1"/>
    </xf>
    <xf numFmtId="3" fontId="5" fillId="0" borderId="1" xfId="3" applyNumberFormat="1" applyFont="1" applyFill="1" applyBorder="1" applyAlignment="1">
      <alignment horizontal="right" vertical="center"/>
    </xf>
    <xf numFmtId="174" fontId="5" fillId="0" borderId="1" xfId="3" applyNumberFormat="1" applyFont="1" applyFill="1" applyBorder="1" applyAlignment="1">
      <alignment horizontal="right" vertical="center"/>
    </xf>
    <xf numFmtId="3" fontId="6" fillId="0" borderId="1" xfId="3" applyNumberFormat="1" applyFont="1" applyFill="1" applyBorder="1" applyAlignment="1">
      <alignment vertical="center"/>
    </xf>
    <xf numFmtId="174" fontId="6" fillId="0" borderId="1" xfId="3" applyNumberFormat="1" applyFont="1" applyFill="1" applyBorder="1" applyAlignment="1">
      <alignment vertical="center"/>
    </xf>
    <xf numFmtId="3" fontId="6" fillId="0" borderId="1" xfId="3" applyNumberFormat="1" applyFont="1" applyFill="1" applyBorder="1" applyAlignment="1">
      <alignment horizontal="right" vertical="center"/>
    </xf>
    <xf numFmtId="174" fontId="6" fillId="0" borderId="1" xfId="3" applyNumberFormat="1" applyFont="1" applyFill="1" applyBorder="1" applyAlignment="1">
      <alignment horizontal="right" vertical="center"/>
    </xf>
    <xf numFmtId="3" fontId="7" fillId="0" borderId="1" xfId="3" applyNumberFormat="1" applyFont="1" applyFill="1" applyBorder="1" applyAlignment="1">
      <alignment horizontal="right" vertical="center"/>
    </xf>
    <xf numFmtId="174" fontId="7" fillId="0" borderId="1" xfId="3" applyNumberFormat="1" applyFont="1" applyFill="1" applyBorder="1" applyAlignment="1">
      <alignment horizontal="right" vertical="center"/>
    </xf>
    <xf numFmtId="3" fontId="7" fillId="0" borderId="1" xfId="3" applyNumberFormat="1" applyFont="1" applyFill="1" applyBorder="1" applyAlignment="1">
      <alignment vertical="center"/>
    </xf>
    <xf numFmtId="174" fontId="7" fillId="0" borderId="1" xfId="3" applyNumberFormat="1" applyFont="1" applyFill="1" applyBorder="1" applyAlignment="1">
      <alignment vertical="center"/>
    </xf>
    <xf numFmtId="3" fontId="5" fillId="0" borderId="1" xfId="3" applyNumberFormat="1" applyFont="1" applyFill="1" applyBorder="1" applyAlignment="1">
      <alignment vertical="center"/>
    </xf>
    <xf numFmtId="174" fontId="5" fillId="0" borderId="1" xfId="3" applyNumberFormat="1" applyFont="1" applyFill="1" applyBorder="1" applyAlignment="1">
      <alignment vertical="center"/>
    </xf>
    <xf numFmtId="3" fontId="4" fillId="0" borderId="1" xfId="3" applyNumberFormat="1" applyFont="1" applyFill="1" applyBorder="1" applyAlignment="1">
      <alignment vertical="center"/>
    </xf>
    <xf numFmtId="174" fontId="4" fillId="0" borderId="1" xfId="3" applyNumberFormat="1" applyFont="1" applyFill="1" applyBorder="1" applyAlignment="1">
      <alignment vertical="center"/>
    </xf>
    <xf numFmtId="3" fontId="8" fillId="0" borderId="1" xfId="3" applyNumberFormat="1" applyFont="1" applyFill="1" applyBorder="1" applyAlignment="1">
      <alignment vertical="center"/>
    </xf>
    <xf numFmtId="174" fontId="8" fillId="0" borderId="1" xfId="3" applyNumberFormat="1" applyFont="1" applyFill="1" applyBorder="1" applyAlignment="1">
      <alignment vertical="center"/>
    </xf>
  </cellXfs>
  <cellStyles count="5">
    <cellStyle name="Hyperlink" xfId="1" builtinId="8"/>
    <cellStyle name="Normal" xfId="0" builtinId="0"/>
    <cellStyle name="Normal_genel_gelir_det3" xfId="2" xr:uid="{BDA0D26D-1D05-4F90-8186-D661C995AC1F}"/>
    <cellStyle name="Normal_genelgelirtahk_tahs" xfId="3" xr:uid="{FB464784-172A-4395-B0B1-16B000F2B4A4}"/>
    <cellStyle name="Virgül [0]_29dan32ye" xfId="4" xr:uid="{0AE7417B-E496-4E7B-ACBD-8FAAE400C39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AAB1A-C434-4CD4-BF79-EE473102A6CB}">
  <dimension ref="B1:F99"/>
  <sheetViews>
    <sheetView showGridLines="0" tabSelected="1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1589371</v>
      </c>
      <c r="D10" s="22">
        <v>880804</v>
      </c>
      <c r="E10" s="23">
        <v>55.418401367585034</v>
      </c>
    </row>
    <row r="11" spans="2:5" ht="12" customHeight="1" x14ac:dyDescent="0.2">
      <c r="B11" s="7" t="s">
        <v>4</v>
      </c>
      <c r="C11" s="24">
        <v>1210332</v>
      </c>
      <c r="D11" s="24">
        <v>788409</v>
      </c>
      <c r="E11" s="25">
        <v>65.139895499747183</v>
      </c>
    </row>
    <row r="12" spans="2:5" ht="12" customHeight="1" x14ac:dyDescent="0.2">
      <c r="B12" s="7" t="s">
        <v>5</v>
      </c>
      <c r="C12" s="24">
        <v>696897</v>
      </c>
      <c r="D12" s="24">
        <v>547119</v>
      </c>
      <c r="E12" s="25">
        <v>78.507871321012999</v>
      </c>
    </row>
    <row r="13" spans="2:5" ht="12" customHeight="1" x14ac:dyDescent="0.2">
      <c r="B13" s="7" t="s">
        <v>6</v>
      </c>
      <c r="C13" s="26">
        <v>479437</v>
      </c>
      <c r="D13" s="26">
        <v>370445</v>
      </c>
      <c r="E13" s="27">
        <v>77.266669030550418</v>
      </c>
    </row>
    <row r="14" spans="2:5" ht="12" customHeight="1" x14ac:dyDescent="0.2">
      <c r="B14" s="8" t="s">
        <v>7</v>
      </c>
      <c r="C14" s="28">
        <v>80849</v>
      </c>
      <c r="D14" s="28">
        <v>33274</v>
      </c>
      <c r="E14" s="29">
        <v>41.155734764808471</v>
      </c>
    </row>
    <row r="15" spans="2:5" ht="12" customHeight="1" x14ac:dyDescent="0.2">
      <c r="B15" s="8" t="s">
        <v>8</v>
      </c>
      <c r="C15" s="28">
        <v>11597</v>
      </c>
      <c r="D15" s="28">
        <v>6367</v>
      </c>
      <c r="E15" s="29">
        <v>54.902129861170991</v>
      </c>
    </row>
    <row r="16" spans="2:5" ht="12" customHeight="1" x14ac:dyDescent="0.2">
      <c r="B16" s="8" t="s">
        <v>9</v>
      </c>
      <c r="C16" s="28">
        <v>356497</v>
      </c>
      <c r="D16" s="28">
        <v>308020</v>
      </c>
      <c r="E16" s="29">
        <v>86.401849103919531</v>
      </c>
    </row>
    <row r="17" spans="2:5" ht="12" customHeight="1" x14ac:dyDescent="0.2">
      <c r="B17" s="8" t="s">
        <v>10</v>
      </c>
      <c r="C17" s="28">
        <v>30494</v>
      </c>
      <c r="D17" s="28">
        <v>22784</v>
      </c>
      <c r="E17" s="29">
        <v>74.716337640191512</v>
      </c>
    </row>
    <row r="18" spans="2:5" ht="12" customHeight="1" x14ac:dyDescent="0.2">
      <c r="B18" s="7" t="s">
        <v>11</v>
      </c>
      <c r="C18" s="24">
        <v>217460</v>
      </c>
      <c r="D18" s="24">
        <v>176674</v>
      </c>
      <c r="E18" s="25">
        <v>81.244366780097494</v>
      </c>
    </row>
    <row r="19" spans="2:5" ht="12" customHeight="1" x14ac:dyDescent="0.2">
      <c r="B19" s="8" t="s">
        <v>12</v>
      </c>
      <c r="C19" s="28">
        <v>54279</v>
      </c>
      <c r="D19" s="28">
        <v>22000</v>
      </c>
      <c r="E19" s="29">
        <v>40.531328874887159</v>
      </c>
    </row>
    <row r="20" spans="2:5" ht="12" customHeight="1" x14ac:dyDescent="0.2">
      <c r="B20" s="8" t="s">
        <v>13</v>
      </c>
      <c r="C20" s="28">
        <v>730</v>
      </c>
      <c r="D20" s="28">
        <v>0</v>
      </c>
      <c r="E20" s="29">
        <v>0</v>
      </c>
    </row>
    <row r="21" spans="2:5" ht="12" customHeight="1" x14ac:dyDescent="0.2">
      <c r="B21" s="8" t="s">
        <v>14</v>
      </c>
      <c r="C21" s="28">
        <v>162451</v>
      </c>
      <c r="D21" s="28">
        <v>154674</v>
      </c>
      <c r="E21" s="29">
        <v>95.212710294181008</v>
      </c>
    </row>
    <row r="22" spans="2:5" s="4" customFormat="1" ht="12" customHeight="1" x14ac:dyDescent="0.2">
      <c r="B22" s="7" t="s">
        <v>15</v>
      </c>
      <c r="C22" s="24">
        <v>101714</v>
      </c>
      <c r="D22" s="24">
        <v>76284</v>
      </c>
      <c r="E22" s="25">
        <v>74.998525276756396</v>
      </c>
    </row>
    <row r="23" spans="2:5" s="4" customFormat="1" ht="12" customHeight="1" x14ac:dyDescent="0.2">
      <c r="B23" s="8" t="s">
        <v>16</v>
      </c>
      <c r="C23" s="30">
        <v>2209</v>
      </c>
      <c r="D23" s="30">
        <v>903</v>
      </c>
      <c r="E23" s="31">
        <v>40.878225441376188</v>
      </c>
    </row>
    <row r="24" spans="2:5" ht="12" customHeight="1" x14ac:dyDescent="0.2">
      <c r="B24" s="8" t="s">
        <v>17</v>
      </c>
      <c r="C24" s="30">
        <v>99505</v>
      </c>
      <c r="D24" s="30">
        <v>75381</v>
      </c>
      <c r="E24" s="31">
        <v>75.755992161197923</v>
      </c>
    </row>
    <row r="25" spans="2:5" s="4" customFormat="1" ht="12" customHeight="1" x14ac:dyDescent="0.2">
      <c r="B25" s="7" t="s">
        <v>18</v>
      </c>
      <c r="C25" s="24">
        <v>176780</v>
      </c>
      <c r="D25" s="24">
        <v>-23565</v>
      </c>
      <c r="E25" s="25">
        <v>-13.33012784251612</v>
      </c>
    </row>
    <row r="26" spans="2:5" ht="12" customHeight="1" x14ac:dyDescent="0.2">
      <c r="B26" s="7" t="s">
        <v>19</v>
      </c>
      <c r="C26" s="24">
        <v>-5546</v>
      </c>
      <c r="D26" s="24">
        <v>-189699</v>
      </c>
      <c r="E26" s="25">
        <v>3420.4652001442482</v>
      </c>
    </row>
    <row r="27" spans="2:5" ht="12" customHeight="1" x14ac:dyDescent="0.2">
      <c r="B27" s="8" t="s">
        <v>20</v>
      </c>
      <c r="C27" s="28">
        <v>-15694</v>
      </c>
      <c r="D27" s="28">
        <v>-198424</v>
      </c>
      <c r="E27" s="29">
        <v>1264.3303173187205</v>
      </c>
    </row>
    <row r="28" spans="2:5" ht="12" customHeight="1" x14ac:dyDescent="0.2">
      <c r="B28" s="8" t="s">
        <v>21</v>
      </c>
      <c r="C28" s="28">
        <v>10148</v>
      </c>
      <c r="D28" s="28">
        <v>8725</v>
      </c>
      <c r="E28" s="29">
        <v>85.977532518722896</v>
      </c>
    </row>
    <row r="29" spans="2:5" ht="12" customHeight="1" x14ac:dyDescent="0.2">
      <c r="B29" s="7" t="s">
        <v>22</v>
      </c>
      <c r="C29" s="26">
        <v>156685</v>
      </c>
      <c r="D29" s="26">
        <v>140818</v>
      </c>
      <c r="E29" s="27">
        <v>89.873312697450302</v>
      </c>
    </row>
    <row r="30" spans="2:5" ht="12" customHeight="1" x14ac:dyDescent="0.2">
      <c r="B30" s="8" t="s">
        <v>23</v>
      </c>
      <c r="C30" s="28">
        <v>3751</v>
      </c>
      <c r="D30" s="28">
        <v>1531</v>
      </c>
      <c r="E30" s="29">
        <v>40.815782458011199</v>
      </c>
    </row>
    <row r="31" spans="2:5" s="4" customFormat="1" ht="12" customHeight="1" x14ac:dyDescent="0.2">
      <c r="B31" s="8" t="s">
        <v>24</v>
      </c>
      <c r="C31" s="28">
        <v>105839</v>
      </c>
      <c r="D31" s="28">
        <v>105828</v>
      </c>
      <c r="E31" s="29">
        <v>99.989606855695911</v>
      </c>
    </row>
    <row r="32" spans="2:5" ht="12" customHeight="1" x14ac:dyDescent="0.2">
      <c r="B32" s="8" t="s">
        <v>25</v>
      </c>
      <c r="C32" s="28">
        <v>46573</v>
      </c>
      <c r="D32" s="28">
        <v>33237</v>
      </c>
      <c r="E32" s="29">
        <v>71.365383376634526</v>
      </c>
    </row>
    <row r="33" spans="2:6" ht="12" customHeight="1" x14ac:dyDescent="0.2">
      <c r="B33" s="8" t="s">
        <v>26</v>
      </c>
      <c r="C33" s="28">
        <v>276</v>
      </c>
      <c r="D33" s="28">
        <v>2</v>
      </c>
      <c r="E33" s="29">
        <v>0.72463768115942029</v>
      </c>
    </row>
    <row r="34" spans="2:6" ht="12" customHeight="1" x14ac:dyDescent="0.2">
      <c r="B34" s="8" t="s">
        <v>27</v>
      </c>
      <c r="C34" s="28">
        <v>13</v>
      </c>
      <c r="D34" s="28">
        <v>0</v>
      </c>
      <c r="E34" s="29">
        <v>0</v>
      </c>
    </row>
    <row r="35" spans="2:6" ht="12" customHeight="1" x14ac:dyDescent="0.2">
      <c r="B35" s="8" t="s">
        <v>28</v>
      </c>
      <c r="C35" s="28">
        <v>233</v>
      </c>
      <c r="D35" s="28">
        <v>220</v>
      </c>
      <c r="E35" s="29">
        <v>94.420600858369099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25636</v>
      </c>
      <c r="D37" s="26">
        <v>25311</v>
      </c>
      <c r="E37" s="27">
        <v>98.732251521298181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>
        <v>5</v>
      </c>
      <c r="D39" s="26">
        <v>5</v>
      </c>
      <c r="E39" s="27">
        <v>100</v>
      </c>
    </row>
    <row r="40" spans="2:6" ht="12" customHeight="1" x14ac:dyDescent="0.2">
      <c r="B40" s="7" t="s">
        <v>32</v>
      </c>
      <c r="C40" s="24">
        <v>58828</v>
      </c>
      <c r="D40" s="24">
        <v>58828</v>
      </c>
      <c r="E40" s="25">
        <v>100</v>
      </c>
    </row>
    <row r="41" spans="2:6" s="4" customFormat="1" ht="12" customHeight="1" x14ac:dyDescent="0.2">
      <c r="B41" s="8" t="s">
        <v>33</v>
      </c>
      <c r="C41" s="30">
        <v>1844</v>
      </c>
      <c r="D41" s="30">
        <v>1844</v>
      </c>
      <c r="E41" s="31">
        <v>100</v>
      </c>
    </row>
    <row r="42" spans="2:6" ht="12" customHeight="1" x14ac:dyDescent="0.2">
      <c r="B42" s="8" t="s">
        <v>34</v>
      </c>
      <c r="C42" s="30">
        <v>53962</v>
      </c>
      <c r="D42" s="30">
        <v>53962</v>
      </c>
      <c r="E42" s="31">
        <v>100</v>
      </c>
    </row>
    <row r="43" spans="2:6" s="4" customFormat="1" ht="12" customHeight="1" x14ac:dyDescent="0.2">
      <c r="B43" s="8" t="s">
        <v>35</v>
      </c>
      <c r="C43" s="28">
        <v>3022</v>
      </c>
      <c r="D43" s="28">
        <v>3022</v>
      </c>
      <c r="E43" s="29">
        <v>100</v>
      </c>
    </row>
    <row r="44" spans="2:6" ht="12" customHeight="1" x14ac:dyDescent="0.2">
      <c r="B44" s="7" t="s">
        <v>36</v>
      </c>
      <c r="C44" s="24">
        <v>73771</v>
      </c>
      <c r="D44" s="24">
        <v>55974</v>
      </c>
      <c r="E44" s="25">
        <v>75.875343969852651</v>
      </c>
    </row>
    <row r="45" spans="2:6" ht="12" customHeight="1" x14ac:dyDescent="0.2">
      <c r="B45" s="7" t="s">
        <v>37</v>
      </c>
      <c r="C45" s="26">
        <v>86314</v>
      </c>
      <c r="D45" s="26">
        <v>73753</v>
      </c>
      <c r="E45" s="27">
        <v>85.447320249322246</v>
      </c>
      <c r="F45" s="5"/>
    </row>
    <row r="46" spans="2:6" ht="12" customHeight="1" x14ac:dyDescent="0.2">
      <c r="B46" s="7" t="s">
        <v>38</v>
      </c>
      <c r="C46" s="26">
        <v>16028</v>
      </c>
      <c r="D46" s="26">
        <v>16</v>
      </c>
      <c r="E46" s="27">
        <v>9.9825305714998758E-2</v>
      </c>
    </row>
    <row r="47" spans="2:6" ht="12" customHeight="1" x14ac:dyDescent="0.2">
      <c r="B47" s="6" t="s">
        <v>84</v>
      </c>
      <c r="C47" s="22">
        <v>31611</v>
      </c>
      <c r="D47" s="22">
        <v>28631</v>
      </c>
      <c r="E47" s="27">
        <v>90.572901837967805</v>
      </c>
    </row>
    <row r="48" spans="2:6" ht="12" customHeight="1" x14ac:dyDescent="0.2">
      <c r="B48" s="6" t="s">
        <v>39</v>
      </c>
      <c r="C48" s="32">
        <v>19061</v>
      </c>
      <c r="D48" s="32">
        <v>17907</v>
      </c>
      <c r="E48" s="33">
        <v>93.945753108441323</v>
      </c>
    </row>
    <row r="49" spans="2:5" ht="12" customHeight="1" x14ac:dyDescent="0.2">
      <c r="B49" s="6" t="s">
        <v>40</v>
      </c>
      <c r="C49" s="32">
        <v>17355</v>
      </c>
      <c r="D49" s="32">
        <v>17324</v>
      </c>
      <c r="E49" s="33">
        <v>99.821377124747912</v>
      </c>
    </row>
    <row r="50" spans="2:5" ht="12" customHeight="1" x14ac:dyDescent="0.2">
      <c r="B50" s="9" t="s">
        <v>41</v>
      </c>
      <c r="C50" s="34">
        <v>14</v>
      </c>
      <c r="D50" s="34">
        <v>14</v>
      </c>
      <c r="E50" s="35">
        <v>100</v>
      </c>
    </row>
    <row r="51" spans="2:5" ht="12" customHeight="1" x14ac:dyDescent="0.2">
      <c r="B51" s="9" t="s">
        <v>42</v>
      </c>
      <c r="C51" s="34">
        <v>17341</v>
      </c>
      <c r="D51" s="34">
        <v>17310</v>
      </c>
      <c r="E51" s="35">
        <v>99.821232916210135</v>
      </c>
    </row>
    <row r="52" spans="2:5" ht="12" customHeight="1" x14ac:dyDescent="0.2">
      <c r="B52" s="6" t="s">
        <v>43</v>
      </c>
      <c r="C52" s="32">
        <v>1706</v>
      </c>
      <c r="D52" s="32">
        <v>583</v>
      </c>
      <c r="E52" s="33">
        <v>34.173505275498236</v>
      </c>
    </row>
    <row r="53" spans="2:5" ht="12" customHeight="1" x14ac:dyDescent="0.2">
      <c r="B53" s="9" t="s">
        <v>87</v>
      </c>
      <c r="C53" s="34">
        <v>0</v>
      </c>
      <c r="D53" s="34">
        <v>0</v>
      </c>
      <c r="E53" s="35"/>
    </row>
    <row r="54" spans="2:5" ht="12" customHeight="1" x14ac:dyDescent="0.2">
      <c r="B54" s="9" t="s">
        <v>88</v>
      </c>
      <c r="C54" s="34">
        <v>1706</v>
      </c>
      <c r="D54" s="34">
        <v>583</v>
      </c>
      <c r="E54" s="35">
        <v>34.173505275498236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>
        <v>0</v>
      </c>
      <c r="D56" s="32">
        <v>0</v>
      </c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5583</v>
      </c>
      <c r="D58" s="32">
        <v>5583</v>
      </c>
      <c r="E58" s="33">
        <v>100</v>
      </c>
    </row>
    <row r="59" spans="2:5" ht="12" customHeight="1" x14ac:dyDescent="0.2">
      <c r="B59" s="6" t="s">
        <v>48</v>
      </c>
      <c r="C59" s="32">
        <v>5583</v>
      </c>
      <c r="D59" s="32">
        <v>5583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6957</v>
      </c>
      <c r="D61" s="32">
        <v>5135</v>
      </c>
      <c r="E61" s="33">
        <v>73.810550524651433</v>
      </c>
    </row>
    <row r="62" spans="2:5" s="4" customFormat="1" ht="12" customHeight="1" x14ac:dyDescent="0.2">
      <c r="B62" s="6" t="s">
        <v>51</v>
      </c>
      <c r="C62" s="32">
        <v>6807</v>
      </c>
      <c r="D62" s="32">
        <v>4985</v>
      </c>
      <c r="E62" s="33">
        <v>73.233436168649916</v>
      </c>
    </row>
    <row r="63" spans="2:5" ht="12" customHeight="1" x14ac:dyDescent="0.2">
      <c r="B63" s="6" t="s">
        <v>90</v>
      </c>
      <c r="C63" s="32">
        <v>150</v>
      </c>
      <c r="D63" s="32">
        <v>150</v>
      </c>
      <c r="E63" s="33">
        <v>100</v>
      </c>
    </row>
    <row r="64" spans="2:5" ht="12" customHeight="1" x14ac:dyDescent="0.2">
      <c r="B64" s="6" t="s">
        <v>52</v>
      </c>
      <c r="C64" s="32">
        <v>10</v>
      </c>
      <c r="D64" s="32">
        <v>6</v>
      </c>
      <c r="E64" s="33">
        <v>60</v>
      </c>
    </row>
    <row r="65" spans="2:5" ht="12" customHeight="1" x14ac:dyDescent="0.2">
      <c r="B65" s="6" t="s">
        <v>85</v>
      </c>
      <c r="C65" s="22">
        <v>312</v>
      </c>
      <c r="D65" s="22">
        <v>312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312</v>
      </c>
      <c r="D67" s="22">
        <v>312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312</v>
      </c>
      <c r="D69" s="34">
        <v>312</v>
      </c>
      <c r="E69" s="35">
        <v>100</v>
      </c>
    </row>
    <row r="70" spans="2:5" ht="12" customHeight="1" x14ac:dyDescent="0.2">
      <c r="B70" s="6" t="s">
        <v>89</v>
      </c>
      <c r="C70" s="22">
        <v>344399</v>
      </c>
      <c r="D70" s="22">
        <v>60735</v>
      </c>
      <c r="E70" s="23">
        <v>17.635068626796247</v>
      </c>
    </row>
    <row r="71" spans="2:5" ht="12" customHeight="1" x14ac:dyDescent="0.2">
      <c r="B71" s="6" t="s">
        <v>57</v>
      </c>
      <c r="C71" s="32">
        <v>80290</v>
      </c>
      <c r="D71" s="32">
        <v>1201</v>
      </c>
      <c r="E71" s="33">
        <v>1.4958276248598827</v>
      </c>
    </row>
    <row r="72" spans="2:5" ht="12" customHeight="1" x14ac:dyDescent="0.2">
      <c r="B72" s="6" t="s">
        <v>58</v>
      </c>
      <c r="C72" s="32">
        <v>87</v>
      </c>
      <c r="D72" s="32">
        <v>88</v>
      </c>
      <c r="E72" s="33">
        <v>101.14942528735634</v>
      </c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79651</v>
      </c>
      <c r="D74" s="36">
        <v>565</v>
      </c>
      <c r="E74" s="37">
        <v>0.70934451544864474</v>
      </c>
    </row>
    <row r="75" spans="2:5" ht="12" customHeight="1" x14ac:dyDescent="0.2">
      <c r="B75" s="6" t="s">
        <v>61</v>
      </c>
      <c r="C75" s="32">
        <v>552</v>
      </c>
      <c r="D75" s="32">
        <v>548</v>
      </c>
      <c r="E75" s="33">
        <v>99.275362318840578</v>
      </c>
    </row>
    <row r="76" spans="2:5" ht="12" customHeight="1" x14ac:dyDescent="0.2">
      <c r="B76" s="6" t="s">
        <v>62</v>
      </c>
      <c r="C76" s="32">
        <v>2147</v>
      </c>
      <c r="D76" s="32">
        <v>1931</v>
      </c>
      <c r="E76" s="33">
        <v>89.939450395901261</v>
      </c>
    </row>
    <row r="77" spans="2:5" ht="12" customHeight="1" x14ac:dyDescent="0.2">
      <c r="B77" s="6" t="s">
        <v>63</v>
      </c>
      <c r="C77" s="32">
        <v>1391</v>
      </c>
      <c r="D77" s="32">
        <v>1289</v>
      </c>
      <c r="E77" s="33">
        <v>92.667145938173974</v>
      </c>
    </row>
    <row r="78" spans="2:5" ht="12" customHeight="1" x14ac:dyDescent="0.2">
      <c r="B78" s="6" t="s">
        <v>64</v>
      </c>
      <c r="C78" s="32">
        <v>756</v>
      </c>
      <c r="D78" s="32">
        <v>642</v>
      </c>
      <c r="E78" s="33">
        <v>84.920634920634924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15</v>
      </c>
      <c r="D81" s="34">
        <v>8</v>
      </c>
      <c r="E81" s="35">
        <v>53.333333333333336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>
        <v>102</v>
      </c>
      <c r="D85" s="34">
        <v>34</v>
      </c>
      <c r="E85" s="35">
        <v>33.333333333333329</v>
      </c>
    </row>
    <row r="86" spans="2:5" ht="12" customHeight="1" x14ac:dyDescent="0.2">
      <c r="B86" s="9" t="s">
        <v>72</v>
      </c>
      <c r="C86" s="34">
        <v>639</v>
      </c>
      <c r="D86" s="34">
        <v>600</v>
      </c>
      <c r="E86" s="35">
        <v>93.896713615023472</v>
      </c>
    </row>
    <row r="87" spans="2:5" ht="12" customHeight="1" x14ac:dyDescent="0.2">
      <c r="B87" s="6" t="s">
        <v>73</v>
      </c>
      <c r="C87" s="32">
        <v>250653</v>
      </c>
      <c r="D87" s="32">
        <v>49343</v>
      </c>
      <c r="E87" s="33">
        <v>19.685780740705276</v>
      </c>
    </row>
    <row r="88" spans="2:5" ht="12" customHeight="1" x14ac:dyDescent="0.2">
      <c r="B88" s="6" t="s">
        <v>74</v>
      </c>
      <c r="C88" s="36">
        <v>3564</v>
      </c>
      <c r="D88" s="36">
        <v>2890</v>
      </c>
      <c r="E88" s="37">
        <v>81.088664421997763</v>
      </c>
    </row>
    <row r="89" spans="2:5" ht="12" customHeight="1" x14ac:dyDescent="0.2">
      <c r="B89" s="6" t="s">
        <v>75</v>
      </c>
      <c r="C89" s="32">
        <v>42082</v>
      </c>
      <c r="D89" s="32">
        <v>18030</v>
      </c>
      <c r="E89" s="33">
        <v>42.844921819305164</v>
      </c>
    </row>
    <row r="90" spans="2:5" ht="12" customHeight="1" x14ac:dyDescent="0.2">
      <c r="B90" s="6" t="s">
        <v>76</v>
      </c>
      <c r="C90" s="32">
        <v>204266</v>
      </c>
      <c r="D90" s="32">
        <v>28383</v>
      </c>
      <c r="E90" s="33">
        <v>13.895117151165637</v>
      </c>
    </row>
    <row r="91" spans="2:5" ht="12" customHeight="1" x14ac:dyDescent="0.2">
      <c r="B91" s="6" t="s">
        <v>77</v>
      </c>
      <c r="C91" s="32">
        <v>741</v>
      </c>
      <c r="D91" s="32">
        <v>40</v>
      </c>
      <c r="E91" s="33">
        <v>5.3981106612685563</v>
      </c>
    </row>
    <row r="92" spans="2:5" ht="12" customHeight="1" x14ac:dyDescent="0.2">
      <c r="B92" s="6" t="s">
        <v>78</v>
      </c>
      <c r="C92" s="32">
        <v>11309</v>
      </c>
      <c r="D92" s="32">
        <v>8260</v>
      </c>
      <c r="E92" s="33">
        <v>73.039172340613661</v>
      </c>
    </row>
    <row r="93" spans="2:5" ht="12" customHeight="1" x14ac:dyDescent="0.2">
      <c r="B93" s="6" t="s">
        <v>86</v>
      </c>
      <c r="C93" s="22">
        <v>2717</v>
      </c>
      <c r="D93" s="22">
        <v>2717</v>
      </c>
      <c r="E93" s="23">
        <v>100</v>
      </c>
    </row>
    <row r="94" spans="2:5" ht="12" customHeight="1" x14ac:dyDescent="0.2">
      <c r="B94" s="6" t="s">
        <v>79</v>
      </c>
      <c r="C94" s="32">
        <v>2716</v>
      </c>
      <c r="D94" s="32">
        <v>2716</v>
      </c>
      <c r="E94" s="23">
        <v>100</v>
      </c>
    </row>
    <row r="95" spans="2:5" ht="12" customHeight="1" x14ac:dyDescent="0.2">
      <c r="B95" s="6" t="s">
        <v>80</v>
      </c>
      <c r="C95" s="32">
        <v>1</v>
      </c>
      <c r="D95" s="32">
        <v>1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88D707E3-3A32-4337-8A70-77759A4D17C3}"/>
    <hyperlink ref="D4" location="ŞUBAT!A1" display="Şubat" xr:uid="{9CD54347-CF00-4A2E-BF91-8AE97230C07E}"/>
    <hyperlink ref="E4" location="MART!A1" display="Mart" xr:uid="{44FC6437-5F1A-4FC3-83F6-D38A67134FA4}"/>
    <hyperlink ref="C5" location="NİSAN!A1" display="Nisan" xr:uid="{FA4012CC-4B49-4290-8C88-87479DBC0DD7}"/>
    <hyperlink ref="D5" location="MAYIS!A1" display="Mayıs" xr:uid="{13BE6E1C-7A69-4849-AD1C-B534237091C4}"/>
    <hyperlink ref="E5" location="HAZİRAN!A1" display="Haziran" xr:uid="{DE029693-691C-4077-969B-06BCE27BDFC7}"/>
    <hyperlink ref="C6" location="TEMMUZ!A1" display="Temmuz" xr:uid="{260E0EEF-ECFD-4487-920E-A2FB3036E98B}"/>
    <hyperlink ref="D6" location="AĞUSTOS!A1" display="Ağustos" xr:uid="{49B10183-29CB-4C89-9D78-F64BC5D5EA96}"/>
    <hyperlink ref="E6" location="EYLÜL!A1" display="Eylül" xr:uid="{D182833B-78F4-4E99-A013-D79BE4282ABC}"/>
    <hyperlink ref="C7" location="EKİM!A1" display="Ekim" xr:uid="{A867A12D-6B63-4952-B0E7-EBD21EFDBB7A}"/>
    <hyperlink ref="D7" location="KASIM!A1" display="Kasım" xr:uid="{01F56583-F91A-46AB-8671-8C335DA73845}"/>
    <hyperlink ref="E7" location="ARALIK!A1" display="Aralık" xr:uid="{33D2C5AE-D743-4C0B-A3AE-4C64A2B9271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59CF5-B936-480A-9417-148C3E2D15D1}">
  <sheetPr codeName="Sayfa6"/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97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920581</v>
      </c>
      <c r="D10" s="22">
        <v>200961</v>
      </c>
      <c r="E10" s="23">
        <v>21.829800962652936</v>
      </c>
    </row>
    <row r="11" spans="2:5" ht="12" customHeight="1" x14ac:dyDescent="0.2">
      <c r="B11" s="7" t="s">
        <v>4</v>
      </c>
      <c r="C11" s="24">
        <v>650569</v>
      </c>
      <c r="D11" s="24">
        <v>182264</v>
      </c>
      <c r="E11" s="25">
        <v>28.016090529982218</v>
      </c>
    </row>
    <row r="12" spans="2:5" ht="12" customHeight="1" x14ac:dyDescent="0.2">
      <c r="B12" s="7" t="s">
        <v>5</v>
      </c>
      <c r="C12" s="24">
        <v>283503</v>
      </c>
      <c r="D12" s="24">
        <v>116197</v>
      </c>
      <c r="E12" s="25">
        <v>40.986162403925178</v>
      </c>
    </row>
    <row r="13" spans="2:5" ht="12" customHeight="1" x14ac:dyDescent="0.2">
      <c r="B13" s="7" t="s">
        <v>6</v>
      </c>
      <c r="C13" s="26">
        <v>217912</v>
      </c>
      <c r="D13" s="26">
        <v>83806</v>
      </c>
      <c r="E13" s="27">
        <v>38.458643856235547</v>
      </c>
    </row>
    <row r="14" spans="2:5" ht="12" customHeight="1" x14ac:dyDescent="0.2">
      <c r="B14" s="8" t="s">
        <v>7</v>
      </c>
      <c r="C14" s="28">
        <v>74741</v>
      </c>
      <c r="D14" s="28">
        <v>11183</v>
      </c>
      <c r="E14" s="29">
        <v>14.962336602400288</v>
      </c>
    </row>
    <row r="15" spans="2:5" ht="12" customHeight="1" x14ac:dyDescent="0.2">
      <c r="B15" s="8" t="s">
        <v>8</v>
      </c>
      <c r="C15" s="28">
        <v>11266</v>
      </c>
      <c r="D15" s="28">
        <v>2096</v>
      </c>
      <c r="E15" s="29">
        <v>18.604651162790699</v>
      </c>
    </row>
    <row r="16" spans="2:5" ht="12" customHeight="1" x14ac:dyDescent="0.2">
      <c r="B16" s="8" t="s">
        <v>9</v>
      </c>
      <c r="C16" s="28">
        <v>116682</v>
      </c>
      <c r="D16" s="28">
        <v>64771</v>
      </c>
      <c r="E16" s="29">
        <v>55.510704307433876</v>
      </c>
    </row>
    <row r="17" spans="2:5" ht="12" customHeight="1" x14ac:dyDescent="0.2">
      <c r="B17" s="8" t="s">
        <v>10</v>
      </c>
      <c r="C17" s="28">
        <v>15223</v>
      </c>
      <c r="D17" s="28">
        <v>5756</v>
      </c>
      <c r="E17" s="29">
        <v>37.811206726663599</v>
      </c>
    </row>
    <row r="18" spans="2:5" ht="12" customHeight="1" x14ac:dyDescent="0.2">
      <c r="B18" s="7" t="s">
        <v>11</v>
      </c>
      <c r="C18" s="24">
        <v>65591</v>
      </c>
      <c r="D18" s="24">
        <v>32391</v>
      </c>
      <c r="E18" s="25">
        <v>49.38329953804638</v>
      </c>
    </row>
    <row r="19" spans="2:5" ht="12" customHeight="1" x14ac:dyDescent="0.2">
      <c r="B19" s="8" t="s">
        <v>12</v>
      </c>
      <c r="C19" s="28">
        <v>19349</v>
      </c>
      <c r="D19" s="28">
        <v>-30</v>
      </c>
      <c r="E19" s="29">
        <v>-0.15504677244302031</v>
      </c>
    </row>
    <row r="20" spans="2:5" ht="12" customHeight="1" x14ac:dyDescent="0.2">
      <c r="B20" s="8" t="s">
        <v>13</v>
      </c>
      <c r="C20" s="28">
        <v>712</v>
      </c>
      <c r="D20" s="28">
        <v>-18</v>
      </c>
      <c r="E20" s="29">
        <v>-2.5280898876404492</v>
      </c>
    </row>
    <row r="21" spans="2:5" ht="12" customHeight="1" x14ac:dyDescent="0.2">
      <c r="B21" s="8" t="s">
        <v>14</v>
      </c>
      <c r="C21" s="28">
        <v>45530</v>
      </c>
      <c r="D21" s="28">
        <v>32439</v>
      </c>
      <c r="E21" s="29">
        <v>71.247529101691185</v>
      </c>
    </row>
    <row r="22" spans="2:5" s="4" customFormat="1" ht="12" customHeight="1" x14ac:dyDescent="0.2">
      <c r="B22" s="7" t="s">
        <v>15</v>
      </c>
      <c r="C22" s="24">
        <v>98715</v>
      </c>
      <c r="D22" s="24">
        <v>29417</v>
      </c>
      <c r="E22" s="25">
        <v>29.799929088790968</v>
      </c>
    </row>
    <row r="23" spans="2:5" s="4" customFormat="1" ht="12" customHeight="1" x14ac:dyDescent="0.2">
      <c r="B23" s="8" t="s">
        <v>16</v>
      </c>
      <c r="C23" s="30">
        <v>830</v>
      </c>
      <c r="D23" s="30">
        <v>187</v>
      </c>
      <c r="E23" s="31">
        <v>22.53012048192771</v>
      </c>
    </row>
    <row r="24" spans="2:5" ht="12" customHeight="1" x14ac:dyDescent="0.2">
      <c r="B24" s="8" t="s">
        <v>17</v>
      </c>
      <c r="C24" s="30">
        <v>97885</v>
      </c>
      <c r="D24" s="30">
        <v>29230</v>
      </c>
      <c r="E24" s="31">
        <v>29.861572253154211</v>
      </c>
    </row>
    <row r="25" spans="2:5" s="4" customFormat="1" ht="12" customHeight="1" x14ac:dyDescent="0.2">
      <c r="B25" s="7" t="s">
        <v>18</v>
      </c>
      <c r="C25" s="24">
        <v>169586</v>
      </c>
      <c r="D25" s="24">
        <v>-12210</v>
      </c>
      <c r="E25" s="25">
        <v>-7.1998867831070958</v>
      </c>
    </row>
    <row r="26" spans="2:5" ht="12" customHeight="1" x14ac:dyDescent="0.2">
      <c r="B26" s="7" t="s">
        <v>19</v>
      </c>
      <c r="C26" s="24">
        <v>123598</v>
      </c>
      <c r="D26" s="24">
        <v>-45523</v>
      </c>
      <c r="E26" s="25">
        <v>-36.831502127866145</v>
      </c>
    </row>
    <row r="27" spans="2:5" ht="12" customHeight="1" x14ac:dyDescent="0.2">
      <c r="B27" s="8" t="s">
        <v>20</v>
      </c>
      <c r="C27" s="28">
        <v>120590</v>
      </c>
      <c r="D27" s="28">
        <v>-47172</v>
      </c>
      <c r="E27" s="29">
        <v>-39.117671448710503</v>
      </c>
    </row>
    <row r="28" spans="2:5" ht="12" customHeight="1" x14ac:dyDescent="0.2">
      <c r="B28" s="8" t="s">
        <v>21</v>
      </c>
      <c r="C28" s="28">
        <v>3008</v>
      </c>
      <c r="D28" s="28">
        <v>1649</v>
      </c>
      <c r="E28" s="29">
        <v>54.82047872340425</v>
      </c>
    </row>
    <row r="29" spans="2:5" ht="12" customHeight="1" x14ac:dyDescent="0.2">
      <c r="B29" s="7" t="s">
        <v>22</v>
      </c>
      <c r="C29" s="26">
        <v>40050</v>
      </c>
      <c r="D29" s="26">
        <v>27622</v>
      </c>
      <c r="E29" s="27">
        <v>68.968789013732831</v>
      </c>
    </row>
    <row r="30" spans="2:5" ht="12" customHeight="1" x14ac:dyDescent="0.2">
      <c r="B30" s="8" t="s">
        <v>23</v>
      </c>
      <c r="C30" s="28">
        <v>621</v>
      </c>
      <c r="D30" s="28">
        <v>393</v>
      </c>
      <c r="E30" s="29">
        <v>63.285024154589372</v>
      </c>
    </row>
    <row r="31" spans="2:5" s="4" customFormat="1" ht="12" customHeight="1" x14ac:dyDescent="0.2">
      <c r="B31" s="8" t="s">
        <v>24</v>
      </c>
      <c r="C31" s="28">
        <v>20877</v>
      </c>
      <c r="D31" s="28">
        <v>20875</v>
      </c>
      <c r="E31" s="29">
        <v>99.990420079513342</v>
      </c>
    </row>
    <row r="32" spans="2:5" ht="12" customHeight="1" x14ac:dyDescent="0.2">
      <c r="B32" s="8" t="s">
        <v>25</v>
      </c>
      <c r="C32" s="28">
        <v>18193</v>
      </c>
      <c r="D32" s="28">
        <v>6296</v>
      </c>
      <c r="E32" s="29">
        <v>34.606716869125485</v>
      </c>
    </row>
    <row r="33" spans="2:6" ht="12" customHeight="1" x14ac:dyDescent="0.2">
      <c r="B33" s="8" t="s">
        <v>26</v>
      </c>
      <c r="C33" s="28">
        <v>276</v>
      </c>
      <c r="D33" s="28">
        <v>0</v>
      </c>
      <c r="E33" s="29">
        <v>0</v>
      </c>
    </row>
    <row r="34" spans="2:6" ht="12" customHeight="1" x14ac:dyDescent="0.2">
      <c r="B34" s="8" t="s">
        <v>27</v>
      </c>
      <c r="C34" s="28">
        <v>13</v>
      </c>
      <c r="D34" s="28">
        <v>0</v>
      </c>
      <c r="E34" s="29">
        <v>0</v>
      </c>
    </row>
    <row r="35" spans="2:6" ht="12" customHeight="1" x14ac:dyDescent="0.2">
      <c r="B35" s="8" t="s">
        <v>28</v>
      </c>
      <c r="C35" s="28">
        <v>70</v>
      </c>
      <c r="D35" s="28">
        <v>58</v>
      </c>
      <c r="E35" s="29">
        <v>82.857142857142861</v>
      </c>
    </row>
    <row r="36" spans="2:6" ht="12" customHeight="1" x14ac:dyDescent="0.2">
      <c r="B36" s="7" t="s">
        <v>29</v>
      </c>
      <c r="C36" s="26">
        <v>5937</v>
      </c>
      <c r="D36" s="26">
        <v>5690</v>
      </c>
      <c r="E36" s="27">
        <v>95.83964965470777</v>
      </c>
    </row>
    <row r="37" spans="2:6" ht="12" customHeight="1" x14ac:dyDescent="0.2">
      <c r="B37" s="7" t="s">
        <v>30</v>
      </c>
      <c r="C37" s="26">
        <v>0</v>
      </c>
      <c r="D37" s="26">
        <v>0</v>
      </c>
      <c r="E37" s="27"/>
    </row>
    <row r="38" spans="2:6" s="4" customFormat="1" ht="12" customHeight="1" x14ac:dyDescent="0.2">
      <c r="B38" s="7" t="s">
        <v>31</v>
      </c>
      <c r="C38" s="26">
        <v>1</v>
      </c>
      <c r="D38" s="26">
        <v>1</v>
      </c>
      <c r="E38" s="27">
        <v>100</v>
      </c>
    </row>
    <row r="39" spans="2:6" ht="12" customHeight="1" x14ac:dyDescent="0.2">
      <c r="B39" s="7" t="s">
        <v>32</v>
      </c>
      <c r="C39" s="24">
        <v>14285</v>
      </c>
      <c r="D39" s="24">
        <v>14285</v>
      </c>
      <c r="E39" s="25">
        <v>100</v>
      </c>
    </row>
    <row r="40" spans="2:6" s="4" customFormat="1" ht="12" customHeight="1" x14ac:dyDescent="0.2">
      <c r="B40" s="8" t="s">
        <v>33</v>
      </c>
      <c r="C40" s="30">
        <v>602</v>
      </c>
      <c r="D40" s="30">
        <v>602</v>
      </c>
      <c r="E40" s="31">
        <v>100</v>
      </c>
    </row>
    <row r="41" spans="2:6" ht="12" customHeight="1" x14ac:dyDescent="0.2">
      <c r="B41" s="8" t="s">
        <v>34</v>
      </c>
      <c r="C41" s="30">
        <v>12926</v>
      </c>
      <c r="D41" s="30">
        <v>12926</v>
      </c>
      <c r="E41" s="31">
        <v>100</v>
      </c>
    </row>
    <row r="42" spans="2:6" s="4" customFormat="1" ht="12" customHeight="1" x14ac:dyDescent="0.2">
      <c r="B42" s="8" t="s">
        <v>35</v>
      </c>
      <c r="C42" s="28">
        <v>757</v>
      </c>
      <c r="D42" s="28">
        <v>757</v>
      </c>
      <c r="E42" s="29">
        <v>100</v>
      </c>
    </row>
    <row r="43" spans="2:6" ht="12" customHeight="1" x14ac:dyDescent="0.2">
      <c r="B43" s="7" t="s">
        <v>36</v>
      </c>
      <c r="C43" s="24">
        <v>33317</v>
      </c>
      <c r="D43" s="24">
        <v>14938</v>
      </c>
      <c r="E43" s="25">
        <v>44.835969625116306</v>
      </c>
    </row>
    <row r="44" spans="2:6" ht="12" customHeight="1" x14ac:dyDescent="0.2">
      <c r="B44" s="7" t="s">
        <v>37</v>
      </c>
      <c r="C44" s="26">
        <v>35149</v>
      </c>
      <c r="D44" s="26">
        <v>19644</v>
      </c>
      <c r="E44" s="27">
        <v>55.887791971322088</v>
      </c>
      <c r="F44" s="5"/>
    </row>
    <row r="45" spans="2:6" ht="12" customHeight="1" x14ac:dyDescent="0.2">
      <c r="B45" s="7" t="s">
        <v>38</v>
      </c>
      <c r="C45" s="26">
        <v>16014</v>
      </c>
      <c r="D45" s="26">
        <v>-7</v>
      </c>
      <c r="E45" s="27">
        <v>-4.3711752216810291E-2</v>
      </c>
    </row>
    <row r="46" spans="2:6" ht="12" customHeight="1" x14ac:dyDescent="0.2">
      <c r="B46" s="6" t="s">
        <v>84</v>
      </c>
      <c r="C46" s="22">
        <v>11621</v>
      </c>
      <c r="D46" s="22">
        <v>8646</v>
      </c>
      <c r="E46" s="27">
        <v>74.399793477325531</v>
      </c>
    </row>
    <row r="47" spans="2:6" ht="12" customHeight="1" x14ac:dyDescent="0.2">
      <c r="B47" s="6" t="s">
        <v>39</v>
      </c>
      <c r="C47" s="32">
        <v>5533</v>
      </c>
      <c r="D47" s="32">
        <v>4294</v>
      </c>
      <c r="E47" s="33">
        <v>77.607084764142414</v>
      </c>
    </row>
    <row r="48" spans="2:6" ht="12" customHeight="1" x14ac:dyDescent="0.2">
      <c r="B48" s="6" t="s">
        <v>40</v>
      </c>
      <c r="C48" s="32">
        <v>4172</v>
      </c>
      <c r="D48" s="32">
        <v>4161</v>
      </c>
      <c r="E48" s="33">
        <v>99.736337488015337</v>
      </c>
    </row>
    <row r="49" spans="2:5" ht="12" customHeight="1" x14ac:dyDescent="0.2">
      <c r="B49" s="9" t="s">
        <v>41</v>
      </c>
      <c r="C49" s="34">
        <v>1</v>
      </c>
      <c r="D49" s="34">
        <v>1</v>
      </c>
      <c r="E49" s="35">
        <v>100</v>
      </c>
    </row>
    <row r="50" spans="2:5" ht="12" customHeight="1" x14ac:dyDescent="0.2">
      <c r="B50" s="9" t="s">
        <v>42</v>
      </c>
      <c r="C50" s="34">
        <v>4171</v>
      </c>
      <c r="D50" s="34">
        <v>4160</v>
      </c>
      <c r="E50" s="35">
        <v>99.736274274754251</v>
      </c>
    </row>
    <row r="51" spans="2:5" ht="12" customHeight="1" x14ac:dyDescent="0.2">
      <c r="B51" s="6" t="s">
        <v>43</v>
      </c>
      <c r="C51" s="32">
        <v>1361</v>
      </c>
      <c r="D51" s="32">
        <v>133</v>
      </c>
      <c r="E51" s="33">
        <v>9.7722263041880968</v>
      </c>
    </row>
    <row r="52" spans="2:5" ht="12" customHeight="1" x14ac:dyDescent="0.2">
      <c r="B52" s="9" t="s">
        <v>87</v>
      </c>
      <c r="C52" s="34"/>
      <c r="D52" s="34"/>
      <c r="E52" s="35"/>
    </row>
    <row r="53" spans="2:5" ht="12" customHeight="1" x14ac:dyDescent="0.2">
      <c r="B53" s="9" t="s">
        <v>88</v>
      </c>
      <c r="C53" s="34">
        <v>1361</v>
      </c>
      <c r="D53" s="34">
        <v>133</v>
      </c>
      <c r="E53" s="35">
        <v>9.7722263041880968</v>
      </c>
    </row>
    <row r="54" spans="2:5" ht="12" customHeight="1" x14ac:dyDescent="0.2">
      <c r="B54" s="6" t="s">
        <v>44</v>
      </c>
      <c r="C54" s="32">
        <v>0</v>
      </c>
      <c r="D54" s="32"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v>3015</v>
      </c>
      <c r="D57" s="32">
        <v>3015</v>
      </c>
      <c r="E57" s="33">
        <v>100</v>
      </c>
    </row>
    <row r="58" spans="2:5" ht="12" customHeight="1" x14ac:dyDescent="0.2">
      <c r="B58" s="6" t="s">
        <v>48</v>
      </c>
      <c r="C58" s="32">
        <v>3015</v>
      </c>
      <c r="D58" s="32">
        <v>3015</v>
      </c>
      <c r="E58" s="33"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v>3069</v>
      </c>
      <c r="D60" s="32">
        <v>1337</v>
      </c>
      <c r="E60" s="33">
        <v>43.564679048550012</v>
      </c>
    </row>
    <row r="61" spans="2:5" s="4" customFormat="1" ht="12" customHeight="1" x14ac:dyDescent="0.2">
      <c r="B61" s="6" t="s">
        <v>51</v>
      </c>
      <c r="C61" s="32">
        <v>3065</v>
      </c>
      <c r="D61" s="32">
        <v>1333</v>
      </c>
      <c r="E61" s="33">
        <v>43.491027732463294</v>
      </c>
    </row>
    <row r="62" spans="2:5" ht="12" customHeight="1" x14ac:dyDescent="0.2">
      <c r="B62" s="6" t="s">
        <v>90</v>
      </c>
      <c r="C62" s="32">
        <v>4</v>
      </c>
      <c r="D62" s="32">
        <v>4</v>
      </c>
      <c r="E62" s="33">
        <v>100</v>
      </c>
    </row>
    <row r="63" spans="2:5" ht="12" customHeight="1" x14ac:dyDescent="0.2">
      <c r="B63" s="6" t="s">
        <v>52</v>
      </c>
      <c r="C63" s="32">
        <v>4</v>
      </c>
      <c r="D63" s="32">
        <v>0</v>
      </c>
      <c r="E63" s="33">
        <v>0</v>
      </c>
    </row>
    <row r="64" spans="2:5" ht="12" customHeight="1" x14ac:dyDescent="0.2">
      <c r="B64" s="6" t="s">
        <v>85</v>
      </c>
      <c r="C64" s="22">
        <v>10</v>
      </c>
      <c r="D64" s="22">
        <v>10</v>
      </c>
      <c r="E64" s="23">
        <v>100</v>
      </c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v>10</v>
      </c>
      <c r="D66" s="22">
        <v>10</v>
      </c>
      <c r="E66" s="23">
        <v>100</v>
      </c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>
        <v>10</v>
      </c>
      <c r="D68" s="34">
        <v>10</v>
      </c>
      <c r="E68" s="35">
        <v>100</v>
      </c>
    </row>
    <row r="69" spans="2:5" ht="12" customHeight="1" x14ac:dyDescent="0.2">
      <c r="B69" s="6" t="s">
        <v>89</v>
      </c>
      <c r="C69" s="22">
        <v>258088</v>
      </c>
      <c r="D69" s="22">
        <v>9748</v>
      </c>
      <c r="E69" s="23">
        <v>3.7770062924273895</v>
      </c>
    </row>
    <row r="70" spans="2:5" ht="12" customHeight="1" x14ac:dyDescent="0.2">
      <c r="B70" s="6" t="s">
        <v>57</v>
      </c>
      <c r="C70" s="32">
        <v>72609</v>
      </c>
      <c r="D70" s="32">
        <v>279</v>
      </c>
      <c r="E70" s="33">
        <v>0.38424988637772178</v>
      </c>
    </row>
    <row r="71" spans="2:5" ht="12" customHeight="1" x14ac:dyDescent="0.2">
      <c r="B71" s="6" t="s">
        <v>58</v>
      </c>
      <c r="C71" s="32">
        <v>8</v>
      </c>
      <c r="D71" s="32">
        <v>8</v>
      </c>
      <c r="E71" s="33">
        <v>100</v>
      </c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72476</v>
      </c>
      <c r="D73" s="36">
        <v>146</v>
      </c>
      <c r="E73" s="37">
        <v>0.20144599591588938</v>
      </c>
    </row>
    <row r="74" spans="2:5" ht="12" customHeight="1" x14ac:dyDescent="0.2">
      <c r="B74" s="6" t="s">
        <v>61</v>
      </c>
      <c r="C74" s="32">
        <v>125</v>
      </c>
      <c r="D74" s="32">
        <v>125</v>
      </c>
      <c r="E74" s="33">
        <v>100</v>
      </c>
    </row>
    <row r="75" spans="2:5" ht="12" customHeight="1" x14ac:dyDescent="0.2">
      <c r="B75" s="6" t="s">
        <v>62</v>
      </c>
      <c r="C75" s="32">
        <v>425</v>
      </c>
      <c r="D75" s="32">
        <v>190</v>
      </c>
      <c r="E75" s="33">
        <v>44.705882352941181</v>
      </c>
    </row>
    <row r="76" spans="2:5" ht="12" customHeight="1" x14ac:dyDescent="0.2">
      <c r="B76" s="6" t="s">
        <v>63</v>
      </c>
      <c r="C76" s="32">
        <v>161</v>
      </c>
      <c r="D76" s="32">
        <v>41</v>
      </c>
      <c r="E76" s="33">
        <v>25.465838509316768</v>
      </c>
    </row>
    <row r="77" spans="2:5" ht="12" customHeight="1" x14ac:dyDescent="0.2">
      <c r="B77" s="6" t="s">
        <v>64</v>
      </c>
      <c r="C77" s="32">
        <v>264</v>
      </c>
      <c r="D77" s="32">
        <v>149</v>
      </c>
      <c r="E77" s="33">
        <v>56.439393939393945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>
        <v>6</v>
      </c>
      <c r="D80" s="34">
        <v>1</v>
      </c>
      <c r="E80" s="35">
        <v>16.666666666666664</v>
      </c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>
        <v>72</v>
      </c>
      <c r="D84" s="34">
        <v>0</v>
      </c>
      <c r="E84" s="35">
        <v>0</v>
      </c>
    </row>
    <row r="85" spans="2:5" ht="12" customHeight="1" x14ac:dyDescent="0.2">
      <c r="B85" s="9" t="s">
        <v>72</v>
      </c>
      <c r="C85" s="34">
        <v>186</v>
      </c>
      <c r="D85" s="34">
        <v>148</v>
      </c>
      <c r="E85" s="35">
        <v>79.569892473118273</v>
      </c>
    </row>
    <row r="86" spans="2:5" ht="12" customHeight="1" x14ac:dyDescent="0.2">
      <c r="B86" s="6" t="s">
        <v>73</v>
      </c>
      <c r="C86" s="32">
        <v>181500</v>
      </c>
      <c r="D86" s="32">
        <v>7590</v>
      </c>
      <c r="E86" s="33">
        <v>4.1818181818181817</v>
      </c>
    </row>
    <row r="87" spans="2:5" ht="12" customHeight="1" x14ac:dyDescent="0.2">
      <c r="B87" s="6" t="s">
        <v>74</v>
      </c>
      <c r="C87" s="36">
        <v>1364</v>
      </c>
      <c r="D87" s="36">
        <v>776</v>
      </c>
      <c r="E87" s="37">
        <v>56.891495601173027</v>
      </c>
    </row>
    <row r="88" spans="2:5" ht="12" customHeight="1" x14ac:dyDescent="0.2">
      <c r="B88" s="6" t="s">
        <v>75</v>
      </c>
      <c r="C88" s="32">
        <v>25750</v>
      </c>
      <c r="D88" s="32">
        <v>3738</v>
      </c>
      <c r="E88" s="33">
        <v>14.516504854368931</v>
      </c>
    </row>
    <row r="89" spans="2:5" ht="12" customHeight="1" x14ac:dyDescent="0.2">
      <c r="B89" s="6" t="s">
        <v>76</v>
      </c>
      <c r="C89" s="32">
        <v>153677</v>
      </c>
      <c r="D89" s="32">
        <v>3062</v>
      </c>
      <c r="E89" s="33">
        <v>1.9924907435725578</v>
      </c>
    </row>
    <row r="90" spans="2:5" ht="12" customHeight="1" x14ac:dyDescent="0.2">
      <c r="B90" s="6" t="s">
        <v>77</v>
      </c>
      <c r="C90" s="32">
        <v>709</v>
      </c>
      <c r="D90" s="32">
        <v>14</v>
      </c>
      <c r="E90" s="33">
        <v>1.9746121297602257</v>
      </c>
    </row>
    <row r="91" spans="2:5" ht="12" customHeight="1" x14ac:dyDescent="0.2">
      <c r="B91" s="6" t="s">
        <v>78</v>
      </c>
      <c r="C91" s="32">
        <v>3554</v>
      </c>
      <c r="D91" s="32">
        <v>1689</v>
      </c>
      <c r="E91" s="33">
        <v>47.52391671356218</v>
      </c>
    </row>
    <row r="92" spans="2:5" ht="12" customHeight="1" x14ac:dyDescent="0.2">
      <c r="B92" s="6" t="s">
        <v>86</v>
      </c>
      <c r="C92" s="22">
        <v>293</v>
      </c>
      <c r="D92" s="22">
        <v>293</v>
      </c>
      <c r="E92" s="23">
        <v>100</v>
      </c>
    </row>
    <row r="93" spans="2:5" ht="12" customHeight="1" x14ac:dyDescent="0.2">
      <c r="B93" s="6" t="s">
        <v>79</v>
      </c>
      <c r="C93" s="32">
        <v>293</v>
      </c>
      <c r="D93" s="32">
        <v>293</v>
      </c>
      <c r="E93" s="23">
        <v>100</v>
      </c>
    </row>
    <row r="94" spans="2:5" ht="12" customHeight="1" x14ac:dyDescent="0.2">
      <c r="B94" s="6" t="s">
        <v>80</v>
      </c>
      <c r="C94" s="32">
        <v>0</v>
      </c>
      <c r="D94" s="32">
        <v>0</v>
      </c>
      <c r="E94" s="33"/>
    </row>
    <row r="95" spans="2:5" ht="12" customHeight="1" x14ac:dyDescent="0.2">
      <c r="B95" s="6" t="s">
        <v>81</v>
      </c>
      <c r="C95" s="32">
        <v>0</v>
      </c>
      <c r="D95" s="32"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1C4DE136-1DFA-48B4-9E9F-ADC6C05C418E}"/>
    <hyperlink ref="D4" location="ŞUBAT!A1" display="Şubat" xr:uid="{D2CEEC87-0CC8-4AC4-BE0C-00FBB4EDB5D7}"/>
    <hyperlink ref="E4" location="MART!A1" display="Mart" xr:uid="{BEC4F980-40A8-4BF9-99FA-467A7DD28533}"/>
    <hyperlink ref="C5" location="NİSAN!A1" display="Nisan" xr:uid="{041CCDB8-2CFB-43B5-A84D-65C361CF2B14}"/>
    <hyperlink ref="D5" location="MAYIS!A1" display="Mayıs" xr:uid="{5634FED6-ECFE-499D-842E-FB6D2B0FC79E}"/>
    <hyperlink ref="E5" location="HAZİRAN!A1" display="Haziran" xr:uid="{10ACF197-8549-4465-B52F-1842003258D6}"/>
    <hyperlink ref="C6" location="TEMMUZ!A1" display="Temmuz" xr:uid="{BD66551D-8CCD-4A7A-B881-0582F16AEABD}"/>
    <hyperlink ref="D6" location="AĞUSTOS!A1" display="Ağustos" xr:uid="{FE0D17A7-51F0-48DB-BBF4-CA42F8E085A8}"/>
    <hyperlink ref="E6" location="EYLÜL!A1" display="Eylül" xr:uid="{BC5CD8B4-0102-4A4F-9562-E8E5ED87B83A}"/>
    <hyperlink ref="C7" location="EKİM!A1" display="Ekim" xr:uid="{14A8C8D6-7ACB-4307-A5E2-85AD296530A3}"/>
    <hyperlink ref="D7" location="KASIM!A1" display="Kasım" xr:uid="{C9725009-E478-4053-86EE-5D2F56EABAD2}"/>
    <hyperlink ref="E7" location="ARALIK!A1" display="Aralık" xr:uid="{A7291C3E-1E22-49F2-A2C4-EEB506CF94D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37DB6-86A4-4D4A-A50E-2E46D2FA91C4}">
  <sheetPr codeName="Sayfa7"/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846714</v>
      </c>
      <c r="D10" s="22">
        <v>156857</v>
      </c>
      <c r="E10" s="23">
        <v>18.525381651891905</v>
      </c>
    </row>
    <row r="11" spans="2:5" ht="12" customHeight="1" x14ac:dyDescent="0.2">
      <c r="B11" s="7" t="s">
        <v>4</v>
      </c>
      <c r="C11" s="24">
        <v>586571</v>
      </c>
      <c r="D11" s="24">
        <v>144013</v>
      </c>
      <c r="E11" s="25">
        <v>24.551674051393608</v>
      </c>
    </row>
    <row r="12" spans="2:5" ht="12" customHeight="1" x14ac:dyDescent="0.2">
      <c r="B12" s="7" t="s">
        <v>5</v>
      </c>
      <c r="C12" s="24">
        <v>233406</v>
      </c>
      <c r="D12" s="24">
        <v>82976</v>
      </c>
      <c r="E12" s="25">
        <v>35.550071549146125</v>
      </c>
    </row>
    <row r="13" spans="2:5" ht="12" customHeight="1" x14ac:dyDescent="0.2">
      <c r="B13" s="7" t="s">
        <v>6</v>
      </c>
      <c r="C13" s="26">
        <v>168414</v>
      </c>
      <c r="D13" s="26">
        <v>54394</v>
      </c>
      <c r="E13" s="27">
        <v>32.297789969954991</v>
      </c>
    </row>
    <row r="14" spans="2:5" ht="12" customHeight="1" x14ac:dyDescent="0.2">
      <c r="B14" s="8" t="s">
        <v>7</v>
      </c>
      <c r="C14" s="28">
        <v>40630</v>
      </c>
      <c r="D14" s="28">
        <v>-5</v>
      </c>
      <c r="E14" s="29">
        <v>-1.2306177701206004E-2</v>
      </c>
    </row>
    <row r="15" spans="2:5" ht="12" customHeight="1" x14ac:dyDescent="0.2">
      <c r="B15" s="8" t="s">
        <v>8</v>
      </c>
      <c r="C15" s="28">
        <v>11172</v>
      </c>
      <c r="D15" s="28">
        <v>1722</v>
      </c>
      <c r="E15" s="29">
        <v>15.413533834586465</v>
      </c>
    </row>
    <row r="16" spans="2:5" ht="12" customHeight="1" x14ac:dyDescent="0.2">
      <c r="B16" s="8" t="s">
        <v>9</v>
      </c>
      <c r="C16" s="28">
        <v>99718</v>
      </c>
      <c r="D16" s="28">
        <v>47223</v>
      </c>
      <c r="E16" s="29">
        <v>47.356545458192102</v>
      </c>
    </row>
    <row r="17" spans="2:5" ht="12" customHeight="1" x14ac:dyDescent="0.2">
      <c r="B17" s="8" t="s">
        <v>10</v>
      </c>
      <c r="C17" s="28">
        <v>16894</v>
      </c>
      <c r="D17" s="28">
        <v>5454</v>
      </c>
      <c r="E17" s="29">
        <v>32.283651000355157</v>
      </c>
    </row>
    <row r="18" spans="2:5" ht="12" customHeight="1" x14ac:dyDescent="0.2">
      <c r="B18" s="7" t="s">
        <v>11</v>
      </c>
      <c r="C18" s="24">
        <v>64992</v>
      </c>
      <c r="D18" s="24">
        <v>28582</v>
      </c>
      <c r="E18" s="25">
        <v>43.977720334810435</v>
      </c>
    </row>
    <row r="19" spans="2:5" ht="12" customHeight="1" x14ac:dyDescent="0.2">
      <c r="B19" s="8" t="s">
        <v>12</v>
      </c>
      <c r="C19" s="28">
        <v>18414</v>
      </c>
      <c r="D19" s="28">
        <v>-87</v>
      </c>
      <c r="E19" s="29">
        <v>-0.47246660149885961</v>
      </c>
    </row>
    <row r="20" spans="2:5" ht="12" customHeight="1" x14ac:dyDescent="0.2">
      <c r="B20" s="8" t="s">
        <v>13</v>
      </c>
      <c r="C20" s="28">
        <v>730</v>
      </c>
      <c r="D20" s="28">
        <v>0</v>
      </c>
      <c r="E20" s="29">
        <v>0</v>
      </c>
    </row>
    <row r="21" spans="2:5" ht="12" customHeight="1" x14ac:dyDescent="0.2">
      <c r="B21" s="8" t="s">
        <v>14</v>
      </c>
      <c r="C21" s="28">
        <v>45848</v>
      </c>
      <c r="D21" s="28">
        <v>28669</v>
      </c>
      <c r="E21" s="29">
        <v>62.530535683126857</v>
      </c>
    </row>
    <row r="22" spans="2:5" s="4" customFormat="1" ht="12" customHeight="1" x14ac:dyDescent="0.2">
      <c r="B22" s="7" t="s">
        <v>15</v>
      </c>
      <c r="C22" s="24">
        <v>98241</v>
      </c>
      <c r="D22" s="24">
        <v>26605</v>
      </c>
      <c r="E22" s="25">
        <v>27.081361142496512</v>
      </c>
    </row>
    <row r="23" spans="2:5" s="4" customFormat="1" ht="12" customHeight="1" x14ac:dyDescent="0.2">
      <c r="B23" s="8" t="s">
        <v>16</v>
      </c>
      <c r="C23" s="30">
        <v>795</v>
      </c>
      <c r="D23" s="30">
        <v>166</v>
      </c>
      <c r="E23" s="31">
        <v>20.880503144654089</v>
      </c>
    </row>
    <row r="24" spans="2:5" ht="12" customHeight="1" x14ac:dyDescent="0.2">
      <c r="B24" s="8" t="s">
        <v>17</v>
      </c>
      <c r="C24" s="30">
        <v>97446</v>
      </c>
      <c r="D24" s="30">
        <v>26439</v>
      </c>
      <c r="E24" s="31">
        <v>27.131950003078632</v>
      </c>
    </row>
    <row r="25" spans="2:5" s="4" customFormat="1" ht="12" customHeight="1" x14ac:dyDescent="0.2">
      <c r="B25" s="7" t="s">
        <v>18</v>
      </c>
      <c r="C25" s="24">
        <v>173697</v>
      </c>
      <c r="D25" s="24">
        <v>783</v>
      </c>
      <c r="E25" s="25">
        <v>0.4507849876509093</v>
      </c>
    </row>
    <row r="26" spans="2:5" ht="12" customHeight="1" x14ac:dyDescent="0.2">
      <c r="B26" s="7" t="s">
        <v>19</v>
      </c>
      <c r="C26" s="24">
        <v>140620</v>
      </c>
      <c r="D26" s="24">
        <v>-20082</v>
      </c>
      <c r="E26" s="25">
        <v>-14.281041103683686</v>
      </c>
    </row>
    <row r="27" spans="2:5" ht="12" customHeight="1" x14ac:dyDescent="0.2">
      <c r="B27" s="8" t="s">
        <v>20</v>
      </c>
      <c r="C27" s="28">
        <v>138070</v>
      </c>
      <c r="D27" s="28">
        <v>-21271</v>
      </c>
      <c r="E27" s="29">
        <v>-15.40595350184689</v>
      </c>
    </row>
    <row r="28" spans="2:5" ht="12" customHeight="1" x14ac:dyDescent="0.2">
      <c r="B28" s="8" t="s">
        <v>21</v>
      </c>
      <c r="C28" s="28">
        <v>2550</v>
      </c>
      <c r="D28" s="28">
        <v>1189</v>
      </c>
      <c r="E28" s="29">
        <v>46.627450980392155</v>
      </c>
    </row>
    <row r="29" spans="2:5" ht="12" customHeight="1" x14ac:dyDescent="0.2">
      <c r="B29" s="7" t="s">
        <v>22</v>
      </c>
      <c r="C29" s="26">
        <v>28859</v>
      </c>
      <c r="D29" s="26">
        <v>16890</v>
      </c>
      <c r="E29" s="27">
        <v>58.525936449634429</v>
      </c>
    </row>
    <row r="30" spans="2:5" ht="12" customHeight="1" x14ac:dyDescent="0.2">
      <c r="B30" s="8" t="s">
        <v>23</v>
      </c>
      <c r="C30" s="28">
        <v>496</v>
      </c>
      <c r="D30" s="28">
        <v>279</v>
      </c>
      <c r="E30" s="29">
        <v>56.25</v>
      </c>
    </row>
    <row r="31" spans="2:5" s="4" customFormat="1" ht="12" customHeight="1" x14ac:dyDescent="0.2">
      <c r="B31" s="8" t="s">
        <v>24</v>
      </c>
      <c r="C31" s="28">
        <v>11515</v>
      </c>
      <c r="D31" s="28">
        <v>11513</v>
      </c>
      <c r="E31" s="29">
        <v>99.982631350412504</v>
      </c>
    </row>
    <row r="32" spans="2:5" ht="12" customHeight="1" x14ac:dyDescent="0.2">
      <c r="B32" s="8" t="s">
        <v>25</v>
      </c>
      <c r="C32" s="28">
        <v>16519</v>
      </c>
      <c r="D32" s="28">
        <v>5070</v>
      </c>
      <c r="E32" s="29">
        <v>30.691930504267813</v>
      </c>
    </row>
    <row r="33" spans="2:6" ht="12" customHeight="1" x14ac:dyDescent="0.2">
      <c r="B33" s="8" t="s">
        <v>26</v>
      </c>
      <c r="C33" s="28">
        <v>276</v>
      </c>
      <c r="D33" s="28">
        <v>0</v>
      </c>
      <c r="E33" s="29">
        <v>0</v>
      </c>
    </row>
    <row r="34" spans="2:6" ht="12" customHeight="1" x14ac:dyDescent="0.2">
      <c r="B34" s="8" t="s">
        <v>27</v>
      </c>
      <c r="C34" s="28">
        <v>13</v>
      </c>
      <c r="D34" s="28">
        <v>0</v>
      </c>
      <c r="E34" s="29">
        <v>0</v>
      </c>
    </row>
    <row r="35" spans="2:6" ht="12" customHeight="1" x14ac:dyDescent="0.2">
      <c r="B35" s="8" t="s">
        <v>28</v>
      </c>
      <c r="C35" s="28">
        <v>40</v>
      </c>
      <c r="D35" s="28">
        <v>28</v>
      </c>
      <c r="E35" s="29">
        <v>70</v>
      </c>
    </row>
    <row r="36" spans="2:6" ht="12" customHeight="1" x14ac:dyDescent="0.2">
      <c r="B36" s="7" t="s">
        <v>29</v>
      </c>
      <c r="C36" s="26">
        <v>4217</v>
      </c>
      <c r="D36" s="26">
        <v>3974</v>
      </c>
      <c r="E36" s="27">
        <v>94.237609675124503</v>
      </c>
    </row>
    <row r="37" spans="2:6" ht="12" customHeight="1" x14ac:dyDescent="0.2">
      <c r="B37" s="7" t="s">
        <v>30</v>
      </c>
      <c r="C37" s="26">
        <v>0</v>
      </c>
      <c r="D37" s="26">
        <v>0</v>
      </c>
      <c r="E37" s="27"/>
    </row>
    <row r="38" spans="2:6" s="4" customFormat="1" ht="12" customHeight="1" x14ac:dyDescent="0.2">
      <c r="B38" s="7" t="s">
        <v>31</v>
      </c>
      <c r="C38" s="26">
        <v>1</v>
      </c>
      <c r="D38" s="26">
        <v>1</v>
      </c>
      <c r="E38" s="27">
        <v>100</v>
      </c>
    </row>
    <row r="39" spans="2:6" ht="12" customHeight="1" x14ac:dyDescent="0.2">
      <c r="B39" s="7" t="s">
        <v>32</v>
      </c>
      <c r="C39" s="24">
        <v>11388</v>
      </c>
      <c r="D39" s="24">
        <v>11388</v>
      </c>
      <c r="E39" s="25">
        <v>100</v>
      </c>
    </row>
    <row r="40" spans="2:6" s="4" customFormat="1" ht="12" customHeight="1" x14ac:dyDescent="0.2">
      <c r="B40" s="8" t="s">
        <v>33</v>
      </c>
      <c r="C40" s="30">
        <v>401</v>
      </c>
      <c r="D40" s="30">
        <v>401</v>
      </c>
      <c r="E40" s="31">
        <v>100</v>
      </c>
    </row>
    <row r="41" spans="2:6" ht="12" customHeight="1" x14ac:dyDescent="0.2">
      <c r="B41" s="8" t="s">
        <v>34</v>
      </c>
      <c r="C41" s="30">
        <v>10489</v>
      </c>
      <c r="D41" s="30">
        <v>10489</v>
      </c>
      <c r="E41" s="31">
        <v>100</v>
      </c>
    </row>
    <row r="42" spans="2:6" s="4" customFormat="1" ht="12" customHeight="1" x14ac:dyDescent="0.2">
      <c r="B42" s="8" t="s">
        <v>35</v>
      </c>
      <c r="C42" s="28">
        <v>498</v>
      </c>
      <c r="D42" s="28">
        <v>498</v>
      </c>
      <c r="E42" s="29">
        <v>100</v>
      </c>
    </row>
    <row r="43" spans="2:6" ht="12" customHeight="1" x14ac:dyDescent="0.2">
      <c r="B43" s="7" t="s">
        <v>36</v>
      </c>
      <c r="C43" s="24">
        <v>27931</v>
      </c>
      <c r="D43" s="24">
        <v>9185</v>
      </c>
      <c r="E43" s="25">
        <v>32.884608499516666</v>
      </c>
    </row>
    <row r="44" spans="2:6" ht="12" customHeight="1" x14ac:dyDescent="0.2">
      <c r="B44" s="7" t="s">
        <v>37</v>
      </c>
      <c r="C44" s="26">
        <v>25722</v>
      </c>
      <c r="D44" s="26">
        <v>13091</v>
      </c>
      <c r="E44" s="27">
        <v>50.894176191586972</v>
      </c>
      <c r="F44" s="5"/>
    </row>
    <row r="45" spans="2:6" ht="12" customHeight="1" x14ac:dyDescent="0.2">
      <c r="B45" s="7" t="s">
        <v>38</v>
      </c>
      <c r="C45" s="26">
        <v>16186</v>
      </c>
      <c r="D45" s="26">
        <v>-15</v>
      </c>
      <c r="E45" s="27">
        <v>-9.2672680093908319E-2</v>
      </c>
    </row>
    <row r="46" spans="2:6" ht="12" customHeight="1" x14ac:dyDescent="0.2">
      <c r="B46" s="6" t="s">
        <v>84</v>
      </c>
      <c r="C46" s="22">
        <v>9557</v>
      </c>
      <c r="D46" s="22">
        <v>6621</v>
      </c>
      <c r="E46" s="27">
        <v>69.279062467301458</v>
      </c>
    </row>
    <row r="47" spans="2:6" ht="12" customHeight="1" x14ac:dyDescent="0.2">
      <c r="B47" s="6" t="s">
        <v>39</v>
      </c>
      <c r="C47" s="32">
        <v>4123</v>
      </c>
      <c r="D47" s="32">
        <v>2904</v>
      </c>
      <c r="E47" s="33">
        <v>70.434149890856162</v>
      </c>
    </row>
    <row r="48" spans="2:6" ht="12" customHeight="1" x14ac:dyDescent="0.2">
      <c r="B48" s="6" t="s">
        <v>40</v>
      </c>
      <c r="C48" s="32">
        <v>2814</v>
      </c>
      <c r="D48" s="32">
        <v>2803</v>
      </c>
      <c r="E48" s="33">
        <v>99.609097370291394</v>
      </c>
    </row>
    <row r="49" spans="2:5" ht="12" customHeight="1" x14ac:dyDescent="0.2">
      <c r="B49" s="9" t="s">
        <v>41</v>
      </c>
      <c r="C49" s="34">
        <v>1</v>
      </c>
      <c r="D49" s="34">
        <v>1</v>
      </c>
      <c r="E49" s="35">
        <v>100</v>
      </c>
    </row>
    <row r="50" spans="2:5" ht="12" customHeight="1" x14ac:dyDescent="0.2">
      <c r="B50" s="9" t="s">
        <v>42</v>
      </c>
      <c r="C50" s="34">
        <v>2813</v>
      </c>
      <c r="D50" s="34">
        <v>2802</v>
      </c>
      <c r="E50" s="35">
        <v>99.60895840739424</v>
      </c>
    </row>
    <row r="51" spans="2:5" ht="12" customHeight="1" x14ac:dyDescent="0.2">
      <c r="B51" s="6" t="s">
        <v>43</v>
      </c>
      <c r="C51" s="32">
        <v>1309</v>
      </c>
      <c r="D51" s="32">
        <v>101</v>
      </c>
      <c r="E51" s="33">
        <v>7.7158135981665392</v>
      </c>
    </row>
    <row r="52" spans="2:5" ht="12" customHeight="1" x14ac:dyDescent="0.2">
      <c r="B52" s="9" t="s">
        <v>87</v>
      </c>
      <c r="C52" s="34"/>
      <c r="D52" s="34"/>
      <c r="E52" s="35"/>
    </row>
    <row r="53" spans="2:5" ht="12" customHeight="1" x14ac:dyDescent="0.2">
      <c r="B53" s="9" t="s">
        <v>88</v>
      </c>
      <c r="C53" s="34">
        <v>1309</v>
      </c>
      <c r="D53" s="34">
        <v>101</v>
      </c>
      <c r="E53" s="35">
        <v>7.7158135981665392</v>
      </c>
    </row>
    <row r="54" spans="2:5" ht="12" customHeight="1" x14ac:dyDescent="0.2">
      <c r="B54" s="6" t="s">
        <v>44</v>
      </c>
      <c r="C54" s="32">
        <v>0</v>
      </c>
      <c r="D54" s="32"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v>2791</v>
      </c>
      <c r="D57" s="32">
        <v>2791</v>
      </c>
      <c r="E57" s="33">
        <v>100</v>
      </c>
    </row>
    <row r="58" spans="2:5" ht="12" customHeight="1" x14ac:dyDescent="0.2">
      <c r="B58" s="6" t="s">
        <v>48</v>
      </c>
      <c r="C58" s="32">
        <v>2791</v>
      </c>
      <c r="D58" s="32">
        <v>2791</v>
      </c>
      <c r="E58" s="33"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v>2639</v>
      </c>
      <c r="D60" s="32">
        <v>926</v>
      </c>
      <c r="E60" s="33">
        <v>35.089048882152326</v>
      </c>
    </row>
    <row r="61" spans="2:5" s="4" customFormat="1" ht="12" customHeight="1" x14ac:dyDescent="0.2">
      <c r="B61" s="6" t="s">
        <v>51</v>
      </c>
      <c r="C61" s="32">
        <v>2635</v>
      </c>
      <c r="D61" s="32">
        <v>922</v>
      </c>
      <c r="E61" s="33">
        <v>34.990512333965846</v>
      </c>
    </row>
    <row r="62" spans="2:5" ht="12" customHeight="1" x14ac:dyDescent="0.2">
      <c r="B62" s="6" t="s">
        <v>90</v>
      </c>
      <c r="C62" s="32">
        <v>4</v>
      </c>
      <c r="D62" s="32">
        <v>4</v>
      </c>
      <c r="E62" s="33">
        <v>100</v>
      </c>
    </row>
    <row r="63" spans="2:5" ht="12" customHeight="1" x14ac:dyDescent="0.2">
      <c r="B63" s="6" t="s">
        <v>52</v>
      </c>
      <c r="C63" s="32">
        <v>4</v>
      </c>
      <c r="D63" s="32">
        <v>0</v>
      </c>
      <c r="E63" s="33">
        <v>0</v>
      </c>
    </row>
    <row r="64" spans="2:5" ht="12" customHeight="1" x14ac:dyDescent="0.2">
      <c r="B64" s="6" t="s">
        <v>85</v>
      </c>
      <c r="C64" s="22">
        <v>2</v>
      </c>
      <c r="D64" s="22">
        <v>2</v>
      </c>
      <c r="E64" s="23">
        <v>100</v>
      </c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v>2</v>
      </c>
      <c r="D66" s="22">
        <v>2</v>
      </c>
      <c r="E66" s="23">
        <v>100</v>
      </c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>
        <v>2</v>
      </c>
      <c r="D68" s="34">
        <v>2</v>
      </c>
      <c r="E68" s="35">
        <v>100</v>
      </c>
    </row>
    <row r="69" spans="2:5" ht="12" customHeight="1" x14ac:dyDescent="0.2">
      <c r="B69" s="6" t="s">
        <v>89</v>
      </c>
      <c r="C69" s="22">
        <v>250382</v>
      </c>
      <c r="D69" s="22">
        <v>6019</v>
      </c>
      <c r="E69" s="23">
        <v>2.4039267998498293</v>
      </c>
    </row>
    <row r="70" spans="2:5" ht="12" customHeight="1" x14ac:dyDescent="0.2">
      <c r="B70" s="6" t="s">
        <v>57</v>
      </c>
      <c r="C70" s="32">
        <v>70838</v>
      </c>
      <c r="D70" s="32">
        <v>183</v>
      </c>
      <c r="E70" s="33">
        <v>0.25833592139811962</v>
      </c>
    </row>
    <row r="71" spans="2:5" ht="12" customHeight="1" x14ac:dyDescent="0.2">
      <c r="B71" s="6" t="s">
        <v>58</v>
      </c>
      <c r="C71" s="32">
        <v>6</v>
      </c>
      <c r="D71" s="32">
        <v>6</v>
      </c>
      <c r="E71" s="33">
        <v>100</v>
      </c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70771</v>
      </c>
      <c r="D73" s="36">
        <v>116</v>
      </c>
      <c r="E73" s="37">
        <v>0.16390894575461701</v>
      </c>
    </row>
    <row r="74" spans="2:5" ht="12" customHeight="1" x14ac:dyDescent="0.2">
      <c r="B74" s="6" t="s">
        <v>61</v>
      </c>
      <c r="C74" s="32">
        <v>61</v>
      </c>
      <c r="D74" s="32">
        <v>61</v>
      </c>
      <c r="E74" s="33">
        <v>100</v>
      </c>
    </row>
    <row r="75" spans="2:5" ht="12" customHeight="1" x14ac:dyDescent="0.2">
      <c r="B75" s="6" t="s">
        <v>62</v>
      </c>
      <c r="C75" s="32">
        <v>384</v>
      </c>
      <c r="D75" s="32">
        <v>138</v>
      </c>
      <c r="E75" s="33">
        <v>35.9375</v>
      </c>
    </row>
    <row r="76" spans="2:5" ht="12" customHeight="1" x14ac:dyDescent="0.2">
      <c r="B76" s="6" t="s">
        <v>63</v>
      </c>
      <c r="C76" s="32">
        <v>165</v>
      </c>
      <c r="D76" s="32">
        <v>37</v>
      </c>
      <c r="E76" s="33">
        <v>22.424242424242426</v>
      </c>
    </row>
    <row r="77" spans="2:5" ht="12" customHeight="1" x14ac:dyDescent="0.2">
      <c r="B77" s="6" t="s">
        <v>64</v>
      </c>
      <c r="C77" s="32">
        <v>219</v>
      </c>
      <c r="D77" s="32">
        <v>101</v>
      </c>
      <c r="E77" s="33">
        <v>46.118721461187214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>
        <v>6</v>
      </c>
      <c r="D80" s="34">
        <v>1</v>
      </c>
      <c r="E80" s="35">
        <v>16.666666666666664</v>
      </c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>
        <v>72</v>
      </c>
      <c r="D84" s="34">
        <v>0</v>
      </c>
      <c r="E84" s="35">
        <v>0</v>
      </c>
    </row>
    <row r="85" spans="2:5" ht="12" customHeight="1" x14ac:dyDescent="0.2">
      <c r="B85" s="9" t="s">
        <v>72</v>
      </c>
      <c r="C85" s="34">
        <v>141</v>
      </c>
      <c r="D85" s="34">
        <v>100</v>
      </c>
      <c r="E85" s="35">
        <v>70.921985815602838</v>
      </c>
    </row>
    <row r="86" spans="2:5" ht="12" customHeight="1" x14ac:dyDescent="0.2">
      <c r="B86" s="6" t="s">
        <v>73</v>
      </c>
      <c r="C86" s="32">
        <v>176150</v>
      </c>
      <c r="D86" s="32">
        <v>4661</v>
      </c>
      <c r="E86" s="33">
        <v>2.6460403065569116</v>
      </c>
    </row>
    <row r="87" spans="2:5" ht="12" customHeight="1" x14ac:dyDescent="0.2">
      <c r="B87" s="6" t="s">
        <v>74</v>
      </c>
      <c r="C87" s="36">
        <v>1102</v>
      </c>
      <c r="D87" s="36">
        <v>515</v>
      </c>
      <c r="E87" s="37">
        <v>46.73321234119782</v>
      </c>
    </row>
    <row r="88" spans="2:5" ht="12" customHeight="1" x14ac:dyDescent="0.2">
      <c r="B88" s="6" t="s">
        <v>75</v>
      </c>
      <c r="C88" s="32">
        <v>28110</v>
      </c>
      <c r="D88" s="32">
        <v>2342</v>
      </c>
      <c r="E88" s="33">
        <v>8.3315546069014594</v>
      </c>
    </row>
    <row r="89" spans="2:5" ht="12" customHeight="1" x14ac:dyDescent="0.2">
      <c r="B89" s="6" t="s">
        <v>76</v>
      </c>
      <c r="C89" s="32">
        <v>146231</v>
      </c>
      <c r="D89" s="32">
        <v>1796</v>
      </c>
      <c r="E89" s="33">
        <v>1.2281937482476355</v>
      </c>
    </row>
    <row r="90" spans="2:5" ht="12" customHeight="1" x14ac:dyDescent="0.2">
      <c r="B90" s="6" t="s">
        <v>77</v>
      </c>
      <c r="C90" s="32">
        <v>707</v>
      </c>
      <c r="D90" s="32">
        <v>8</v>
      </c>
      <c r="E90" s="33">
        <v>1.1315417256011315</v>
      </c>
    </row>
    <row r="91" spans="2:5" ht="12" customHeight="1" x14ac:dyDescent="0.2">
      <c r="B91" s="6" t="s">
        <v>78</v>
      </c>
      <c r="C91" s="32">
        <v>3010</v>
      </c>
      <c r="D91" s="32">
        <v>1037</v>
      </c>
      <c r="E91" s="33">
        <v>34.451827242524921</v>
      </c>
    </row>
    <row r="92" spans="2:5" ht="12" customHeight="1" x14ac:dyDescent="0.2">
      <c r="B92" s="6" t="s">
        <v>86</v>
      </c>
      <c r="C92" s="22">
        <v>202</v>
      </c>
      <c r="D92" s="22">
        <v>202</v>
      </c>
      <c r="E92" s="23">
        <v>100</v>
      </c>
    </row>
    <row r="93" spans="2:5" ht="12" customHeight="1" x14ac:dyDescent="0.2">
      <c r="B93" s="6" t="s">
        <v>79</v>
      </c>
      <c r="C93" s="32">
        <v>202</v>
      </c>
      <c r="D93" s="32">
        <v>202</v>
      </c>
      <c r="E93" s="23">
        <v>100</v>
      </c>
    </row>
    <row r="94" spans="2:5" ht="12" customHeight="1" x14ac:dyDescent="0.2">
      <c r="B94" s="6" t="s">
        <v>80</v>
      </c>
      <c r="C94" s="32"/>
      <c r="D94" s="32"/>
      <c r="E94" s="33"/>
    </row>
    <row r="95" spans="2:5" ht="12" customHeight="1" x14ac:dyDescent="0.2">
      <c r="B95" s="6" t="s">
        <v>81</v>
      </c>
      <c r="C95" s="32">
        <v>0</v>
      </c>
      <c r="D95" s="32"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FA43403D-67FF-41A4-A705-57DB29D47D3F}"/>
    <hyperlink ref="D4" location="ŞUBAT!A1" display="Şubat" xr:uid="{E90F2844-3A17-4060-BA47-D49C5E0D1BB9}"/>
    <hyperlink ref="E4" location="MART!A1" display="Mart" xr:uid="{6D769431-4473-4F79-99D9-786C145DC962}"/>
    <hyperlink ref="C5" location="NİSAN!A1" display="Nisan" xr:uid="{FDC5EAB2-FAC3-4BF1-BFE1-CFBA5C7654BC}"/>
    <hyperlink ref="D5" location="MAYIS!A1" display="Mayıs" xr:uid="{39E4FF53-3248-4DA9-91FA-EBA993FFD330}"/>
    <hyperlink ref="E5" location="HAZİRAN!A1" display="Haziran" xr:uid="{56E7CBE6-78BF-42BE-BED0-53FFC10FE5D9}"/>
    <hyperlink ref="C6" location="TEMMUZ!A1" display="Temmuz" xr:uid="{7C82C662-FAFD-4874-8C45-2E8DB6D09117}"/>
    <hyperlink ref="D6" location="AĞUSTOS!A1" display="Ağustos" xr:uid="{142CA3C9-F015-414B-9CD1-F67D9B667ED1}"/>
    <hyperlink ref="E6" location="EYLÜL!A1" display="Eylül" xr:uid="{A81B1255-1FA0-4327-8B60-F028771192A6}"/>
    <hyperlink ref="C7" location="EKİM!A1" display="Ekim" xr:uid="{699CE827-E59C-4D06-AD90-B367443BCD65}"/>
    <hyperlink ref="D7" location="KASIM!A1" display="Kasım" xr:uid="{648D1903-09F8-41F2-A8A8-AE833A7DB2EC}"/>
    <hyperlink ref="E7" location="ARALIK!A1" display="Aralık" xr:uid="{C28992AB-B9D1-42FC-8BF5-32ED569B49D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C46B4-8C9F-4359-A500-194BD2C2E5CF}">
  <sheetPr codeName="Sayfa8"/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93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f>+C11+C46+C64+C69+C92+C98</f>
        <v>759248</v>
      </c>
      <c r="D10" s="22">
        <f>+D11+D46+D64+D69+D92+D98</f>
        <v>95889</v>
      </c>
      <c r="E10" s="23">
        <f t="shared" ref="E10:E73" si="0">+D10/C10*100</f>
        <v>12.629470212631446</v>
      </c>
    </row>
    <row r="11" spans="2:5" ht="12" customHeight="1" x14ac:dyDescent="0.2">
      <c r="B11" s="7" t="s">
        <v>4</v>
      </c>
      <c r="C11" s="24">
        <f>+C12+C22+C25+C39+C43+C44+C45</f>
        <v>510587</v>
      </c>
      <c r="D11" s="24">
        <f>+D12+D22+D25+D39+D43+D44+D45</f>
        <v>88401</v>
      </c>
      <c r="E11" s="25">
        <f t="shared" si="0"/>
        <v>17.313601795580379</v>
      </c>
    </row>
    <row r="12" spans="2:5" ht="12" customHeight="1" x14ac:dyDescent="0.2">
      <c r="B12" s="7" t="s">
        <v>5</v>
      </c>
      <c r="C12" s="24">
        <f>+C13+C18</f>
        <v>164582</v>
      </c>
      <c r="D12" s="24">
        <f>+D13+D18</f>
        <v>30086</v>
      </c>
      <c r="E12" s="25">
        <f t="shared" si="0"/>
        <v>18.280249358982147</v>
      </c>
    </row>
    <row r="13" spans="2:5" ht="12" customHeight="1" x14ac:dyDescent="0.2">
      <c r="B13" s="7" t="s">
        <v>6</v>
      </c>
      <c r="C13" s="26">
        <f>SUM(C14:C17)</f>
        <v>136850</v>
      </c>
      <c r="D13" s="26">
        <f>SUM(D14:D17)</f>
        <v>29707</v>
      </c>
      <c r="E13" s="27">
        <f t="shared" si="0"/>
        <v>21.707709170624774</v>
      </c>
    </row>
    <row r="14" spans="2:5" ht="12" customHeight="1" x14ac:dyDescent="0.2">
      <c r="B14" s="8" t="s">
        <v>7</v>
      </c>
      <c r="C14" s="28">
        <v>40518</v>
      </c>
      <c r="D14" s="28">
        <v>40</v>
      </c>
      <c r="E14" s="29">
        <f t="shared" si="0"/>
        <v>9.8721555851720211E-2</v>
      </c>
    </row>
    <row r="15" spans="2:5" ht="12" customHeight="1" x14ac:dyDescent="0.2">
      <c r="B15" s="8" t="s">
        <v>8</v>
      </c>
      <c r="C15" s="28">
        <v>5522</v>
      </c>
      <c r="D15" s="28">
        <v>71</v>
      </c>
      <c r="E15" s="29">
        <f t="shared" si="0"/>
        <v>1.2857660268018833</v>
      </c>
    </row>
    <row r="16" spans="2:5" ht="12" customHeight="1" x14ac:dyDescent="0.2">
      <c r="B16" s="8" t="s">
        <v>9</v>
      </c>
      <c r="C16" s="28">
        <v>82672</v>
      </c>
      <c r="D16" s="28">
        <v>29433</v>
      </c>
      <c r="E16" s="29">
        <f t="shared" si="0"/>
        <v>35.602138571705048</v>
      </c>
    </row>
    <row r="17" spans="2:5" ht="12" customHeight="1" x14ac:dyDescent="0.2">
      <c r="B17" s="8" t="s">
        <v>10</v>
      </c>
      <c r="C17" s="28">
        <v>8138</v>
      </c>
      <c r="D17" s="28">
        <v>163</v>
      </c>
      <c r="E17" s="29">
        <f t="shared" si="0"/>
        <v>2.0029491275497668</v>
      </c>
    </row>
    <row r="18" spans="2:5" ht="12" customHeight="1" x14ac:dyDescent="0.2">
      <c r="B18" s="7" t="s">
        <v>11</v>
      </c>
      <c r="C18" s="24">
        <f>SUM(C19:C21)</f>
        <v>27732</v>
      </c>
      <c r="D18" s="24">
        <f>SUM(D19:D21)</f>
        <v>379</v>
      </c>
      <c r="E18" s="25">
        <f t="shared" si="0"/>
        <v>1.3666522428962931</v>
      </c>
    </row>
    <row r="19" spans="2:5" ht="12" customHeight="1" x14ac:dyDescent="0.2">
      <c r="B19" s="8" t="s">
        <v>12</v>
      </c>
      <c r="C19" s="28">
        <v>18350</v>
      </c>
      <c r="D19" s="28">
        <v>-51</v>
      </c>
      <c r="E19" s="29">
        <f t="shared" si="0"/>
        <v>-0.27792915531335149</v>
      </c>
    </row>
    <row r="20" spans="2:5" ht="12" customHeight="1" x14ac:dyDescent="0.2">
      <c r="B20" s="8" t="s">
        <v>13</v>
      </c>
      <c r="C20" s="28">
        <v>675</v>
      </c>
      <c r="D20" s="28">
        <v>-55</v>
      </c>
      <c r="E20" s="29">
        <f t="shared" si="0"/>
        <v>-8.1481481481481488</v>
      </c>
    </row>
    <row r="21" spans="2:5" ht="12" customHeight="1" x14ac:dyDescent="0.2">
      <c r="B21" s="8" t="s">
        <v>14</v>
      </c>
      <c r="C21" s="28">
        <v>8707</v>
      </c>
      <c r="D21" s="28">
        <v>485</v>
      </c>
      <c r="E21" s="29">
        <f t="shared" si="0"/>
        <v>5.5702308487423915</v>
      </c>
    </row>
    <row r="22" spans="2:5" s="4" customFormat="1" ht="12" customHeight="1" x14ac:dyDescent="0.2">
      <c r="B22" s="7" t="s">
        <v>15</v>
      </c>
      <c r="C22" s="24">
        <f>SUM(C23:C24)</f>
        <v>97446</v>
      </c>
      <c r="D22" s="24">
        <f>SUM(D23:D24)</f>
        <v>22678</v>
      </c>
      <c r="E22" s="25">
        <f t="shared" si="0"/>
        <v>23.272376495700183</v>
      </c>
    </row>
    <row r="23" spans="2:5" s="4" customFormat="1" ht="12" customHeight="1" x14ac:dyDescent="0.2">
      <c r="B23" s="8" t="s">
        <v>16</v>
      </c>
      <c r="C23" s="30">
        <v>721</v>
      </c>
      <c r="D23" s="30">
        <v>35</v>
      </c>
      <c r="E23" s="31">
        <f t="shared" si="0"/>
        <v>4.8543689320388346</v>
      </c>
    </row>
    <row r="24" spans="2:5" ht="12" customHeight="1" x14ac:dyDescent="0.2">
      <c r="B24" s="8" t="s">
        <v>17</v>
      </c>
      <c r="C24" s="30">
        <v>96725</v>
      </c>
      <c r="D24" s="30">
        <v>22643</v>
      </c>
      <c r="E24" s="31">
        <f t="shared" si="0"/>
        <v>23.409666580511761</v>
      </c>
    </row>
    <row r="25" spans="2:5" s="4" customFormat="1" ht="12" customHeight="1" x14ac:dyDescent="0.2">
      <c r="B25" s="7" t="s">
        <v>18</v>
      </c>
      <c r="C25" s="24">
        <f>+C26+C29+C36+C37+C38</f>
        <v>185115</v>
      </c>
      <c r="D25" s="24">
        <f>+D26+D29+D36+D37+D38</f>
        <v>18433</v>
      </c>
      <c r="E25" s="25">
        <f t="shared" si="0"/>
        <v>9.9575939280987491</v>
      </c>
    </row>
    <row r="26" spans="2:5" ht="12" customHeight="1" x14ac:dyDescent="0.2">
      <c r="B26" s="7" t="s">
        <v>19</v>
      </c>
      <c r="C26" s="24">
        <f>SUM(C27:C28)</f>
        <v>162243</v>
      </c>
      <c r="D26" s="24">
        <f>SUM(D27:D28)</f>
        <v>7675</v>
      </c>
      <c r="E26" s="25">
        <f t="shared" si="0"/>
        <v>4.7305584832627607</v>
      </c>
    </row>
    <row r="27" spans="2:5" ht="12" customHeight="1" x14ac:dyDescent="0.2">
      <c r="B27" s="8" t="s">
        <v>20</v>
      </c>
      <c r="C27" s="28">
        <v>159846</v>
      </c>
      <c r="D27" s="28">
        <v>6778</v>
      </c>
      <c r="E27" s="29">
        <f t="shared" si="0"/>
        <v>4.2403313188944356</v>
      </c>
    </row>
    <row r="28" spans="2:5" ht="12" customHeight="1" x14ac:dyDescent="0.2">
      <c r="B28" s="8" t="s">
        <v>21</v>
      </c>
      <c r="C28" s="28">
        <v>2397</v>
      </c>
      <c r="D28" s="28">
        <v>897</v>
      </c>
      <c r="E28" s="29">
        <f t="shared" si="0"/>
        <v>37.421777221526909</v>
      </c>
    </row>
    <row r="29" spans="2:5" ht="12" customHeight="1" x14ac:dyDescent="0.2">
      <c r="B29" s="7" t="s">
        <v>22</v>
      </c>
      <c r="C29" s="26">
        <f>SUM(C30:C35)</f>
        <v>20123</v>
      </c>
      <c r="D29" s="26">
        <f>SUM(D30:D35)</f>
        <v>8250</v>
      </c>
      <c r="E29" s="27">
        <f t="shared" si="0"/>
        <v>40.997863141678678</v>
      </c>
    </row>
    <row r="30" spans="2:5" ht="12" customHeight="1" x14ac:dyDescent="0.2">
      <c r="B30" s="8" t="s">
        <v>23</v>
      </c>
      <c r="C30" s="28">
        <v>397</v>
      </c>
      <c r="D30" s="28">
        <v>154</v>
      </c>
      <c r="E30" s="29">
        <f t="shared" si="0"/>
        <v>38.790931989924431</v>
      </c>
    </row>
    <row r="31" spans="2:5" s="4" customFormat="1" ht="12" customHeight="1" x14ac:dyDescent="0.2">
      <c r="B31" s="8" t="s">
        <v>24</v>
      </c>
      <c r="C31" s="28">
        <v>5202</v>
      </c>
      <c r="D31" s="28">
        <v>5194</v>
      </c>
      <c r="E31" s="29">
        <f t="shared" si="0"/>
        <v>99.84621299500192</v>
      </c>
    </row>
    <row r="32" spans="2:5" ht="12" customHeight="1" x14ac:dyDescent="0.2">
      <c r="B32" s="8" t="s">
        <v>25</v>
      </c>
      <c r="C32" s="28">
        <v>14214</v>
      </c>
      <c r="D32" s="28">
        <v>2893</v>
      </c>
      <c r="E32" s="29">
        <f t="shared" si="0"/>
        <v>20.35317292809906</v>
      </c>
    </row>
    <row r="33" spans="2:6" ht="12" customHeight="1" x14ac:dyDescent="0.2">
      <c r="B33" s="8" t="s">
        <v>26</v>
      </c>
      <c r="C33" s="28">
        <v>276</v>
      </c>
      <c r="D33" s="28">
        <v>0</v>
      </c>
      <c r="E33" s="29">
        <f t="shared" si="0"/>
        <v>0</v>
      </c>
    </row>
    <row r="34" spans="2:6" ht="12" customHeight="1" x14ac:dyDescent="0.2">
      <c r="B34" s="8" t="s">
        <v>27</v>
      </c>
      <c r="C34" s="28">
        <v>13</v>
      </c>
      <c r="D34" s="28">
        <v>0</v>
      </c>
      <c r="E34" s="29">
        <f t="shared" si="0"/>
        <v>0</v>
      </c>
    </row>
    <row r="35" spans="2:6" ht="12" customHeight="1" x14ac:dyDescent="0.2">
      <c r="B35" s="8" t="s">
        <v>28</v>
      </c>
      <c r="C35" s="28">
        <v>21</v>
      </c>
      <c r="D35" s="28">
        <v>9</v>
      </c>
      <c r="E35" s="29">
        <f t="shared" si="0"/>
        <v>42.857142857142854</v>
      </c>
    </row>
    <row r="36" spans="2:6" ht="12" customHeight="1" x14ac:dyDescent="0.2">
      <c r="B36" s="7" t="s">
        <v>29</v>
      </c>
      <c r="C36" s="26">
        <v>2748</v>
      </c>
      <c r="D36" s="26">
        <v>2508</v>
      </c>
      <c r="E36" s="27">
        <f t="shared" si="0"/>
        <v>91.266375545851531</v>
      </c>
    </row>
    <row r="37" spans="2:6" ht="12" customHeight="1" x14ac:dyDescent="0.2">
      <c r="B37" s="7" t="s">
        <v>30</v>
      </c>
      <c r="C37" s="26"/>
      <c r="D37" s="26"/>
      <c r="E37" s="27"/>
    </row>
    <row r="38" spans="2:6" s="4" customFormat="1" ht="12" customHeight="1" x14ac:dyDescent="0.2">
      <c r="B38" s="7" t="s">
        <v>31</v>
      </c>
      <c r="C38" s="26">
        <v>1</v>
      </c>
      <c r="D38" s="26">
        <v>0</v>
      </c>
      <c r="E38" s="27">
        <f t="shared" si="0"/>
        <v>0</v>
      </c>
    </row>
    <row r="39" spans="2:6" ht="12" customHeight="1" x14ac:dyDescent="0.2">
      <c r="B39" s="7" t="s">
        <v>32</v>
      </c>
      <c r="C39" s="24">
        <f>SUM(C40:C42)</f>
        <v>5011</v>
      </c>
      <c r="D39" s="24">
        <f>SUM(D40:D42)</f>
        <v>5011</v>
      </c>
      <c r="E39" s="25">
        <f t="shared" si="0"/>
        <v>100</v>
      </c>
    </row>
    <row r="40" spans="2:6" s="4" customFormat="1" ht="12" customHeight="1" x14ac:dyDescent="0.2">
      <c r="B40" s="8" t="s">
        <v>33</v>
      </c>
      <c r="C40" s="30">
        <v>243</v>
      </c>
      <c r="D40" s="30">
        <v>243</v>
      </c>
      <c r="E40" s="31">
        <f t="shared" si="0"/>
        <v>100</v>
      </c>
    </row>
    <row r="41" spans="2:6" ht="12" customHeight="1" x14ac:dyDescent="0.2">
      <c r="B41" s="8" t="s">
        <v>34</v>
      </c>
      <c r="C41" s="30">
        <v>4520</v>
      </c>
      <c r="D41" s="30">
        <v>4520</v>
      </c>
      <c r="E41" s="31">
        <f t="shared" si="0"/>
        <v>100</v>
      </c>
    </row>
    <row r="42" spans="2:6" s="4" customFormat="1" ht="12" customHeight="1" x14ac:dyDescent="0.2">
      <c r="B42" s="8" t="s">
        <v>35</v>
      </c>
      <c r="C42" s="28">
        <v>248</v>
      </c>
      <c r="D42" s="28">
        <v>248</v>
      </c>
      <c r="E42" s="29">
        <f t="shared" si="0"/>
        <v>100</v>
      </c>
    </row>
    <row r="43" spans="2:6" ht="12" customHeight="1" x14ac:dyDescent="0.2">
      <c r="B43" s="7" t="s">
        <v>36</v>
      </c>
      <c r="C43" s="24">
        <v>22288</v>
      </c>
      <c r="D43" s="24">
        <v>4913</v>
      </c>
      <c r="E43" s="25">
        <f t="shared" si="0"/>
        <v>22.043251974156497</v>
      </c>
    </row>
    <row r="44" spans="2:6" ht="12" customHeight="1" x14ac:dyDescent="0.2">
      <c r="B44" s="7" t="s">
        <v>37</v>
      </c>
      <c r="C44" s="26">
        <v>19959</v>
      </c>
      <c r="D44" s="26">
        <v>7295</v>
      </c>
      <c r="E44" s="27">
        <f t="shared" si="0"/>
        <v>36.549927351069691</v>
      </c>
      <c r="F44" s="5"/>
    </row>
    <row r="45" spans="2:6" ht="12" customHeight="1" x14ac:dyDescent="0.2">
      <c r="B45" s="7" t="s">
        <v>38</v>
      </c>
      <c r="C45" s="26">
        <v>16186</v>
      </c>
      <c r="D45" s="26">
        <v>-15</v>
      </c>
      <c r="E45" s="27">
        <f t="shared" si="0"/>
        <v>-9.2672680093908319E-2</v>
      </c>
    </row>
    <row r="46" spans="2:6" ht="12" customHeight="1" x14ac:dyDescent="0.2">
      <c r="B46" s="6" t="s">
        <v>84</v>
      </c>
      <c r="C46" s="22">
        <f>+C47+C54+C57+C60+C63</f>
        <v>7094</v>
      </c>
      <c r="D46" s="22">
        <f>+D47+D54+D57+D60+D63</f>
        <v>4350</v>
      </c>
      <c r="E46" s="27">
        <f t="shared" si="0"/>
        <v>61.319424866084013</v>
      </c>
    </row>
    <row r="47" spans="2:6" ht="12" customHeight="1" x14ac:dyDescent="0.2">
      <c r="B47" s="6" t="s">
        <v>39</v>
      </c>
      <c r="C47" s="32">
        <f>+C48+C51</f>
        <v>2568</v>
      </c>
      <c r="D47" s="32">
        <f>+D48+D51</f>
        <v>1503</v>
      </c>
      <c r="E47" s="33">
        <f t="shared" si="0"/>
        <v>58.528037383177569</v>
      </c>
    </row>
    <row r="48" spans="2:6" ht="12" customHeight="1" x14ac:dyDescent="0.2">
      <c r="B48" s="6" t="s">
        <v>40</v>
      </c>
      <c r="C48" s="32">
        <f>SUM(C49:C50)</f>
        <v>1482</v>
      </c>
      <c r="D48" s="32">
        <f>SUM(D49:D50)</f>
        <v>1471</v>
      </c>
      <c r="E48" s="33">
        <f t="shared" si="0"/>
        <v>99.257759784075574</v>
      </c>
    </row>
    <row r="49" spans="2:5" ht="12" customHeight="1" x14ac:dyDescent="0.2">
      <c r="B49" s="9" t="s">
        <v>41</v>
      </c>
      <c r="C49" s="34">
        <v>0</v>
      </c>
      <c r="D49" s="34">
        <v>0</v>
      </c>
      <c r="E49" s="35"/>
    </row>
    <row r="50" spans="2:5" ht="12" customHeight="1" x14ac:dyDescent="0.2">
      <c r="B50" s="9" t="s">
        <v>42</v>
      </c>
      <c r="C50" s="34">
        <v>1482</v>
      </c>
      <c r="D50" s="34">
        <v>1471</v>
      </c>
      <c r="E50" s="35">
        <f t="shared" si="0"/>
        <v>99.257759784075574</v>
      </c>
    </row>
    <row r="51" spans="2:5" ht="12" customHeight="1" x14ac:dyDescent="0.2">
      <c r="B51" s="6" t="s">
        <v>43</v>
      </c>
      <c r="C51" s="32">
        <f>SUM(C52:C53)</f>
        <v>1086</v>
      </c>
      <c r="D51" s="32">
        <f>SUM(D52:D53)</f>
        <v>32</v>
      </c>
      <c r="E51" s="33">
        <f t="shared" si="0"/>
        <v>2.9465930018416207</v>
      </c>
    </row>
    <row r="52" spans="2:5" ht="12" customHeight="1" x14ac:dyDescent="0.2">
      <c r="B52" s="9" t="s">
        <v>87</v>
      </c>
      <c r="C52" s="34"/>
      <c r="D52" s="34"/>
      <c r="E52" s="35"/>
    </row>
    <row r="53" spans="2:5" ht="12" customHeight="1" x14ac:dyDescent="0.2">
      <c r="B53" s="9" t="s">
        <v>88</v>
      </c>
      <c r="C53" s="34">
        <v>1086</v>
      </c>
      <c r="D53" s="34">
        <v>32</v>
      </c>
      <c r="E53" s="35">
        <f>+D53/C53*100</f>
        <v>2.9465930018416207</v>
      </c>
    </row>
    <row r="54" spans="2:5" ht="12" customHeight="1" x14ac:dyDescent="0.2">
      <c r="B54" s="6" t="s">
        <v>44</v>
      </c>
      <c r="C54" s="32">
        <f>SUM(C55:C56)</f>
        <v>0</v>
      </c>
      <c r="D54" s="32">
        <f>SUM(D55:D56)</f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f>SUM(C58:C59)</f>
        <v>2418</v>
      </c>
      <c r="D57" s="32">
        <f>SUM(D58:D59)</f>
        <v>2418</v>
      </c>
      <c r="E57" s="33">
        <f t="shared" si="0"/>
        <v>100</v>
      </c>
    </row>
    <row r="58" spans="2:5" ht="12" customHeight="1" x14ac:dyDescent="0.2">
      <c r="B58" s="6" t="s">
        <v>48</v>
      </c>
      <c r="C58" s="32">
        <v>2418</v>
      </c>
      <c r="D58" s="32">
        <v>2418</v>
      </c>
      <c r="E58" s="33">
        <f t="shared" si="0"/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f>SUM(C61:C62)</f>
        <v>2104</v>
      </c>
      <c r="D60" s="32">
        <f>SUM(D61:D62)</f>
        <v>429</v>
      </c>
      <c r="E60" s="33">
        <f t="shared" si="0"/>
        <v>20.389733840304185</v>
      </c>
    </row>
    <row r="61" spans="2:5" s="4" customFormat="1" ht="12" customHeight="1" x14ac:dyDescent="0.2">
      <c r="B61" s="6" t="s">
        <v>51</v>
      </c>
      <c r="C61" s="32">
        <v>2104</v>
      </c>
      <c r="D61" s="32">
        <v>429</v>
      </c>
      <c r="E61" s="33">
        <f t="shared" si="0"/>
        <v>20.389733840304185</v>
      </c>
    </row>
    <row r="62" spans="2:5" ht="12" customHeight="1" x14ac:dyDescent="0.2">
      <c r="B62" s="6" t="s">
        <v>90</v>
      </c>
      <c r="C62" s="32"/>
      <c r="D62" s="32"/>
      <c r="E62" s="33"/>
    </row>
    <row r="63" spans="2:5" ht="12" customHeight="1" x14ac:dyDescent="0.2">
      <c r="B63" s="6" t="s">
        <v>52</v>
      </c>
      <c r="C63" s="32">
        <v>4</v>
      </c>
      <c r="D63" s="32">
        <v>0</v>
      </c>
      <c r="E63" s="33">
        <f t="shared" si="0"/>
        <v>0</v>
      </c>
    </row>
    <row r="64" spans="2:5" ht="12" customHeight="1" x14ac:dyDescent="0.2">
      <c r="B64" s="6" t="s">
        <v>85</v>
      </c>
      <c r="C64" s="22">
        <f>+C65+C66</f>
        <v>0</v>
      </c>
      <c r="D64" s="22">
        <f>+D65+D66</f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f>SUM(C67:C68)</f>
        <v>0</v>
      </c>
      <c r="D66" s="22">
        <f>SUM(D67:D68)</f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/>
      <c r="D68" s="34"/>
      <c r="E68" s="35"/>
    </row>
    <row r="69" spans="2:5" ht="12" customHeight="1" x14ac:dyDescent="0.2">
      <c r="B69" s="6" t="s">
        <v>89</v>
      </c>
      <c r="C69" s="22">
        <f>+C70+C75+C86+C91</f>
        <v>241446</v>
      </c>
      <c r="D69" s="22">
        <f>+D70+D75+D86+D91</f>
        <v>3017</v>
      </c>
      <c r="E69" s="23">
        <f t="shared" si="0"/>
        <v>1.2495547658689727</v>
      </c>
    </row>
    <row r="70" spans="2:5" ht="12" customHeight="1" x14ac:dyDescent="0.2">
      <c r="B70" s="6" t="s">
        <v>57</v>
      </c>
      <c r="C70" s="32">
        <f>+C71+C72+C73+C74</f>
        <v>69245</v>
      </c>
      <c r="D70" s="32">
        <f>+D71+D72+D73+D74</f>
        <v>115</v>
      </c>
      <c r="E70" s="33">
        <f t="shared" si="0"/>
        <v>0.1660769730666474</v>
      </c>
    </row>
    <row r="71" spans="2:5" ht="12" customHeight="1" x14ac:dyDescent="0.2">
      <c r="B71" s="6" t="s">
        <v>58</v>
      </c>
      <c r="C71" s="32">
        <v>3</v>
      </c>
      <c r="D71" s="32">
        <v>3</v>
      </c>
      <c r="E71" s="33">
        <f t="shared" si="0"/>
        <v>100</v>
      </c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69199</v>
      </c>
      <c r="D73" s="36">
        <v>68</v>
      </c>
      <c r="E73" s="37">
        <f t="shared" si="0"/>
        <v>9.8267316001676319E-2</v>
      </c>
    </row>
    <row r="74" spans="2:5" ht="12" customHeight="1" x14ac:dyDescent="0.2">
      <c r="B74" s="6" t="s">
        <v>61</v>
      </c>
      <c r="C74" s="32">
        <v>43</v>
      </c>
      <c r="D74" s="32">
        <v>44</v>
      </c>
      <c r="E74" s="33">
        <f t="shared" ref="E74:E93" si="1">+D74/C74*100</f>
        <v>102.32558139534885</v>
      </c>
    </row>
    <row r="75" spans="2:5" ht="12" customHeight="1" x14ac:dyDescent="0.2">
      <c r="B75" s="6" t="s">
        <v>62</v>
      </c>
      <c r="C75" s="32">
        <f>+C76+C77</f>
        <v>321</v>
      </c>
      <c r="D75" s="32">
        <f>+D76+D77</f>
        <v>74</v>
      </c>
      <c r="E75" s="33">
        <f t="shared" si="1"/>
        <v>23.052959501557631</v>
      </c>
    </row>
    <row r="76" spans="2:5" ht="12" customHeight="1" x14ac:dyDescent="0.2">
      <c r="B76" s="6" t="s">
        <v>63</v>
      </c>
      <c r="C76" s="32">
        <v>151</v>
      </c>
      <c r="D76" s="32">
        <v>22</v>
      </c>
      <c r="E76" s="33">
        <f t="shared" si="1"/>
        <v>14.569536423841059</v>
      </c>
    </row>
    <row r="77" spans="2:5" ht="12" customHeight="1" x14ac:dyDescent="0.2">
      <c r="B77" s="6" t="s">
        <v>64</v>
      </c>
      <c r="C77" s="32">
        <f>SUM(C78:C85)</f>
        <v>170</v>
      </c>
      <c r="D77" s="32">
        <f>SUM(D78:D85)</f>
        <v>52</v>
      </c>
      <c r="E77" s="33">
        <f t="shared" si="1"/>
        <v>30.588235294117649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>
        <v>6</v>
      </c>
      <c r="D80" s="34">
        <v>0</v>
      </c>
      <c r="E80" s="35">
        <f t="shared" si="1"/>
        <v>0</v>
      </c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>
        <v>72</v>
      </c>
      <c r="D84" s="34">
        <v>0</v>
      </c>
      <c r="E84" s="35">
        <f t="shared" si="1"/>
        <v>0</v>
      </c>
    </row>
    <row r="85" spans="2:5" ht="12" customHeight="1" x14ac:dyDescent="0.2">
      <c r="B85" s="9" t="s">
        <v>72</v>
      </c>
      <c r="C85" s="34">
        <v>92</v>
      </c>
      <c r="D85" s="34">
        <v>52</v>
      </c>
      <c r="E85" s="35">
        <f t="shared" si="1"/>
        <v>56.521739130434781</v>
      </c>
    </row>
    <row r="86" spans="2:5" ht="12" customHeight="1" x14ac:dyDescent="0.2">
      <c r="B86" s="6" t="s">
        <v>73</v>
      </c>
      <c r="C86" s="32">
        <f>+C87+C88+C89+C90</f>
        <v>169550</v>
      </c>
      <c r="D86" s="32">
        <f>+D87+D88+D89+D90</f>
        <v>2468</v>
      </c>
      <c r="E86" s="33">
        <f t="shared" si="1"/>
        <v>1.4556178118549101</v>
      </c>
    </row>
    <row r="87" spans="2:5" ht="12" customHeight="1" x14ac:dyDescent="0.2">
      <c r="B87" s="6" t="s">
        <v>74</v>
      </c>
      <c r="C87" s="36">
        <v>893</v>
      </c>
      <c r="D87" s="36">
        <v>302</v>
      </c>
      <c r="E87" s="37">
        <f t="shared" si="1"/>
        <v>33.818589025755877</v>
      </c>
    </row>
    <row r="88" spans="2:5" ht="12" customHeight="1" x14ac:dyDescent="0.2">
      <c r="B88" s="6" t="s">
        <v>75</v>
      </c>
      <c r="C88" s="32">
        <v>26333</v>
      </c>
      <c r="D88" s="32">
        <v>1262</v>
      </c>
      <c r="E88" s="33">
        <f t="shared" si="1"/>
        <v>4.792465727414271</v>
      </c>
    </row>
    <row r="89" spans="2:5" ht="12" customHeight="1" x14ac:dyDescent="0.2">
      <c r="B89" s="6" t="s">
        <v>76</v>
      </c>
      <c r="C89" s="32">
        <v>141605</v>
      </c>
      <c r="D89" s="32">
        <v>902</v>
      </c>
      <c r="E89" s="33">
        <f t="shared" si="1"/>
        <v>0.63698315737438649</v>
      </c>
    </row>
    <row r="90" spans="2:5" ht="12" customHeight="1" x14ac:dyDescent="0.2">
      <c r="B90" s="6" t="s">
        <v>77</v>
      </c>
      <c r="C90" s="32">
        <v>719</v>
      </c>
      <c r="D90" s="32">
        <v>2</v>
      </c>
      <c r="E90" s="33">
        <f t="shared" si="1"/>
        <v>0.27816411682892905</v>
      </c>
    </row>
    <row r="91" spans="2:5" ht="12" customHeight="1" x14ac:dyDescent="0.2">
      <c r="B91" s="6" t="s">
        <v>78</v>
      </c>
      <c r="C91" s="32">
        <v>2330</v>
      </c>
      <c r="D91" s="32">
        <v>360</v>
      </c>
      <c r="E91" s="33">
        <f t="shared" si="1"/>
        <v>15.450643776824036</v>
      </c>
    </row>
    <row r="92" spans="2:5" ht="12" customHeight="1" x14ac:dyDescent="0.2">
      <c r="B92" s="6" t="s">
        <v>86</v>
      </c>
      <c r="C92" s="22">
        <f>+C93+C94+C95</f>
        <v>121</v>
      </c>
      <c r="D92" s="22">
        <f>+D93+D94+D95</f>
        <v>121</v>
      </c>
      <c r="E92" s="23">
        <f t="shared" si="1"/>
        <v>100</v>
      </c>
    </row>
    <row r="93" spans="2:5" ht="12" customHeight="1" x14ac:dyDescent="0.2">
      <c r="B93" s="6" t="s">
        <v>79</v>
      </c>
      <c r="C93" s="32">
        <v>121</v>
      </c>
      <c r="D93" s="32">
        <v>121</v>
      </c>
      <c r="E93" s="23">
        <f t="shared" si="1"/>
        <v>100</v>
      </c>
    </row>
    <row r="94" spans="2:5" ht="12" customHeight="1" x14ac:dyDescent="0.2">
      <c r="B94" s="6" t="s">
        <v>80</v>
      </c>
      <c r="C94" s="32"/>
      <c r="D94" s="32"/>
      <c r="E94" s="33"/>
    </row>
    <row r="95" spans="2:5" ht="12" customHeight="1" x14ac:dyDescent="0.2">
      <c r="B95" s="6" t="s">
        <v>81</v>
      </c>
      <c r="C95" s="32">
        <f>SUM(C96:C97)</f>
        <v>0</v>
      </c>
      <c r="D95" s="32">
        <f>SUM(D96:D97)</f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BC271346-20BA-49D2-96B6-DF2B61DE8EFC}"/>
    <hyperlink ref="D4" location="ŞUBAT!A1" display="Şubat" xr:uid="{C2F6E1B9-6BD3-44E4-8144-2D559503DA3A}"/>
    <hyperlink ref="E4" location="MART!A1" display="Mart" xr:uid="{221D542F-7CFA-477A-87EA-03111584D5F6}"/>
    <hyperlink ref="C5" location="NİSAN!A1" display="Nisan" xr:uid="{F2A433F6-044E-4037-9AF0-EC44F7CD83F6}"/>
    <hyperlink ref="D5" location="MAYIS!A1" display="Mayıs" xr:uid="{EB09DB1A-D45F-44FC-9210-D6DC4C38522F}"/>
    <hyperlink ref="E5" location="HAZİRAN!A1" display="Haziran" xr:uid="{53AA1BC7-2CE8-4D16-BCBA-6FB7A11692BF}"/>
    <hyperlink ref="C6" location="TEMMUZ!A1" display="Temmuz" xr:uid="{C6422D37-9BA8-4A81-A3A2-93476AADC13F}"/>
    <hyperlink ref="D6" location="AĞUSTOS!A1" display="Ağustos" xr:uid="{30CCDA55-34A3-4082-A67C-8EF72F8370B7}"/>
    <hyperlink ref="E6" location="EYLÜL!A1" display="Eylül" xr:uid="{AAD1BC16-29D8-4C18-9F4B-44198FE5E850}"/>
    <hyperlink ref="C7" location="EKİM!A1" display="Ekim" xr:uid="{33B77DB9-FC2A-4ABC-8959-F85EFD33E5CB}"/>
    <hyperlink ref="D7" location="KASIM!A1" display="Kasım" xr:uid="{99629DA2-3FBB-4168-95CC-C36748F432AA}"/>
    <hyperlink ref="E7" location="ARALIK!A1" display="Aralık" xr:uid="{C6CE7DF4-4A00-46AC-9680-E40B29C06EC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B6E24-A07D-4FC6-AA94-E2E62CCDFB3E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114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1528158</v>
      </c>
      <c r="D10" s="22">
        <v>805029</v>
      </c>
      <c r="E10" s="23">
        <v>52.67969673292945</v>
      </c>
    </row>
    <row r="11" spans="2:5" ht="12" customHeight="1" x14ac:dyDescent="0.2">
      <c r="B11" s="7" t="s">
        <v>4</v>
      </c>
      <c r="C11" s="24">
        <v>1159074</v>
      </c>
      <c r="D11" s="24">
        <v>721060</v>
      </c>
      <c r="E11" s="25">
        <v>62.210005573414641</v>
      </c>
    </row>
    <row r="12" spans="2:5" ht="12" customHeight="1" x14ac:dyDescent="0.2">
      <c r="B12" s="7" t="s">
        <v>5</v>
      </c>
      <c r="C12" s="24">
        <v>667592</v>
      </c>
      <c r="D12" s="24">
        <v>509283</v>
      </c>
      <c r="E12" s="25">
        <v>76.286564248822629</v>
      </c>
    </row>
    <row r="13" spans="2:5" ht="12" customHeight="1" x14ac:dyDescent="0.2">
      <c r="B13" s="7" t="s">
        <v>6</v>
      </c>
      <c r="C13" s="26">
        <v>450363</v>
      </c>
      <c r="D13" s="26">
        <v>338554</v>
      </c>
      <c r="E13" s="27">
        <v>75.173582199248159</v>
      </c>
    </row>
    <row r="14" spans="2:5" ht="12" customHeight="1" x14ac:dyDescent="0.2">
      <c r="B14" s="8" t="s">
        <v>7</v>
      </c>
      <c r="C14" s="28">
        <v>80854</v>
      </c>
      <c r="D14" s="28">
        <v>32637</v>
      </c>
      <c r="E14" s="29">
        <v>40.365349889925049</v>
      </c>
    </row>
    <row r="15" spans="2:5" ht="12" customHeight="1" x14ac:dyDescent="0.2">
      <c r="B15" s="8" t="s">
        <v>8</v>
      </c>
      <c r="C15" s="28">
        <v>11578</v>
      </c>
      <c r="D15" s="28">
        <v>6086</v>
      </c>
      <c r="E15" s="29">
        <v>52.565209880808425</v>
      </c>
    </row>
    <row r="16" spans="2:5" ht="12" customHeight="1" x14ac:dyDescent="0.2">
      <c r="B16" s="8" t="s">
        <v>9</v>
      </c>
      <c r="C16" s="28">
        <v>327430</v>
      </c>
      <c r="D16" s="28">
        <v>277600</v>
      </c>
      <c r="E16" s="29">
        <v>84.781480010994713</v>
      </c>
    </row>
    <row r="17" spans="2:5" ht="12" customHeight="1" x14ac:dyDescent="0.2">
      <c r="B17" s="8" t="s">
        <v>10</v>
      </c>
      <c r="C17" s="28">
        <v>30501</v>
      </c>
      <c r="D17" s="28">
        <v>22231</v>
      </c>
      <c r="E17" s="29">
        <v>72.88613488082359</v>
      </c>
    </row>
    <row r="18" spans="2:5" ht="12" customHeight="1" x14ac:dyDescent="0.2">
      <c r="B18" s="7" t="s">
        <v>11</v>
      </c>
      <c r="C18" s="24">
        <v>217229</v>
      </c>
      <c r="D18" s="24">
        <v>170729</v>
      </c>
      <c r="E18" s="25">
        <v>78.594018294058344</v>
      </c>
    </row>
    <row r="19" spans="2:5" ht="12" customHeight="1" x14ac:dyDescent="0.2">
      <c r="B19" s="8" t="s">
        <v>12</v>
      </c>
      <c r="C19" s="28">
        <v>54046</v>
      </c>
      <c r="D19" s="28">
        <v>21442</v>
      </c>
      <c r="E19" s="29">
        <v>39.673611368093844</v>
      </c>
    </row>
    <row r="20" spans="2:5" ht="12" customHeight="1" x14ac:dyDescent="0.2">
      <c r="B20" s="8" t="s">
        <v>13</v>
      </c>
      <c r="C20" s="28">
        <v>730</v>
      </c>
      <c r="D20" s="28">
        <v>0</v>
      </c>
      <c r="E20" s="29">
        <v>0</v>
      </c>
    </row>
    <row r="21" spans="2:5" ht="12" customHeight="1" x14ac:dyDescent="0.2">
      <c r="B21" s="8" t="s">
        <v>14</v>
      </c>
      <c r="C21" s="28">
        <v>162453</v>
      </c>
      <c r="D21" s="28">
        <v>149287</v>
      </c>
      <c r="E21" s="29">
        <v>91.895502083679588</v>
      </c>
    </row>
    <row r="22" spans="2:5" s="4" customFormat="1" ht="12" customHeight="1" x14ac:dyDescent="0.2">
      <c r="B22" s="7" t="s">
        <v>15</v>
      </c>
      <c r="C22" s="24">
        <v>101396</v>
      </c>
      <c r="D22" s="24">
        <v>73871</v>
      </c>
      <c r="E22" s="25">
        <v>72.853958736044817</v>
      </c>
    </row>
    <row r="23" spans="2:5" s="4" customFormat="1" ht="12" customHeight="1" x14ac:dyDescent="0.2">
      <c r="B23" s="8" t="s">
        <v>16</v>
      </c>
      <c r="C23" s="30">
        <v>1652</v>
      </c>
      <c r="D23" s="30">
        <v>873</v>
      </c>
      <c r="E23" s="31">
        <v>52.845036319612589</v>
      </c>
    </row>
    <row r="24" spans="2:5" ht="12" customHeight="1" x14ac:dyDescent="0.2">
      <c r="B24" s="8" t="s">
        <v>17</v>
      </c>
      <c r="C24" s="30">
        <v>99744</v>
      </c>
      <c r="D24" s="30">
        <v>72998</v>
      </c>
      <c r="E24" s="31">
        <v>73.185354507539301</v>
      </c>
    </row>
    <row r="25" spans="2:5" s="4" customFormat="1" ht="12" customHeight="1" x14ac:dyDescent="0.2">
      <c r="B25" s="7" t="s">
        <v>18</v>
      </c>
      <c r="C25" s="24">
        <v>176380</v>
      </c>
      <c r="D25" s="24">
        <v>-29579</v>
      </c>
      <c r="E25" s="25">
        <v>-16.770041954870166</v>
      </c>
    </row>
    <row r="26" spans="2:5" ht="12" customHeight="1" x14ac:dyDescent="0.2">
      <c r="B26" s="7" t="s">
        <v>19</v>
      </c>
      <c r="C26" s="24">
        <v>16086</v>
      </c>
      <c r="D26" s="24">
        <v>-175910</v>
      </c>
      <c r="E26" s="25">
        <v>-1093.5596170583117</v>
      </c>
    </row>
    <row r="27" spans="2:5" ht="12" customHeight="1" x14ac:dyDescent="0.2">
      <c r="B27" s="8" t="s">
        <v>20</v>
      </c>
      <c r="C27" s="28">
        <v>7315</v>
      </c>
      <c r="D27" s="28">
        <v>-183285</v>
      </c>
      <c r="E27" s="29">
        <v>-2505.6049213943952</v>
      </c>
    </row>
    <row r="28" spans="2:5" ht="12" customHeight="1" x14ac:dyDescent="0.2">
      <c r="B28" s="8" t="s">
        <v>21</v>
      </c>
      <c r="C28" s="28">
        <v>8771</v>
      </c>
      <c r="D28" s="28">
        <v>7375</v>
      </c>
      <c r="E28" s="29">
        <v>84.08391289476684</v>
      </c>
    </row>
    <row r="29" spans="2:5" ht="12" customHeight="1" x14ac:dyDescent="0.2">
      <c r="B29" s="7" t="s">
        <v>22</v>
      </c>
      <c r="C29" s="26">
        <v>136736</v>
      </c>
      <c r="D29" s="26">
        <v>123080</v>
      </c>
      <c r="E29" s="27">
        <v>90.012871518839219</v>
      </c>
    </row>
    <row r="30" spans="2:5" ht="12" customHeight="1" x14ac:dyDescent="0.2">
      <c r="B30" s="8" t="s">
        <v>23</v>
      </c>
      <c r="C30" s="28">
        <v>1745</v>
      </c>
      <c r="D30" s="28">
        <v>1442</v>
      </c>
      <c r="E30" s="29">
        <v>82.636103151862457</v>
      </c>
    </row>
    <row r="31" spans="2:5" s="4" customFormat="1" ht="12" customHeight="1" x14ac:dyDescent="0.2">
      <c r="B31" s="8" t="s">
        <v>24</v>
      </c>
      <c r="C31" s="28">
        <v>90099</v>
      </c>
      <c r="D31" s="28">
        <v>90092</v>
      </c>
      <c r="E31" s="29">
        <v>99.992230768377013</v>
      </c>
    </row>
    <row r="32" spans="2:5" ht="12" customHeight="1" x14ac:dyDescent="0.2">
      <c r="B32" s="8" t="s">
        <v>25</v>
      </c>
      <c r="C32" s="28">
        <v>44388</v>
      </c>
      <c r="D32" s="28">
        <v>31343</v>
      </c>
      <c r="E32" s="29">
        <v>70.611426511669819</v>
      </c>
    </row>
    <row r="33" spans="2:6" ht="12" customHeight="1" x14ac:dyDescent="0.2">
      <c r="B33" s="8" t="s">
        <v>26</v>
      </c>
      <c r="C33" s="28">
        <v>276</v>
      </c>
      <c r="D33" s="28">
        <v>2</v>
      </c>
      <c r="E33" s="29">
        <v>0.72463768115942029</v>
      </c>
    </row>
    <row r="34" spans="2:6" ht="12" customHeight="1" x14ac:dyDescent="0.2">
      <c r="B34" s="8" t="s">
        <v>27</v>
      </c>
      <c r="C34" s="28">
        <v>13</v>
      </c>
      <c r="D34" s="28">
        <v>0</v>
      </c>
      <c r="E34" s="29">
        <v>0</v>
      </c>
    </row>
    <row r="35" spans="2:6" ht="12" customHeight="1" x14ac:dyDescent="0.2">
      <c r="B35" s="8" t="s">
        <v>28</v>
      </c>
      <c r="C35" s="28">
        <v>215</v>
      </c>
      <c r="D35" s="28">
        <v>201</v>
      </c>
      <c r="E35" s="29">
        <v>93.488372093023258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23553</v>
      </c>
      <c r="D37" s="26">
        <v>23247</v>
      </c>
      <c r="E37" s="27">
        <v>98.700802445548348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>
        <v>5</v>
      </c>
      <c r="D39" s="26">
        <v>4</v>
      </c>
      <c r="E39" s="27">
        <v>80</v>
      </c>
    </row>
    <row r="40" spans="2:6" ht="12" customHeight="1" x14ac:dyDescent="0.2">
      <c r="B40" s="7" t="s">
        <v>32</v>
      </c>
      <c r="C40" s="24">
        <v>50553</v>
      </c>
      <c r="D40" s="24">
        <v>50553</v>
      </c>
      <c r="E40" s="25">
        <v>100</v>
      </c>
    </row>
    <row r="41" spans="2:6" s="4" customFormat="1" ht="12" customHeight="1" x14ac:dyDescent="0.2">
      <c r="B41" s="8" t="s">
        <v>33</v>
      </c>
      <c r="C41" s="30">
        <v>1715</v>
      </c>
      <c r="D41" s="30">
        <v>1715</v>
      </c>
      <c r="E41" s="31">
        <v>100</v>
      </c>
    </row>
    <row r="42" spans="2:6" ht="12" customHeight="1" x14ac:dyDescent="0.2">
      <c r="B42" s="8" t="s">
        <v>34</v>
      </c>
      <c r="C42" s="30">
        <v>46124</v>
      </c>
      <c r="D42" s="30">
        <v>46124</v>
      </c>
      <c r="E42" s="31">
        <v>100</v>
      </c>
    </row>
    <row r="43" spans="2:6" s="4" customFormat="1" ht="12" customHeight="1" x14ac:dyDescent="0.2">
      <c r="B43" s="8" t="s">
        <v>35</v>
      </c>
      <c r="C43" s="28">
        <v>2714</v>
      </c>
      <c r="D43" s="28">
        <v>2714</v>
      </c>
      <c r="E43" s="29">
        <v>100</v>
      </c>
    </row>
    <row r="44" spans="2:6" ht="12" customHeight="1" x14ac:dyDescent="0.2">
      <c r="B44" s="7" t="s">
        <v>36</v>
      </c>
      <c r="C44" s="24">
        <v>69170</v>
      </c>
      <c r="D44" s="24">
        <v>51313</v>
      </c>
      <c r="E44" s="25">
        <v>74.183894752060141</v>
      </c>
    </row>
    <row r="45" spans="2:6" ht="12" customHeight="1" x14ac:dyDescent="0.2">
      <c r="B45" s="7" t="s">
        <v>37</v>
      </c>
      <c r="C45" s="26">
        <v>77958</v>
      </c>
      <c r="D45" s="26">
        <v>65601</v>
      </c>
      <c r="E45" s="27">
        <v>84.149157238513055</v>
      </c>
      <c r="F45" s="5"/>
    </row>
    <row r="46" spans="2:6" ht="12" customHeight="1" x14ac:dyDescent="0.2">
      <c r="B46" s="7" t="s">
        <v>38</v>
      </c>
      <c r="C46" s="26">
        <v>16025</v>
      </c>
      <c r="D46" s="26">
        <v>18</v>
      </c>
      <c r="E46" s="27">
        <v>0.11232449297971919</v>
      </c>
    </row>
    <row r="47" spans="2:6" ht="12" customHeight="1" x14ac:dyDescent="0.2">
      <c r="B47" s="6" t="s">
        <v>84</v>
      </c>
      <c r="C47" s="22">
        <v>28974</v>
      </c>
      <c r="D47" s="22">
        <v>25962</v>
      </c>
      <c r="E47" s="27">
        <v>89.604472975771372</v>
      </c>
    </row>
    <row r="48" spans="2:6" ht="12" customHeight="1" x14ac:dyDescent="0.2">
      <c r="B48" s="6" t="s">
        <v>39</v>
      </c>
      <c r="C48" s="32">
        <v>17238</v>
      </c>
      <c r="D48" s="32">
        <v>16077</v>
      </c>
      <c r="E48" s="33">
        <v>93.264879916463627</v>
      </c>
    </row>
    <row r="49" spans="2:5" ht="12" customHeight="1" x14ac:dyDescent="0.2">
      <c r="B49" s="6" t="s">
        <v>40</v>
      </c>
      <c r="C49" s="32">
        <v>15546</v>
      </c>
      <c r="D49" s="32">
        <v>15515</v>
      </c>
      <c r="E49" s="33">
        <v>99.80059179210086</v>
      </c>
    </row>
    <row r="50" spans="2:5" ht="12" customHeight="1" x14ac:dyDescent="0.2">
      <c r="B50" s="9" t="s">
        <v>41</v>
      </c>
      <c r="C50" s="34">
        <v>14</v>
      </c>
      <c r="D50" s="34">
        <v>14</v>
      </c>
      <c r="E50" s="35">
        <v>100</v>
      </c>
    </row>
    <row r="51" spans="2:5" ht="12" customHeight="1" x14ac:dyDescent="0.2">
      <c r="B51" s="9" t="s">
        <v>42</v>
      </c>
      <c r="C51" s="34">
        <v>15532</v>
      </c>
      <c r="D51" s="34">
        <v>15501</v>
      </c>
      <c r="E51" s="35">
        <v>99.8004120525367</v>
      </c>
    </row>
    <row r="52" spans="2:5" ht="12" customHeight="1" x14ac:dyDescent="0.2">
      <c r="B52" s="6" t="s">
        <v>43</v>
      </c>
      <c r="C52" s="32">
        <v>1692</v>
      </c>
      <c r="D52" s="32">
        <v>562</v>
      </c>
      <c r="E52" s="33">
        <v>33.215130023640661</v>
      </c>
    </row>
    <row r="53" spans="2:5" ht="12" customHeight="1" x14ac:dyDescent="0.2">
      <c r="B53" s="9" t="s">
        <v>87</v>
      </c>
      <c r="C53" s="34">
        <v>0</v>
      </c>
      <c r="D53" s="34">
        <v>0</v>
      </c>
      <c r="E53" s="35"/>
    </row>
    <row r="54" spans="2:5" ht="12" customHeight="1" x14ac:dyDescent="0.2">
      <c r="B54" s="9" t="s">
        <v>88</v>
      </c>
      <c r="C54" s="34">
        <v>1692</v>
      </c>
      <c r="D54" s="34">
        <v>562</v>
      </c>
      <c r="E54" s="35">
        <v>33.215130023640661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>
        <v>0</v>
      </c>
      <c r="D56" s="32">
        <v>0</v>
      </c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5202</v>
      </c>
      <c r="D58" s="32">
        <v>5202</v>
      </c>
      <c r="E58" s="33">
        <v>100</v>
      </c>
    </row>
    <row r="59" spans="2:5" ht="12" customHeight="1" x14ac:dyDescent="0.2">
      <c r="B59" s="6" t="s">
        <v>48</v>
      </c>
      <c r="C59" s="32">
        <v>5202</v>
      </c>
      <c r="D59" s="32">
        <v>5202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6524</v>
      </c>
      <c r="D61" s="32">
        <v>4676</v>
      </c>
      <c r="E61" s="33">
        <v>71.673819742489272</v>
      </c>
    </row>
    <row r="62" spans="2:5" s="4" customFormat="1" ht="12" customHeight="1" x14ac:dyDescent="0.2">
      <c r="B62" s="6" t="s">
        <v>51</v>
      </c>
      <c r="C62" s="32">
        <v>6376</v>
      </c>
      <c r="D62" s="32">
        <v>4528</v>
      </c>
      <c r="E62" s="33">
        <v>71.016311166875795</v>
      </c>
    </row>
    <row r="63" spans="2:5" ht="12" customHeight="1" x14ac:dyDescent="0.2">
      <c r="B63" s="6" t="s">
        <v>90</v>
      </c>
      <c r="C63" s="32">
        <v>148</v>
      </c>
      <c r="D63" s="32">
        <v>148</v>
      </c>
      <c r="E63" s="33">
        <v>100</v>
      </c>
    </row>
    <row r="64" spans="2:5" ht="12" customHeight="1" x14ac:dyDescent="0.2">
      <c r="B64" s="6" t="s">
        <v>52</v>
      </c>
      <c r="C64" s="32">
        <v>10</v>
      </c>
      <c r="D64" s="32">
        <v>7</v>
      </c>
      <c r="E64" s="33">
        <v>70</v>
      </c>
    </row>
    <row r="65" spans="2:5" ht="12" customHeight="1" x14ac:dyDescent="0.2">
      <c r="B65" s="6" t="s">
        <v>85</v>
      </c>
      <c r="C65" s="22">
        <v>47</v>
      </c>
      <c r="D65" s="22">
        <v>47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47</v>
      </c>
      <c r="D67" s="22">
        <v>47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47</v>
      </c>
      <c r="D69" s="34">
        <v>47</v>
      </c>
      <c r="E69" s="35">
        <v>100</v>
      </c>
    </row>
    <row r="70" spans="2:5" ht="12" customHeight="1" x14ac:dyDescent="0.2">
      <c r="B70" s="6" t="s">
        <v>89</v>
      </c>
      <c r="C70" s="22">
        <v>337810</v>
      </c>
      <c r="D70" s="22">
        <v>55707</v>
      </c>
      <c r="E70" s="23">
        <v>16.490630827980226</v>
      </c>
    </row>
    <row r="71" spans="2:5" ht="12" customHeight="1" x14ac:dyDescent="0.2">
      <c r="B71" s="6" t="s">
        <v>57</v>
      </c>
      <c r="C71" s="32">
        <v>79766</v>
      </c>
      <c r="D71" s="32">
        <v>1060</v>
      </c>
      <c r="E71" s="33">
        <v>1.328886994458792</v>
      </c>
    </row>
    <row r="72" spans="2:5" ht="12" customHeight="1" x14ac:dyDescent="0.2">
      <c r="B72" s="6" t="s">
        <v>58</v>
      </c>
      <c r="C72" s="32">
        <v>72</v>
      </c>
      <c r="D72" s="32">
        <v>72</v>
      </c>
      <c r="E72" s="33">
        <v>100</v>
      </c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79191</v>
      </c>
      <c r="D74" s="36">
        <v>486</v>
      </c>
      <c r="E74" s="37">
        <v>0.61370610296624617</v>
      </c>
    </row>
    <row r="75" spans="2:5" ht="12" customHeight="1" x14ac:dyDescent="0.2">
      <c r="B75" s="6" t="s">
        <v>61</v>
      </c>
      <c r="C75" s="32">
        <v>503</v>
      </c>
      <c r="D75" s="32">
        <v>502</v>
      </c>
      <c r="E75" s="33">
        <v>99.801192842942342</v>
      </c>
    </row>
    <row r="76" spans="2:5" ht="12" customHeight="1" x14ac:dyDescent="0.2">
      <c r="B76" s="6" t="s">
        <v>62</v>
      </c>
      <c r="C76" s="32">
        <v>2036</v>
      </c>
      <c r="D76" s="32">
        <v>1820</v>
      </c>
      <c r="E76" s="33">
        <v>89.390962671905697</v>
      </c>
    </row>
    <row r="77" spans="2:5" ht="12" customHeight="1" x14ac:dyDescent="0.2">
      <c r="B77" s="6" t="s">
        <v>63</v>
      </c>
      <c r="C77" s="32">
        <v>1373</v>
      </c>
      <c r="D77" s="32">
        <v>1271</v>
      </c>
      <c r="E77" s="33">
        <v>92.571012381646028</v>
      </c>
    </row>
    <row r="78" spans="2:5" ht="12" customHeight="1" x14ac:dyDescent="0.2">
      <c r="B78" s="6" t="s">
        <v>64</v>
      </c>
      <c r="C78" s="32">
        <v>663</v>
      </c>
      <c r="D78" s="32">
        <v>549</v>
      </c>
      <c r="E78" s="33">
        <v>82.805429864253384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15</v>
      </c>
      <c r="D81" s="34">
        <v>8</v>
      </c>
      <c r="E81" s="35">
        <v>53.333333333333336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>
        <v>102</v>
      </c>
      <c r="D85" s="34">
        <v>34</v>
      </c>
      <c r="E85" s="35">
        <v>33.333333333333329</v>
      </c>
    </row>
    <row r="86" spans="2:5" ht="12" customHeight="1" x14ac:dyDescent="0.2">
      <c r="B86" s="9" t="s">
        <v>72</v>
      </c>
      <c r="C86" s="34">
        <v>546</v>
      </c>
      <c r="D86" s="34">
        <v>507</v>
      </c>
      <c r="E86" s="35">
        <v>92.857142857142861</v>
      </c>
    </row>
    <row r="87" spans="2:5" ht="12" customHeight="1" x14ac:dyDescent="0.2">
      <c r="B87" s="6" t="s">
        <v>73</v>
      </c>
      <c r="C87" s="32">
        <v>246715</v>
      </c>
      <c r="D87" s="32">
        <v>45289</v>
      </c>
      <c r="E87" s="33">
        <v>18.356808463206534</v>
      </c>
    </row>
    <row r="88" spans="2:5" ht="12" customHeight="1" x14ac:dyDescent="0.2">
      <c r="B88" s="6" t="s">
        <v>74</v>
      </c>
      <c r="C88" s="36">
        <v>3294</v>
      </c>
      <c r="D88" s="36">
        <v>2646</v>
      </c>
      <c r="E88" s="37">
        <v>80.327868852459019</v>
      </c>
    </row>
    <row r="89" spans="2:5" ht="12" customHeight="1" x14ac:dyDescent="0.2">
      <c r="B89" s="6" t="s">
        <v>75</v>
      </c>
      <c r="C89" s="32">
        <v>39942</v>
      </c>
      <c r="D89" s="32">
        <v>16188</v>
      </c>
      <c r="E89" s="33">
        <v>40.528766711732011</v>
      </c>
    </row>
    <row r="90" spans="2:5" ht="12" customHeight="1" x14ac:dyDescent="0.2">
      <c r="B90" s="6" t="s">
        <v>76</v>
      </c>
      <c r="C90" s="32">
        <v>202738</v>
      </c>
      <c r="D90" s="32">
        <v>26434</v>
      </c>
      <c r="E90" s="33">
        <v>13.038502895362489</v>
      </c>
    </row>
    <row r="91" spans="2:5" ht="12" customHeight="1" x14ac:dyDescent="0.2">
      <c r="B91" s="6" t="s">
        <v>77</v>
      </c>
      <c r="C91" s="32">
        <v>741</v>
      </c>
      <c r="D91" s="32">
        <v>21</v>
      </c>
      <c r="E91" s="33">
        <v>2.834008097165992</v>
      </c>
    </row>
    <row r="92" spans="2:5" ht="12" customHeight="1" x14ac:dyDescent="0.2">
      <c r="B92" s="6" t="s">
        <v>78</v>
      </c>
      <c r="C92" s="32">
        <v>9293</v>
      </c>
      <c r="D92" s="32">
        <v>7538</v>
      </c>
      <c r="E92" s="33">
        <v>81.114817604648664</v>
      </c>
    </row>
    <row r="93" spans="2:5" ht="12" customHeight="1" x14ac:dyDescent="0.2">
      <c r="B93" s="6" t="s">
        <v>86</v>
      </c>
      <c r="C93" s="22">
        <v>2253</v>
      </c>
      <c r="D93" s="22">
        <v>2253</v>
      </c>
      <c r="E93" s="23">
        <v>100</v>
      </c>
    </row>
    <row r="94" spans="2:5" ht="12" customHeight="1" x14ac:dyDescent="0.2">
      <c r="B94" s="6" t="s">
        <v>79</v>
      </c>
      <c r="C94" s="32">
        <v>2252</v>
      </c>
      <c r="D94" s="32">
        <v>2252</v>
      </c>
      <c r="E94" s="23">
        <v>100</v>
      </c>
    </row>
    <row r="95" spans="2:5" ht="12" customHeight="1" x14ac:dyDescent="0.2">
      <c r="B95" s="6" t="s">
        <v>80</v>
      </c>
      <c r="C95" s="32">
        <v>1</v>
      </c>
      <c r="D95" s="32">
        <v>1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EBC67647-080B-4B8B-AE23-817F94494D54}"/>
    <hyperlink ref="D4" location="ŞUBAT!A1" display="Şubat" xr:uid="{75A4045F-A711-4669-B1A9-1ED4352766FB}"/>
    <hyperlink ref="E4" location="MART!A1" display="Mart" xr:uid="{CE7A8E54-89CC-46C7-B01A-DECE6796CDE0}"/>
    <hyperlink ref="C5" location="NİSAN!A1" display="Nisan" xr:uid="{C4583882-8F5D-4C3A-91F0-0A254D959A5E}"/>
    <hyperlink ref="D5" location="MAYIS!A1" display="Mayıs" xr:uid="{E1860DF7-A668-4B46-9C61-194836E3FE37}"/>
    <hyperlink ref="E5" location="HAZİRAN!A1" display="Haziran" xr:uid="{DA90DDBD-F736-4ECB-991E-3D0C4FB690C2}"/>
    <hyperlink ref="C6" location="TEMMUZ!A1" display="Temmuz" xr:uid="{C718C987-8852-4287-8B6B-D29F80726360}"/>
    <hyperlink ref="D6" location="AĞUSTOS!A1" display="Ağustos" xr:uid="{70AA1F35-C6F6-4E2E-A677-25FFC8E79AAD}"/>
    <hyperlink ref="E6" location="EYLÜL!A1" display="Eylül" xr:uid="{8DA9B947-7E20-4D2C-92C2-9C3918A35F96}"/>
    <hyperlink ref="C7" location="EKİM!A1" display="Ekim" xr:uid="{D57FCC59-C058-4F9F-BBDE-287EFC12EB1F}"/>
    <hyperlink ref="D7" location="KASIM!A1" display="Kasım" xr:uid="{F2FCBB01-7AD7-4A2D-BCC7-0C805CD155E2}"/>
    <hyperlink ref="E7" location="ARALIK!A1" display="Aralık" xr:uid="{9B6BBE2D-D535-41ED-ADF4-419447E943A6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4D192-426E-4E75-B475-5195E915E843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112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1410954</v>
      </c>
      <c r="D10" s="22">
        <v>699476</v>
      </c>
      <c r="E10" s="23">
        <v>49.574684929487425</v>
      </c>
    </row>
    <row r="11" spans="2:5" ht="12" customHeight="1" x14ac:dyDescent="0.2">
      <c r="B11" s="7" t="s">
        <v>4</v>
      </c>
      <c r="C11" s="24">
        <v>1052259</v>
      </c>
      <c r="D11" s="24">
        <v>624446</v>
      </c>
      <c r="E11" s="25">
        <v>59.343374587435228</v>
      </c>
    </row>
    <row r="12" spans="2:5" ht="12" customHeight="1" x14ac:dyDescent="0.2">
      <c r="B12" s="7" t="s">
        <v>5</v>
      </c>
      <c r="C12" s="24">
        <v>595387</v>
      </c>
      <c r="D12" s="24">
        <v>441078</v>
      </c>
      <c r="E12" s="25">
        <v>74.08257150391259</v>
      </c>
    </row>
    <row r="13" spans="2:5" ht="12" customHeight="1" x14ac:dyDescent="0.2">
      <c r="B13" s="7" t="s">
        <v>6</v>
      </c>
      <c r="C13" s="26">
        <v>414489</v>
      </c>
      <c r="D13" s="26">
        <v>301697</v>
      </c>
      <c r="E13" s="27">
        <v>72.787697622856101</v>
      </c>
    </row>
    <row r="14" spans="2:5" ht="12" customHeight="1" x14ac:dyDescent="0.2">
      <c r="B14" s="8" t="s">
        <v>7</v>
      </c>
      <c r="C14" s="28">
        <v>80957</v>
      </c>
      <c r="D14" s="28">
        <v>30936</v>
      </c>
      <c r="E14" s="29">
        <v>38.212878441641855</v>
      </c>
    </row>
    <row r="15" spans="2:5" ht="12" customHeight="1" x14ac:dyDescent="0.2">
      <c r="B15" s="8" t="s">
        <v>8</v>
      </c>
      <c r="C15" s="28">
        <v>11561</v>
      </c>
      <c r="D15" s="28">
        <v>5671</v>
      </c>
      <c r="E15" s="29">
        <v>49.052850099472359</v>
      </c>
    </row>
    <row r="16" spans="2:5" ht="12" customHeight="1" x14ac:dyDescent="0.2">
      <c r="B16" s="8" t="s">
        <v>9</v>
      </c>
      <c r="C16" s="28">
        <v>299027</v>
      </c>
      <c r="D16" s="28">
        <v>248271</v>
      </c>
      <c r="E16" s="29">
        <v>83.026281907653825</v>
      </c>
    </row>
    <row r="17" spans="2:5" ht="12" customHeight="1" x14ac:dyDescent="0.2">
      <c r="B17" s="8" t="s">
        <v>10</v>
      </c>
      <c r="C17" s="28">
        <v>22944</v>
      </c>
      <c r="D17" s="28">
        <v>16819</v>
      </c>
      <c r="E17" s="29">
        <v>73.304567642956769</v>
      </c>
    </row>
    <row r="18" spans="2:5" ht="12" customHeight="1" x14ac:dyDescent="0.2">
      <c r="B18" s="7" t="s">
        <v>11</v>
      </c>
      <c r="C18" s="24">
        <v>180898</v>
      </c>
      <c r="D18" s="24">
        <v>139381</v>
      </c>
      <c r="E18" s="25">
        <v>77.049497506882332</v>
      </c>
    </row>
    <row r="19" spans="2:5" ht="12" customHeight="1" x14ac:dyDescent="0.2">
      <c r="B19" s="8" t="s">
        <v>12</v>
      </c>
      <c r="C19" s="28">
        <v>54006</v>
      </c>
      <c r="D19" s="28">
        <v>19753</v>
      </c>
      <c r="E19" s="29">
        <v>36.575565677887646</v>
      </c>
    </row>
    <row r="20" spans="2:5" ht="12" customHeight="1" x14ac:dyDescent="0.2">
      <c r="B20" s="8" t="s">
        <v>13</v>
      </c>
      <c r="C20" s="28">
        <v>730</v>
      </c>
      <c r="D20" s="28">
        <v>0</v>
      </c>
      <c r="E20" s="29">
        <v>0</v>
      </c>
    </row>
    <row r="21" spans="2:5" ht="12" customHeight="1" x14ac:dyDescent="0.2">
      <c r="B21" s="8" t="s">
        <v>14</v>
      </c>
      <c r="C21" s="28">
        <v>126162</v>
      </c>
      <c r="D21" s="28">
        <v>119628</v>
      </c>
      <c r="E21" s="29">
        <v>94.820944499928657</v>
      </c>
    </row>
    <row r="22" spans="2:5" s="4" customFormat="1" ht="12" customHeight="1" x14ac:dyDescent="0.2">
      <c r="B22" s="7" t="s">
        <v>15</v>
      </c>
      <c r="C22" s="24">
        <v>100997</v>
      </c>
      <c r="D22" s="24">
        <v>71446</v>
      </c>
      <c r="E22" s="25">
        <v>70.74071507074467</v>
      </c>
    </row>
    <row r="23" spans="2:5" s="4" customFormat="1" ht="12" customHeight="1" x14ac:dyDescent="0.2">
      <c r="B23" s="8" t="s">
        <v>16</v>
      </c>
      <c r="C23" s="30">
        <v>1518</v>
      </c>
      <c r="D23" s="30">
        <v>735</v>
      </c>
      <c r="E23" s="31">
        <v>48.418972332015805</v>
      </c>
    </row>
    <row r="24" spans="2:5" ht="12" customHeight="1" x14ac:dyDescent="0.2">
      <c r="B24" s="8" t="s">
        <v>17</v>
      </c>
      <c r="C24" s="30">
        <v>99479</v>
      </c>
      <c r="D24" s="30">
        <v>70711</v>
      </c>
      <c r="E24" s="31">
        <v>71.081333748831412</v>
      </c>
    </row>
    <row r="25" spans="2:5" s="4" customFormat="1" ht="12" customHeight="1" x14ac:dyDescent="0.2">
      <c r="B25" s="7" t="s">
        <v>18</v>
      </c>
      <c r="C25" s="24">
        <v>156255</v>
      </c>
      <c r="D25" s="24">
        <v>-41380</v>
      </c>
      <c r="E25" s="25">
        <v>-26.482352564717932</v>
      </c>
    </row>
    <row r="26" spans="2:5" ht="12" customHeight="1" x14ac:dyDescent="0.2">
      <c r="B26" s="7" t="s">
        <v>19</v>
      </c>
      <c r="C26" s="24">
        <v>13076</v>
      </c>
      <c r="D26" s="24">
        <v>-171390</v>
      </c>
      <c r="E26" s="25">
        <v>-1310.7219333129397</v>
      </c>
    </row>
    <row r="27" spans="2:5" ht="12" customHeight="1" x14ac:dyDescent="0.2">
      <c r="B27" s="8" t="s">
        <v>20</v>
      </c>
      <c r="C27" s="28">
        <v>5376</v>
      </c>
      <c r="D27" s="28">
        <v>-177681</v>
      </c>
      <c r="E27" s="29">
        <v>-3305.078125</v>
      </c>
    </row>
    <row r="28" spans="2:5" ht="12" customHeight="1" x14ac:dyDescent="0.2">
      <c r="B28" s="8" t="s">
        <v>21</v>
      </c>
      <c r="C28" s="28">
        <v>7700</v>
      </c>
      <c r="D28" s="28">
        <v>6291</v>
      </c>
      <c r="E28" s="29">
        <v>81.701298701298697</v>
      </c>
    </row>
    <row r="29" spans="2:5" ht="12" customHeight="1" x14ac:dyDescent="0.2">
      <c r="B29" s="7" t="s">
        <v>22</v>
      </c>
      <c r="C29" s="26">
        <v>121756</v>
      </c>
      <c r="D29" s="26">
        <v>108937</v>
      </c>
      <c r="E29" s="27">
        <v>89.471566082985646</v>
      </c>
    </row>
    <row r="30" spans="2:5" ht="12" customHeight="1" x14ac:dyDescent="0.2">
      <c r="B30" s="8" t="s">
        <v>23</v>
      </c>
      <c r="C30" s="28">
        <v>1671</v>
      </c>
      <c r="D30" s="28">
        <v>1391</v>
      </c>
      <c r="E30" s="29">
        <v>83.243566726511077</v>
      </c>
    </row>
    <row r="31" spans="2:5" s="4" customFormat="1" ht="12" customHeight="1" x14ac:dyDescent="0.2">
      <c r="B31" s="8" t="s">
        <v>24</v>
      </c>
      <c r="C31" s="28">
        <v>80787</v>
      </c>
      <c r="D31" s="28">
        <v>80780</v>
      </c>
      <c r="E31" s="29">
        <v>99.991335239580621</v>
      </c>
    </row>
    <row r="32" spans="2:5" ht="12" customHeight="1" x14ac:dyDescent="0.2">
      <c r="B32" s="8" t="s">
        <v>25</v>
      </c>
      <c r="C32" s="28">
        <v>38815</v>
      </c>
      <c r="D32" s="28">
        <v>26582</v>
      </c>
      <c r="E32" s="29">
        <v>68.483833569496326</v>
      </c>
    </row>
    <row r="33" spans="2:6" ht="12" customHeight="1" x14ac:dyDescent="0.2">
      <c r="B33" s="8" t="s">
        <v>26</v>
      </c>
      <c r="C33" s="28">
        <v>276</v>
      </c>
      <c r="D33" s="28">
        <v>2</v>
      </c>
      <c r="E33" s="29">
        <v>0.72463768115942029</v>
      </c>
    </row>
    <row r="34" spans="2:6" ht="12" customHeight="1" x14ac:dyDescent="0.2">
      <c r="B34" s="8" t="s">
        <v>27</v>
      </c>
      <c r="C34" s="28">
        <v>13</v>
      </c>
      <c r="D34" s="28">
        <v>0</v>
      </c>
      <c r="E34" s="29">
        <v>0</v>
      </c>
    </row>
    <row r="35" spans="2:6" ht="12" customHeight="1" x14ac:dyDescent="0.2">
      <c r="B35" s="8" t="s">
        <v>28</v>
      </c>
      <c r="C35" s="28">
        <v>194</v>
      </c>
      <c r="D35" s="28">
        <v>182</v>
      </c>
      <c r="E35" s="29">
        <v>93.814432989690715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21419</v>
      </c>
      <c r="D37" s="26">
        <v>21069</v>
      </c>
      <c r="E37" s="27">
        <v>98.365936785097347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>
        <v>4</v>
      </c>
      <c r="D39" s="26">
        <v>4</v>
      </c>
      <c r="E39" s="27">
        <v>100</v>
      </c>
    </row>
    <row r="40" spans="2:6" ht="12" customHeight="1" x14ac:dyDescent="0.2">
      <c r="B40" s="7" t="s">
        <v>32</v>
      </c>
      <c r="C40" s="24">
        <v>46403</v>
      </c>
      <c r="D40" s="24">
        <v>46403</v>
      </c>
      <c r="E40" s="25">
        <v>100</v>
      </c>
    </row>
    <row r="41" spans="2:6" s="4" customFormat="1" ht="12" customHeight="1" x14ac:dyDescent="0.2">
      <c r="B41" s="8" t="s">
        <v>33</v>
      </c>
      <c r="C41" s="30">
        <v>1672</v>
      </c>
      <c r="D41" s="30">
        <v>1672</v>
      </c>
      <c r="E41" s="31">
        <v>100</v>
      </c>
    </row>
    <row r="42" spans="2:6" ht="12" customHeight="1" x14ac:dyDescent="0.2">
      <c r="B42" s="8" t="s">
        <v>34</v>
      </c>
      <c r="C42" s="30">
        <v>42296</v>
      </c>
      <c r="D42" s="30">
        <v>42296</v>
      </c>
      <c r="E42" s="31">
        <v>100</v>
      </c>
    </row>
    <row r="43" spans="2:6" s="4" customFormat="1" ht="12" customHeight="1" x14ac:dyDescent="0.2">
      <c r="B43" s="8" t="s">
        <v>35</v>
      </c>
      <c r="C43" s="28">
        <v>2435</v>
      </c>
      <c r="D43" s="28">
        <v>2435</v>
      </c>
      <c r="E43" s="29">
        <v>100</v>
      </c>
    </row>
    <row r="44" spans="2:6" ht="12" customHeight="1" x14ac:dyDescent="0.2">
      <c r="B44" s="7" t="s">
        <v>36</v>
      </c>
      <c r="C44" s="24">
        <v>64549</v>
      </c>
      <c r="D44" s="24">
        <v>46640</v>
      </c>
      <c r="E44" s="25">
        <v>72.255185982741793</v>
      </c>
    </row>
    <row r="45" spans="2:6" ht="12" customHeight="1" x14ac:dyDescent="0.2">
      <c r="B45" s="7" t="s">
        <v>37</v>
      </c>
      <c r="C45" s="26">
        <v>72640</v>
      </c>
      <c r="D45" s="26">
        <v>60244</v>
      </c>
      <c r="E45" s="27">
        <v>82.93502202643171</v>
      </c>
      <c r="F45" s="5"/>
    </row>
    <row r="46" spans="2:6" ht="12" customHeight="1" x14ac:dyDescent="0.2">
      <c r="B46" s="7" t="s">
        <v>38</v>
      </c>
      <c r="C46" s="26">
        <v>16028</v>
      </c>
      <c r="D46" s="26">
        <v>15</v>
      </c>
      <c r="E46" s="27">
        <v>9.3586224107811325E-2</v>
      </c>
    </row>
    <row r="47" spans="2:6" ht="12" customHeight="1" x14ac:dyDescent="0.2">
      <c r="B47" s="6" t="s">
        <v>84</v>
      </c>
      <c r="C47" s="22">
        <v>26988</v>
      </c>
      <c r="D47" s="22">
        <v>23926</v>
      </c>
      <c r="E47" s="27">
        <v>88.654216688898771</v>
      </c>
    </row>
    <row r="48" spans="2:6" ht="12" customHeight="1" x14ac:dyDescent="0.2">
      <c r="B48" s="6" t="s">
        <v>39</v>
      </c>
      <c r="C48" s="32">
        <v>15986</v>
      </c>
      <c r="D48" s="32">
        <v>14788</v>
      </c>
      <c r="E48" s="33">
        <v>92.505942699862374</v>
      </c>
    </row>
    <row r="49" spans="2:5" ht="12" customHeight="1" x14ac:dyDescent="0.2">
      <c r="B49" s="6" t="s">
        <v>40</v>
      </c>
      <c r="C49" s="32">
        <v>14309</v>
      </c>
      <c r="D49" s="32">
        <v>14278</v>
      </c>
      <c r="E49" s="33">
        <v>99.783353134390936</v>
      </c>
    </row>
    <row r="50" spans="2:5" ht="12" customHeight="1" x14ac:dyDescent="0.2">
      <c r="B50" s="9" t="s">
        <v>41</v>
      </c>
      <c r="C50" s="34">
        <v>11</v>
      </c>
      <c r="D50" s="34">
        <v>11</v>
      </c>
      <c r="E50" s="35">
        <v>100</v>
      </c>
    </row>
    <row r="51" spans="2:5" ht="12" customHeight="1" x14ac:dyDescent="0.2">
      <c r="B51" s="9" t="s">
        <v>42</v>
      </c>
      <c r="C51" s="34">
        <v>14298</v>
      </c>
      <c r="D51" s="34">
        <v>14267</v>
      </c>
      <c r="E51" s="35">
        <v>99.783186459644696</v>
      </c>
    </row>
    <row r="52" spans="2:5" ht="12" customHeight="1" x14ac:dyDescent="0.2">
      <c r="B52" s="6" t="s">
        <v>43</v>
      </c>
      <c r="C52" s="32">
        <v>1677</v>
      </c>
      <c r="D52" s="32">
        <v>510</v>
      </c>
      <c r="E52" s="33">
        <v>30.411449016100178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1677</v>
      </c>
      <c r="D54" s="34">
        <v>510</v>
      </c>
      <c r="E54" s="35">
        <v>30.411449016100178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>
        <v>0</v>
      </c>
      <c r="D56" s="32">
        <v>0</v>
      </c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4883</v>
      </c>
      <c r="D58" s="32">
        <v>4883</v>
      </c>
      <c r="E58" s="33">
        <v>100</v>
      </c>
    </row>
    <row r="59" spans="2:5" ht="12" customHeight="1" x14ac:dyDescent="0.2">
      <c r="B59" s="6" t="s">
        <v>48</v>
      </c>
      <c r="C59" s="32">
        <v>4883</v>
      </c>
      <c r="D59" s="32">
        <v>4883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6110</v>
      </c>
      <c r="D61" s="32">
        <v>4249</v>
      </c>
      <c r="E61" s="33">
        <v>69.541734860883793</v>
      </c>
    </row>
    <row r="62" spans="2:5" s="4" customFormat="1" ht="12" customHeight="1" x14ac:dyDescent="0.2">
      <c r="B62" s="6" t="s">
        <v>51</v>
      </c>
      <c r="C62" s="32">
        <v>5966</v>
      </c>
      <c r="D62" s="32">
        <v>4105</v>
      </c>
      <c r="E62" s="33">
        <v>68.806570566543741</v>
      </c>
    </row>
    <row r="63" spans="2:5" ht="12" customHeight="1" x14ac:dyDescent="0.2">
      <c r="B63" s="6" t="s">
        <v>90</v>
      </c>
      <c r="C63" s="32">
        <v>144</v>
      </c>
      <c r="D63" s="32">
        <v>144</v>
      </c>
      <c r="E63" s="33">
        <v>100</v>
      </c>
    </row>
    <row r="64" spans="2:5" ht="12" customHeight="1" x14ac:dyDescent="0.2">
      <c r="B64" s="6" t="s">
        <v>52</v>
      </c>
      <c r="C64" s="32">
        <v>9</v>
      </c>
      <c r="D64" s="32">
        <v>6</v>
      </c>
      <c r="E64" s="33">
        <v>66.666666666666657</v>
      </c>
    </row>
    <row r="65" spans="2:5" ht="12" customHeight="1" x14ac:dyDescent="0.2">
      <c r="B65" s="6" t="s">
        <v>85</v>
      </c>
      <c r="C65" s="22">
        <v>36</v>
      </c>
      <c r="D65" s="22">
        <v>36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36</v>
      </c>
      <c r="D67" s="22">
        <v>36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36</v>
      </c>
      <c r="D69" s="34">
        <v>36</v>
      </c>
      <c r="E69" s="35">
        <v>100</v>
      </c>
    </row>
    <row r="70" spans="2:5" ht="12" customHeight="1" x14ac:dyDescent="0.2">
      <c r="B70" s="6" t="s">
        <v>89</v>
      </c>
      <c r="C70" s="22">
        <v>330155</v>
      </c>
      <c r="D70" s="22">
        <v>49552</v>
      </c>
      <c r="E70" s="23">
        <v>15.008708031076312</v>
      </c>
    </row>
    <row r="71" spans="2:5" ht="12" customHeight="1" x14ac:dyDescent="0.2">
      <c r="B71" s="6" t="s">
        <v>57</v>
      </c>
      <c r="C71" s="32">
        <v>79047</v>
      </c>
      <c r="D71" s="32">
        <v>949</v>
      </c>
      <c r="E71" s="33">
        <v>1.2005515705845891</v>
      </c>
    </row>
    <row r="72" spans="2:5" ht="12" customHeight="1" x14ac:dyDescent="0.2">
      <c r="B72" s="6" t="s">
        <v>58</v>
      </c>
      <c r="C72" s="32">
        <v>60</v>
      </c>
      <c r="D72" s="32">
        <v>60</v>
      </c>
      <c r="E72" s="33">
        <v>100</v>
      </c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78532</v>
      </c>
      <c r="D74" s="36">
        <v>434</v>
      </c>
      <c r="E74" s="37">
        <v>0.55264096164620791</v>
      </c>
    </row>
    <row r="75" spans="2:5" ht="12" customHeight="1" x14ac:dyDescent="0.2">
      <c r="B75" s="6" t="s">
        <v>61</v>
      </c>
      <c r="C75" s="32">
        <v>455</v>
      </c>
      <c r="D75" s="32">
        <v>455</v>
      </c>
      <c r="E75" s="33">
        <v>100</v>
      </c>
    </row>
    <row r="76" spans="2:5" ht="12" customHeight="1" x14ac:dyDescent="0.2">
      <c r="B76" s="6" t="s">
        <v>62</v>
      </c>
      <c r="C76" s="32">
        <v>1972</v>
      </c>
      <c r="D76" s="32">
        <v>1755</v>
      </c>
      <c r="E76" s="33">
        <v>88.995943204868155</v>
      </c>
    </row>
    <row r="77" spans="2:5" ht="12" customHeight="1" x14ac:dyDescent="0.2">
      <c r="B77" s="6" t="s">
        <v>63</v>
      </c>
      <c r="C77" s="32">
        <v>1362</v>
      </c>
      <c r="D77" s="32">
        <v>1259</v>
      </c>
      <c r="E77" s="33">
        <v>92.437591776798826</v>
      </c>
    </row>
    <row r="78" spans="2:5" ht="12" customHeight="1" x14ac:dyDescent="0.2">
      <c r="B78" s="6" t="s">
        <v>64</v>
      </c>
      <c r="C78" s="32">
        <v>610</v>
      </c>
      <c r="D78" s="32">
        <v>496</v>
      </c>
      <c r="E78" s="33">
        <v>81.311475409836063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14</v>
      </c>
      <c r="D81" s="34">
        <v>8</v>
      </c>
      <c r="E81" s="35">
        <v>57.142857142857139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>
        <v>101</v>
      </c>
      <c r="D85" s="34">
        <v>32</v>
      </c>
      <c r="E85" s="35">
        <v>31.683168316831683</v>
      </c>
    </row>
    <row r="86" spans="2:5" ht="12" customHeight="1" x14ac:dyDescent="0.2">
      <c r="B86" s="9" t="s">
        <v>72</v>
      </c>
      <c r="C86" s="34">
        <v>495</v>
      </c>
      <c r="D86" s="34">
        <v>456</v>
      </c>
      <c r="E86" s="35">
        <v>92.121212121212125</v>
      </c>
    </row>
    <row r="87" spans="2:5" ht="12" customHeight="1" x14ac:dyDescent="0.2">
      <c r="B87" s="6" t="s">
        <v>73</v>
      </c>
      <c r="C87" s="32">
        <v>240387</v>
      </c>
      <c r="D87" s="32">
        <v>39863</v>
      </c>
      <c r="E87" s="33">
        <v>16.582843498192499</v>
      </c>
    </row>
    <row r="88" spans="2:5" ht="12" customHeight="1" x14ac:dyDescent="0.2">
      <c r="B88" s="6" t="s">
        <v>74</v>
      </c>
      <c r="C88" s="36">
        <v>3079</v>
      </c>
      <c r="D88" s="36">
        <v>2438</v>
      </c>
      <c r="E88" s="37">
        <v>79.181552452094834</v>
      </c>
    </row>
    <row r="89" spans="2:5" ht="12" customHeight="1" x14ac:dyDescent="0.2">
      <c r="B89" s="6" t="s">
        <v>75</v>
      </c>
      <c r="C89" s="32">
        <v>38021</v>
      </c>
      <c r="D89" s="32">
        <v>14470</v>
      </c>
      <c r="E89" s="33">
        <v>38.057915362562795</v>
      </c>
    </row>
    <row r="90" spans="2:5" ht="12" customHeight="1" x14ac:dyDescent="0.2">
      <c r="B90" s="6" t="s">
        <v>76</v>
      </c>
      <c r="C90" s="32">
        <v>198546</v>
      </c>
      <c r="D90" s="32">
        <v>22935</v>
      </c>
      <c r="E90" s="33">
        <v>11.551479254177874</v>
      </c>
    </row>
    <row r="91" spans="2:5" ht="12" customHeight="1" x14ac:dyDescent="0.2">
      <c r="B91" s="6" t="s">
        <v>77</v>
      </c>
      <c r="C91" s="32">
        <v>741</v>
      </c>
      <c r="D91" s="32">
        <v>20</v>
      </c>
      <c r="E91" s="33">
        <v>2.6990553306342782</v>
      </c>
    </row>
    <row r="92" spans="2:5" ht="12" customHeight="1" x14ac:dyDescent="0.2">
      <c r="B92" s="6" t="s">
        <v>78</v>
      </c>
      <c r="C92" s="32">
        <v>8749</v>
      </c>
      <c r="D92" s="32">
        <v>6985</v>
      </c>
      <c r="E92" s="33">
        <v>79.837695736655618</v>
      </c>
    </row>
    <row r="93" spans="2:5" ht="12" customHeight="1" x14ac:dyDescent="0.2">
      <c r="B93" s="6" t="s">
        <v>86</v>
      </c>
      <c r="C93" s="22">
        <v>1516</v>
      </c>
      <c r="D93" s="22">
        <v>1516</v>
      </c>
      <c r="E93" s="23">
        <v>100</v>
      </c>
    </row>
    <row r="94" spans="2:5" ht="12" customHeight="1" x14ac:dyDescent="0.2">
      <c r="B94" s="6" t="s">
        <v>79</v>
      </c>
      <c r="C94" s="32">
        <v>1514</v>
      </c>
      <c r="D94" s="32">
        <v>1514</v>
      </c>
      <c r="E94" s="23">
        <v>100</v>
      </c>
    </row>
    <row r="95" spans="2:5" ht="12" customHeight="1" x14ac:dyDescent="0.2">
      <c r="B95" s="6" t="s">
        <v>80</v>
      </c>
      <c r="C95" s="32">
        <v>2</v>
      </c>
      <c r="D95" s="32">
        <v>2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06C034BC-720F-448A-956C-C6E913ECA794}"/>
    <hyperlink ref="D4" location="ŞUBAT!A1" display="Şubat" xr:uid="{5280B562-B234-42DF-B443-4594A30D4E35}"/>
    <hyperlink ref="E4" location="MART!A1" display="Mart" xr:uid="{24FC6EEE-A5D8-4A49-A59F-AC2CCE888960}"/>
    <hyperlink ref="C5" location="NİSAN!A1" display="Nisan" xr:uid="{BAF97B20-42FF-44F5-9700-739CB9FA973F}"/>
    <hyperlink ref="D5" location="MAYIS!A1" display="Mayıs" xr:uid="{CD3812C1-9853-459A-A699-060C1752311B}"/>
    <hyperlink ref="E5" location="HAZİRAN!A1" display="Haziran" xr:uid="{69416F61-1658-4AB8-B996-B10E308EDC73}"/>
    <hyperlink ref="C6" location="TEMMUZ!A1" display="Temmuz" xr:uid="{6A9A82D5-5848-4E0E-81B8-B243F8EDEDC0}"/>
    <hyperlink ref="D6" location="AĞUSTOS!A1" display="Ağustos" xr:uid="{D49D3264-1165-4985-AEE2-C94CD509868F}"/>
    <hyperlink ref="E6" location="EYLÜL!A1" display="Eylül" xr:uid="{7E9F71C1-9599-4BAB-AECE-49E68334C47A}"/>
    <hyperlink ref="C7" location="EKİM!A1" display="Ekim" xr:uid="{7854848B-5DFA-431B-A027-0D6C4AB05CBE}"/>
    <hyperlink ref="D7" location="KASIM!A1" display="Kasım" xr:uid="{83D89819-764C-4D58-8AB1-FE1A48953688}"/>
    <hyperlink ref="E7" location="ARALIK!A1" display="Aralık" xr:uid="{B29641E8-38BD-4853-BB05-1236EEFDFA7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53B46-B2CA-4C3F-AF26-A506604B2A39}">
  <sheetPr codeName="Sayfa9"/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110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1354338</v>
      </c>
      <c r="D10" s="22">
        <v>641040</v>
      </c>
      <c r="E10" s="23">
        <v>47.33234982700035</v>
      </c>
    </row>
    <row r="11" spans="2:5" ht="12" customHeight="1" x14ac:dyDescent="0.2">
      <c r="B11" s="7" t="s">
        <v>4</v>
      </c>
      <c r="C11" s="24">
        <v>1004915</v>
      </c>
      <c r="D11" s="24">
        <v>573157</v>
      </c>
      <c r="E11" s="25">
        <v>57.035371150793843</v>
      </c>
    </row>
    <row r="12" spans="2:5" ht="12" customHeight="1" x14ac:dyDescent="0.2">
      <c r="B12" s="7" t="s">
        <v>5</v>
      </c>
      <c r="C12" s="24">
        <v>561479</v>
      </c>
      <c r="D12" s="24">
        <v>405770</v>
      </c>
      <c r="E12" s="25">
        <v>72.268063453842444</v>
      </c>
    </row>
    <row r="13" spans="2:5" ht="12" customHeight="1" x14ac:dyDescent="0.2">
      <c r="B13" s="7" t="s">
        <v>6</v>
      </c>
      <c r="C13" s="26">
        <v>380996</v>
      </c>
      <c r="D13" s="26">
        <v>269274</v>
      </c>
      <c r="E13" s="27">
        <v>70.676332559921889</v>
      </c>
    </row>
    <row r="14" spans="2:5" ht="12" customHeight="1" x14ac:dyDescent="0.2">
      <c r="B14" s="8" t="s">
        <v>7</v>
      </c>
      <c r="C14" s="28">
        <v>80962</v>
      </c>
      <c r="D14" s="28">
        <v>30184</v>
      </c>
      <c r="E14" s="29">
        <v>37.281687705343245</v>
      </c>
    </row>
    <row r="15" spans="2:5" ht="12" customHeight="1" x14ac:dyDescent="0.2">
      <c r="B15" s="8" t="s">
        <v>8</v>
      </c>
      <c r="C15" s="28">
        <v>11547</v>
      </c>
      <c r="D15" s="28">
        <v>5459</v>
      </c>
      <c r="E15" s="29">
        <v>47.276348835195286</v>
      </c>
    </row>
    <row r="16" spans="2:5" ht="12" customHeight="1" x14ac:dyDescent="0.2">
      <c r="B16" s="8" t="s">
        <v>9</v>
      </c>
      <c r="C16" s="28">
        <v>265763</v>
      </c>
      <c r="D16" s="28">
        <v>217087</v>
      </c>
      <c r="E16" s="29">
        <v>81.684433122744707</v>
      </c>
    </row>
    <row r="17" spans="2:5" ht="12" customHeight="1" x14ac:dyDescent="0.2">
      <c r="B17" s="8" t="s">
        <v>10</v>
      </c>
      <c r="C17" s="28">
        <v>22724</v>
      </c>
      <c r="D17" s="28">
        <v>16544</v>
      </c>
      <c r="E17" s="29">
        <v>72.804083788065483</v>
      </c>
    </row>
    <row r="18" spans="2:5" ht="12" customHeight="1" x14ac:dyDescent="0.2">
      <c r="B18" s="7" t="s">
        <v>11</v>
      </c>
      <c r="C18" s="24">
        <v>180483</v>
      </c>
      <c r="D18" s="24">
        <v>136496</v>
      </c>
      <c r="E18" s="25">
        <v>75.628175506834438</v>
      </c>
    </row>
    <row r="19" spans="2:5" ht="12" customHeight="1" x14ac:dyDescent="0.2">
      <c r="B19" s="8" t="s">
        <v>12</v>
      </c>
      <c r="C19" s="28">
        <v>54003</v>
      </c>
      <c r="D19" s="28">
        <v>18644</v>
      </c>
      <c r="E19" s="29">
        <v>34.52400792548562</v>
      </c>
    </row>
    <row r="20" spans="2:5" ht="12" customHeight="1" x14ac:dyDescent="0.2">
      <c r="B20" s="8" t="s">
        <v>13</v>
      </c>
      <c r="C20" s="28">
        <v>730</v>
      </c>
      <c r="D20" s="28">
        <v>0</v>
      </c>
      <c r="E20" s="29">
        <v>0</v>
      </c>
    </row>
    <row r="21" spans="2:5" ht="12" customHeight="1" x14ac:dyDescent="0.2">
      <c r="B21" s="8" t="s">
        <v>14</v>
      </c>
      <c r="C21" s="28">
        <v>125750</v>
      </c>
      <c r="D21" s="28">
        <v>117852</v>
      </c>
      <c r="E21" s="29">
        <v>93.719284294234598</v>
      </c>
    </row>
    <row r="22" spans="2:5" s="4" customFormat="1" ht="12" customHeight="1" x14ac:dyDescent="0.2">
      <c r="B22" s="7" t="s">
        <v>15</v>
      </c>
      <c r="C22" s="24">
        <v>100667</v>
      </c>
      <c r="D22" s="24">
        <v>69239</v>
      </c>
      <c r="E22" s="25">
        <v>68.780235827033692</v>
      </c>
    </row>
    <row r="23" spans="2:5" s="4" customFormat="1" ht="12" customHeight="1" x14ac:dyDescent="0.2">
      <c r="B23" s="8" t="s">
        <v>16</v>
      </c>
      <c r="C23" s="30">
        <v>1426</v>
      </c>
      <c r="D23" s="30">
        <v>631</v>
      </c>
      <c r="E23" s="31">
        <v>44.249649368863956</v>
      </c>
    </row>
    <row r="24" spans="2:5" ht="12" customHeight="1" x14ac:dyDescent="0.2">
      <c r="B24" s="8" t="s">
        <v>17</v>
      </c>
      <c r="C24" s="30">
        <v>99241</v>
      </c>
      <c r="D24" s="30">
        <v>68608</v>
      </c>
      <c r="E24" s="31">
        <v>69.132717324492901</v>
      </c>
    </row>
    <row r="25" spans="2:5" s="4" customFormat="1" ht="12" customHeight="1" x14ac:dyDescent="0.2">
      <c r="B25" s="7" t="s">
        <v>18</v>
      </c>
      <c r="C25" s="24">
        <v>156862</v>
      </c>
      <c r="D25" s="24">
        <v>-41769</v>
      </c>
      <c r="E25" s="25">
        <v>-26.627863982353915</v>
      </c>
    </row>
    <row r="26" spans="2:5" ht="12" customHeight="1" x14ac:dyDescent="0.2">
      <c r="B26" s="7" t="s">
        <v>19</v>
      </c>
      <c r="C26" s="24">
        <v>28771</v>
      </c>
      <c r="D26" s="24">
        <v>-156974</v>
      </c>
      <c r="E26" s="25">
        <v>-545.59799798408119</v>
      </c>
    </row>
    <row r="27" spans="2:5" ht="12" customHeight="1" x14ac:dyDescent="0.2">
      <c r="B27" s="8" t="s">
        <v>20</v>
      </c>
      <c r="C27" s="28">
        <v>21930</v>
      </c>
      <c r="D27" s="28">
        <v>-162415</v>
      </c>
      <c r="E27" s="29">
        <v>-740.6064751481988</v>
      </c>
    </row>
    <row r="28" spans="2:5" ht="12" customHeight="1" x14ac:dyDescent="0.2">
      <c r="B28" s="8" t="s">
        <v>21</v>
      </c>
      <c r="C28" s="28">
        <v>6841</v>
      </c>
      <c r="D28" s="28">
        <v>5441</v>
      </c>
      <c r="E28" s="29">
        <v>79.5351556789943</v>
      </c>
    </row>
    <row r="29" spans="2:5" ht="12" customHeight="1" x14ac:dyDescent="0.2">
      <c r="B29" s="7" t="s">
        <v>22</v>
      </c>
      <c r="C29" s="26">
        <v>110105</v>
      </c>
      <c r="D29" s="26">
        <v>97514</v>
      </c>
      <c r="E29" s="27">
        <v>88.564552018527763</v>
      </c>
    </row>
    <row r="30" spans="2:5" ht="12" customHeight="1" x14ac:dyDescent="0.2">
      <c r="B30" s="8" t="s">
        <v>23</v>
      </c>
      <c r="C30" s="28">
        <v>1538</v>
      </c>
      <c r="D30" s="28">
        <v>1333</v>
      </c>
      <c r="E30" s="29">
        <v>86.671001300390117</v>
      </c>
    </row>
    <row r="31" spans="2:5" s="4" customFormat="1" ht="12" customHeight="1" x14ac:dyDescent="0.2">
      <c r="B31" s="8" t="s">
        <v>24</v>
      </c>
      <c r="C31" s="28">
        <v>72010</v>
      </c>
      <c r="D31" s="28">
        <v>72005</v>
      </c>
      <c r="E31" s="29">
        <v>99.993056519927791</v>
      </c>
    </row>
    <row r="32" spans="2:5" ht="12" customHeight="1" x14ac:dyDescent="0.2">
      <c r="B32" s="8" t="s">
        <v>25</v>
      </c>
      <c r="C32" s="28">
        <v>36089</v>
      </c>
      <c r="D32" s="28">
        <v>24008</v>
      </c>
      <c r="E32" s="29">
        <v>66.524425725290257</v>
      </c>
    </row>
    <row r="33" spans="2:6" ht="12" customHeight="1" x14ac:dyDescent="0.2">
      <c r="B33" s="8" t="s">
        <v>26</v>
      </c>
      <c r="C33" s="28">
        <v>276</v>
      </c>
      <c r="D33" s="28">
        <v>2</v>
      </c>
      <c r="E33" s="29">
        <v>0.72463768115942029</v>
      </c>
    </row>
    <row r="34" spans="2:6" ht="12" customHeight="1" x14ac:dyDescent="0.2">
      <c r="B34" s="8" t="s">
        <v>27</v>
      </c>
      <c r="C34" s="28">
        <v>13</v>
      </c>
      <c r="D34" s="28">
        <v>0</v>
      </c>
      <c r="E34" s="29">
        <v>0</v>
      </c>
    </row>
    <row r="35" spans="2:6" ht="12" customHeight="1" x14ac:dyDescent="0.2">
      <c r="B35" s="8" t="s">
        <v>28</v>
      </c>
      <c r="C35" s="28">
        <v>179</v>
      </c>
      <c r="D35" s="28">
        <v>166</v>
      </c>
      <c r="E35" s="29">
        <v>92.737430167597765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17982</v>
      </c>
      <c r="D37" s="26">
        <v>17687</v>
      </c>
      <c r="E37" s="27">
        <v>98.359470581692804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>
        <v>4</v>
      </c>
      <c r="D39" s="26">
        <v>4</v>
      </c>
      <c r="E39" s="27">
        <v>100</v>
      </c>
    </row>
    <row r="40" spans="2:6" ht="12" customHeight="1" x14ac:dyDescent="0.2">
      <c r="B40" s="7" t="s">
        <v>32</v>
      </c>
      <c r="C40" s="24">
        <v>43003</v>
      </c>
      <c r="D40" s="24">
        <v>43003</v>
      </c>
      <c r="E40" s="25">
        <v>100</v>
      </c>
    </row>
    <row r="41" spans="2:6" s="4" customFormat="1" ht="12" customHeight="1" x14ac:dyDescent="0.2">
      <c r="B41" s="8" t="s">
        <v>33</v>
      </c>
      <c r="C41" s="30">
        <v>1459</v>
      </c>
      <c r="D41" s="30">
        <v>1459</v>
      </c>
      <c r="E41" s="31">
        <v>100</v>
      </c>
    </row>
    <row r="42" spans="2:6" ht="12" customHeight="1" x14ac:dyDescent="0.2">
      <c r="B42" s="8" t="s">
        <v>34</v>
      </c>
      <c r="C42" s="30">
        <v>39386</v>
      </c>
      <c r="D42" s="30">
        <v>39386</v>
      </c>
      <c r="E42" s="31">
        <v>100</v>
      </c>
    </row>
    <row r="43" spans="2:6" s="4" customFormat="1" ht="12" customHeight="1" x14ac:dyDescent="0.2">
      <c r="B43" s="8" t="s">
        <v>35</v>
      </c>
      <c r="C43" s="28">
        <v>2158</v>
      </c>
      <c r="D43" s="28">
        <v>2158</v>
      </c>
      <c r="E43" s="29">
        <v>100</v>
      </c>
    </row>
    <row r="44" spans="2:6" ht="12" customHeight="1" x14ac:dyDescent="0.2">
      <c r="B44" s="7" t="s">
        <v>36</v>
      </c>
      <c r="C44" s="24">
        <v>59800</v>
      </c>
      <c r="D44" s="24">
        <v>42212</v>
      </c>
      <c r="E44" s="25">
        <v>70.588628762541802</v>
      </c>
    </row>
    <row r="45" spans="2:6" ht="12" customHeight="1" x14ac:dyDescent="0.2">
      <c r="B45" s="7" t="s">
        <v>37</v>
      </c>
      <c r="C45" s="26">
        <v>67076</v>
      </c>
      <c r="D45" s="26">
        <v>54686</v>
      </c>
      <c r="E45" s="27">
        <v>81.528415528654065</v>
      </c>
      <c r="F45" s="5"/>
    </row>
    <row r="46" spans="2:6" ht="12" customHeight="1" x14ac:dyDescent="0.2">
      <c r="B46" s="7" t="s">
        <v>38</v>
      </c>
      <c r="C46" s="26">
        <v>16028</v>
      </c>
      <c r="D46" s="26">
        <v>16</v>
      </c>
      <c r="E46" s="27">
        <v>9.9825305714998758E-2</v>
      </c>
    </row>
    <row r="47" spans="2:6" ht="12" customHeight="1" x14ac:dyDescent="0.2">
      <c r="B47" s="6" t="s">
        <v>84</v>
      </c>
      <c r="C47" s="22">
        <v>24972</v>
      </c>
      <c r="D47" s="22">
        <v>21947</v>
      </c>
      <c r="E47" s="27">
        <v>87.886432804741304</v>
      </c>
    </row>
    <row r="48" spans="2:6" ht="12" customHeight="1" x14ac:dyDescent="0.2">
      <c r="B48" s="6" t="s">
        <v>39</v>
      </c>
      <c r="C48" s="32">
        <v>14606</v>
      </c>
      <c r="D48" s="32">
        <v>13404</v>
      </c>
      <c r="E48" s="33">
        <v>91.770505271806101</v>
      </c>
    </row>
    <row r="49" spans="2:5" ht="12" customHeight="1" x14ac:dyDescent="0.2">
      <c r="B49" s="6" t="s">
        <v>40</v>
      </c>
      <c r="C49" s="32">
        <v>12956</v>
      </c>
      <c r="D49" s="32">
        <v>12925</v>
      </c>
      <c r="E49" s="33">
        <v>99.76072861994443</v>
      </c>
    </row>
    <row r="50" spans="2:5" ht="12" customHeight="1" x14ac:dyDescent="0.2">
      <c r="B50" s="9" t="s">
        <v>41</v>
      </c>
      <c r="C50" s="34">
        <v>11</v>
      </c>
      <c r="D50" s="34">
        <v>11</v>
      </c>
      <c r="E50" s="35">
        <v>100</v>
      </c>
    </row>
    <row r="51" spans="2:5" ht="12" customHeight="1" x14ac:dyDescent="0.2">
      <c r="B51" s="9" t="s">
        <v>42</v>
      </c>
      <c r="C51" s="34">
        <v>12945</v>
      </c>
      <c r="D51" s="34">
        <v>12914</v>
      </c>
      <c r="E51" s="35">
        <v>99.760525299343371</v>
      </c>
    </row>
    <row r="52" spans="2:5" ht="12" customHeight="1" x14ac:dyDescent="0.2">
      <c r="B52" s="6" t="s">
        <v>43</v>
      </c>
      <c r="C52" s="32">
        <v>1650</v>
      </c>
      <c r="D52" s="32">
        <v>479</v>
      </c>
      <c r="E52" s="33">
        <v>29.030303030303028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1650</v>
      </c>
      <c r="D54" s="34">
        <v>479</v>
      </c>
      <c r="E54" s="35">
        <v>29.030303030303028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>
        <v>0</v>
      </c>
      <c r="D56" s="32">
        <v>0</v>
      </c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4614</v>
      </c>
      <c r="D58" s="32">
        <v>4614</v>
      </c>
      <c r="E58" s="33">
        <v>100</v>
      </c>
    </row>
    <row r="59" spans="2:5" ht="12" customHeight="1" x14ac:dyDescent="0.2">
      <c r="B59" s="6" t="s">
        <v>48</v>
      </c>
      <c r="C59" s="32">
        <v>4614</v>
      </c>
      <c r="D59" s="32">
        <v>4614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5743</v>
      </c>
      <c r="D61" s="32">
        <v>3924</v>
      </c>
      <c r="E61" s="33">
        <v>68.326658540832312</v>
      </c>
    </row>
    <row r="62" spans="2:5" s="4" customFormat="1" ht="12" customHeight="1" x14ac:dyDescent="0.2">
      <c r="B62" s="6" t="s">
        <v>51</v>
      </c>
      <c r="C62" s="32">
        <v>5599</v>
      </c>
      <c r="D62" s="32">
        <v>3780</v>
      </c>
      <c r="E62" s="33">
        <v>67.512055724236475</v>
      </c>
    </row>
    <row r="63" spans="2:5" ht="12" customHeight="1" x14ac:dyDescent="0.2">
      <c r="B63" s="6" t="s">
        <v>90</v>
      </c>
      <c r="C63" s="32">
        <v>144</v>
      </c>
      <c r="D63" s="32">
        <v>144</v>
      </c>
      <c r="E63" s="33">
        <v>100</v>
      </c>
    </row>
    <row r="64" spans="2:5" ht="12" customHeight="1" x14ac:dyDescent="0.2">
      <c r="B64" s="6" t="s">
        <v>52</v>
      </c>
      <c r="C64" s="32">
        <v>9</v>
      </c>
      <c r="D64" s="32">
        <v>5</v>
      </c>
      <c r="E64" s="33">
        <v>55.555555555555557</v>
      </c>
    </row>
    <row r="65" spans="2:5" ht="12" customHeight="1" x14ac:dyDescent="0.2">
      <c r="B65" s="6" t="s">
        <v>85</v>
      </c>
      <c r="C65" s="22">
        <v>27</v>
      </c>
      <c r="D65" s="22">
        <v>27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27</v>
      </c>
      <c r="D67" s="22">
        <v>27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27</v>
      </c>
      <c r="D69" s="34">
        <v>27</v>
      </c>
      <c r="E69" s="35">
        <v>100</v>
      </c>
    </row>
    <row r="70" spans="2:5" ht="12" customHeight="1" x14ac:dyDescent="0.2">
      <c r="B70" s="6" t="s">
        <v>89</v>
      </c>
      <c r="C70" s="22">
        <v>322993</v>
      </c>
      <c r="D70" s="22">
        <v>44478</v>
      </c>
      <c r="E70" s="23">
        <v>13.77057707132972</v>
      </c>
    </row>
    <row r="71" spans="2:5" ht="12" customHeight="1" x14ac:dyDescent="0.2">
      <c r="B71" s="6" t="s">
        <v>57</v>
      </c>
      <c r="C71" s="32">
        <v>78768</v>
      </c>
      <c r="D71" s="32">
        <v>770</v>
      </c>
      <c r="E71" s="33">
        <v>0.97755433678651227</v>
      </c>
    </row>
    <row r="72" spans="2:5" ht="12" customHeight="1" x14ac:dyDescent="0.2">
      <c r="B72" s="6" t="s">
        <v>58</v>
      </c>
      <c r="C72" s="32">
        <v>40</v>
      </c>
      <c r="D72" s="32">
        <v>40</v>
      </c>
      <c r="E72" s="33">
        <v>100</v>
      </c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78354</v>
      </c>
      <c r="D74" s="36">
        <v>357</v>
      </c>
      <c r="E74" s="37">
        <v>0.45562447354315033</v>
      </c>
    </row>
    <row r="75" spans="2:5" ht="12" customHeight="1" x14ac:dyDescent="0.2">
      <c r="B75" s="6" t="s">
        <v>61</v>
      </c>
      <c r="C75" s="32">
        <v>374</v>
      </c>
      <c r="D75" s="32">
        <v>373</v>
      </c>
      <c r="E75" s="33">
        <v>99.732620320855617</v>
      </c>
    </row>
    <row r="76" spans="2:5" ht="12" customHeight="1" x14ac:dyDescent="0.2">
      <c r="B76" s="6" t="s">
        <v>62</v>
      </c>
      <c r="C76" s="32">
        <v>1869</v>
      </c>
      <c r="D76" s="32">
        <v>1657</v>
      </c>
      <c r="E76" s="33">
        <v>88.657035848047087</v>
      </c>
    </row>
    <row r="77" spans="2:5" ht="12" customHeight="1" x14ac:dyDescent="0.2">
      <c r="B77" s="6" t="s">
        <v>63</v>
      </c>
      <c r="C77" s="32">
        <v>1320</v>
      </c>
      <c r="D77" s="32">
        <v>1220</v>
      </c>
      <c r="E77" s="33">
        <v>92.424242424242422</v>
      </c>
    </row>
    <row r="78" spans="2:5" ht="12" customHeight="1" x14ac:dyDescent="0.2">
      <c r="B78" s="6" t="s">
        <v>64</v>
      </c>
      <c r="C78" s="32">
        <v>549</v>
      </c>
      <c r="D78" s="32">
        <v>437</v>
      </c>
      <c r="E78" s="33">
        <v>79.599271402550087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14</v>
      </c>
      <c r="D81" s="34">
        <v>8</v>
      </c>
      <c r="E81" s="35">
        <v>57.142857142857139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>
        <v>93</v>
      </c>
      <c r="D85" s="34">
        <v>25</v>
      </c>
      <c r="E85" s="35">
        <v>26.881720430107524</v>
      </c>
    </row>
    <row r="86" spans="2:5" ht="12" customHeight="1" x14ac:dyDescent="0.2">
      <c r="B86" s="9" t="s">
        <v>72</v>
      </c>
      <c r="C86" s="34">
        <v>442</v>
      </c>
      <c r="D86" s="34">
        <v>404</v>
      </c>
      <c r="E86" s="35">
        <v>91.402714932126699</v>
      </c>
    </row>
    <row r="87" spans="2:5" ht="12" customHeight="1" x14ac:dyDescent="0.2">
      <c r="B87" s="6" t="s">
        <v>73</v>
      </c>
      <c r="C87" s="32">
        <v>234835</v>
      </c>
      <c r="D87" s="32">
        <v>36316</v>
      </c>
      <c r="E87" s="33">
        <v>15.464475056954882</v>
      </c>
    </row>
    <row r="88" spans="2:5" ht="12" customHeight="1" x14ac:dyDescent="0.2">
      <c r="B88" s="6" t="s">
        <v>74</v>
      </c>
      <c r="C88" s="36">
        <v>2761</v>
      </c>
      <c r="D88" s="36">
        <v>2129</v>
      </c>
      <c r="E88" s="37">
        <v>77.109742846794632</v>
      </c>
    </row>
    <row r="89" spans="2:5" ht="12" customHeight="1" x14ac:dyDescent="0.2">
      <c r="B89" s="6" t="s">
        <v>75</v>
      </c>
      <c r="C89" s="32">
        <v>35647</v>
      </c>
      <c r="D89" s="32">
        <v>12754</v>
      </c>
      <c r="E89" s="33">
        <v>35.778606895390922</v>
      </c>
    </row>
    <row r="90" spans="2:5" ht="12" customHeight="1" x14ac:dyDescent="0.2">
      <c r="B90" s="6" t="s">
        <v>76</v>
      </c>
      <c r="C90" s="32">
        <v>195694</v>
      </c>
      <c r="D90" s="32">
        <v>21415</v>
      </c>
      <c r="E90" s="33">
        <v>10.943105051764491</v>
      </c>
    </row>
    <row r="91" spans="2:5" ht="12" customHeight="1" x14ac:dyDescent="0.2">
      <c r="B91" s="6" t="s">
        <v>77</v>
      </c>
      <c r="C91" s="32">
        <v>733</v>
      </c>
      <c r="D91" s="32">
        <v>18</v>
      </c>
      <c r="E91" s="33">
        <v>2.4556616643929061</v>
      </c>
    </row>
    <row r="92" spans="2:5" ht="12" customHeight="1" x14ac:dyDescent="0.2">
      <c r="B92" s="6" t="s">
        <v>78</v>
      </c>
      <c r="C92" s="32">
        <v>7521</v>
      </c>
      <c r="D92" s="32">
        <v>5735</v>
      </c>
      <c r="E92" s="33">
        <v>76.253157824757352</v>
      </c>
    </row>
    <row r="93" spans="2:5" ht="12" customHeight="1" x14ac:dyDescent="0.2">
      <c r="B93" s="6" t="s">
        <v>86</v>
      </c>
      <c r="C93" s="22">
        <v>1431</v>
      </c>
      <c r="D93" s="22">
        <v>1431</v>
      </c>
      <c r="E93" s="23">
        <v>100</v>
      </c>
    </row>
    <row r="94" spans="2:5" ht="12" customHeight="1" x14ac:dyDescent="0.2">
      <c r="B94" s="6" t="s">
        <v>79</v>
      </c>
      <c r="C94" s="32">
        <v>1415</v>
      </c>
      <c r="D94" s="32">
        <v>1415</v>
      </c>
      <c r="E94" s="23">
        <v>100</v>
      </c>
    </row>
    <row r="95" spans="2:5" ht="12" customHeight="1" x14ac:dyDescent="0.2">
      <c r="B95" s="6" t="s">
        <v>80</v>
      </c>
      <c r="C95" s="32">
        <v>16</v>
      </c>
      <c r="D95" s="32">
        <v>16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AF2EB720-5482-4E8F-B98F-06383FD36A95}"/>
    <hyperlink ref="D4" location="ŞUBAT!A1" display="Şubat" xr:uid="{93D7DC56-07AA-4762-BA85-E933777247F0}"/>
    <hyperlink ref="E4" location="MART!A1" display="Mart" xr:uid="{F1862D0B-1391-4F10-92AD-741C7BCCC057}"/>
    <hyperlink ref="C5" location="NİSAN!A1" display="Nisan" xr:uid="{DEFDBA56-5F9E-41AB-AAA1-D8FDA87F8844}"/>
    <hyperlink ref="D5" location="MAYIS!A1" display="Mayıs" xr:uid="{B724394D-EC15-4919-9054-F454D3E7E3B2}"/>
    <hyperlink ref="E5" location="HAZİRAN!A1" display="Haziran" xr:uid="{323D73E9-388D-412E-9516-A66F6B1E7BF6}"/>
    <hyperlink ref="C6" location="TEMMUZ!A1" display="Temmuz" xr:uid="{69434622-9A07-4D7A-98C7-53D4F1338C48}"/>
    <hyperlink ref="D6" location="AĞUSTOS!A1" display="Ağustos" xr:uid="{4145BEB1-769F-4341-A516-5374C75CA320}"/>
    <hyperlink ref="E6" location="EYLÜL!A1" display="Eylül" xr:uid="{F864EC61-8638-4D9C-9A2B-D6F6B0AB12CB}"/>
    <hyperlink ref="C7" location="EKİM!A1" display="Ekim" xr:uid="{D5D78749-3552-45BB-861D-A8E812F2A755}"/>
    <hyperlink ref="D7" location="KASIM!A1" display="Kasım" xr:uid="{1747CDB3-E088-4F68-868D-FADD6D4D373A}"/>
    <hyperlink ref="E7" location="ARALIK!A1" display="Aralık" xr:uid="{4F75072E-1BB8-4F85-B75A-F5855B7297B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A9EF0-AE25-4AEC-AE2E-59D26B0B7B83}">
  <sheetPr codeName="Sayfa1"/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108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1309893</v>
      </c>
      <c r="D10" s="22">
        <v>587947</v>
      </c>
      <c r="E10" s="23">
        <v>44.885116570590114</v>
      </c>
    </row>
    <row r="11" spans="2:5" ht="12" customHeight="1" x14ac:dyDescent="0.2">
      <c r="B11" s="7" t="s">
        <v>4</v>
      </c>
      <c r="C11" s="24">
        <v>971185</v>
      </c>
      <c r="D11" s="24">
        <v>529160</v>
      </c>
      <c r="E11" s="25">
        <v>54.486014508049443</v>
      </c>
    </row>
    <row r="12" spans="2:5" ht="12" customHeight="1" x14ac:dyDescent="0.2">
      <c r="B12" s="7" t="s">
        <v>5</v>
      </c>
      <c r="C12" s="24">
        <v>536292</v>
      </c>
      <c r="D12" s="24">
        <v>371426</v>
      </c>
      <c r="E12" s="25">
        <v>69.258165327843784</v>
      </c>
    </row>
    <row r="13" spans="2:5" ht="12" customHeight="1" x14ac:dyDescent="0.2">
      <c r="B13" s="7" t="s">
        <v>6</v>
      </c>
      <c r="C13" s="26">
        <v>355357</v>
      </c>
      <c r="D13" s="26">
        <v>239760</v>
      </c>
      <c r="E13" s="27">
        <v>67.470177877458454</v>
      </c>
    </row>
    <row r="14" spans="2:5" ht="12" customHeight="1" x14ac:dyDescent="0.2">
      <c r="B14" s="8" t="s">
        <v>7</v>
      </c>
      <c r="C14" s="28">
        <v>80969</v>
      </c>
      <c r="D14" s="28">
        <v>28092</v>
      </c>
      <c r="E14" s="29">
        <v>34.694759722856894</v>
      </c>
    </row>
    <row r="15" spans="2:5" ht="12" customHeight="1" x14ac:dyDescent="0.2">
      <c r="B15" s="8" t="s">
        <v>8</v>
      </c>
      <c r="C15" s="28">
        <v>11523</v>
      </c>
      <c r="D15" s="28">
        <v>5012</v>
      </c>
      <c r="E15" s="29">
        <v>43.495617460730713</v>
      </c>
    </row>
    <row r="16" spans="2:5" ht="12" customHeight="1" x14ac:dyDescent="0.2">
      <c r="B16" s="8" t="s">
        <v>9</v>
      </c>
      <c r="C16" s="28">
        <v>240148</v>
      </c>
      <c r="D16" s="28">
        <v>190502</v>
      </c>
      <c r="E16" s="29">
        <v>79.326915069040766</v>
      </c>
    </row>
    <row r="17" spans="2:5" ht="12" customHeight="1" x14ac:dyDescent="0.2">
      <c r="B17" s="8" t="s">
        <v>10</v>
      </c>
      <c r="C17" s="28">
        <v>22717</v>
      </c>
      <c r="D17" s="28">
        <v>16154</v>
      </c>
      <c r="E17" s="29">
        <v>71.10974160320464</v>
      </c>
    </row>
    <row r="18" spans="2:5" ht="12" customHeight="1" x14ac:dyDescent="0.2">
      <c r="B18" s="7" t="s">
        <v>11</v>
      </c>
      <c r="C18" s="24">
        <v>180935</v>
      </c>
      <c r="D18" s="24">
        <v>131666</v>
      </c>
      <c r="E18" s="25">
        <v>72.76977920247603</v>
      </c>
    </row>
    <row r="19" spans="2:5" ht="12" customHeight="1" x14ac:dyDescent="0.2">
      <c r="B19" s="8" t="s">
        <v>12</v>
      </c>
      <c r="C19" s="28">
        <v>54149</v>
      </c>
      <c r="D19" s="28">
        <v>17212</v>
      </c>
      <c r="E19" s="29">
        <v>31.786367245932517</v>
      </c>
    </row>
    <row r="20" spans="2:5" ht="12" customHeight="1" x14ac:dyDescent="0.2">
      <c r="B20" s="8" t="s">
        <v>13</v>
      </c>
      <c r="C20" s="28">
        <v>730</v>
      </c>
      <c r="D20" s="28">
        <v>0</v>
      </c>
      <c r="E20" s="29">
        <v>0</v>
      </c>
    </row>
    <row r="21" spans="2:5" ht="12" customHeight="1" x14ac:dyDescent="0.2">
      <c r="B21" s="8" t="s">
        <v>14</v>
      </c>
      <c r="C21" s="28">
        <v>126056</v>
      </c>
      <c r="D21" s="28">
        <v>114454</v>
      </c>
      <c r="E21" s="29">
        <v>90.796154090245608</v>
      </c>
    </row>
    <row r="22" spans="2:5" s="4" customFormat="1" ht="12" customHeight="1" x14ac:dyDescent="0.2">
      <c r="B22" s="7" t="s">
        <v>15</v>
      </c>
      <c r="C22" s="24">
        <v>100432</v>
      </c>
      <c r="D22" s="24">
        <v>66627</v>
      </c>
      <c r="E22" s="25">
        <v>66.340409431256973</v>
      </c>
    </row>
    <row r="23" spans="2:5" s="4" customFormat="1" ht="12" customHeight="1" x14ac:dyDescent="0.2">
      <c r="B23" s="8" t="s">
        <v>16</v>
      </c>
      <c r="C23" s="30">
        <v>1411</v>
      </c>
      <c r="D23" s="30">
        <v>599</v>
      </c>
      <c r="E23" s="31">
        <v>42.452161587526575</v>
      </c>
    </row>
    <row r="24" spans="2:5" ht="12" customHeight="1" x14ac:dyDescent="0.2">
      <c r="B24" s="8" t="s">
        <v>17</v>
      </c>
      <c r="C24" s="30">
        <v>99021</v>
      </c>
      <c r="D24" s="30">
        <v>66028</v>
      </c>
      <c r="E24" s="31">
        <v>66.680805081750336</v>
      </c>
    </row>
    <row r="25" spans="2:5" s="4" customFormat="1" ht="12" customHeight="1" x14ac:dyDescent="0.2">
      <c r="B25" s="7" t="s">
        <v>18</v>
      </c>
      <c r="C25" s="24">
        <v>161820</v>
      </c>
      <c r="D25" s="24">
        <v>-35381</v>
      </c>
      <c r="E25" s="25">
        <v>-21.864417253738722</v>
      </c>
    </row>
    <row r="26" spans="2:5" ht="12" customHeight="1" x14ac:dyDescent="0.2">
      <c r="B26" s="7" t="s">
        <v>19</v>
      </c>
      <c r="C26" s="24">
        <v>46296</v>
      </c>
      <c r="D26" s="24">
        <v>-138095</v>
      </c>
      <c r="E26" s="25">
        <v>-298.28710903749783</v>
      </c>
    </row>
    <row r="27" spans="2:5" ht="12" customHeight="1" x14ac:dyDescent="0.2">
      <c r="B27" s="8" t="s">
        <v>20</v>
      </c>
      <c r="C27" s="28">
        <v>40444</v>
      </c>
      <c r="D27" s="28">
        <v>-142566</v>
      </c>
      <c r="E27" s="29">
        <v>-352.50222529917909</v>
      </c>
    </row>
    <row r="28" spans="2:5" ht="12" customHeight="1" x14ac:dyDescent="0.2">
      <c r="B28" s="8" t="s">
        <v>21</v>
      </c>
      <c r="C28" s="28">
        <v>5852</v>
      </c>
      <c r="D28" s="28">
        <v>4471</v>
      </c>
      <c r="E28" s="29">
        <v>76.401230348598773</v>
      </c>
    </row>
    <row r="29" spans="2:5" ht="12" customHeight="1" x14ac:dyDescent="0.2">
      <c r="B29" s="7" t="s">
        <v>22</v>
      </c>
      <c r="C29" s="26">
        <v>99533</v>
      </c>
      <c r="D29" s="26">
        <v>87042</v>
      </c>
      <c r="E29" s="27">
        <v>87.450393336883252</v>
      </c>
    </row>
    <row r="30" spans="2:5" ht="12" customHeight="1" x14ac:dyDescent="0.2">
      <c r="B30" s="8" t="s">
        <v>23</v>
      </c>
      <c r="C30" s="28">
        <v>1446</v>
      </c>
      <c r="D30" s="28">
        <v>1241</v>
      </c>
      <c r="E30" s="29">
        <v>85.822959889349931</v>
      </c>
    </row>
    <row r="31" spans="2:5" s="4" customFormat="1" ht="12" customHeight="1" x14ac:dyDescent="0.2">
      <c r="B31" s="8" t="s">
        <v>24</v>
      </c>
      <c r="C31" s="28">
        <v>63972</v>
      </c>
      <c r="D31" s="28">
        <v>63970</v>
      </c>
      <c r="E31" s="29">
        <v>99.99687363221409</v>
      </c>
    </row>
    <row r="32" spans="2:5" ht="12" customHeight="1" x14ac:dyDescent="0.2">
      <c r="B32" s="8" t="s">
        <v>25</v>
      </c>
      <c r="C32" s="28">
        <v>33662</v>
      </c>
      <c r="D32" s="28">
        <v>21677</v>
      </c>
      <c r="E32" s="29">
        <v>64.396054898698836</v>
      </c>
    </row>
    <row r="33" spans="2:6" ht="12" customHeight="1" x14ac:dyDescent="0.2">
      <c r="B33" s="8" t="s">
        <v>26</v>
      </c>
      <c r="C33" s="28">
        <v>276</v>
      </c>
      <c r="D33" s="28">
        <v>2</v>
      </c>
      <c r="E33" s="29">
        <v>0.72463768115942029</v>
      </c>
    </row>
    <row r="34" spans="2:6" ht="12" customHeight="1" x14ac:dyDescent="0.2">
      <c r="B34" s="8" t="s">
        <v>27</v>
      </c>
      <c r="C34" s="28">
        <v>13</v>
      </c>
      <c r="D34" s="28">
        <v>0</v>
      </c>
      <c r="E34" s="29">
        <v>0</v>
      </c>
    </row>
    <row r="35" spans="2:6" ht="12" customHeight="1" x14ac:dyDescent="0.2">
      <c r="B35" s="8" t="s">
        <v>28</v>
      </c>
      <c r="C35" s="28">
        <v>164</v>
      </c>
      <c r="D35" s="28">
        <v>152</v>
      </c>
      <c r="E35" s="29">
        <v>92.682926829268297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15988</v>
      </c>
      <c r="D37" s="26">
        <v>15669</v>
      </c>
      <c r="E37" s="27">
        <v>98.004753565173885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>
        <v>3</v>
      </c>
      <c r="D39" s="26">
        <v>3</v>
      </c>
      <c r="E39" s="27">
        <v>100</v>
      </c>
    </row>
    <row r="40" spans="2:6" ht="12" customHeight="1" x14ac:dyDescent="0.2">
      <c r="B40" s="7" t="s">
        <v>32</v>
      </c>
      <c r="C40" s="24">
        <v>38869</v>
      </c>
      <c r="D40" s="24">
        <v>38869</v>
      </c>
      <c r="E40" s="25">
        <v>100</v>
      </c>
    </row>
    <row r="41" spans="2:6" s="4" customFormat="1" ht="12" customHeight="1" x14ac:dyDescent="0.2">
      <c r="B41" s="8" t="s">
        <v>33</v>
      </c>
      <c r="C41" s="30">
        <v>1417</v>
      </c>
      <c r="D41" s="30">
        <v>1417</v>
      </c>
      <c r="E41" s="31">
        <v>100</v>
      </c>
    </row>
    <row r="42" spans="2:6" ht="12" customHeight="1" x14ac:dyDescent="0.2">
      <c r="B42" s="8" t="s">
        <v>34</v>
      </c>
      <c r="C42" s="30">
        <v>35474</v>
      </c>
      <c r="D42" s="30">
        <v>35474</v>
      </c>
      <c r="E42" s="31">
        <v>100</v>
      </c>
    </row>
    <row r="43" spans="2:6" s="4" customFormat="1" ht="12" customHeight="1" x14ac:dyDescent="0.2">
      <c r="B43" s="8" t="s">
        <v>35</v>
      </c>
      <c r="C43" s="28">
        <v>1978</v>
      </c>
      <c r="D43" s="28">
        <v>1978</v>
      </c>
      <c r="E43" s="29">
        <v>100</v>
      </c>
    </row>
    <row r="44" spans="2:6" ht="12" customHeight="1" x14ac:dyDescent="0.2">
      <c r="B44" s="7" t="s">
        <v>36</v>
      </c>
      <c r="C44" s="24">
        <v>56121</v>
      </c>
      <c r="D44" s="24">
        <v>38167</v>
      </c>
      <c r="E44" s="25">
        <v>68.008410398959398</v>
      </c>
    </row>
    <row r="45" spans="2:6" ht="12" customHeight="1" x14ac:dyDescent="0.2">
      <c r="B45" s="7" t="s">
        <v>37</v>
      </c>
      <c r="C45" s="26">
        <v>61623</v>
      </c>
      <c r="D45" s="26">
        <v>49439</v>
      </c>
      <c r="E45" s="27">
        <v>80.228161563052751</v>
      </c>
      <c r="F45" s="5"/>
    </row>
    <row r="46" spans="2:6" ht="12" customHeight="1" x14ac:dyDescent="0.2">
      <c r="B46" s="7" t="s">
        <v>38</v>
      </c>
      <c r="C46" s="26">
        <v>16028</v>
      </c>
      <c r="D46" s="26">
        <v>13</v>
      </c>
      <c r="E46" s="27">
        <v>8.1108060893436487E-2</v>
      </c>
    </row>
    <row r="47" spans="2:6" ht="12" customHeight="1" x14ac:dyDescent="0.2">
      <c r="B47" s="6" t="s">
        <v>84</v>
      </c>
      <c r="C47" s="22">
        <v>22983</v>
      </c>
      <c r="D47" s="22">
        <v>19874</v>
      </c>
      <c r="E47" s="27">
        <v>86.472610190140543</v>
      </c>
    </row>
    <row r="48" spans="2:6" ht="12" customHeight="1" x14ac:dyDescent="0.2">
      <c r="B48" s="6" t="s">
        <v>39</v>
      </c>
      <c r="C48" s="32">
        <v>13210</v>
      </c>
      <c r="D48" s="32">
        <v>11961</v>
      </c>
      <c r="E48" s="33">
        <v>90.545041635124903</v>
      </c>
    </row>
    <row r="49" spans="2:5" ht="12" customHeight="1" x14ac:dyDescent="0.2">
      <c r="B49" s="6" t="s">
        <v>40</v>
      </c>
      <c r="C49" s="32">
        <v>11585</v>
      </c>
      <c r="D49" s="32">
        <v>11552</v>
      </c>
      <c r="E49" s="33">
        <v>99.71514889943893</v>
      </c>
    </row>
    <row r="50" spans="2:5" ht="12" customHeight="1" x14ac:dyDescent="0.2">
      <c r="B50" s="9" t="s">
        <v>41</v>
      </c>
      <c r="C50" s="34">
        <v>5</v>
      </c>
      <c r="D50" s="34">
        <v>5</v>
      </c>
      <c r="E50" s="35">
        <v>100</v>
      </c>
    </row>
    <row r="51" spans="2:5" ht="12" customHeight="1" x14ac:dyDescent="0.2">
      <c r="B51" s="9" t="s">
        <v>42</v>
      </c>
      <c r="C51" s="34">
        <v>11580</v>
      </c>
      <c r="D51" s="34">
        <v>11547</v>
      </c>
      <c r="E51" s="35">
        <v>99.715025906735761</v>
      </c>
    </row>
    <row r="52" spans="2:5" ht="12" customHeight="1" x14ac:dyDescent="0.2">
      <c r="B52" s="6" t="s">
        <v>43</v>
      </c>
      <c r="C52" s="32">
        <v>1625</v>
      </c>
      <c r="D52" s="32">
        <v>409</v>
      </c>
      <c r="E52" s="33">
        <v>25.169230769230772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1625</v>
      </c>
      <c r="D54" s="34">
        <v>409</v>
      </c>
      <c r="E54" s="35">
        <v>25.169230769230772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>
        <v>0</v>
      </c>
      <c r="D56" s="32">
        <v>0</v>
      </c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4371</v>
      </c>
      <c r="D58" s="32">
        <v>4371</v>
      </c>
      <c r="E58" s="33">
        <v>100</v>
      </c>
    </row>
    <row r="59" spans="2:5" ht="12" customHeight="1" x14ac:dyDescent="0.2">
      <c r="B59" s="6" t="s">
        <v>48</v>
      </c>
      <c r="C59" s="32">
        <v>4371</v>
      </c>
      <c r="D59" s="32">
        <v>4371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5393</v>
      </c>
      <c r="D61" s="32">
        <v>3536</v>
      </c>
      <c r="E61" s="33">
        <v>65.566475060263301</v>
      </c>
    </row>
    <row r="62" spans="2:5" s="4" customFormat="1" ht="12" customHeight="1" x14ac:dyDescent="0.2">
      <c r="B62" s="6" t="s">
        <v>51</v>
      </c>
      <c r="C62" s="32">
        <v>5250</v>
      </c>
      <c r="D62" s="32">
        <v>3393</v>
      </c>
      <c r="E62" s="33">
        <v>64.628571428571419</v>
      </c>
    </row>
    <row r="63" spans="2:5" ht="12" customHeight="1" x14ac:dyDescent="0.2">
      <c r="B63" s="6" t="s">
        <v>90</v>
      </c>
      <c r="C63" s="32">
        <v>143</v>
      </c>
      <c r="D63" s="32">
        <v>143</v>
      </c>
      <c r="E63" s="33">
        <v>100</v>
      </c>
    </row>
    <row r="64" spans="2:5" ht="12" customHeight="1" x14ac:dyDescent="0.2">
      <c r="B64" s="6" t="s">
        <v>52</v>
      </c>
      <c r="C64" s="32">
        <v>9</v>
      </c>
      <c r="D64" s="32">
        <v>6</v>
      </c>
      <c r="E64" s="33">
        <v>66.666666666666657</v>
      </c>
    </row>
    <row r="65" spans="2:5" ht="12" customHeight="1" x14ac:dyDescent="0.2">
      <c r="B65" s="6" t="s">
        <v>85</v>
      </c>
      <c r="C65" s="22">
        <v>41</v>
      </c>
      <c r="D65" s="22">
        <v>41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41</v>
      </c>
      <c r="D67" s="22">
        <v>41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41</v>
      </c>
      <c r="D69" s="34">
        <v>41</v>
      </c>
      <c r="E69" s="35">
        <v>100</v>
      </c>
    </row>
    <row r="70" spans="2:5" ht="12" customHeight="1" x14ac:dyDescent="0.2">
      <c r="B70" s="6" t="s">
        <v>89</v>
      </c>
      <c r="C70" s="22">
        <v>314526</v>
      </c>
      <c r="D70" s="22">
        <v>37714</v>
      </c>
      <c r="E70" s="23">
        <v>11.990741623903906</v>
      </c>
    </row>
    <row r="71" spans="2:5" ht="12" customHeight="1" x14ac:dyDescent="0.2">
      <c r="B71" s="6" t="s">
        <v>57</v>
      </c>
      <c r="C71" s="32">
        <v>78463</v>
      </c>
      <c r="D71" s="32">
        <v>658</v>
      </c>
      <c r="E71" s="33">
        <v>0.83861182977964144</v>
      </c>
    </row>
    <row r="72" spans="2:5" ht="12" customHeight="1" x14ac:dyDescent="0.2">
      <c r="B72" s="6" t="s">
        <v>58</v>
      </c>
      <c r="C72" s="32">
        <v>17</v>
      </c>
      <c r="D72" s="32">
        <v>17</v>
      </c>
      <c r="E72" s="33">
        <v>100</v>
      </c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78113</v>
      </c>
      <c r="D74" s="36">
        <v>309</v>
      </c>
      <c r="E74" s="37">
        <v>0.39558076120492103</v>
      </c>
    </row>
    <row r="75" spans="2:5" ht="12" customHeight="1" x14ac:dyDescent="0.2">
      <c r="B75" s="6" t="s">
        <v>61</v>
      </c>
      <c r="C75" s="32">
        <v>333</v>
      </c>
      <c r="D75" s="32">
        <v>332</v>
      </c>
      <c r="E75" s="33">
        <v>99.699699699699693</v>
      </c>
    </row>
    <row r="76" spans="2:5" ht="12" customHeight="1" x14ac:dyDescent="0.2">
      <c r="B76" s="6" t="s">
        <v>62</v>
      </c>
      <c r="C76" s="32">
        <v>1791</v>
      </c>
      <c r="D76" s="32">
        <v>1575</v>
      </c>
      <c r="E76" s="33">
        <v>87.939698492462313</v>
      </c>
    </row>
    <row r="77" spans="2:5" ht="12" customHeight="1" x14ac:dyDescent="0.2">
      <c r="B77" s="6" t="s">
        <v>63</v>
      </c>
      <c r="C77" s="32">
        <v>1268</v>
      </c>
      <c r="D77" s="32">
        <v>1167</v>
      </c>
      <c r="E77" s="33">
        <v>92.034700315457414</v>
      </c>
    </row>
    <row r="78" spans="2:5" ht="12" customHeight="1" x14ac:dyDescent="0.2">
      <c r="B78" s="6" t="s">
        <v>64</v>
      </c>
      <c r="C78" s="32">
        <v>523</v>
      </c>
      <c r="D78" s="32">
        <v>408</v>
      </c>
      <c r="E78" s="33">
        <v>78.011472275334597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14</v>
      </c>
      <c r="D81" s="34">
        <v>8</v>
      </c>
      <c r="E81" s="35">
        <v>57.142857142857139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>
        <v>93</v>
      </c>
      <c r="D85" s="34">
        <v>23</v>
      </c>
      <c r="E85" s="35">
        <v>24.731182795698924</v>
      </c>
    </row>
    <row r="86" spans="2:5" ht="12" customHeight="1" x14ac:dyDescent="0.2">
      <c r="B86" s="9" t="s">
        <v>72</v>
      </c>
      <c r="C86" s="34">
        <v>416</v>
      </c>
      <c r="D86" s="34">
        <v>377</v>
      </c>
      <c r="E86" s="35">
        <v>90.625</v>
      </c>
    </row>
    <row r="87" spans="2:5" ht="12" customHeight="1" x14ac:dyDescent="0.2">
      <c r="B87" s="6" t="s">
        <v>73</v>
      </c>
      <c r="C87" s="32">
        <v>227703</v>
      </c>
      <c r="D87" s="32">
        <v>30747</v>
      </c>
      <c r="E87" s="33">
        <v>13.503115900976272</v>
      </c>
    </row>
    <row r="88" spans="2:5" ht="12" customHeight="1" x14ac:dyDescent="0.2">
      <c r="B88" s="6" t="s">
        <v>74</v>
      </c>
      <c r="C88" s="36">
        <v>2422</v>
      </c>
      <c r="D88" s="36">
        <v>1851</v>
      </c>
      <c r="E88" s="37">
        <v>76.424442609413717</v>
      </c>
    </row>
    <row r="89" spans="2:5" ht="12" customHeight="1" x14ac:dyDescent="0.2">
      <c r="B89" s="6" t="s">
        <v>75</v>
      </c>
      <c r="C89" s="32">
        <v>33473</v>
      </c>
      <c r="D89" s="32">
        <v>11270</v>
      </c>
      <c r="E89" s="33">
        <v>33.668927195052731</v>
      </c>
    </row>
    <row r="90" spans="2:5" ht="12" customHeight="1" x14ac:dyDescent="0.2">
      <c r="B90" s="6" t="s">
        <v>76</v>
      </c>
      <c r="C90" s="32">
        <v>191075</v>
      </c>
      <c r="D90" s="32">
        <v>17608</v>
      </c>
      <c r="E90" s="33">
        <v>9.215229621876226</v>
      </c>
    </row>
    <row r="91" spans="2:5" ht="12" customHeight="1" x14ac:dyDescent="0.2">
      <c r="B91" s="6" t="s">
        <v>77</v>
      </c>
      <c r="C91" s="32">
        <v>733</v>
      </c>
      <c r="D91" s="32">
        <v>18</v>
      </c>
      <c r="E91" s="33">
        <v>2.4556616643929061</v>
      </c>
    </row>
    <row r="92" spans="2:5" ht="12" customHeight="1" x14ac:dyDescent="0.2">
      <c r="B92" s="6" t="s">
        <v>78</v>
      </c>
      <c r="C92" s="32">
        <v>6569</v>
      </c>
      <c r="D92" s="32">
        <v>4734</v>
      </c>
      <c r="E92" s="33">
        <v>72.065763434312686</v>
      </c>
    </row>
    <row r="93" spans="2:5" ht="12" customHeight="1" x14ac:dyDescent="0.2">
      <c r="B93" s="6" t="s">
        <v>86</v>
      </c>
      <c r="C93" s="22">
        <v>1158</v>
      </c>
      <c r="D93" s="22">
        <v>1158</v>
      </c>
      <c r="E93" s="23">
        <v>100</v>
      </c>
    </row>
    <row r="94" spans="2:5" ht="12" customHeight="1" x14ac:dyDescent="0.2">
      <c r="B94" s="6" t="s">
        <v>79</v>
      </c>
      <c r="C94" s="32">
        <v>1157</v>
      </c>
      <c r="D94" s="32">
        <v>1157</v>
      </c>
      <c r="E94" s="23">
        <v>100</v>
      </c>
    </row>
    <row r="95" spans="2:5" ht="12" customHeight="1" x14ac:dyDescent="0.2">
      <c r="B95" s="6" t="s">
        <v>80</v>
      </c>
      <c r="C95" s="32">
        <v>1</v>
      </c>
      <c r="D95" s="32">
        <v>1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52A610A6-0AF8-4843-973B-752EAA2DC5D6}"/>
    <hyperlink ref="D4" location="ŞUBAT!A1" display="Şubat" xr:uid="{7A55F3DF-9B8C-44FB-801D-BFBFDA4AD2E1}"/>
    <hyperlink ref="E4" location="MART!A1" display="Mart" xr:uid="{8A742D7A-4A9D-467B-BECC-08044633FC51}"/>
    <hyperlink ref="C5" location="NİSAN!A1" display="Nisan" xr:uid="{E5001109-AAB4-4B9B-907B-AB64EDDCE2B9}"/>
    <hyperlink ref="D5" location="MAYIS!A1" display="Mayıs" xr:uid="{E770D8C7-67F7-4EFA-9447-2742D0D05CDC}"/>
    <hyperlink ref="E5" location="HAZİRAN!A1" display="Haziran" xr:uid="{E1025F95-F9EA-4965-92D2-33FEA93E871A}"/>
    <hyperlink ref="C6" location="TEMMUZ!A1" display="Temmuz" xr:uid="{3B688924-68A1-4CA0-90CA-D389042CBC81}"/>
    <hyperlink ref="D6" location="AĞUSTOS!A1" display="Ağustos" xr:uid="{CDE90B0F-B530-49CD-BE0E-33BB269C7456}"/>
    <hyperlink ref="E6" location="EYLÜL!A1" display="Eylül" xr:uid="{3768A079-A93D-4C44-9CBD-898ED6F10641}"/>
    <hyperlink ref="C7" location="EKİM!A1" display="Ekim" xr:uid="{99B46AD6-77A3-4A15-B6C0-3E9AF539C926}"/>
    <hyperlink ref="D7" location="KASIM!A1" display="Kasım" xr:uid="{F8410226-39F5-4890-BA90-F612C2A04EB1}"/>
    <hyperlink ref="E7" location="ARALIK!A1" display="Aralık" xr:uid="{46125817-1B04-4F95-AC94-38F2EBAC7B3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21CD3-C58B-44D8-B505-C1BA4A671CF6}">
  <sheetPr codeName="Sayfa2"/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1194464</v>
      </c>
      <c r="D10" s="22">
        <v>440713</v>
      </c>
      <c r="E10" s="23">
        <v>36.896298255954136</v>
      </c>
    </row>
    <row r="11" spans="2:5" ht="12" customHeight="1" x14ac:dyDescent="0.2">
      <c r="B11" s="7" t="s">
        <v>4</v>
      </c>
      <c r="C11" s="24">
        <v>863990</v>
      </c>
      <c r="D11" s="24">
        <v>388995</v>
      </c>
      <c r="E11" s="25">
        <v>45.023090545029454</v>
      </c>
    </row>
    <row r="12" spans="2:5" ht="12" customHeight="1" x14ac:dyDescent="0.2">
      <c r="B12" s="7" t="s">
        <v>5</v>
      </c>
      <c r="C12" s="24">
        <v>456574</v>
      </c>
      <c r="D12" s="24">
        <v>281945</v>
      </c>
      <c r="E12" s="25">
        <v>61.752311782974942</v>
      </c>
    </row>
    <row r="13" spans="2:5" ht="12" customHeight="1" x14ac:dyDescent="0.2">
      <c r="B13" s="7" t="s">
        <v>6</v>
      </c>
      <c r="C13" s="26">
        <v>322665</v>
      </c>
      <c r="D13" s="26">
        <v>191689</v>
      </c>
      <c r="E13" s="27">
        <v>59.408054793671447</v>
      </c>
    </row>
    <row r="14" spans="2:5" ht="12" customHeight="1" x14ac:dyDescent="0.2">
      <c r="B14" s="8" t="s">
        <v>7</v>
      </c>
      <c r="C14" s="28">
        <v>81111</v>
      </c>
      <c r="D14" s="28">
        <v>22977</v>
      </c>
      <c r="E14" s="29">
        <v>28.327847024447976</v>
      </c>
    </row>
    <row r="15" spans="2:5" ht="12" customHeight="1" x14ac:dyDescent="0.2">
      <c r="B15" s="8" t="s">
        <v>8</v>
      </c>
      <c r="C15" s="28">
        <v>11494</v>
      </c>
      <c r="D15" s="28">
        <v>4665</v>
      </c>
      <c r="E15" s="29">
        <v>40.586392900643816</v>
      </c>
    </row>
    <row r="16" spans="2:5" ht="12" customHeight="1" x14ac:dyDescent="0.2">
      <c r="B16" s="8" t="s">
        <v>9</v>
      </c>
      <c r="C16" s="28">
        <v>215087</v>
      </c>
      <c r="D16" s="28">
        <v>153375</v>
      </c>
      <c r="E16" s="29">
        <v>71.308354293843891</v>
      </c>
    </row>
    <row r="17" spans="2:5" ht="12" customHeight="1" x14ac:dyDescent="0.2">
      <c r="B17" s="8" t="s">
        <v>10</v>
      </c>
      <c r="C17" s="28">
        <v>14973</v>
      </c>
      <c r="D17" s="28">
        <v>10672</v>
      </c>
      <c r="E17" s="29">
        <v>71.274961597542244</v>
      </c>
    </row>
    <row r="18" spans="2:5" ht="12" customHeight="1" x14ac:dyDescent="0.2">
      <c r="B18" s="7" t="s">
        <v>11</v>
      </c>
      <c r="C18" s="24">
        <v>133909</v>
      </c>
      <c r="D18" s="24">
        <v>90256</v>
      </c>
      <c r="E18" s="25">
        <v>67.400996198911201</v>
      </c>
    </row>
    <row r="19" spans="2:5" ht="12" customHeight="1" x14ac:dyDescent="0.2">
      <c r="B19" s="8" t="s">
        <v>12</v>
      </c>
      <c r="C19" s="28">
        <v>54270</v>
      </c>
      <c r="D19" s="28">
        <v>15890</v>
      </c>
      <c r="E19" s="29">
        <v>29.27952828450341</v>
      </c>
    </row>
    <row r="20" spans="2:5" ht="12" customHeight="1" x14ac:dyDescent="0.2">
      <c r="B20" s="8" t="s">
        <v>13</v>
      </c>
      <c r="C20" s="28">
        <v>730</v>
      </c>
      <c r="D20" s="28">
        <v>0</v>
      </c>
      <c r="E20" s="29">
        <v>0</v>
      </c>
    </row>
    <row r="21" spans="2:5" ht="12" customHeight="1" x14ac:dyDescent="0.2">
      <c r="B21" s="8" t="s">
        <v>14</v>
      </c>
      <c r="C21" s="28">
        <v>78909</v>
      </c>
      <c r="D21" s="28">
        <v>74366</v>
      </c>
      <c r="E21" s="29">
        <v>94.242735302690434</v>
      </c>
    </row>
    <row r="22" spans="2:5" s="4" customFormat="1" ht="12" customHeight="1" x14ac:dyDescent="0.2">
      <c r="B22" s="7" t="s">
        <v>15</v>
      </c>
      <c r="C22" s="24">
        <v>100265</v>
      </c>
      <c r="D22" s="24">
        <v>58155</v>
      </c>
      <c r="E22" s="25">
        <v>58.001296564105118</v>
      </c>
    </row>
    <row r="23" spans="2:5" s="4" customFormat="1" ht="12" customHeight="1" x14ac:dyDescent="0.2">
      <c r="B23" s="8" t="s">
        <v>16</v>
      </c>
      <c r="C23" s="30">
        <v>1360</v>
      </c>
      <c r="D23" s="30">
        <v>574</v>
      </c>
      <c r="E23" s="31">
        <v>42.205882352941174</v>
      </c>
    </row>
    <row r="24" spans="2:5" ht="12" customHeight="1" x14ac:dyDescent="0.2">
      <c r="B24" s="8" t="s">
        <v>17</v>
      </c>
      <c r="C24" s="30">
        <v>98905</v>
      </c>
      <c r="D24" s="30">
        <v>57581</v>
      </c>
      <c r="E24" s="31">
        <v>58.218492492796116</v>
      </c>
    </row>
    <row r="25" spans="2:5" s="4" customFormat="1" ht="12" customHeight="1" x14ac:dyDescent="0.2">
      <c r="B25" s="7" t="s">
        <v>18</v>
      </c>
      <c r="C25" s="24">
        <v>149299</v>
      </c>
      <c r="D25" s="24">
        <v>-61922</v>
      </c>
      <c r="E25" s="25">
        <v>-41.475160583794931</v>
      </c>
    </row>
    <row r="26" spans="2:5" ht="12" customHeight="1" x14ac:dyDescent="0.2">
      <c r="B26" s="7" t="s">
        <v>19</v>
      </c>
      <c r="C26" s="24">
        <v>45566</v>
      </c>
      <c r="D26" s="24">
        <v>-152882</v>
      </c>
      <c r="E26" s="25">
        <v>-335.51771057367336</v>
      </c>
    </row>
    <row r="27" spans="2:5" ht="12" customHeight="1" x14ac:dyDescent="0.2">
      <c r="B27" s="8" t="s">
        <v>20</v>
      </c>
      <c r="C27" s="28">
        <v>40223</v>
      </c>
      <c r="D27" s="28">
        <v>-156833</v>
      </c>
      <c r="E27" s="29">
        <v>-389.90875867041245</v>
      </c>
    </row>
    <row r="28" spans="2:5" ht="12" customHeight="1" x14ac:dyDescent="0.2">
      <c r="B28" s="8" t="s">
        <v>21</v>
      </c>
      <c r="C28" s="28">
        <v>5343</v>
      </c>
      <c r="D28" s="28">
        <v>3951</v>
      </c>
      <c r="E28" s="29">
        <v>73.947220662549128</v>
      </c>
    </row>
    <row r="29" spans="2:5" ht="12" customHeight="1" x14ac:dyDescent="0.2">
      <c r="B29" s="7" t="s">
        <v>22</v>
      </c>
      <c r="C29" s="26">
        <v>89505</v>
      </c>
      <c r="D29" s="26">
        <v>77083</v>
      </c>
      <c r="E29" s="27">
        <v>86.121445729288865</v>
      </c>
    </row>
    <row r="30" spans="2:5" ht="12" customHeight="1" x14ac:dyDescent="0.2">
      <c r="B30" s="8" t="s">
        <v>23</v>
      </c>
      <c r="C30" s="28">
        <v>1325</v>
      </c>
      <c r="D30" s="28">
        <v>1121</v>
      </c>
      <c r="E30" s="29">
        <v>84.603773584905667</v>
      </c>
    </row>
    <row r="31" spans="2:5" s="4" customFormat="1" ht="12" customHeight="1" x14ac:dyDescent="0.2">
      <c r="B31" s="8" t="s">
        <v>24</v>
      </c>
      <c r="C31" s="28">
        <v>56528</v>
      </c>
      <c r="D31" s="28">
        <v>56493</v>
      </c>
      <c r="E31" s="29">
        <v>99.938083781488814</v>
      </c>
    </row>
    <row r="32" spans="2:5" ht="12" customHeight="1" x14ac:dyDescent="0.2">
      <c r="B32" s="8" t="s">
        <v>25</v>
      </c>
      <c r="C32" s="28">
        <v>31207</v>
      </c>
      <c r="D32" s="28">
        <v>19323</v>
      </c>
      <c r="E32" s="29">
        <v>61.918800269170383</v>
      </c>
    </row>
    <row r="33" spans="2:6" ht="12" customHeight="1" x14ac:dyDescent="0.2">
      <c r="B33" s="8" t="s">
        <v>26</v>
      </c>
      <c r="C33" s="28">
        <v>276</v>
      </c>
      <c r="D33" s="28">
        <v>2</v>
      </c>
      <c r="E33" s="29">
        <v>0.72463768115942029</v>
      </c>
    </row>
    <row r="34" spans="2:6" ht="12" customHeight="1" x14ac:dyDescent="0.2">
      <c r="B34" s="8" t="s">
        <v>27</v>
      </c>
      <c r="C34" s="28">
        <v>13</v>
      </c>
      <c r="D34" s="28">
        <v>0</v>
      </c>
      <c r="E34" s="29">
        <v>0</v>
      </c>
    </row>
    <row r="35" spans="2:6" ht="12" customHeight="1" x14ac:dyDescent="0.2">
      <c r="B35" s="8" t="s">
        <v>28</v>
      </c>
      <c r="C35" s="28">
        <v>156</v>
      </c>
      <c r="D35" s="28">
        <v>144</v>
      </c>
      <c r="E35" s="29">
        <v>92.307692307692307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14225</v>
      </c>
      <c r="D37" s="26">
        <v>13874</v>
      </c>
      <c r="E37" s="27">
        <v>97.532513181019326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>
        <v>3</v>
      </c>
      <c r="D39" s="26">
        <v>3</v>
      </c>
      <c r="E39" s="27">
        <v>100</v>
      </c>
    </row>
    <row r="40" spans="2:6" ht="12" customHeight="1" x14ac:dyDescent="0.2">
      <c r="B40" s="7" t="s">
        <v>32</v>
      </c>
      <c r="C40" s="24">
        <v>34134</v>
      </c>
      <c r="D40" s="24">
        <v>34134</v>
      </c>
      <c r="E40" s="25">
        <v>100</v>
      </c>
    </row>
    <row r="41" spans="2:6" s="4" customFormat="1" ht="12" customHeight="1" x14ac:dyDescent="0.2">
      <c r="B41" s="8" t="s">
        <v>33</v>
      </c>
      <c r="C41" s="30">
        <v>1218</v>
      </c>
      <c r="D41" s="30">
        <v>1218</v>
      </c>
      <c r="E41" s="31">
        <v>100</v>
      </c>
    </row>
    <row r="42" spans="2:6" ht="12" customHeight="1" x14ac:dyDescent="0.2">
      <c r="B42" s="8" t="s">
        <v>34</v>
      </c>
      <c r="C42" s="30">
        <v>31211</v>
      </c>
      <c r="D42" s="30">
        <v>31211</v>
      </c>
      <c r="E42" s="31">
        <v>100</v>
      </c>
    </row>
    <row r="43" spans="2:6" s="4" customFormat="1" ht="12" customHeight="1" x14ac:dyDescent="0.2">
      <c r="B43" s="8" t="s">
        <v>35</v>
      </c>
      <c r="C43" s="28">
        <v>1705</v>
      </c>
      <c r="D43" s="28">
        <v>1705</v>
      </c>
      <c r="E43" s="29">
        <v>100</v>
      </c>
    </row>
    <row r="44" spans="2:6" ht="12" customHeight="1" x14ac:dyDescent="0.2">
      <c r="B44" s="7" t="s">
        <v>36</v>
      </c>
      <c r="C44" s="24">
        <v>51582</v>
      </c>
      <c r="D44" s="24">
        <v>32961</v>
      </c>
      <c r="E44" s="25">
        <v>63.900197743398856</v>
      </c>
    </row>
    <row r="45" spans="2:6" ht="12" customHeight="1" x14ac:dyDescent="0.2">
      <c r="B45" s="7" t="s">
        <v>37</v>
      </c>
      <c r="C45" s="26">
        <v>56124</v>
      </c>
      <c r="D45" s="26">
        <v>43712</v>
      </c>
      <c r="E45" s="27">
        <v>77.884683914190006</v>
      </c>
      <c r="F45" s="5"/>
    </row>
    <row r="46" spans="2:6" ht="12" customHeight="1" x14ac:dyDescent="0.2">
      <c r="B46" s="7" t="s">
        <v>38</v>
      </c>
      <c r="C46" s="26">
        <v>16012</v>
      </c>
      <c r="D46" s="26">
        <v>10</v>
      </c>
      <c r="E46" s="27">
        <v>6.2453160129902575E-2</v>
      </c>
    </row>
    <row r="47" spans="2:6" ht="12" customHeight="1" x14ac:dyDescent="0.2">
      <c r="B47" s="6" t="s">
        <v>84</v>
      </c>
      <c r="C47" s="22">
        <v>20910</v>
      </c>
      <c r="D47" s="22">
        <v>17813</v>
      </c>
      <c r="E47" s="27">
        <v>85.188904830224772</v>
      </c>
    </row>
    <row r="48" spans="2:6" ht="12" customHeight="1" x14ac:dyDescent="0.2">
      <c r="B48" s="6" t="s">
        <v>39</v>
      </c>
      <c r="C48" s="32">
        <v>11772</v>
      </c>
      <c r="D48" s="32">
        <v>10517</v>
      </c>
      <c r="E48" s="33">
        <v>89.339109751953799</v>
      </c>
    </row>
    <row r="49" spans="2:5" ht="12" customHeight="1" x14ac:dyDescent="0.2">
      <c r="B49" s="6" t="s">
        <v>40</v>
      </c>
      <c r="C49" s="32">
        <v>10161</v>
      </c>
      <c r="D49" s="32">
        <v>10128</v>
      </c>
      <c r="E49" s="33">
        <v>99.675228816061406</v>
      </c>
    </row>
    <row r="50" spans="2:5" ht="12" customHeight="1" x14ac:dyDescent="0.2">
      <c r="B50" s="9" t="s">
        <v>41</v>
      </c>
      <c r="C50" s="34">
        <v>5</v>
      </c>
      <c r="D50" s="34">
        <v>5</v>
      </c>
      <c r="E50" s="35">
        <v>100</v>
      </c>
    </row>
    <row r="51" spans="2:5" ht="12" customHeight="1" x14ac:dyDescent="0.2">
      <c r="B51" s="9" t="s">
        <v>42</v>
      </c>
      <c r="C51" s="34">
        <v>10156</v>
      </c>
      <c r="D51" s="34">
        <v>10123</v>
      </c>
      <c r="E51" s="35">
        <v>99.675068924773541</v>
      </c>
    </row>
    <row r="52" spans="2:5" ht="12" customHeight="1" x14ac:dyDescent="0.2">
      <c r="B52" s="6" t="s">
        <v>43</v>
      </c>
      <c r="C52" s="32">
        <v>1611</v>
      </c>
      <c r="D52" s="32">
        <v>389</v>
      </c>
      <c r="E52" s="33">
        <v>24.146492861576661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1611</v>
      </c>
      <c r="D54" s="34">
        <v>389</v>
      </c>
      <c r="E54" s="35">
        <v>24.146492861576661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>
        <v>0</v>
      </c>
      <c r="D56" s="32">
        <v>0</v>
      </c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4088</v>
      </c>
      <c r="D58" s="32">
        <v>4088</v>
      </c>
      <c r="E58" s="33">
        <v>100</v>
      </c>
    </row>
    <row r="59" spans="2:5" ht="12" customHeight="1" x14ac:dyDescent="0.2">
      <c r="B59" s="6" t="s">
        <v>48</v>
      </c>
      <c r="C59" s="32">
        <v>4088</v>
      </c>
      <c r="D59" s="32">
        <v>4088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5041</v>
      </c>
      <c r="D61" s="32">
        <v>3201</v>
      </c>
      <c r="E61" s="33">
        <v>63.499305693314824</v>
      </c>
    </row>
    <row r="62" spans="2:5" s="4" customFormat="1" ht="12" customHeight="1" x14ac:dyDescent="0.2">
      <c r="B62" s="6" t="s">
        <v>51</v>
      </c>
      <c r="C62" s="32">
        <v>4898</v>
      </c>
      <c r="D62" s="32">
        <v>3058</v>
      </c>
      <c r="E62" s="33">
        <v>62.433646386280117</v>
      </c>
    </row>
    <row r="63" spans="2:5" ht="12" customHeight="1" x14ac:dyDescent="0.2">
      <c r="B63" s="6" t="s">
        <v>90</v>
      </c>
      <c r="C63" s="32">
        <v>143</v>
      </c>
      <c r="D63" s="32">
        <v>143</v>
      </c>
      <c r="E63" s="33">
        <v>100</v>
      </c>
    </row>
    <row r="64" spans="2:5" ht="12" customHeight="1" x14ac:dyDescent="0.2">
      <c r="B64" s="6" t="s">
        <v>52</v>
      </c>
      <c r="C64" s="32">
        <v>9</v>
      </c>
      <c r="D64" s="32">
        <v>7</v>
      </c>
      <c r="E64" s="33">
        <v>77.777777777777786</v>
      </c>
    </row>
    <row r="65" spans="2:5" ht="12" customHeight="1" x14ac:dyDescent="0.2">
      <c r="B65" s="6" t="s">
        <v>85</v>
      </c>
      <c r="C65" s="22">
        <v>23</v>
      </c>
      <c r="D65" s="22">
        <v>23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23</v>
      </c>
      <c r="D67" s="22">
        <v>23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23</v>
      </c>
      <c r="D69" s="34">
        <v>23</v>
      </c>
      <c r="E69" s="35">
        <v>100</v>
      </c>
    </row>
    <row r="70" spans="2:5" ht="12" customHeight="1" x14ac:dyDescent="0.2">
      <c r="B70" s="6" t="s">
        <v>89</v>
      </c>
      <c r="C70" s="22">
        <v>308564</v>
      </c>
      <c r="D70" s="22">
        <v>32905</v>
      </c>
      <c r="E70" s="23">
        <v>10.663914131266123</v>
      </c>
    </row>
    <row r="71" spans="2:5" ht="12" customHeight="1" x14ac:dyDescent="0.2">
      <c r="B71" s="6" t="s">
        <v>57</v>
      </c>
      <c r="C71" s="32">
        <v>78303</v>
      </c>
      <c r="D71" s="32">
        <v>528</v>
      </c>
      <c r="E71" s="33">
        <v>0.67430366652618678</v>
      </c>
    </row>
    <row r="72" spans="2:5" ht="12" customHeight="1" x14ac:dyDescent="0.2">
      <c r="B72" s="6" t="s">
        <v>58</v>
      </c>
      <c r="C72" s="32">
        <v>12</v>
      </c>
      <c r="D72" s="32">
        <v>12</v>
      </c>
      <c r="E72" s="33">
        <v>100</v>
      </c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78007</v>
      </c>
      <c r="D74" s="36">
        <v>232</v>
      </c>
      <c r="E74" s="37">
        <v>0.29740920686605049</v>
      </c>
    </row>
    <row r="75" spans="2:5" ht="12" customHeight="1" x14ac:dyDescent="0.2">
      <c r="B75" s="6" t="s">
        <v>61</v>
      </c>
      <c r="C75" s="32">
        <v>284</v>
      </c>
      <c r="D75" s="32">
        <v>284</v>
      </c>
      <c r="E75" s="33">
        <v>100</v>
      </c>
    </row>
    <row r="76" spans="2:5" ht="12" customHeight="1" x14ac:dyDescent="0.2">
      <c r="B76" s="6" t="s">
        <v>62</v>
      </c>
      <c r="C76" s="32">
        <v>1723</v>
      </c>
      <c r="D76" s="32">
        <v>1496</v>
      </c>
      <c r="E76" s="33">
        <v>86.825304701102723</v>
      </c>
    </row>
    <row r="77" spans="2:5" ht="12" customHeight="1" x14ac:dyDescent="0.2">
      <c r="B77" s="6" t="s">
        <v>63</v>
      </c>
      <c r="C77" s="32">
        <v>1258</v>
      </c>
      <c r="D77" s="32">
        <v>1146</v>
      </c>
      <c r="E77" s="33">
        <v>91.096979332273449</v>
      </c>
    </row>
    <row r="78" spans="2:5" ht="12" customHeight="1" x14ac:dyDescent="0.2">
      <c r="B78" s="6" t="s">
        <v>64</v>
      </c>
      <c r="C78" s="32">
        <v>465</v>
      </c>
      <c r="D78" s="32">
        <v>350</v>
      </c>
      <c r="E78" s="33">
        <v>75.268817204301072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14</v>
      </c>
      <c r="D81" s="34">
        <v>8</v>
      </c>
      <c r="E81" s="35">
        <v>57.142857142857139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>
        <v>79</v>
      </c>
      <c r="D85" s="34">
        <v>9</v>
      </c>
      <c r="E85" s="35">
        <v>11.39240506329114</v>
      </c>
    </row>
    <row r="86" spans="2:5" ht="12" customHeight="1" x14ac:dyDescent="0.2">
      <c r="B86" s="9" t="s">
        <v>72</v>
      </c>
      <c r="C86" s="34">
        <v>372</v>
      </c>
      <c r="D86" s="34">
        <v>333</v>
      </c>
      <c r="E86" s="35">
        <v>89.516129032258064</v>
      </c>
    </row>
    <row r="87" spans="2:5" ht="12" customHeight="1" x14ac:dyDescent="0.2">
      <c r="B87" s="6" t="s">
        <v>73</v>
      </c>
      <c r="C87" s="32">
        <v>222213</v>
      </c>
      <c r="D87" s="32">
        <v>26395</v>
      </c>
      <c r="E87" s="33">
        <v>11.878242947082304</v>
      </c>
    </row>
    <row r="88" spans="2:5" ht="12" customHeight="1" x14ac:dyDescent="0.2">
      <c r="B88" s="6" t="s">
        <v>74</v>
      </c>
      <c r="C88" s="36">
        <v>2235</v>
      </c>
      <c r="D88" s="36">
        <v>1661</v>
      </c>
      <c r="E88" s="37">
        <v>74.317673378076066</v>
      </c>
    </row>
    <row r="89" spans="2:5" ht="12" customHeight="1" x14ac:dyDescent="0.2">
      <c r="B89" s="6" t="s">
        <v>75</v>
      </c>
      <c r="C89" s="32">
        <v>31734</v>
      </c>
      <c r="D89" s="32">
        <v>9729</v>
      </c>
      <c r="E89" s="33">
        <v>30.657969370391381</v>
      </c>
    </row>
    <row r="90" spans="2:5" ht="12" customHeight="1" x14ac:dyDescent="0.2">
      <c r="B90" s="6" t="s">
        <v>76</v>
      </c>
      <c r="C90" s="32">
        <v>187512</v>
      </c>
      <c r="D90" s="32">
        <v>14987</v>
      </c>
      <c r="E90" s="33">
        <v>7.9925551431375057</v>
      </c>
    </row>
    <row r="91" spans="2:5" ht="12" customHeight="1" x14ac:dyDescent="0.2">
      <c r="B91" s="6" t="s">
        <v>77</v>
      </c>
      <c r="C91" s="32">
        <v>732</v>
      </c>
      <c r="D91" s="32">
        <v>18</v>
      </c>
      <c r="E91" s="33">
        <v>2.459016393442623</v>
      </c>
    </row>
    <row r="92" spans="2:5" ht="12" customHeight="1" x14ac:dyDescent="0.2">
      <c r="B92" s="6" t="s">
        <v>78</v>
      </c>
      <c r="C92" s="32">
        <v>6325</v>
      </c>
      <c r="D92" s="32">
        <v>4486</v>
      </c>
      <c r="E92" s="33">
        <v>70.92490118577075</v>
      </c>
    </row>
    <row r="93" spans="2:5" ht="12" customHeight="1" x14ac:dyDescent="0.2">
      <c r="B93" s="6" t="s">
        <v>86</v>
      </c>
      <c r="C93" s="22">
        <v>977</v>
      </c>
      <c r="D93" s="22">
        <v>977</v>
      </c>
      <c r="E93" s="23">
        <v>100</v>
      </c>
    </row>
    <row r="94" spans="2:5" ht="12" customHeight="1" x14ac:dyDescent="0.2">
      <c r="B94" s="6" t="s">
        <v>79</v>
      </c>
      <c r="C94" s="32">
        <v>976</v>
      </c>
      <c r="D94" s="32">
        <v>976</v>
      </c>
      <c r="E94" s="23">
        <v>100</v>
      </c>
    </row>
    <row r="95" spans="2:5" ht="12" customHeight="1" x14ac:dyDescent="0.2">
      <c r="B95" s="6" t="s">
        <v>80</v>
      </c>
      <c r="C95" s="32">
        <v>1</v>
      </c>
      <c r="D95" s="32">
        <v>1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C34A5569-FB00-4B5C-85C8-EB71A02005AE}"/>
    <hyperlink ref="D4" location="ŞUBAT!A1" display="Şubat" xr:uid="{488A0EAC-E94B-4242-A186-7F5C55A4A4AD}"/>
    <hyperlink ref="E4" location="MART!A1" display="Mart" xr:uid="{59ED259F-58E5-4B75-B71D-051A21627F3C}"/>
    <hyperlink ref="C5" location="NİSAN!A1" display="Nisan" xr:uid="{44431D9A-20C0-4DD2-A470-18CB34C75F8E}"/>
    <hyperlink ref="D5" location="MAYIS!A1" display="Mayıs" xr:uid="{7596D36E-AA6E-41D0-8664-CD0BDA2DCB21}"/>
    <hyperlink ref="E5" location="HAZİRAN!A1" display="Haziran" xr:uid="{69C5FE46-8FBD-4352-9A66-24B4C8FCD903}"/>
    <hyperlink ref="C6" location="TEMMUZ!A1" display="Temmuz" xr:uid="{C43A217E-BB4E-41ED-8F91-8B820D5805B6}"/>
    <hyperlink ref="D6" location="AĞUSTOS!A1" display="Ağustos" xr:uid="{9757972E-B407-4692-92A7-7FB38B4F5D8A}"/>
    <hyperlink ref="E6" location="EYLÜL!A1" display="Eylül" xr:uid="{B56D4207-D2F0-42D7-81F3-96F150769ACD}"/>
    <hyperlink ref="C7" location="EKİM!A1" display="Ekim" xr:uid="{C2267828-DFEA-4B75-996B-E9265A8D0874}"/>
    <hyperlink ref="D7" location="KASIM!A1" display="Kasım" xr:uid="{652F1F24-062B-49B6-BDE3-875A9F5E463C}"/>
    <hyperlink ref="E7" location="ARALIK!A1" display="Aralık" xr:uid="{99F7F5AF-4DEF-4802-A275-37AF00CA8A8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7FF84-46AB-412D-80B2-71DFAEC2AD09}">
  <sheetPr codeName="Sayfa3"/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104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1178281</v>
      </c>
      <c r="D10" s="22">
        <v>416650</v>
      </c>
      <c r="E10" s="23">
        <v>35.360834979092424</v>
      </c>
    </row>
    <row r="11" spans="2:5" ht="12" customHeight="1" x14ac:dyDescent="0.2">
      <c r="B11" s="7" t="s">
        <v>4</v>
      </c>
      <c r="C11" s="24">
        <v>856461</v>
      </c>
      <c r="D11" s="24">
        <v>372488</v>
      </c>
      <c r="E11" s="25">
        <v>43.491530846121421</v>
      </c>
    </row>
    <row r="12" spans="2:5" ht="12" customHeight="1" x14ac:dyDescent="0.2">
      <c r="B12" s="7" t="s">
        <v>5</v>
      </c>
      <c r="C12" s="24">
        <v>430759</v>
      </c>
      <c r="D12" s="24">
        <v>253333</v>
      </c>
      <c r="E12" s="25">
        <v>58.810843186097095</v>
      </c>
    </row>
    <row r="13" spans="2:5" ht="12" customHeight="1" x14ac:dyDescent="0.2">
      <c r="B13" s="7" t="s">
        <v>6</v>
      </c>
      <c r="C13" s="26">
        <v>294657</v>
      </c>
      <c r="D13" s="26">
        <v>170017</v>
      </c>
      <c r="E13" s="27">
        <v>57.699969795389215</v>
      </c>
    </row>
    <row r="14" spans="2:5" ht="12" customHeight="1" x14ac:dyDescent="0.2">
      <c r="B14" s="8" t="s">
        <v>7</v>
      </c>
      <c r="C14" s="28">
        <v>81348</v>
      </c>
      <c r="D14" s="28">
        <v>17462</v>
      </c>
      <c r="E14" s="29">
        <v>21.465801248955106</v>
      </c>
    </row>
    <row r="15" spans="2:5" ht="12" customHeight="1" x14ac:dyDescent="0.2">
      <c r="B15" s="8" t="s">
        <v>8</v>
      </c>
      <c r="C15" s="28">
        <v>11457</v>
      </c>
      <c r="D15" s="28">
        <v>4159</v>
      </c>
      <c r="E15" s="29">
        <v>36.300951383433713</v>
      </c>
    </row>
    <row r="16" spans="2:5" ht="12" customHeight="1" x14ac:dyDescent="0.2">
      <c r="B16" s="8" t="s">
        <v>9</v>
      </c>
      <c r="C16" s="28">
        <v>187046</v>
      </c>
      <c r="D16" s="28">
        <v>137837</v>
      </c>
      <c r="E16" s="29">
        <v>73.691498347999968</v>
      </c>
    </row>
    <row r="17" spans="2:5" ht="12" customHeight="1" x14ac:dyDescent="0.2">
      <c r="B17" s="8" t="s">
        <v>10</v>
      </c>
      <c r="C17" s="28">
        <v>14806</v>
      </c>
      <c r="D17" s="28">
        <v>10559</v>
      </c>
      <c r="E17" s="29">
        <v>71.315682831284605</v>
      </c>
    </row>
    <row r="18" spans="2:5" ht="12" customHeight="1" x14ac:dyDescent="0.2">
      <c r="B18" s="7" t="s">
        <v>11</v>
      </c>
      <c r="C18" s="24">
        <v>136102</v>
      </c>
      <c r="D18" s="24">
        <v>83316</v>
      </c>
      <c r="E18" s="25">
        <v>61.215852816270157</v>
      </c>
    </row>
    <row r="19" spans="2:5" ht="12" customHeight="1" x14ac:dyDescent="0.2">
      <c r="B19" s="8" t="s">
        <v>12</v>
      </c>
      <c r="C19" s="28">
        <v>54619</v>
      </c>
      <c r="D19" s="28">
        <v>12974</v>
      </c>
      <c r="E19" s="29">
        <v>23.753638843625843</v>
      </c>
    </row>
    <row r="20" spans="2:5" ht="12" customHeight="1" x14ac:dyDescent="0.2">
      <c r="B20" s="8" t="s">
        <v>13</v>
      </c>
      <c r="C20" s="28">
        <v>730</v>
      </c>
      <c r="D20" s="28">
        <v>0</v>
      </c>
      <c r="E20" s="29">
        <v>0</v>
      </c>
    </row>
    <row r="21" spans="2:5" ht="12" customHeight="1" x14ac:dyDescent="0.2">
      <c r="B21" s="8" t="s">
        <v>14</v>
      </c>
      <c r="C21" s="28">
        <v>80753</v>
      </c>
      <c r="D21" s="28">
        <v>70342</v>
      </c>
      <c r="E21" s="29">
        <v>87.10759971765755</v>
      </c>
    </row>
    <row r="22" spans="2:5" s="4" customFormat="1" ht="12" customHeight="1" x14ac:dyDescent="0.2">
      <c r="B22" s="7" t="s">
        <v>15</v>
      </c>
      <c r="C22" s="24">
        <v>99874</v>
      </c>
      <c r="D22" s="24">
        <v>38402</v>
      </c>
      <c r="E22" s="25">
        <v>38.450447563930553</v>
      </c>
    </row>
    <row r="23" spans="2:5" s="4" customFormat="1" ht="12" customHeight="1" x14ac:dyDescent="0.2">
      <c r="B23" s="8" t="s">
        <v>16</v>
      </c>
      <c r="C23" s="30">
        <v>1174</v>
      </c>
      <c r="D23" s="30">
        <v>530</v>
      </c>
      <c r="E23" s="31">
        <v>45.144804088586035</v>
      </c>
    </row>
    <row r="24" spans="2:5" ht="12" customHeight="1" x14ac:dyDescent="0.2">
      <c r="B24" s="8" t="s">
        <v>17</v>
      </c>
      <c r="C24" s="30">
        <v>98700</v>
      </c>
      <c r="D24" s="30">
        <v>37872</v>
      </c>
      <c r="E24" s="31">
        <v>38.370820668693007</v>
      </c>
    </row>
    <row r="25" spans="2:5" s="4" customFormat="1" ht="12" customHeight="1" x14ac:dyDescent="0.2">
      <c r="B25" s="7" t="s">
        <v>18</v>
      </c>
      <c r="C25" s="24">
        <v>180788</v>
      </c>
      <c r="D25" s="24">
        <v>-14859</v>
      </c>
      <c r="E25" s="25">
        <v>-8.2190189614354932</v>
      </c>
    </row>
    <row r="26" spans="2:5" ht="12" customHeight="1" x14ac:dyDescent="0.2">
      <c r="B26" s="7" t="s">
        <v>19</v>
      </c>
      <c r="C26" s="24">
        <v>92058</v>
      </c>
      <c r="D26" s="24">
        <v>-90903</v>
      </c>
      <c r="E26" s="25">
        <v>-98.745356188489865</v>
      </c>
    </row>
    <row r="27" spans="2:5" ht="12" customHeight="1" x14ac:dyDescent="0.2">
      <c r="B27" s="8" t="s">
        <v>20</v>
      </c>
      <c r="C27" s="28">
        <v>87270</v>
      </c>
      <c r="D27" s="28">
        <v>-94348</v>
      </c>
      <c r="E27" s="29">
        <v>-108.11046178526414</v>
      </c>
    </row>
    <row r="28" spans="2:5" ht="12" customHeight="1" x14ac:dyDescent="0.2">
      <c r="B28" s="8" t="s">
        <v>21</v>
      </c>
      <c r="C28" s="28">
        <v>4788</v>
      </c>
      <c r="D28" s="28">
        <v>3445</v>
      </c>
      <c r="E28" s="29">
        <v>71.950710108604838</v>
      </c>
    </row>
    <row r="29" spans="2:5" ht="12" customHeight="1" x14ac:dyDescent="0.2">
      <c r="B29" s="7" t="s">
        <v>22</v>
      </c>
      <c r="C29" s="26">
        <v>77198</v>
      </c>
      <c r="D29" s="26">
        <v>64777</v>
      </c>
      <c r="E29" s="27">
        <v>83.910204927588794</v>
      </c>
    </row>
    <row r="30" spans="2:5" ht="12" customHeight="1" x14ac:dyDescent="0.2">
      <c r="B30" s="8" t="s">
        <v>23</v>
      </c>
      <c r="C30" s="28">
        <v>1277</v>
      </c>
      <c r="D30" s="28">
        <v>930</v>
      </c>
      <c r="E30" s="29">
        <v>72.826938136256842</v>
      </c>
    </row>
    <row r="31" spans="2:5" s="4" customFormat="1" ht="12" customHeight="1" x14ac:dyDescent="0.2">
      <c r="B31" s="8" t="s">
        <v>24</v>
      </c>
      <c r="C31" s="28">
        <v>47826</v>
      </c>
      <c r="D31" s="28">
        <v>47821</v>
      </c>
      <c r="E31" s="29">
        <v>99.989545435537153</v>
      </c>
    </row>
    <row r="32" spans="2:5" ht="12" customHeight="1" x14ac:dyDescent="0.2">
      <c r="B32" s="8" t="s">
        <v>25</v>
      </c>
      <c r="C32" s="28">
        <v>27665</v>
      </c>
      <c r="D32" s="28">
        <v>15895</v>
      </c>
      <c r="E32" s="29">
        <v>57.455268389662031</v>
      </c>
    </row>
    <row r="33" spans="2:6" ht="12" customHeight="1" x14ac:dyDescent="0.2">
      <c r="B33" s="8" t="s">
        <v>26</v>
      </c>
      <c r="C33" s="28">
        <v>276</v>
      </c>
      <c r="D33" s="28">
        <v>2</v>
      </c>
      <c r="E33" s="29">
        <v>0.72463768115942029</v>
      </c>
    </row>
    <row r="34" spans="2:6" ht="12" customHeight="1" x14ac:dyDescent="0.2">
      <c r="B34" s="8" t="s">
        <v>27</v>
      </c>
      <c r="C34" s="28">
        <v>13</v>
      </c>
      <c r="D34" s="28">
        <v>0</v>
      </c>
      <c r="E34" s="29">
        <v>0</v>
      </c>
    </row>
    <row r="35" spans="2:6" ht="12" customHeight="1" x14ac:dyDescent="0.2">
      <c r="B35" s="8" t="s">
        <v>28</v>
      </c>
      <c r="C35" s="28">
        <v>141</v>
      </c>
      <c r="D35" s="28">
        <v>129</v>
      </c>
      <c r="E35" s="29">
        <v>91.489361702127653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11530</v>
      </c>
      <c r="D37" s="26">
        <v>11265</v>
      </c>
      <c r="E37" s="27">
        <v>97.701647875108407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>
        <v>2</v>
      </c>
      <c r="D39" s="26">
        <v>2</v>
      </c>
      <c r="E39" s="27">
        <v>100</v>
      </c>
    </row>
    <row r="40" spans="2:6" ht="12" customHeight="1" x14ac:dyDescent="0.2">
      <c r="B40" s="7" t="s">
        <v>32</v>
      </c>
      <c r="C40" s="24">
        <v>28272</v>
      </c>
      <c r="D40" s="24">
        <v>28272</v>
      </c>
      <c r="E40" s="25">
        <v>100</v>
      </c>
    </row>
    <row r="41" spans="2:6" s="4" customFormat="1" ht="12" customHeight="1" x14ac:dyDescent="0.2">
      <c r="B41" s="8" t="s">
        <v>33</v>
      </c>
      <c r="C41" s="30">
        <v>1032</v>
      </c>
      <c r="D41" s="30">
        <v>1032</v>
      </c>
      <c r="E41" s="31">
        <v>100</v>
      </c>
    </row>
    <row r="42" spans="2:6" ht="12" customHeight="1" x14ac:dyDescent="0.2">
      <c r="B42" s="8" t="s">
        <v>34</v>
      </c>
      <c r="C42" s="30">
        <v>25790</v>
      </c>
      <c r="D42" s="30">
        <v>25790</v>
      </c>
      <c r="E42" s="31">
        <v>100</v>
      </c>
    </row>
    <row r="43" spans="2:6" s="4" customFormat="1" ht="12" customHeight="1" x14ac:dyDescent="0.2">
      <c r="B43" s="8" t="s">
        <v>35</v>
      </c>
      <c r="C43" s="28">
        <v>1450</v>
      </c>
      <c r="D43" s="28">
        <v>1450</v>
      </c>
      <c r="E43" s="29">
        <v>100</v>
      </c>
    </row>
    <row r="44" spans="2:6" ht="12" customHeight="1" x14ac:dyDescent="0.2">
      <c r="B44" s="7" t="s">
        <v>36</v>
      </c>
      <c r="C44" s="24">
        <v>47248</v>
      </c>
      <c r="D44" s="24">
        <v>29426</v>
      </c>
      <c r="E44" s="25">
        <v>62.27988486285134</v>
      </c>
    </row>
    <row r="45" spans="2:6" ht="12" customHeight="1" x14ac:dyDescent="0.2">
      <c r="B45" s="7" t="s">
        <v>37</v>
      </c>
      <c r="C45" s="26">
        <v>53507</v>
      </c>
      <c r="D45" s="26">
        <v>37904</v>
      </c>
      <c r="E45" s="27">
        <v>70.839329433532058</v>
      </c>
      <c r="F45" s="5"/>
    </row>
    <row r="46" spans="2:6" ht="12" customHeight="1" x14ac:dyDescent="0.2">
      <c r="B46" s="7" t="s">
        <v>38</v>
      </c>
      <c r="C46" s="26">
        <v>16013</v>
      </c>
      <c r="D46" s="26">
        <v>10</v>
      </c>
      <c r="E46" s="27">
        <v>6.2449259976269281E-2</v>
      </c>
    </row>
    <row r="47" spans="2:6" ht="12" customHeight="1" x14ac:dyDescent="0.2">
      <c r="B47" s="6" t="s">
        <v>84</v>
      </c>
      <c r="C47" s="22">
        <v>18818</v>
      </c>
      <c r="D47" s="22">
        <v>15697</v>
      </c>
      <c r="E47" s="27">
        <v>83.41481560208311</v>
      </c>
    </row>
    <row r="48" spans="2:6" ht="12" customHeight="1" x14ac:dyDescent="0.2">
      <c r="B48" s="6" t="s">
        <v>39</v>
      </c>
      <c r="C48" s="32">
        <v>10335</v>
      </c>
      <c r="D48" s="32">
        <v>9039</v>
      </c>
      <c r="E48" s="33">
        <v>87.460087082728592</v>
      </c>
    </row>
    <row r="49" spans="2:5" ht="12" customHeight="1" x14ac:dyDescent="0.2">
      <c r="B49" s="6" t="s">
        <v>40</v>
      </c>
      <c r="C49" s="32">
        <v>8738</v>
      </c>
      <c r="D49" s="32">
        <v>8706</v>
      </c>
      <c r="E49" s="33">
        <v>99.633783474479287</v>
      </c>
    </row>
    <row r="50" spans="2:5" ht="12" customHeight="1" x14ac:dyDescent="0.2">
      <c r="B50" s="9" t="s">
        <v>41</v>
      </c>
      <c r="C50" s="34">
        <v>5</v>
      </c>
      <c r="D50" s="34">
        <v>5</v>
      </c>
      <c r="E50" s="35">
        <v>100</v>
      </c>
    </row>
    <row r="51" spans="2:5" ht="12" customHeight="1" x14ac:dyDescent="0.2">
      <c r="B51" s="9" t="s">
        <v>42</v>
      </c>
      <c r="C51" s="34">
        <v>8733</v>
      </c>
      <c r="D51" s="34">
        <v>8701</v>
      </c>
      <c r="E51" s="35">
        <v>99.633573800526747</v>
      </c>
    </row>
    <row r="52" spans="2:5" ht="12" customHeight="1" x14ac:dyDescent="0.2">
      <c r="B52" s="6" t="s">
        <v>43</v>
      </c>
      <c r="C52" s="32">
        <v>1597</v>
      </c>
      <c r="D52" s="32">
        <v>333</v>
      </c>
      <c r="E52" s="33">
        <v>20.851596743894802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1597</v>
      </c>
      <c r="D54" s="34">
        <v>333</v>
      </c>
      <c r="E54" s="35">
        <v>20.851596743894802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3824</v>
      </c>
      <c r="D58" s="32">
        <v>3824</v>
      </c>
      <c r="E58" s="33">
        <v>100</v>
      </c>
    </row>
    <row r="59" spans="2:5" ht="12" customHeight="1" x14ac:dyDescent="0.2">
      <c r="B59" s="6" t="s">
        <v>48</v>
      </c>
      <c r="C59" s="32">
        <v>3824</v>
      </c>
      <c r="D59" s="32">
        <v>3824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4650</v>
      </c>
      <c r="D61" s="32">
        <v>2828</v>
      </c>
      <c r="E61" s="33">
        <v>60.817204301075265</v>
      </c>
    </row>
    <row r="62" spans="2:5" s="4" customFormat="1" ht="12" customHeight="1" x14ac:dyDescent="0.2">
      <c r="B62" s="6" t="s">
        <v>51</v>
      </c>
      <c r="C62" s="32">
        <v>4513</v>
      </c>
      <c r="D62" s="32">
        <v>2691</v>
      </c>
      <c r="E62" s="33">
        <v>59.627742078440058</v>
      </c>
    </row>
    <row r="63" spans="2:5" ht="12" customHeight="1" x14ac:dyDescent="0.2">
      <c r="B63" s="6" t="s">
        <v>90</v>
      </c>
      <c r="C63" s="32">
        <v>137</v>
      </c>
      <c r="D63" s="32">
        <v>137</v>
      </c>
      <c r="E63" s="33">
        <v>100</v>
      </c>
    </row>
    <row r="64" spans="2:5" ht="12" customHeight="1" x14ac:dyDescent="0.2">
      <c r="B64" s="6" t="s">
        <v>52</v>
      </c>
      <c r="C64" s="32">
        <v>9</v>
      </c>
      <c r="D64" s="32">
        <v>6</v>
      </c>
      <c r="E64" s="33">
        <v>66.666666666666657</v>
      </c>
    </row>
    <row r="65" spans="2:5" ht="12" customHeight="1" x14ac:dyDescent="0.2">
      <c r="B65" s="6" t="s">
        <v>85</v>
      </c>
      <c r="C65" s="22">
        <v>23</v>
      </c>
      <c r="D65" s="22">
        <v>23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23</v>
      </c>
      <c r="D67" s="22">
        <v>23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23</v>
      </c>
      <c r="D69" s="34">
        <v>23</v>
      </c>
      <c r="E69" s="35">
        <v>100</v>
      </c>
    </row>
    <row r="70" spans="2:5" ht="12" customHeight="1" x14ac:dyDescent="0.2">
      <c r="B70" s="6" t="s">
        <v>89</v>
      </c>
      <c r="C70" s="22">
        <v>302076</v>
      </c>
      <c r="D70" s="22">
        <v>27539</v>
      </c>
      <c r="E70" s="23">
        <v>9.116579933526662</v>
      </c>
    </row>
    <row r="71" spans="2:5" ht="12" customHeight="1" x14ac:dyDescent="0.2">
      <c r="B71" s="6" t="s">
        <v>57</v>
      </c>
      <c r="C71" s="32">
        <v>78192</v>
      </c>
      <c r="D71" s="32">
        <v>453</v>
      </c>
      <c r="E71" s="33">
        <v>0.57934315531000613</v>
      </c>
    </row>
    <row r="72" spans="2:5" ht="12" customHeight="1" x14ac:dyDescent="0.2">
      <c r="B72" s="6" t="s">
        <v>58</v>
      </c>
      <c r="C72" s="32">
        <v>9</v>
      </c>
      <c r="D72" s="32">
        <v>9</v>
      </c>
      <c r="E72" s="33">
        <v>100</v>
      </c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77942</v>
      </c>
      <c r="D74" s="36">
        <v>203</v>
      </c>
      <c r="E74" s="37">
        <v>0.260450078263324</v>
      </c>
    </row>
    <row r="75" spans="2:5" ht="12" customHeight="1" x14ac:dyDescent="0.2">
      <c r="B75" s="6" t="s">
        <v>61</v>
      </c>
      <c r="C75" s="32">
        <v>241</v>
      </c>
      <c r="D75" s="32">
        <v>241</v>
      </c>
      <c r="E75" s="33">
        <v>100</v>
      </c>
    </row>
    <row r="76" spans="2:5" ht="12" customHeight="1" x14ac:dyDescent="0.2">
      <c r="B76" s="6" t="s">
        <v>62</v>
      </c>
      <c r="C76" s="32">
        <v>1649</v>
      </c>
      <c r="D76" s="32">
        <v>1350</v>
      </c>
      <c r="E76" s="33">
        <v>81.867798665858089</v>
      </c>
    </row>
    <row r="77" spans="2:5" ht="12" customHeight="1" x14ac:dyDescent="0.2">
      <c r="B77" s="6" t="s">
        <v>63</v>
      </c>
      <c r="C77" s="32">
        <v>1235</v>
      </c>
      <c r="D77" s="32">
        <v>1052</v>
      </c>
      <c r="E77" s="33">
        <v>85.18218623481782</v>
      </c>
    </row>
    <row r="78" spans="2:5" ht="12" customHeight="1" x14ac:dyDescent="0.2">
      <c r="B78" s="6" t="s">
        <v>64</v>
      </c>
      <c r="C78" s="32">
        <v>414</v>
      </c>
      <c r="D78" s="32">
        <v>298</v>
      </c>
      <c r="E78" s="33">
        <v>71.980676328502412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14</v>
      </c>
      <c r="D81" s="34">
        <v>8</v>
      </c>
      <c r="E81" s="35">
        <v>57.142857142857139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>
        <v>72</v>
      </c>
      <c r="D85" s="34">
        <v>1</v>
      </c>
      <c r="E85" s="35">
        <v>1.3888888888888888</v>
      </c>
    </row>
    <row r="86" spans="2:5" ht="12" customHeight="1" x14ac:dyDescent="0.2">
      <c r="B86" s="9" t="s">
        <v>72</v>
      </c>
      <c r="C86" s="34">
        <v>328</v>
      </c>
      <c r="D86" s="34">
        <v>289</v>
      </c>
      <c r="E86" s="35">
        <v>88.109756097560975</v>
      </c>
    </row>
    <row r="87" spans="2:5" ht="12" customHeight="1" x14ac:dyDescent="0.2">
      <c r="B87" s="6" t="s">
        <v>73</v>
      </c>
      <c r="C87" s="32">
        <v>217006</v>
      </c>
      <c r="D87" s="32">
        <v>22332</v>
      </c>
      <c r="E87" s="33">
        <v>10.290959696966905</v>
      </c>
    </row>
    <row r="88" spans="2:5" ht="12" customHeight="1" x14ac:dyDescent="0.2">
      <c r="B88" s="6" t="s">
        <v>74</v>
      </c>
      <c r="C88" s="36">
        <v>2048</v>
      </c>
      <c r="D88" s="36">
        <v>1471</v>
      </c>
      <c r="E88" s="37">
        <v>71.826171875</v>
      </c>
    </row>
    <row r="89" spans="2:5" ht="12" customHeight="1" x14ac:dyDescent="0.2">
      <c r="B89" s="6" t="s">
        <v>75</v>
      </c>
      <c r="C89" s="32">
        <v>30167</v>
      </c>
      <c r="D89" s="32">
        <v>8282</v>
      </c>
      <c r="E89" s="33">
        <v>27.453840289057581</v>
      </c>
    </row>
    <row r="90" spans="2:5" ht="12" customHeight="1" x14ac:dyDescent="0.2">
      <c r="B90" s="6" t="s">
        <v>76</v>
      </c>
      <c r="C90" s="32">
        <v>184059</v>
      </c>
      <c r="D90" s="32">
        <v>12561</v>
      </c>
      <c r="E90" s="33">
        <v>6.8244421625674372</v>
      </c>
    </row>
    <row r="91" spans="2:5" ht="12" customHeight="1" x14ac:dyDescent="0.2">
      <c r="B91" s="6" t="s">
        <v>77</v>
      </c>
      <c r="C91" s="32">
        <v>732</v>
      </c>
      <c r="D91" s="32">
        <v>18</v>
      </c>
      <c r="E91" s="33">
        <v>2.459016393442623</v>
      </c>
    </row>
    <row r="92" spans="2:5" ht="12" customHeight="1" x14ac:dyDescent="0.2">
      <c r="B92" s="6" t="s">
        <v>78</v>
      </c>
      <c r="C92" s="32">
        <v>5229</v>
      </c>
      <c r="D92" s="32">
        <v>3404</v>
      </c>
      <c r="E92" s="33">
        <v>65.098489194874745</v>
      </c>
    </row>
    <row r="93" spans="2:5" ht="12" customHeight="1" x14ac:dyDescent="0.2">
      <c r="B93" s="6" t="s">
        <v>86</v>
      </c>
      <c r="C93" s="22">
        <v>903</v>
      </c>
      <c r="D93" s="22">
        <v>903</v>
      </c>
      <c r="E93" s="23">
        <v>100</v>
      </c>
    </row>
    <row r="94" spans="2:5" ht="12" customHeight="1" x14ac:dyDescent="0.2">
      <c r="B94" s="6" t="s">
        <v>79</v>
      </c>
      <c r="C94" s="32">
        <v>902</v>
      </c>
      <c r="D94" s="32">
        <v>902</v>
      </c>
      <c r="E94" s="23">
        <v>100</v>
      </c>
    </row>
    <row r="95" spans="2:5" ht="12" customHeight="1" x14ac:dyDescent="0.2">
      <c r="B95" s="6" t="s">
        <v>80</v>
      </c>
      <c r="C95" s="32">
        <v>1</v>
      </c>
      <c r="D95" s="32">
        <v>1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79A9A2CC-FD8E-4706-AF1D-0DE9BAB1D8CF}"/>
    <hyperlink ref="D4" location="ŞUBAT!A1" display="Şubat" xr:uid="{2DD4B48A-CA4D-4B06-A300-32E6BC3BBAB1}"/>
    <hyperlink ref="E4" location="MART!A1" display="Mart" xr:uid="{470175EE-9F5E-4949-9F30-2AA5891B9034}"/>
    <hyperlink ref="C5" location="NİSAN!A1" display="Nisan" xr:uid="{5B3DB8ED-E485-4FB6-9FDF-A23DFD65F6B4}"/>
    <hyperlink ref="D5" location="MAYIS!A1" display="Mayıs" xr:uid="{89DA49F2-4C03-485C-A147-89A55EC74031}"/>
    <hyperlink ref="E5" location="HAZİRAN!A1" display="Haziran" xr:uid="{676EAD10-ED55-4638-A47B-9AD6042727BD}"/>
    <hyperlink ref="C6" location="TEMMUZ!A1" display="Temmuz" xr:uid="{56D4434E-BE34-4A18-B13E-6A96A011B34F}"/>
    <hyperlink ref="D6" location="AĞUSTOS!A1" display="Ağustos" xr:uid="{72B78845-2390-4127-92C6-DF82182B1850}"/>
    <hyperlink ref="E6" location="EYLÜL!A1" display="Eylül" xr:uid="{4221A509-7AFE-4A2B-A7D0-DBAE0B23026C}"/>
    <hyperlink ref="C7" location="EKİM!A1" display="Ekim" xr:uid="{8FD23BC3-BCE8-4706-A73D-2EE17FE3E0B1}"/>
    <hyperlink ref="D7" location="KASIM!A1" display="Kasım" xr:uid="{60CFD6C9-EFCF-49F2-B3B5-61EAC5E468CA}"/>
    <hyperlink ref="E7" location="ARALIK!A1" display="Aralık" xr:uid="{554B1E04-4A85-469F-80B5-938A6DDFA40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5B352-670C-46E2-8B94-860DECCD26FF}">
  <sheetPr codeName="Sayfa4"/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102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1118095</v>
      </c>
      <c r="D10" s="22">
        <v>336139</v>
      </c>
      <c r="E10" s="23">
        <v>30.063545584230322</v>
      </c>
    </row>
    <row r="11" spans="2:5" ht="12" customHeight="1" x14ac:dyDescent="0.2">
      <c r="B11" s="7" t="s">
        <v>4</v>
      </c>
      <c r="C11" s="24">
        <v>811619</v>
      </c>
      <c r="D11" s="24">
        <v>302797</v>
      </c>
      <c r="E11" s="25">
        <v>37.307776185624043</v>
      </c>
    </row>
    <row r="12" spans="2:5" ht="12" customHeight="1" x14ac:dyDescent="0.2">
      <c r="B12" s="7" t="s">
        <v>5</v>
      </c>
      <c r="C12" s="24">
        <v>406783</v>
      </c>
      <c r="D12" s="24">
        <v>212561</v>
      </c>
      <c r="E12" s="25">
        <v>52.254150247183382</v>
      </c>
    </row>
    <row r="13" spans="2:5" ht="12" customHeight="1" x14ac:dyDescent="0.2">
      <c r="B13" s="7" t="s">
        <v>6</v>
      </c>
      <c r="C13" s="26">
        <v>273654</v>
      </c>
      <c r="D13" s="26">
        <v>141801</v>
      </c>
      <c r="E13" s="27">
        <v>51.817623714617731</v>
      </c>
    </row>
    <row r="14" spans="2:5" ht="12" customHeight="1" x14ac:dyDescent="0.2">
      <c r="B14" s="8" t="s">
        <v>7</v>
      </c>
      <c r="C14" s="28">
        <v>81178</v>
      </c>
      <c r="D14" s="28">
        <v>14963</v>
      </c>
      <c r="E14" s="29">
        <v>18.43233388356451</v>
      </c>
    </row>
    <row r="15" spans="2:5" ht="12" customHeight="1" x14ac:dyDescent="0.2">
      <c r="B15" s="8" t="s">
        <v>8</v>
      </c>
      <c r="C15" s="28">
        <v>11421</v>
      </c>
      <c r="D15" s="28">
        <v>2846</v>
      </c>
      <c r="E15" s="29">
        <v>24.919008843358725</v>
      </c>
    </row>
    <row r="16" spans="2:5" ht="12" customHeight="1" x14ac:dyDescent="0.2">
      <c r="B16" s="8" t="s">
        <v>9</v>
      </c>
      <c r="C16" s="28">
        <v>166145</v>
      </c>
      <c r="D16" s="28">
        <v>113722</v>
      </c>
      <c r="E16" s="29">
        <v>68.447440488729725</v>
      </c>
    </row>
    <row r="17" spans="2:5" ht="12" customHeight="1" x14ac:dyDescent="0.2">
      <c r="B17" s="8" t="s">
        <v>10</v>
      </c>
      <c r="C17" s="28">
        <v>14910</v>
      </c>
      <c r="D17" s="28">
        <v>10270</v>
      </c>
      <c r="E17" s="29">
        <v>68.879946344735075</v>
      </c>
    </row>
    <row r="18" spans="2:5" ht="12" customHeight="1" x14ac:dyDescent="0.2">
      <c r="B18" s="7" t="s">
        <v>11</v>
      </c>
      <c r="C18" s="24">
        <v>133129</v>
      </c>
      <c r="D18" s="24">
        <v>70760</v>
      </c>
      <c r="E18" s="25">
        <v>53.151454604180906</v>
      </c>
    </row>
    <row r="19" spans="2:5" ht="12" customHeight="1" x14ac:dyDescent="0.2">
      <c r="B19" s="8" t="s">
        <v>12</v>
      </c>
      <c r="C19" s="28">
        <v>50968</v>
      </c>
      <c r="D19" s="28">
        <v>4044</v>
      </c>
      <c r="E19" s="29">
        <v>7.934390205619211</v>
      </c>
    </row>
    <row r="20" spans="2:5" ht="12" customHeight="1" x14ac:dyDescent="0.2">
      <c r="B20" s="8" t="s">
        <v>13</v>
      </c>
      <c r="C20" s="28">
        <v>730</v>
      </c>
      <c r="D20" s="28">
        <v>0</v>
      </c>
      <c r="E20" s="29">
        <v>0</v>
      </c>
    </row>
    <row r="21" spans="2:5" ht="12" customHeight="1" x14ac:dyDescent="0.2">
      <c r="B21" s="8" t="s">
        <v>14</v>
      </c>
      <c r="C21" s="28">
        <v>81431</v>
      </c>
      <c r="D21" s="28">
        <v>66716</v>
      </c>
      <c r="E21" s="29">
        <v>81.929486313566088</v>
      </c>
    </row>
    <row r="22" spans="2:5" s="4" customFormat="1" ht="12" customHeight="1" x14ac:dyDescent="0.2">
      <c r="B22" s="7" t="s">
        <v>15</v>
      </c>
      <c r="C22" s="24">
        <v>99711</v>
      </c>
      <c r="D22" s="24">
        <v>35553</v>
      </c>
      <c r="E22" s="25">
        <v>35.65604597286157</v>
      </c>
    </row>
    <row r="23" spans="2:5" s="4" customFormat="1" ht="12" customHeight="1" x14ac:dyDescent="0.2">
      <c r="B23" s="8" t="s">
        <v>16</v>
      </c>
      <c r="C23" s="30">
        <v>1126</v>
      </c>
      <c r="D23" s="30">
        <v>405</v>
      </c>
      <c r="E23" s="31">
        <v>35.968028419182943</v>
      </c>
    </row>
    <row r="24" spans="2:5" ht="12" customHeight="1" x14ac:dyDescent="0.2">
      <c r="B24" s="8" t="s">
        <v>17</v>
      </c>
      <c r="C24" s="30">
        <v>98585</v>
      </c>
      <c r="D24" s="30">
        <v>35148</v>
      </c>
      <c r="E24" s="31">
        <v>35.652482629203227</v>
      </c>
    </row>
    <row r="25" spans="2:5" s="4" customFormat="1" ht="12" customHeight="1" x14ac:dyDescent="0.2">
      <c r="B25" s="7" t="s">
        <v>18</v>
      </c>
      <c r="C25" s="24">
        <v>176137</v>
      </c>
      <c r="D25" s="24">
        <v>-23932</v>
      </c>
      <c r="E25" s="25">
        <v>-13.587150910938645</v>
      </c>
    </row>
    <row r="26" spans="2:5" ht="12" customHeight="1" x14ac:dyDescent="0.2">
      <c r="B26" s="7" t="s">
        <v>19</v>
      </c>
      <c r="C26" s="24">
        <v>101946</v>
      </c>
      <c r="D26" s="24">
        <v>-85712</v>
      </c>
      <c r="E26" s="25">
        <v>-84.075883310772369</v>
      </c>
    </row>
    <row r="27" spans="2:5" ht="12" customHeight="1" x14ac:dyDescent="0.2">
      <c r="B27" s="8" t="s">
        <v>20</v>
      </c>
      <c r="C27" s="28">
        <v>97768</v>
      </c>
      <c r="D27" s="28">
        <v>-88542</v>
      </c>
      <c r="E27" s="29">
        <v>-90.563374519270113</v>
      </c>
    </row>
    <row r="28" spans="2:5" ht="12" customHeight="1" x14ac:dyDescent="0.2">
      <c r="B28" s="8" t="s">
        <v>21</v>
      </c>
      <c r="C28" s="28">
        <v>4178</v>
      </c>
      <c r="D28" s="28">
        <v>2830</v>
      </c>
      <c r="E28" s="29">
        <v>67.735758736237443</v>
      </c>
    </row>
    <row r="29" spans="2:5" ht="12" customHeight="1" x14ac:dyDescent="0.2">
      <c r="B29" s="7" t="s">
        <v>22</v>
      </c>
      <c r="C29" s="26">
        <v>64304</v>
      </c>
      <c r="D29" s="26">
        <v>52160</v>
      </c>
      <c r="E29" s="27">
        <v>81.114705150534959</v>
      </c>
    </row>
    <row r="30" spans="2:5" ht="12" customHeight="1" x14ac:dyDescent="0.2">
      <c r="B30" s="8" t="s">
        <v>23</v>
      </c>
      <c r="C30" s="28">
        <v>1007</v>
      </c>
      <c r="D30" s="28">
        <v>688</v>
      </c>
      <c r="E30" s="29">
        <v>68.321747765640524</v>
      </c>
    </row>
    <row r="31" spans="2:5" s="4" customFormat="1" ht="12" customHeight="1" x14ac:dyDescent="0.2">
      <c r="B31" s="8" t="s">
        <v>24</v>
      </c>
      <c r="C31" s="28">
        <v>38941</v>
      </c>
      <c r="D31" s="28">
        <v>38928</v>
      </c>
      <c r="E31" s="29">
        <v>99.966616162913127</v>
      </c>
    </row>
    <row r="32" spans="2:5" ht="12" customHeight="1" x14ac:dyDescent="0.2">
      <c r="B32" s="8" t="s">
        <v>25</v>
      </c>
      <c r="C32" s="28">
        <v>23951</v>
      </c>
      <c r="D32" s="28">
        <v>12418</v>
      </c>
      <c r="E32" s="29">
        <v>51.847522024132608</v>
      </c>
    </row>
    <row r="33" spans="2:6" ht="12" customHeight="1" x14ac:dyDescent="0.2">
      <c r="B33" s="8" t="s">
        <v>26</v>
      </c>
      <c r="C33" s="28">
        <v>276</v>
      </c>
      <c r="D33" s="28">
        <v>22</v>
      </c>
      <c r="E33" s="29">
        <v>7.9710144927536222</v>
      </c>
    </row>
    <row r="34" spans="2:6" ht="12" customHeight="1" x14ac:dyDescent="0.2">
      <c r="B34" s="8" t="s">
        <v>27</v>
      </c>
      <c r="C34" s="28">
        <v>13</v>
      </c>
      <c r="D34" s="28">
        <v>0</v>
      </c>
      <c r="E34" s="29">
        <v>0</v>
      </c>
    </row>
    <row r="35" spans="2:6" ht="12" customHeight="1" x14ac:dyDescent="0.2">
      <c r="B35" s="8" t="s">
        <v>28</v>
      </c>
      <c r="C35" s="28">
        <v>116</v>
      </c>
      <c r="D35" s="28">
        <v>104</v>
      </c>
      <c r="E35" s="29">
        <v>89.65517241379311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9885</v>
      </c>
      <c r="D37" s="26">
        <v>9618</v>
      </c>
      <c r="E37" s="27">
        <v>97.298937784521996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>
        <v>2</v>
      </c>
      <c r="D39" s="26">
        <v>2</v>
      </c>
      <c r="E39" s="27">
        <v>100</v>
      </c>
    </row>
    <row r="40" spans="2:6" ht="12" customHeight="1" x14ac:dyDescent="0.2">
      <c r="B40" s="7" t="s">
        <v>32</v>
      </c>
      <c r="C40" s="24">
        <v>22601</v>
      </c>
      <c r="D40" s="24">
        <v>22601</v>
      </c>
      <c r="E40" s="25">
        <v>100</v>
      </c>
    </row>
    <row r="41" spans="2:6" s="4" customFormat="1" ht="12" customHeight="1" x14ac:dyDescent="0.2">
      <c r="B41" s="8" t="s">
        <v>33</v>
      </c>
      <c r="C41" s="30">
        <v>947</v>
      </c>
      <c r="D41" s="30">
        <v>947</v>
      </c>
      <c r="E41" s="31">
        <v>100</v>
      </c>
    </row>
    <row r="42" spans="2:6" ht="12" customHeight="1" x14ac:dyDescent="0.2">
      <c r="B42" s="8" t="s">
        <v>34</v>
      </c>
      <c r="C42" s="30">
        <v>20394</v>
      </c>
      <c r="D42" s="30">
        <v>20394</v>
      </c>
      <c r="E42" s="31">
        <v>100</v>
      </c>
    </row>
    <row r="43" spans="2:6" s="4" customFormat="1" ht="12" customHeight="1" x14ac:dyDescent="0.2">
      <c r="B43" s="8" t="s">
        <v>35</v>
      </c>
      <c r="C43" s="28">
        <v>1260</v>
      </c>
      <c r="D43" s="28">
        <v>1260</v>
      </c>
      <c r="E43" s="29">
        <v>100</v>
      </c>
    </row>
    <row r="44" spans="2:6" ht="12" customHeight="1" x14ac:dyDescent="0.2">
      <c r="B44" s="7" t="s">
        <v>36</v>
      </c>
      <c r="C44" s="24">
        <v>43190</v>
      </c>
      <c r="D44" s="24">
        <v>24495</v>
      </c>
      <c r="E44" s="25">
        <v>56.714517249363283</v>
      </c>
    </row>
    <row r="45" spans="2:6" ht="12" customHeight="1" x14ac:dyDescent="0.2">
      <c r="B45" s="7" t="s">
        <v>37</v>
      </c>
      <c r="C45" s="26">
        <v>47182</v>
      </c>
      <c r="D45" s="26">
        <v>31510</v>
      </c>
      <c r="E45" s="27">
        <v>66.783943029121275</v>
      </c>
      <c r="F45" s="5"/>
    </row>
    <row r="46" spans="2:6" ht="12" customHeight="1" x14ac:dyDescent="0.2">
      <c r="B46" s="7" t="s">
        <v>38</v>
      </c>
      <c r="C46" s="26">
        <v>16015</v>
      </c>
      <c r="D46" s="26">
        <v>9</v>
      </c>
      <c r="E46" s="27">
        <v>5.6197315017171408E-2</v>
      </c>
    </row>
    <row r="47" spans="2:6" ht="12" customHeight="1" x14ac:dyDescent="0.2">
      <c r="B47" s="6" t="s">
        <v>84</v>
      </c>
      <c r="C47" s="22">
        <v>16372</v>
      </c>
      <c r="D47" s="22">
        <v>13284</v>
      </c>
      <c r="E47" s="27">
        <v>81.138529196188614</v>
      </c>
    </row>
    <row r="48" spans="2:6" ht="12" customHeight="1" x14ac:dyDescent="0.2">
      <c r="B48" s="6" t="s">
        <v>39</v>
      </c>
      <c r="C48" s="32">
        <v>8655</v>
      </c>
      <c r="D48" s="32">
        <v>7371</v>
      </c>
      <c r="E48" s="33">
        <v>85.164644714038133</v>
      </c>
    </row>
    <row r="49" spans="2:5" ht="12" customHeight="1" x14ac:dyDescent="0.2">
      <c r="B49" s="6" t="s">
        <v>40</v>
      </c>
      <c r="C49" s="32">
        <v>7116</v>
      </c>
      <c r="D49" s="32">
        <v>7085</v>
      </c>
      <c r="E49" s="33">
        <v>99.564362001124223</v>
      </c>
    </row>
    <row r="50" spans="2:5" ht="12" customHeight="1" x14ac:dyDescent="0.2">
      <c r="B50" s="9" t="s">
        <v>41</v>
      </c>
      <c r="C50" s="34">
        <v>4</v>
      </c>
      <c r="D50" s="34">
        <v>4</v>
      </c>
      <c r="E50" s="35">
        <v>100</v>
      </c>
    </row>
    <row r="51" spans="2:5" ht="12" customHeight="1" x14ac:dyDescent="0.2">
      <c r="B51" s="9" t="s">
        <v>42</v>
      </c>
      <c r="C51" s="34">
        <v>7112</v>
      </c>
      <c r="D51" s="34">
        <v>7081</v>
      </c>
      <c r="E51" s="35">
        <v>99.564116985376828</v>
      </c>
    </row>
    <row r="52" spans="2:5" ht="12" customHeight="1" x14ac:dyDescent="0.2">
      <c r="B52" s="6" t="s">
        <v>43</v>
      </c>
      <c r="C52" s="32">
        <v>1539</v>
      </c>
      <c r="D52" s="32">
        <v>286</v>
      </c>
      <c r="E52" s="33">
        <v>18.58349577647823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1539</v>
      </c>
      <c r="D54" s="34">
        <v>286</v>
      </c>
      <c r="E54" s="35">
        <v>18.58349577647823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3550</v>
      </c>
      <c r="D58" s="32">
        <v>3550</v>
      </c>
      <c r="E58" s="33">
        <v>100</v>
      </c>
    </row>
    <row r="59" spans="2:5" ht="12" customHeight="1" x14ac:dyDescent="0.2">
      <c r="B59" s="6" t="s">
        <v>48</v>
      </c>
      <c r="C59" s="32">
        <v>3550</v>
      </c>
      <c r="D59" s="32">
        <v>3550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4163</v>
      </c>
      <c r="D61" s="32">
        <v>2363</v>
      </c>
      <c r="E61" s="33">
        <v>56.761950516454483</v>
      </c>
    </row>
    <row r="62" spans="2:5" s="4" customFormat="1" ht="12" customHeight="1" x14ac:dyDescent="0.2">
      <c r="B62" s="6" t="s">
        <v>51</v>
      </c>
      <c r="C62" s="32">
        <v>4026</v>
      </c>
      <c r="D62" s="32">
        <v>2226</v>
      </c>
      <c r="E62" s="33">
        <v>55.290611028315951</v>
      </c>
    </row>
    <row r="63" spans="2:5" ht="12" customHeight="1" x14ac:dyDescent="0.2">
      <c r="B63" s="6" t="s">
        <v>90</v>
      </c>
      <c r="C63" s="32">
        <v>137</v>
      </c>
      <c r="D63" s="32">
        <v>137</v>
      </c>
      <c r="E63" s="33">
        <v>100</v>
      </c>
    </row>
    <row r="64" spans="2:5" ht="12" customHeight="1" x14ac:dyDescent="0.2">
      <c r="B64" s="6" t="s">
        <v>52</v>
      </c>
      <c r="C64" s="32">
        <v>4</v>
      </c>
      <c r="D64" s="32">
        <v>0</v>
      </c>
      <c r="E64" s="33">
        <v>0</v>
      </c>
    </row>
    <row r="65" spans="2:5" ht="12" customHeight="1" x14ac:dyDescent="0.2">
      <c r="B65" s="6" t="s">
        <v>85</v>
      </c>
      <c r="C65" s="22">
        <v>18</v>
      </c>
      <c r="D65" s="22">
        <v>18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18</v>
      </c>
      <c r="D67" s="22">
        <v>18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18</v>
      </c>
      <c r="D69" s="34">
        <v>18</v>
      </c>
      <c r="E69" s="35">
        <v>100</v>
      </c>
    </row>
    <row r="70" spans="2:5" ht="12" customHeight="1" x14ac:dyDescent="0.2">
      <c r="B70" s="6" t="s">
        <v>89</v>
      </c>
      <c r="C70" s="22">
        <v>289434</v>
      </c>
      <c r="D70" s="22">
        <v>19388</v>
      </c>
      <c r="E70" s="23">
        <v>6.6985910432084683</v>
      </c>
    </row>
    <row r="71" spans="2:5" ht="12" customHeight="1" x14ac:dyDescent="0.2">
      <c r="B71" s="6" t="s">
        <v>57</v>
      </c>
      <c r="C71" s="32">
        <v>76670</v>
      </c>
      <c r="D71" s="32">
        <v>539</v>
      </c>
      <c r="E71" s="33">
        <v>0.70301291248206599</v>
      </c>
    </row>
    <row r="72" spans="2:5" ht="12" customHeight="1" x14ac:dyDescent="0.2">
      <c r="B72" s="6" t="s">
        <v>58</v>
      </c>
      <c r="C72" s="32">
        <v>9</v>
      </c>
      <c r="D72" s="32">
        <v>9</v>
      </c>
      <c r="E72" s="33">
        <v>100</v>
      </c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76430</v>
      </c>
      <c r="D74" s="36">
        <v>300</v>
      </c>
      <c r="E74" s="37">
        <v>0.39251602773779926</v>
      </c>
    </row>
    <row r="75" spans="2:5" ht="12" customHeight="1" x14ac:dyDescent="0.2">
      <c r="B75" s="6" t="s">
        <v>61</v>
      </c>
      <c r="C75" s="32">
        <v>231</v>
      </c>
      <c r="D75" s="32">
        <v>230</v>
      </c>
      <c r="E75" s="33">
        <v>99.567099567099575</v>
      </c>
    </row>
    <row r="76" spans="2:5" ht="12" customHeight="1" x14ac:dyDescent="0.2">
      <c r="B76" s="6" t="s">
        <v>62</v>
      </c>
      <c r="C76" s="32">
        <v>542</v>
      </c>
      <c r="D76" s="32">
        <v>308</v>
      </c>
      <c r="E76" s="33">
        <v>56.826568265682653</v>
      </c>
    </row>
    <row r="77" spans="2:5" ht="12" customHeight="1" x14ac:dyDescent="0.2">
      <c r="B77" s="6" t="s">
        <v>63</v>
      </c>
      <c r="C77" s="32">
        <v>179</v>
      </c>
      <c r="D77" s="32">
        <v>61</v>
      </c>
      <c r="E77" s="33">
        <v>34.07821229050279</v>
      </c>
    </row>
    <row r="78" spans="2:5" ht="12" customHeight="1" x14ac:dyDescent="0.2">
      <c r="B78" s="6" t="s">
        <v>64</v>
      </c>
      <c r="C78" s="32">
        <v>363</v>
      </c>
      <c r="D78" s="32">
        <v>247</v>
      </c>
      <c r="E78" s="33">
        <v>68.044077134986225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14</v>
      </c>
      <c r="D81" s="34">
        <v>8</v>
      </c>
      <c r="E81" s="35">
        <v>57.142857142857139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>
        <v>72</v>
      </c>
      <c r="D85" s="34">
        <v>1</v>
      </c>
      <c r="E85" s="35">
        <v>1.3888888888888888</v>
      </c>
    </row>
    <row r="86" spans="2:5" ht="12" customHeight="1" x14ac:dyDescent="0.2">
      <c r="B86" s="9" t="s">
        <v>72</v>
      </c>
      <c r="C86" s="34">
        <v>277</v>
      </c>
      <c r="D86" s="34">
        <v>238</v>
      </c>
      <c r="E86" s="35">
        <v>85.920577617328519</v>
      </c>
    </row>
    <row r="87" spans="2:5" ht="12" customHeight="1" x14ac:dyDescent="0.2">
      <c r="B87" s="6" t="s">
        <v>73</v>
      </c>
      <c r="C87" s="32">
        <v>207491</v>
      </c>
      <c r="D87" s="32">
        <v>15649</v>
      </c>
      <c r="E87" s="33">
        <v>7.5420138704811288</v>
      </c>
    </row>
    <row r="88" spans="2:5" ht="12" customHeight="1" x14ac:dyDescent="0.2">
      <c r="B88" s="6" t="s">
        <v>74</v>
      </c>
      <c r="C88" s="36">
        <v>1833</v>
      </c>
      <c r="D88" s="36">
        <v>1256</v>
      </c>
      <c r="E88" s="37">
        <v>68.521549372613194</v>
      </c>
    </row>
    <row r="89" spans="2:5" ht="12" customHeight="1" x14ac:dyDescent="0.2">
      <c r="B89" s="6" t="s">
        <v>75</v>
      </c>
      <c r="C89" s="32">
        <v>28061</v>
      </c>
      <c r="D89" s="32">
        <v>6611</v>
      </c>
      <c r="E89" s="33">
        <v>23.559388475107802</v>
      </c>
    </row>
    <row r="90" spans="2:5" ht="12" customHeight="1" x14ac:dyDescent="0.2">
      <c r="B90" s="6" t="s">
        <v>76</v>
      </c>
      <c r="C90" s="32">
        <v>176865</v>
      </c>
      <c r="D90" s="32">
        <v>7764</v>
      </c>
      <c r="E90" s="33">
        <v>4.3897888219828687</v>
      </c>
    </row>
    <row r="91" spans="2:5" ht="12" customHeight="1" x14ac:dyDescent="0.2">
      <c r="B91" s="6" t="s">
        <v>77</v>
      </c>
      <c r="C91" s="32">
        <v>732</v>
      </c>
      <c r="D91" s="32">
        <v>18</v>
      </c>
      <c r="E91" s="33">
        <v>2.459016393442623</v>
      </c>
    </row>
    <row r="92" spans="2:5" ht="12" customHeight="1" x14ac:dyDescent="0.2">
      <c r="B92" s="6" t="s">
        <v>78</v>
      </c>
      <c r="C92" s="32">
        <v>4731</v>
      </c>
      <c r="D92" s="32">
        <v>2892</v>
      </c>
      <c r="E92" s="33">
        <v>61.128725428027899</v>
      </c>
    </row>
    <row r="93" spans="2:5" ht="12" customHeight="1" x14ac:dyDescent="0.2">
      <c r="B93" s="6" t="s">
        <v>86</v>
      </c>
      <c r="C93" s="22">
        <v>652</v>
      </c>
      <c r="D93" s="22">
        <v>652</v>
      </c>
      <c r="E93" s="23">
        <v>100</v>
      </c>
    </row>
    <row r="94" spans="2:5" ht="12" customHeight="1" x14ac:dyDescent="0.2">
      <c r="B94" s="6" t="s">
        <v>79</v>
      </c>
      <c r="C94" s="32">
        <v>652</v>
      </c>
      <c r="D94" s="32">
        <v>652</v>
      </c>
      <c r="E94" s="23">
        <v>100</v>
      </c>
    </row>
    <row r="95" spans="2:5" ht="12" customHeight="1" x14ac:dyDescent="0.2">
      <c r="B95" s="6" t="s">
        <v>80</v>
      </c>
      <c r="C95" s="32">
        <v>0</v>
      </c>
      <c r="D95" s="32">
        <v>0</v>
      </c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D01B9A0B-A2CC-492A-9281-B149B3ADB9F3}"/>
    <hyperlink ref="D4" location="ŞUBAT!A1" display="Şubat" xr:uid="{AEDBCDCE-A6E0-414E-BC0B-7F59D8818F3F}"/>
    <hyperlink ref="E4" location="MART!A1" display="Mart" xr:uid="{1AB00C45-2DA2-431F-BA0F-CCB295639958}"/>
    <hyperlink ref="C5" location="NİSAN!A1" display="Nisan" xr:uid="{4556B878-9C3A-46C5-9962-3E8F2A91A7C6}"/>
    <hyperlink ref="D5" location="MAYIS!A1" display="Mayıs" xr:uid="{E6D535DC-97CA-4264-BFE0-0113C9EBF02B}"/>
    <hyperlink ref="E5" location="HAZİRAN!A1" display="Haziran" xr:uid="{F50E8233-84ED-41F2-91E1-09E4302892BD}"/>
    <hyperlink ref="C6" location="TEMMUZ!A1" display="Temmuz" xr:uid="{11583533-4F35-430F-BC3C-0D53ECCA444F}"/>
    <hyperlink ref="D6" location="AĞUSTOS!A1" display="Ağustos" xr:uid="{07AF0F29-737B-4AA0-A5DE-8AD7F3E36CD2}"/>
    <hyperlink ref="E6" location="EYLÜL!A1" display="Eylül" xr:uid="{880C7BB0-BE7D-4BDD-BD4A-885BED3684BF}"/>
    <hyperlink ref="C7" location="EKİM!A1" display="Ekim" xr:uid="{D5D19A3E-1D9A-4C87-89BF-301C06B66796}"/>
    <hyperlink ref="D7" location="KASIM!A1" display="Kasım" xr:uid="{359D4401-51EF-4079-B7CE-24B26D3C2E00}"/>
    <hyperlink ref="E7" location="ARALIK!A1" display="Aralık" xr:uid="{4122B7E2-DE55-4A98-B737-3DBAAF9E535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D02E0-709F-4123-A2FF-26CC8CF36C16}">
  <sheetPr codeName="Sayfa5"/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99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986944</v>
      </c>
      <c r="D10" s="22">
        <v>247699</v>
      </c>
      <c r="E10" s="23">
        <v>25.097573925166984</v>
      </c>
    </row>
    <row r="11" spans="2:5" ht="12" customHeight="1" x14ac:dyDescent="0.2">
      <c r="B11" s="7" t="s">
        <v>4</v>
      </c>
      <c r="C11" s="24">
        <v>705150</v>
      </c>
      <c r="D11" s="24">
        <v>222276</v>
      </c>
      <c r="E11" s="25">
        <v>31.521803871516695</v>
      </c>
    </row>
    <row r="12" spans="2:5" ht="12" customHeight="1" x14ac:dyDescent="0.2">
      <c r="B12" s="7" t="s">
        <v>5</v>
      </c>
      <c r="C12" s="24">
        <v>317557</v>
      </c>
      <c r="D12" s="24">
        <v>142900</v>
      </c>
      <c r="E12" s="25">
        <v>44.999795312337625</v>
      </c>
    </row>
    <row r="13" spans="2:5" ht="12" customHeight="1" x14ac:dyDescent="0.2">
      <c r="B13" s="7" t="s">
        <v>6</v>
      </c>
      <c r="C13" s="26">
        <v>238988</v>
      </c>
      <c r="D13" s="26">
        <v>108931</v>
      </c>
      <c r="E13" s="27">
        <v>45.580112809011332</v>
      </c>
    </row>
    <row r="14" spans="2:5" ht="12" customHeight="1" x14ac:dyDescent="0.2">
      <c r="B14" s="8" t="s">
        <v>7</v>
      </c>
      <c r="C14" s="28">
        <v>77914</v>
      </c>
      <c r="D14" s="28">
        <v>13780</v>
      </c>
      <c r="E14" s="29">
        <v>17.686166799291527</v>
      </c>
    </row>
    <row r="15" spans="2:5" ht="12" customHeight="1" x14ac:dyDescent="0.2">
      <c r="B15" s="8" t="s">
        <v>8</v>
      </c>
      <c r="C15" s="28">
        <v>11383</v>
      </c>
      <c r="D15" s="28">
        <v>2343</v>
      </c>
      <c r="E15" s="29">
        <v>20.583326012474743</v>
      </c>
    </row>
    <row r="16" spans="2:5" ht="12" customHeight="1" x14ac:dyDescent="0.2">
      <c r="B16" s="8" t="s">
        <v>9</v>
      </c>
      <c r="C16" s="28">
        <v>141586</v>
      </c>
      <c r="D16" s="28">
        <v>87072</v>
      </c>
      <c r="E16" s="29">
        <v>61.497605695478363</v>
      </c>
    </row>
    <row r="17" spans="2:5" ht="12" customHeight="1" x14ac:dyDescent="0.2">
      <c r="B17" s="8" t="s">
        <v>10</v>
      </c>
      <c r="C17" s="28">
        <v>8105</v>
      </c>
      <c r="D17" s="28">
        <v>5736</v>
      </c>
      <c r="E17" s="29">
        <v>70.771128932757549</v>
      </c>
    </row>
    <row r="18" spans="2:5" ht="12" customHeight="1" x14ac:dyDescent="0.2">
      <c r="B18" s="7" t="s">
        <v>11</v>
      </c>
      <c r="C18" s="24">
        <v>78569</v>
      </c>
      <c r="D18" s="24">
        <v>33969</v>
      </c>
      <c r="E18" s="25">
        <v>43.23460906973488</v>
      </c>
    </row>
    <row r="19" spans="2:5" ht="12" customHeight="1" x14ac:dyDescent="0.2">
      <c r="B19" s="8" t="s">
        <v>12</v>
      </c>
      <c r="C19" s="28">
        <v>36012</v>
      </c>
      <c r="D19" s="28">
        <v>701</v>
      </c>
      <c r="E19" s="29">
        <v>1.9465733644340775</v>
      </c>
    </row>
    <row r="20" spans="2:5" ht="12" customHeight="1" x14ac:dyDescent="0.2">
      <c r="B20" s="8" t="s">
        <v>13</v>
      </c>
      <c r="C20" s="28">
        <v>713</v>
      </c>
      <c r="D20" s="28">
        <v>-17</v>
      </c>
      <c r="E20" s="29">
        <v>-2.3842917251051894</v>
      </c>
    </row>
    <row r="21" spans="2:5" ht="12" customHeight="1" x14ac:dyDescent="0.2">
      <c r="B21" s="8" t="s">
        <v>14</v>
      </c>
      <c r="C21" s="28">
        <v>41844</v>
      </c>
      <c r="D21" s="28">
        <v>33285</v>
      </c>
      <c r="E21" s="29">
        <v>79.545454545454547</v>
      </c>
    </row>
    <row r="22" spans="2:5" s="4" customFormat="1" ht="12" customHeight="1" x14ac:dyDescent="0.2">
      <c r="B22" s="7" t="s">
        <v>15</v>
      </c>
      <c r="C22" s="24">
        <v>99069</v>
      </c>
      <c r="D22" s="24">
        <v>32321</v>
      </c>
      <c r="E22" s="25">
        <v>32.624736294905574</v>
      </c>
    </row>
    <row r="23" spans="2:5" s="4" customFormat="1" ht="12" customHeight="1" x14ac:dyDescent="0.2">
      <c r="B23" s="8" t="s">
        <v>16</v>
      </c>
      <c r="C23" s="30">
        <v>1118</v>
      </c>
      <c r="D23" s="30">
        <v>244</v>
      </c>
      <c r="E23" s="31">
        <v>21.824686940966011</v>
      </c>
    </row>
    <row r="24" spans="2:5" ht="12" customHeight="1" x14ac:dyDescent="0.2">
      <c r="B24" s="8" t="s">
        <v>17</v>
      </c>
      <c r="C24" s="30">
        <v>97951</v>
      </c>
      <c r="D24" s="30">
        <v>32077</v>
      </c>
      <c r="E24" s="31">
        <v>32.748006656389414</v>
      </c>
    </row>
    <row r="25" spans="2:5" s="4" customFormat="1" ht="12" customHeight="1" x14ac:dyDescent="0.2">
      <c r="B25" s="7" t="s">
        <v>18</v>
      </c>
      <c r="C25" s="24">
        <v>175759</v>
      </c>
      <c r="D25" s="24">
        <v>-14977</v>
      </c>
      <c r="E25" s="25">
        <v>-8.5213274995875032</v>
      </c>
    </row>
    <row r="26" spans="2:5" ht="12" customHeight="1" x14ac:dyDescent="0.2">
      <c r="B26" s="7" t="s">
        <v>19</v>
      </c>
      <c r="C26" s="24">
        <v>116472</v>
      </c>
      <c r="D26" s="24">
        <v>-61942</v>
      </c>
      <c r="E26" s="25">
        <v>-53.181880623669208</v>
      </c>
    </row>
    <row r="27" spans="2:5" ht="12" customHeight="1" x14ac:dyDescent="0.2">
      <c r="B27" s="8" t="s">
        <v>20</v>
      </c>
      <c r="C27" s="28">
        <v>112939</v>
      </c>
      <c r="D27" s="28">
        <v>-64119</v>
      </c>
      <c r="E27" s="29">
        <v>-56.77312531543577</v>
      </c>
    </row>
    <row r="28" spans="2:5" ht="12" customHeight="1" x14ac:dyDescent="0.2">
      <c r="B28" s="8" t="s">
        <v>21</v>
      </c>
      <c r="C28" s="28">
        <v>3533</v>
      </c>
      <c r="D28" s="28">
        <v>2177</v>
      </c>
      <c r="E28" s="29">
        <v>61.619020662326641</v>
      </c>
    </row>
    <row r="29" spans="2:5" ht="12" customHeight="1" x14ac:dyDescent="0.2">
      <c r="B29" s="7" t="s">
        <v>22</v>
      </c>
      <c r="C29" s="26">
        <v>51038</v>
      </c>
      <c r="D29" s="26">
        <v>38975</v>
      </c>
      <c r="E29" s="27">
        <v>76.364669461969513</v>
      </c>
    </row>
    <row r="30" spans="2:5" ht="12" customHeight="1" x14ac:dyDescent="0.2">
      <c r="B30" s="8" t="s">
        <v>23</v>
      </c>
      <c r="C30" s="28">
        <v>844</v>
      </c>
      <c r="D30" s="28">
        <v>495</v>
      </c>
      <c r="E30" s="29">
        <v>58.649289099526072</v>
      </c>
    </row>
    <row r="31" spans="2:5" s="4" customFormat="1" ht="12" customHeight="1" x14ac:dyDescent="0.2">
      <c r="B31" s="8" t="s">
        <v>24</v>
      </c>
      <c r="C31" s="28">
        <v>29542</v>
      </c>
      <c r="D31" s="28">
        <v>29540</v>
      </c>
      <c r="E31" s="29">
        <v>99.993229977658928</v>
      </c>
    </row>
    <row r="32" spans="2:5" ht="12" customHeight="1" x14ac:dyDescent="0.2">
      <c r="B32" s="8" t="s">
        <v>25</v>
      </c>
      <c r="C32" s="28">
        <v>20265</v>
      </c>
      <c r="D32" s="28">
        <v>8854</v>
      </c>
      <c r="E32" s="29">
        <v>43.691093017517893</v>
      </c>
    </row>
    <row r="33" spans="2:6" ht="12" customHeight="1" x14ac:dyDescent="0.2">
      <c r="B33" s="8" t="s">
        <v>26</v>
      </c>
      <c r="C33" s="28">
        <v>276</v>
      </c>
      <c r="D33" s="28">
        <v>0</v>
      </c>
      <c r="E33" s="29">
        <v>0</v>
      </c>
    </row>
    <row r="34" spans="2:6" ht="12" customHeight="1" x14ac:dyDescent="0.2">
      <c r="B34" s="8" t="s">
        <v>27</v>
      </c>
      <c r="C34" s="28">
        <v>13</v>
      </c>
      <c r="D34" s="28">
        <v>0</v>
      </c>
      <c r="E34" s="29">
        <v>0</v>
      </c>
    </row>
    <row r="35" spans="2:6" ht="12" customHeight="1" x14ac:dyDescent="0.2">
      <c r="B35" s="8" t="s">
        <v>28</v>
      </c>
      <c r="C35" s="28">
        <v>98</v>
      </c>
      <c r="D35" s="28">
        <v>86</v>
      </c>
      <c r="E35" s="29">
        <v>87.755102040816325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8247</v>
      </c>
      <c r="D37" s="26">
        <v>7988</v>
      </c>
      <c r="E37" s="27">
        <v>96.859464047532441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>
        <v>2</v>
      </c>
      <c r="D39" s="26">
        <v>2</v>
      </c>
      <c r="E39" s="27">
        <v>100</v>
      </c>
    </row>
    <row r="40" spans="2:6" ht="12" customHeight="1" x14ac:dyDescent="0.2">
      <c r="B40" s="7" t="s">
        <v>32</v>
      </c>
      <c r="C40" s="24">
        <v>16796</v>
      </c>
      <c r="D40" s="24">
        <v>16796</v>
      </c>
      <c r="E40" s="25">
        <v>100</v>
      </c>
    </row>
    <row r="41" spans="2:6" s="4" customFormat="1" ht="12" customHeight="1" x14ac:dyDescent="0.2">
      <c r="B41" s="8" t="s">
        <v>33</v>
      </c>
      <c r="C41" s="30">
        <v>752</v>
      </c>
      <c r="D41" s="30">
        <v>752</v>
      </c>
      <c r="E41" s="31">
        <v>100</v>
      </c>
    </row>
    <row r="42" spans="2:6" ht="12" customHeight="1" x14ac:dyDescent="0.2">
      <c r="B42" s="8" t="s">
        <v>34</v>
      </c>
      <c r="C42" s="30">
        <v>15090</v>
      </c>
      <c r="D42" s="30">
        <v>15090</v>
      </c>
      <c r="E42" s="31">
        <v>100</v>
      </c>
    </row>
    <row r="43" spans="2:6" s="4" customFormat="1" ht="12" customHeight="1" x14ac:dyDescent="0.2">
      <c r="B43" s="8" t="s">
        <v>35</v>
      </c>
      <c r="C43" s="28">
        <v>954</v>
      </c>
      <c r="D43" s="28">
        <v>954</v>
      </c>
      <c r="E43" s="29">
        <v>100</v>
      </c>
    </row>
    <row r="44" spans="2:6" ht="12" customHeight="1" x14ac:dyDescent="0.2">
      <c r="B44" s="7" t="s">
        <v>36</v>
      </c>
      <c r="C44" s="24">
        <v>38453</v>
      </c>
      <c r="D44" s="24">
        <v>19633</v>
      </c>
      <c r="E44" s="25">
        <v>51.057134683899832</v>
      </c>
    </row>
    <row r="45" spans="2:6" ht="12" customHeight="1" x14ac:dyDescent="0.2">
      <c r="B45" s="7" t="s">
        <v>37</v>
      </c>
      <c r="C45" s="26">
        <v>41503</v>
      </c>
      <c r="D45" s="26">
        <v>25609</v>
      </c>
      <c r="E45" s="27">
        <v>61.703973206756132</v>
      </c>
      <c r="F45" s="5"/>
    </row>
    <row r="46" spans="2:6" ht="12" customHeight="1" x14ac:dyDescent="0.2">
      <c r="B46" s="7" t="s">
        <v>38</v>
      </c>
      <c r="C46" s="26">
        <v>16013</v>
      </c>
      <c r="D46" s="26">
        <v>-6</v>
      </c>
      <c r="E46" s="27">
        <v>-3.7469555985761571E-2</v>
      </c>
    </row>
    <row r="47" spans="2:6" ht="12" customHeight="1" x14ac:dyDescent="0.2">
      <c r="B47" s="6" t="s">
        <v>84</v>
      </c>
      <c r="C47" s="22">
        <v>14141</v>
      </c>
      <c r="D47" s="22">
        <v>11112</v>
      </c>
      <c r="E47" s="27">
        <v>78.580015557598472</v>
      </c>
    </row>
    <row r="48" spans="2:6" ht="12" customHeight="1" x14ac:dyDescent="0.2">
      <c r="B48" s="6" t="s">
        <v>39</v>
      </c>
      <c r="C48" s="32">
        <v>7240</v>
      </c>
      <c r="D48" s="32">
        <v>5915</v>
      </c>
      <c r="E48" s="33">
        <v>81.698895027624303</v>
      </c>
    </row>
    <row r="49" spans="2:5" ht="12" customHeight="1" x14ac:dyDescent="0.2">
      <c r="B49" s="6" t="s">
        <v>40</v>
      </c>
      <c r="C49" s="32">
        <v>5733</v>
      </c>
      <c r="D49" s="32">
        <v>5680</v>
      </c>
      <c r="E49" s="33">
        <v>99.075527646956218</v>
      </c>
    </row>
    <row r="50" spans="2:5" ht="12" customHeight="1" x14ac:dyDescent="0.2">
      <c r="B50" s="9" t="s">
        <v>41</v>
      </c>
      <c r="C50" s="34">
        <v>2</v>
      </c>
      <c r="D50" s="34">
        <v>2</v>
      </c>
      <c r="E50" s="35">
        <v>100</v>
      </c>
    </row>
    <row r="51" spans="2:5" ht="12" customHeight="1" x14ac:dyDescent="0.2">
      <c r="B51" s="9" t="s">
        <v>42</v>
      </c>
      <c r="C51" s="34">
        <v>5731</v>
      </c>
      <c r="D51" s="34">
        <v>5678</v>
      </c>
      <c r="E51" s="35">
        <v>99.075205025300988</v>
      </c>
    </row>
    <row r="52" spans="2:5" ht="12" customHeight="1" x14ac:dyDescent="0.2">
      <c r="B52" s="6" t="s">
        <v>43</v>
      </c>
      <c r="C52" s="32">
        <v>1507</v>
      </c>
      <c r="D52" s="32">
        <v>235</v>
      </c>
      <c r="E52" s="33">
        <v>15.593895155938952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1507</v>
      </c>
      <c r="D54" s="34">
        <v>235</v>
      </c>
      <c r="E54" s="35">
        <v>15.593895155938952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3295</v>
      </c>
      <c r="D58" s="32">
        <v>3295</v>
      </c>
      <c r="E58" s="33">
        <v>100</v>
      </c>
    </row>
    <row r="59" spans="2:5" ht="12" customHeight="1" x14ac:dyDescent="0.2">
      <c r="B59" s="6" t="s">
        <v>48</v>
      </c>
      <c r="C59" s="32">
        <v>3295</v>
      </c>
      <c r="D59" s="32">
        <v>3295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3602</v>
      </c>
      <c r="D61" s="32">
        <v>1902</v>
      </c>
      <c r="E61" s="33">
        <v>52.803997779011659</v>
      </c>
    </row>
    <row r="62" spans="2:5" s="4" customFormat="1" ht="12" customHeight="1" x14ac:dyDescent="0.2">
      <c r="B62" s="6" t="s">
        <v>51</v>
      </c>
      <c r="C62" s="32">
        <v>3473</v>
      </c>
      <c r="D62" s="32">
        <v>1773</v>
      </c>
      <c r="E62" s="33">
        <v>51.050964583933201</v>
      </c>
    </row>
    <row r="63" spans="2:5" ht="12" customHeight="1" x14ac:dyDescent="0.2">
      <c r="B63" s="6" t="s">
        <v>90</v>
      </c>
      <c r="C63" s="32">
        <v>129</v>
      </c>
      <c r="D63" s="32">
        <v>129</v>
      </c>
      <c r="E63" s="33">
        <v>100</v>
      </c>
    </row>
    <row r="64" spans="2:5" ht="12" customHeight="1" x14ac:dyDescent="0.2">
      <c r="B64" s="6" t="s">
        <v>52</v>
      </c>
      <c r="C64" s="32">
        <v>4</v>
      </c>
      <c r="D64" s="32">
        <v>0</v>
      </c>
      <c r="E64" s="33">
        <v>0</v>
      </c>
    </row>
    <row r="65" spans="2:5" ht="12" customHeight="1" x14ac:dyDescent="0.2">
      <c r="B65" s="6" t="s">
        <v>85</v>
      </c>
      <c r="C65" s="22">
        <v>18</v>
      </c>
      <c r="D65" s="22">
        <v>18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18</v>
      </c>
      <c r="D67" s="22">
        <v>18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18</v>
      </c>
      <c r="D69" s="34">
        <v>18</v>
      </c>
      <c r="E69" s="35">
        <v>100</v>
      </c>
    </row>
    <row r="70" spans="2:5" ht="12" customHeight="1" x14ac:dyDescent="0.2">
      <c r="B70" s="6" t="s">
        <v>89</v>
      </c>
      <c r="C70" s="22">
        <v>267269</v>
      </c>
      <c r="D70" s="22">
        <v>13927</v>
      </c>
      <c r="E70" s="23">
        <v>5.2108549813109644</v>
      </c>
    </row>
    <row r="71" spans="2:5" ht="12" customHeight="1" x14ac:dyDescent="0.2">
      <c r="B71" s="6" t="s">
        <v>57</v>
      </c>
      <c r="C71" s="32">
        <v>73234</v>
      </c>
      <c r="D71" s="32">
        <v>477</v>
      </c>
      <c r="E71" s="33">
        <v>0.65133681077095329</v>
      </c>
    </row>
    <row r="72" spans="2:5" ht="12" customHeight="1" x14ac:dyDescent="0.2">
      <c r="B72" s="6" t="s">
        <v>58</v>
      </c>
      <c r="C72" s="32">
        <v>9</v>
      </c>
      <c r="D72" s="32">
        <v>9</v>
      </c>
      <c r="E72" s="33">
        <v>100</v>
      </c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73034</v>
      </c>
      <c r="D74" s="36">
        <v>277</v>
      </c>
      <c r="E74" s="37">
        <v>0.37927540597529918</v>
      </c>
    </row>
    <row r="75" spans="2:5" ht="12" customHeight="1" x14ac:dyDescent="0.2">
      <c r="B75" s="6" t="s">
        <v>61</v>
      </c>
      <c r="C75" s="32">
        <v>191</v>
      </c>
      <c r="D75" s="32">
        <v>191</v>
      </c>
      <c r="E75" s="33">
        <v>100</v>
      </c>
    </row>
    <row r="76" spans="2:5" ht="12" customHeight="1" x14ac:dyDescent="0.2">
      <c r="B76" s="6" t="s">
        <v>62</v>
      </c>
      <c r="C76" s="32">
        <v>478</v>
      </c>
      <c r="D76" s="32">
        <v>242</v>
      </c>
      <c r="E76" s="33">
        <v>50.627615062761514</v>
      </c>
    </row>
    <row r="77" spans="2:5" ht="12" customHeight="1" x14ac:dyDescent="0.2">
      <c r="B77" s="6" t="s">
        <v>63</v>
      </c>
      <c r="C77" s="32">
        <v>167</v>
      </c>
      <c r="D77" s="32">
        <v>48</v>
      </c>
      <c r="E77" s="33">
        <v>28.742514970059879</v>
      </c>
    </row>
    <row r="78" spans="2:5" ht="12" customHeight="1" x14ac:dyDescent="0.2">
      <c r="B78" s="6" t="s">
        <v>64</v>
      </c>
      <c r="C78" s="32">
        <v>311</v>
      </c>
      <c r="D78" s="32">
        <v>194</v>
      </c>
      <c r="E78" s="33">
        <v>62.379421221864952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14</v>
      </c>
      <c r="D81" s="34">
        <v>8</v>
      </c>
      <c r="E81" s="35">
        <v>57.142857142857139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>
        <v>72</v>
      </c>
      <c r="D85" s="34">
        <v>0</v>
      </c>
      <c r="E85" s="35">
        <v>0</v>
      </c>
    </row>
    <row r="86" spans="2:5" ht="12" customHeight="1" x14ac:dyDescent="0.2">
      <c r="B86" s="9" t="s">
        <v>72</v>
      </c>
      <c r="C86" s="34">
        <v>225</v>
      </c>
      <c r="D86" s="34">
        <v>186</v>
      </c>
      <c r="E86" s="35">
        <v>82.666666666666671</v>
      </c>
    </row>
    <row r="87" spans="2:5" ht="12" customHeight="1" x14ac:dyDescent="0.2">
      <c r="B87" s="6" t="s">
        <v>73</v>
      </c>
      <c r="C87" s="32">
        <v>189284</v>
      </c>
      <c r="D87" s="32">
        <v>10784</v>
      </c>
      <c r="E87" s="33">
        <v>5.6972591449884824</v>
      </c>
    </row>
    <row r="88" spans="2:5" ht="12" customHeight="1" x14ac:dyDescent="0.2">
      <c r="B88" s="6" t="s">
        <v>74</v>
      </c>
      <c r="C88" s="36">
        <v>1601</v>
      </c>
      <c r="D88" s="36">
        <v>1013</v>
      </c>
      <c r="E88" s="37">
        <v>63.272954403497813</v>
      </c>
    </row>
    <row r="89" spans="2:5" ht="12" customHeight="1" x14ac:dyDescent="0.2">
      <c r="B89" s="6" t="s">
        <v>75</v>
      </c>
      <c r="C89" s="32">
        <v>26354</v>
      </c>
      <c r="D89" s="32">
        <v>5070</v>
      </c>
      <c r="E89" s="33">
        <v>19.238066327692191</v>
      </c>
    </row>
    <row r="90" spans="2:5" ht="12" customHeight="1" x14ac:dyDescent="0.2">
      <c r="B90" s="6" t="s">
        <v>76</v>
      </c>
      <c r="C90" s="32">
        <v>160620</v>
      </c>
      <c r="D90" s="32">
        <v>4687</v>
      </c>
      <c r="E90" s="33">
        <v>2.9180674884821318</v>
      </c>
    </row>
    <row r="91" spans="2:5" ht="12" customHeight="1" x14ac:dyDescent="0.2">
      <c r="B91" s="6" t="s">
        <v>77</v>
      </c>
      <c r="C91" s="32">
        <v>709</v>
      </c>
      <c r="D91" s="32">
        <v>14</v>
      </c>
      <c r="E91" s="33">
        <v>1.9746121297602257</v>
      </c>
    </row>
    <row r="92" spans="2:5" ht="12" customHeight="1" x14ac:dyDescent="0.2">
      <c r="B92" s="6" t="s">
        <v>78</v>
      </c>
      <c r="C92" s="32">
        <v>4273</v>
      </c>
      <c r="D92" s="32">
        <v>2424</v>
      </c>
      <c r="E92" s="33">
        <v>56.728293938684757</v>
      </c>
    </row>
    <row r="93" spans="2:5" ht="12" customHeight="1" x14ac:dyDescent="0.2">
      <c r="B93" s="6" t="s">
        <v>86</v>
      </c>
      <c r="C93" s="22">
        <v>366</v>
      </c>
      <c r="D93" s="22">
        <v>366</v>
      </c>
      <c r="E93" s="23">
        <v>100</v>
      </c>
    </row>
    <row r="94" spans="2:5" ht="12" customHeight="1" x14ac:dyDescent="0.2">
      <c r="B94" s="6" t="s">
        <v>79</v>
      </c>
      <c r="C94" s="32">
        <v>366</v>
      </c>
      <c r="D94" s="32">
        <v>366</v>
      </c>
      <c r="E94" s="23">
        <v>100</v>
      </c>
    </row>
    <row r="95" spans="2:5" ht="12" customHeight="1" x14ac:dyDescent="0.2">
      <c r="B95" s="6" t="s">
        <v>80</v>
      </c>
      <c r="C95" s="32">
        <v>0</v>
      </c>
      <c r="D95" s="32">
        <v>0</v>
      </c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008D4B0B-ED7C-4464-834F-6C925024E591}"/>
    <hyperlink ref="D4" location="ŞUBAT!A1" display="Şubat" xr:uid="{8410E14D-7F15-4B36-9BDF-9095785D5B12}"/>
    <hyperlink ref="E4" location="MART!A1" display="Mart" xr:uid="{67BBA8AE-D81D-494D-8BFA-D4DE33C11830}"/>
    <hyperlink ref="C5" location="NİSAN!A1" display="Nisan" xr:uid="{833380D3-F3EC-4501-A5C9-F1C6AB6393C6}"/>
    <hyperlink ref="D5" location="MAYIS!A1" display="Mayıs" xr:uid="{8415B405-1D31-4563-B779-3B1F21A4DE39}"/>
    <hyperlink ref="E5" location="HAZİRAN!A1" display="Haziran" xr:uid="{5EAC8A2C-50AF-4B46-937D-9136732DBB46}"/>
    <hyperlink ref="C6" location="TEMMUZ!A1" display="Temmuz" xr:uid="{D5C05E13-ABE4-4BFE-A656-6809F3B07DBC}"/>
    <hyperlink ref="D6" location="AĞUSTOS!A1" display="Ağustos" xr:uid="{7AFEBB5D-EC63-4B67-AE3D-569CEC59097E}"/>
    <hyperlink ref="E6" location="EYLÜL!A1" display="Eylül" xr:uid="{8BBC3AD9-FEB2-4018-AB17-E9BC568D547D}"/>
    <hyperlink ref="C7" location="EKİM!A1" display="Ekim" xr:uid="{C28BEC83-CC01-478D-BBCA-E70086804C4A}"/>
    <hyperlink ref="D7" location="KASIM!A1" display="Kasım" xr:uid="{FB246337-453C-40D7-A4A6-D089436C5000}"/>
    <hyperlink ref="E7" location="ARALIK!A1" display="Aralık" xr:uid="{A6EEDB4C-2522-4038-A17F-42E3A5AF98A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2025-07-29T13:17:53Z</dcterms:modified>
</cp:coreProperties>
</file>