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AD0117EF-6CCE-48F8-9F8A-C0B5D37CEB72}" xr6:coauthVersionLast="47" xr6:coauthVersionMax="47" xr10:uidLastSave="{00000000-0000-0000-0000-000000000000}"/>
  <bookViews>
    <workbookView xWindow="-108" yWindow="-108" windowWidth="23256" windowHeight="12456" tabRatio="657" xr2:uid="{7FED4912-3228-4117-A6C8-273EDD03A886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E75" i="25" s="1"/>
  <c r="C77" i="25"/>
  <c r="E77" i="25"/>
  <c r="E76" i="25"/>
  <c r="C75" i="25"/>
  <c r="C69" i="25"/>
  <c r="E74" i="25"/>
  <c r="E73" i="25"/>
  <c r="D70" i="25"/>
  <c r="C70" i="25"/>
  <c r="E70" i="25" s="1"/>
  <c r="D66" i="25"/>
  <c r="D64" i="25"/>
  <c r="C66" i="25"/>
  <c r="C64" i="25"/>
  <c r="E61" i="25"/>
  <c r="D60" i="25"/>
  <c r="C60" i="25"/>
  <c r="E60" i="25" s="1"/>
  <c r="E58" i="25"/>
  <c r="D57" i="25"/>
  <c r="C57" i="25"/>
  <c r="E57" i="25" s="1"/>
  <c r="D54" i="25"/>
  <c r="C54" i="25"/>
  <c r="E53" i="25"/>
  <c r="D51" i="25"/>
  <c r="D47" i="25" s="1"/>
  <c r="C51" i="25"/>
  <c r="E51" i="25"/>
  <c r="C47" i="25"/>
  <c r="C46" i="25"/>
  <c r="E50" i="25"/>
  <c r="D48" i="25"/>
  <c r="C48" i="25"/>
  <c r="E48" i="25" s="1"/>
  <c r="E45" i="25"/>
  <c r="E44" i="25"/>
  <c r="E43" i="25"/>
  <c r="E41" i="25"/>
  <c r="E40" i="25"/>
  <c r="D39" i="25"/>
  <c r="E39" i="25" s="1"/>
  <c r="C39" i="25"/>
  <c r="E37" i="25"/>
  <c r="E36" i="25"/>
  <c r="E35" i="25"/>
  <c r="E31" i="25"/>
  <c r="D29" i="25"/>
  <c r="E29" i="25" s="1"/>
  <c r="C29" i="25"/>
  <c r="C25" i="25"/>
  <c r="E28" i="25"/>
  <c r="E27" i="25"/>
  <c r="D26" i="25"/>
  <c r="D25" i="25" s="1"/>
  <c r="E25" i="25" s="1"/>
  <c r="C26" i="25"/>
  <c r="E24" i="25"/>
  <c r="E23" i="25"/>
  <c r="D22" i="25"/>
  <c r="C22" i="25"/>
  <c r="E22" i="25"/>
  <c r="E21" i="25"/>
  <c r="E20" i="25"/>
  <c r="E19" i="25"/>
  <c r="D18" i="25"/>
  <c r="E18" i="25" s="1"/>
  <c r="C18" i="25"/>
  <c r="E17" i="25"/>
  <c r="E16" i="25"/>
  <c r="E15" i="25"/>
  <c r="E14" i="25"/>
  <c r="D13" i="25"/>
  <c r="C13" i="25"/>
  <c r="E13" i="25"/>
  <c r="E26" i="25"/>
  <c r="D12" i="25"/>
  <c r="D11" i="25" s="1"/>
  <c r="C12" i="25"/>
  <c r="C11" i="25"/>
  <c r="C10" i="25" s="1"/>
  <c r="E11" i="25" l="1"/>
  <c r="D46" i="25"/>
  <c r="E46" i="25" s="1"/>
  <c r="E47" i="25"/>
  <c r="E12" i="25"/>
  <c r="D69" i="25"/>
  <c r="E69" i="25" s="1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<sst xmlns="http://schemas.openxmlformats.org/spreadsheetml/2006/main" count="1281" uniqueCount="118">
  <si>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</si>
  <si>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</si>
  <si>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</si>
  <si>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</si>
  <si>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</si>
  <si>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</si>
  <si>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</si>
  <si>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</si>
  <si>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</si>
  <si>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</si>
  <si>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</si>
  <si>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</si>
  <si>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</si>
  <si>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</si>
  <si>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</si>
  <si>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</si>
  <si>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</si>
  <si>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</si>
  <si>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</si>
  <si>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</si>
  <si>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</si>
  <si>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</si>
  <si>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</si>
  <si>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</si>
  <si>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</si>
  <si>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</si>
  <si>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</si>
  <si>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</si>
  <si>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</si>
  <si>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</si>
  <si>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</si>
  <si>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</si>
  <si>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</si>
  <si>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</si>
  <si>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</si>
  <si>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</si>
  <si>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</si>
  <si>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</si>
  <si>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</si>
  <si>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</si>
  <si>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</si>
  <si>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</si>
  <si>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</si>
  <si>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</si>
  <si>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</si>
  <si>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</si>
  <si>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</si>
  <si>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</si>
  <si>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</si>
  <si>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</si>
  <si>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</si>
  <si>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</si>
  <si>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</si>
  <si>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</si>
  <si>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</si>
  <si>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</si>
  <si>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</si>
  <si>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</si>
  <si>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</si>
  <si>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</si>
  <si>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</si>
  <si>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</si>
  <si>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</si>
  <si>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</si>
  <si>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</si>
  <si>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</si>
  <si>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</si>
  <si>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</si>
  <si>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</si>
  <si>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</si>
  <si>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</si>
  <si>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</si>
  <si>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</si>
  <si>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</si>
  <si>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</si>
  <si>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</si>
  <si>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</si>
  <si>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</si>
  <si>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</si>
  <si>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</si>
  <si>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</si>
  <si>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</si>
  <si>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</si>
  <si>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</si>
  <si>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</si>
  <si>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</si>
  <si>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</si>
  <si>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</si>
  <si>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</si>
  <si>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</si>
  <si>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</si>
  <si>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</si>
  <si>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</si>
  <si>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ISPARTA İLİ  GENEL  BÜTÇE GELİRLERİNİN TAHSİLATI, TAHAKKUKU VE TAHSİLATIN TAHAKKUKA  ORANI (KÜMÜLATİF) OCAK 2011</t>
  </si>
  <si>
    <t>Ocak</t>
  </si>
  <si>
    <t>Şubat</t>
  </si>
  <si>
    <t>ISPARTA İLİ  GENEL  BÜTÇE GELİRLERİNİN TAHSİLATI, TAHAKKUKU VE TAHSİLATIN TAHAKKUKA  ORANI (KÜMÜLATİF) ŞUBAT 2011</t>
  </si>
  <si>
    <t>ISPARTA İLİ  GENEL  BÜTÇE GELİRLERİNİN TAHSİLATI, TAHAKKUKU VE TAHSİLATIN TAHAKKUKA  ORANI (KÜMÜLATİF) MART 2011</t>
  </si>
  <si>
    <t>Mart</t>
  </si>
  <si>
    <t>ISPARTA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</si>
  <si>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</si>
  <si>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</si>
  <si>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ISPARTA İLİ  GENEL  BÜTÇE GELİRLERİNİN TAHSİLATI, TAHAKKUKU VE TAHSİLATIN TAHAKKUKA  ORANI (KÜMÜLATİF) MAYIS 2011</t>
  </si>
  <si>
    <t>Mayıs</t>
  </si>
  <si>
    <t>ISPARTA İLİ  GENEL  BÜTÇE GELİRLERİNİN TAHSİLATI, TAHAKKUKU VE TAHSİLATIN TAHAKKUKA  ORANI (KÜMÜLATİF) HAZİRAN 2011</t>
  </si>
  <si>
    <t>Haziran</t>
  </si>
  <si>
    <t>ISPARTA İLİ  GENEL  BÜTÇE GELİRLERİNİN TAHSİLATI, TAHAKKUKU VE TAHSİLATIN TAHAKKUKA  ORANI (KÜMÜLATİF) TEMMUZ 2011</t>
  </si>
  <si>
    <t>Temmuz</t>
  </si>
  <si>
    <t>ISPARTA İLİ  GENEL  BÜTÇE GELİRLERİNİN TAHSİLATI, TAHAKKUKU VE TAHSİLATIN TAHAKKUKA  ORANI (KÜMÜLATİF) AĞUSTOS 2011</t>
  </si>
  <si>
    <t>Ağustos</t>
  </si>
  <si>
    <t>ISPARTA İLİ  GENEL  BÜTÇE GELİRLERİNİN TAHSİLATI, TAHAKKUKU VE TAHSİLATIN TAHAKKUKA  ORANI (KÜMÜLATİF) EYLÜL 2011</t>
  </si>
  <si>
    <t>Eylül</t>
  </si>
  <si>
    <t>ISPARTA İLİ  GENEL  BÜTÇE GELİRLERİNİN TAHSİLATI, TAHAKKUKU VE TAHSİLATIN TAHAKKUKA  ORANI (KÜMÜLATİF) EKİM 2011</t>
  </si>
  <si>
    <t>Ekim</t>
  </si>
  <si>
    <t>ISPARTA İLİ  GENEL  BÜTÇE GELİRLERİNİN TAHSİLATI, TAHAKKUKU VE TAHSİLATIN TAHAKKUKA  ORANI (KÜMÜLATİF) KASIM 2011</t>
  </si>
  <si>
    <t>Kasım</t>
  </si>
  <si>
    <t>ISPARTA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</si>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</sst>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BF47BA54-4F97-432C-8AB6-DEB5AB4AB59F}"/>
    <cellStyle name="Normal_genelgelirtahk_tahs" xfId="3" xr:uid="{CB39B2B7-55F7-4D84-8D0A-1EB2C402AE8B}"/>
    <cellStyle name="Virgül [0]_29dan32ye" xfId="4" xr:uid="{71662FE3-6BC6-4E76-8068-1F62923B0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7689-2260-4170-AE40-5672BBCE2C2B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562131</v>
      </c>
      <c r="D10" s="22">
        <v>373553</v>
      </c>
      <c r="E10" s="23">
        <v>66.45301540032483</v>
      </c>
    </row>
    <row r="11" spans="2:5" ht="12" customHeight="1" x14ac:dyDescent="0.2">
      <c r="B11" s="7" t="s">
        <v>4</v>
      </c>
      <c r="C11" s="24">
        <v>433053</v>
      </c>
      <c r="D11" s="24">
        <v>331280</v>
      </c>
      <c r="E11" s="25">
        <v>76.498719556266778</v>
      </c>
    </row>
    <row r="12" spans="2:5" ht="12" customHeight="1" x14ac:dyDescent="0.2">
      <c r="B12" s="7" t="s">
        <v>5</v>
      </c>
      <c r="C12" s="24">
        <v>205458</v>
      </c>
      <c r="D12" s="24">
        <v>163881</v>
      </c>
      <c r="E12" s="25">
        <v>79.763747335221808</v>
      </c>
    </row>
    <row r="13" spans="2:5" ht="12" customHeight="1" x14ac:dyDescent="0.2">
      <c r="B13" s="7" t="s">
        <v>6</v>
      </c>
      <c r="C13" s="26">
        <v>166899</v>
      </c>
      <c r="D13" s="26">
        <v>135772</v>
      </c>
      <c r="E13" s="27">
        <v>81.3497983810568</v>
      </c>
    </row>
    <row r="14" spans="2:5" ht="12" customHeight="1" x14ac:dyDescent="0.2">
      <c r="B14" s="8" t="s">
        <v>7</v>
      </c>
      <c r="C14" s="28">
        <v>18852</v>
      </c>
      <c r="D14" s="28">
        <v>8867</v>
      </c>
      <c r="E14" s="29">
        <v>47.034797368979419</v>
      </c>
    </row>
    <row r="15" spans="2:5" ht="12" customHeight="1" x14ac:dyDescent="0.2">
      <c r="B15" s="8" t="s">
        <v>8</v>
      </c>
      <c r="C15" s="28">
        <v>3791</v>
      </c>
      <c r="D15" s="28">
        <v>2085</v>
      </c>
      <c r="E15" s="29">
        <v>54.998681086784487</v>
      </c>
    </row>
    <row r="16" spans="2:5" ht="12" customHeight="1" x14ac:dyDescent="0.2">
      <c r="B16" s="8" t="s">
        <v>9</v>
      </c>
      <c r="C16" s="28">
        <v>133702</v>
      </c>
      <c r="D16" s="28">
        <v>116519</v>
      </c>
      <c r="E16" s="29">
        <v>87.14828499199713</v>
      </c>
    </row>
    <row r="17" spans="2:5" ht="12" customHeight="1" x14ac:dyDescent="0.2">
      <c r="B17" s="8" t="s">
        <v>10</v>
      </c>
      <c r="C17" s="28">
        <v>10554</v>
      </c>
      <c r="D17" s="28">
        <v>8301</v>
      </c>
      <c r="E17" s="29">
        <v>78.652643547470163</v>
      </c>
    </row>
    <row r="18" spans="2:5" ht="12" customHeight="1" x14ac:dyDescent="0.2">
      <c r="B18" s="7" t="s">
        <v>11</v>
      </c>
      <c r="C18" s="24">
        <v>38559</v>
      </c>
      <c r="D18" s="24">
        <v>28109</v>
      </c>
      <c r="E18" s="25">
        <v>72.898674758162812</v>
      </c>
    </row>
    <row r="19" spans="2:5" ht="12" customHeight="1" x14ac:dyDescent="0.2">
      <c r="B19" s="8" t="s">
        <v>12</v>
      </c>
      <c r="C19" s="28">
        <v>12432</v>
      </c>
      <c r="D19" s="28">
        <v>4425</v>
      </c>
      <c r="E19" s="29">
        <v>35.593629343629345</v>
      </c>
    </row>
    <row r="20" spans="2:5" ht="12" customHeight="1" x14ac:dyDescent="0.2">
      <c r="B20" s="8" t="s">
        <v>13</v>
      </c>
      <c r="C20" s="28">
        <v>129</v>
      </c>
      <c r="D20" s="28">
        <v>3</v>
      </c>
      <c r="E20" s="29">
        <v>2.3255813953488373</v>
      </c>
    </row>
    <row r="21" spans="2:5" ht="12" customHeight="1" x14ac:dyDescent="0.2">
      <c r="B21" s="8" t="s">
        <v>14</v>
      </c>
      <c r="C21" s="28">
        <v>25998</v>
      </c>
      <c r="D21" s="28">
        <v>23681</v>
      </c>
      <c r="E21" s="29">
        <v>91.087775982767909</v>
      </c>
    </row>
    <row r="22" spans="2:5" s="4" customFormat="1" ht="12" customHeight="1" x14ac:dyDescent="0.2">
      <c r="B22" s="7" t="s">
        <v>15</v>
      </c>
      <c r="C22" s="24">
        <v>39401</v>
      </c>
      <c r="D22" s="24">
        <v>28515</v>
      </c>
      <c r="E22" s="25">
        <v>72.371259612700186</v>
      </c>
    </row>
    <row r="23" spans="2:5" s="4" customFormat="1" ht="12" customHeight="1" x14ac:dyDescent="0.2">
      <c r="B23" s="8" t="s">
        <v>16</v>
      </c>
      <c r="C23" s="30">
        <v>1184</v>
      </c>
      <c r="D23" s="30">
        <v>1153</v>
      </c>
      <c r="E23" s="31">
        <v>97.381756756756758</v>
      </c>
    </row>
    <row r="24" spans="2:5" ht="12" customHeight="1" x14ac:dyDescent="0.2">
      <c r="B24" s="8" t="s">
        <v>17</v>
      </c>
      <c r="C24" s="30">
        <v>38217</v>
      </c>
      <c r="D24" s="30">
        <v>27362</v>
      </c>
      <c r="E24" s="31">
        <v>71.596409974618624</v>
      </c>
    </row>
    <row r="25" spans="2:5" s="4" customFormat="1" ht="12" customHeight="1" x14ac:dyDescent="0.2">
      <c r="B25" s="7" t="s">
        <v>18</v>
      </c>
      <c r="C25" s="24">
        <v>103796</v>
      </c>
      <c r="D25" s="24">
        <v>65110</v>
      </c>
      <c r="E25" s="25">
        <v>62.728814212493731</v>
      </c>
    </row>
    <row r="26" spans="2:5" ht="12" customHeight="1" x14ac:dyDescent="0.2">
      <c r="B26" s="7" t="s">
        <v>19</v>
      </c>
      <c r="C26" s="24">
        <v>87452</v>
      </c>
      <c r="D26" s="24">
        <v>50046</v>
      </c>
      <c r="E26" s="25">
        <v>57.226821570690213</v>
      </c>
    </row>
    <row r="27" spans="2:5" ht="12" customHeight="1" x14ac:dyDescent="0.2">
      <c r="B27" s="8" t="s">
        <v>20</v>
      </c>
      <c r="C27" s="28">
        <v>77366</v>
      </c>
      <c r="D27" s="28">
        <v>40263</v>
      </c>
      <c r="E27" s="29">
        <v>52.042240777602565</v>
      </c>
    </row>
    <row r="28" spans="2:5" ht="12" customHeight="1" x14ac:dyDescent="0.2">
      <c r="B28" s="8" t="s">
        <v>21</v>
      </c>
      <c r="C28" s="28">
        <v>10086</v>
      </c>
      <c r="D28" s="28">
        <v>9783</v>
      </c>
      <c r="E28" s="29">
        <v>96.995835812016665</v>
      </c>
    </row>
    <row r="29" spans="2:5" ht="12" customHeight="1" x14ac:dyDescent="0.2">
      <c r="B29" s="7" t="s">
        <v>22</v>
      </c>
      <c r="C29" s="26">
        <v>7330</v>
      </c>
      <c r="D29" s="26">
        <v>6345</v>
      </c>
      <c r="E29" s="27">
        <v>86.562073669849937</v>
      </c>
    </row>
    <row r="30" spans="2:5" ht="12" customHeight="1" x14ac:dyDescent="0.2">
      <c r="B30" s="8" t="s">
        <v>23</v>
      </c>
      <c r="C30" s="28">
        <v>433</v>
      </c>
      <c r="D30" s="28">
        <v>313</v>
      </c>
      <c r="E30" s="29">
        <v>72.286374133949195</v>
      </c>
    </row>
    <row r="31" spans="2:5" s="4" customFormat="1" ht="12" customHeight="1" x14ac:dyDescent="0.2">
      <c r="B31" s="8" t="s">
        <v>24</v>
      </c>
      <c r="C31" s="28">
        <v>5865</v>
      </c>
      <c r="D31" s="28">
        <v>5770</v>
      </c>
      <c r="E31" s="29">
        <v>98.380221653878948</v>
      </c>
    </row>
    <row r="32" spans="2:5" ht="12" customHeight="1" x14ac:dyDescent="0.2">
      <c r="B32" s="8" t="s">
        <v>25</v>
      </c>
      <c r="C32" s="28">
        <v>794</v>
      </c>
      <c r="D32" s="28">
        <v>32</v>
      </c>
      <c r="E32" s="29">
        <v>4.0302267002518892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215</v>
      </c>
      <c r="D35" s="28">
        <v>207</v>
      </c>
      <c r="E35" s="29">
        <v>96.279069767441854</v>
      </c>
    </row>
    <row r="36" spans="2:6" ht="12" customHeight="1" x14ac:dyDescent="0.2">
      <c r="B36" s="8" t="s">
        <v>101</v>
      </c>
      <c r="C36" s="28">
        <v>22</v>
      </c>
      <c r="D36" s="28">
        <v>22</v>
      </c>
      <c r="E36" s="29">
        <v>100</v>
      </c>
    </row>
    <row r="37" spans="2:6" ht="12" customHeight="1" x14ac:dyDescent="0.2">
      <c r="B37" s="7" t="s">
        <v>29</v>
      </c>
      <c r="C37" s="26">
        <v>9012</v>
      </c>
      <c r="D37" s="26">
        <v>8718</v>
      </c>
      <c r="E37" s="27">
        <v>96.737683089214372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26836</v>
      </c>
      <c r="D40" s="24">
        <v>26836</v>
      </c>
      <c r="E40" s="25">
        <v>100</v>
      </c>
    </row>
    <row r="41" spans="2:6" s="4" customFormat="1" ht="12" customHeight="1" x14ac:dyDescent="0.2">
      <c r="B41" s="8" t="s">
        <v>33</v>
      </c>
      <c r="C41" s="30">
        <v>7864</v>
      </c>
      <c r="D41" s="30">
        <v>7864</v>
      </c>
      <c r="E41" s="31">
        <v>100</v>
      </c>
    </row>
    <row r="42" spans="2:6" ht="12" customHeight="1" x14ac:dyDescent="0.2">
      <c r="B42" s="8" t="s">
        <v>34</v>
      </c>
      <c r="C42" s="30">
        <v>18941</v>
      </c>
      <c r="D42" s="30">
        <v>18941</v>
      </c>
      <c r="E42" s="31">
        <v>100</v>
      </c>
    </row>
    <row r="43" spans="2:6" s="4" customFormat="1" ht="12" customHeight="1" x14ac:dyDescent="0.2">
      <c r="B43" s="8" t="s">
        <v>35</v>
      </c>
      <c r="C43" s="28">
        <v>31</v>
      </c>
      <c r="D43" s="28">
        <v>31</v>
      </c>
      <c r="E43" s="29">
        <v>100</v>
      </c>
    </row>
    <row r="44" spans="2:6" ht="12" customHeight="1" x14ac:dyDescent="0.2">
      <c r="B44" s="7" t="s">
        <v>36</v>
      </c>
      <c r="C44" s="24">
        <v>32288</v>
      </c>
      <c r="D44" s="24">
        <v>23539</v>
      </c>
      <c r="E44" s="25">
        <v>72.903245787908816</v>
      </c>
    </row>
    <row r="45" spans="2:6" ht="12" customHeight="1" x14ac:dyDescent="0.2">
      <c r="B45" s="7" t="s">
        <v>37</v>
      </c>
      <c r="C45" s="26">
        <v>25056</v>
      </c>
      <c r="D45" s="26">
        <v>23293</v>
      </c>
      <c r="E45" s="27">
        <v>92.96376117496807</v>
      </c>
      <c r="F45" s="5"/>
    </row>
    <row r="46" spans="2:6" ht="12" customHeight="1" x14ac:dyDescent="0.2">
      <c r="B46" s="7" t="s">
        <v>38</v>
      </c>
      <c r="C46" s="26">
        <v>218</v>
      </c>
      <c r="D46" s="26">
        <v>106</v>
      </c>
      <c r="E46" s="27">
        <v>48.623853211009177</v>
      </c>
    </row>
    <row r="47" spans="2:6" ht="12" customHeight="1" x14ac:dyDescent="0.2">
      <c r="B47" s="6" t="s">
        <v>84</v>
      </c>
      <c r="C47" s="22">
        <v>17289</v>
      </c>
      <c r="D47" s="22">
        <v>16405</v>
      </c>
      <c r="E47" s="27">
        <v>94.886922320550639</v>
      </c>
    </row>
    <row r="48" spans="2:6" ht="12" customHeight="1" x14ac:dyDescent="0.2">
      <c r="B48" s="6" t="s">
        <v>39</v>
      </c>
      <c r="C48" s="32">
        <v>7509</v>
      </c>
      <c r="D48" s="32">
        <v>7285</v>
      </c>
      <c r="E48" s="33">
        <v>97.016913037688113</v>
      </c>
    </row>
    <row r="49" spans="2:5" ht="12" customHeight="1" x14ac:dyDescent="0.2">
      <c r="B49" s="6" t="s">
        <v>40</v>
      </c>
      <c r="C49" s="32">
        <v>6761</v>
      </c>
      <c r="D49" s="32">
        <v>6759</v>
      </c>
      <c r="E49" s="33">
        <v>99.970418577133557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6760</v>
      </c>
      <c r="D51" s="34">
        <v>6758</v>
      </c>
      <c r="E51" s="35">
        <v>99.970414201183431</v>
      </c>
    </row>
    <row r="52" spans="2:5" ht="12" customHeight="1" x14ac:dyDescent="0.2">
      <c r="B52" s="6" t="s">
        <v>43</v>
      </c>
      <c r="C52" s="32">
        <v>748</v>
      </c>
      <c r="D52" s="32">
        <v>526</v>
      </c>
      <c r="E52" s="33">
        <v>70.320855614973269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748</v>
      </c>
      <c r="D54" s="34">
        <v>526</v>
      </c>
      <c r="E54" s="35">
        <v>70.320855614973269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3692</v>
      </c>
      <c r="D58" s="32">
        <v>3692</v>
      </c>
      <c r="E58" s="33">
        <v>100</v>
      </c>
    </row>
    <row r="59" spans="2:5" ht="12" customHeight="1" x14ac:dyDescent="0.2">
      <c r="B59" s="6" t="s">
        <v>48</v>
      </c>
      <c r="C59" s="32">
        <v>3692</v>
      </c>
      <c r="D59" s="32">
        <v>3692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6088</v>
      </c>
      <c r="D61" s="32">
        <v>5428</v>
      </c>
      <c r="E61" s="33">
        <v>89.159001314060447</v>
      </c>
    </row>
    <row r="62" spans="2:5" s="4" customFormat="1" ht="12" customHeight="1" x14ac:dyDescent="0.2">
      <c r="B62" s="6" t="s">
        <v>51</v>
      </c>
      <c r="C62" s="32">
        <v>5954</v>
      </c>
      <c r="D62" s="32">
        <v>5294</v>
      </c>
      <c r="E62" s="33">
        <v>88.91501511588848</v>
      </c>
    </row>
    <row r="63" spans="2:5" ht="12" customHeight="1" x14ac:dyDescent="0.2">
      <c r="B63" s="6" t="s">
        <v>90</v>
      </c>
      <c r="C63" s="32">
        <v>134</v>
      </c>
      <c r="D63" s="32">
        <v>134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31</v>
      </c>
      <c r="D65" s="22">
        <v>31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31</v>
      </c>
      <c r="D67" s="22">
        <v>31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31</v>
      </c>
      <c r="D69" s="34">
        <v>31</v>
      </c>
      <c r="E69" s="35">
        <v>100</v>
      </c>
    </row>
    <row r="70" spans="2:5" ht="12" customHeight="1" x14ac:dyDescent="0.2">
      <c r="B70" s="6" t="s">
        <v>89</v>
      </c>
      <c r="C70" s="22">
        <v>111395</v>
      </c>
      <c r="D70" s="22">
        <v>25474</v>
      </c>
      <c r="E70" s="23">
        <v>22.86817182099735</v>
      </c>
    </row>
    <row r="71" spans="2:5" ht="12" customHeight="1" x14ac:dyDescent="0.2">
      <c r="B71" s="6" t="s">
        <v>57</v>
      </c>
      <c r="C71" s="32">
        <v>18878</v>
      </c>
      <c r="D71" s="32">
        <v>90</v>
      </c>
      <c r="E71" s="33">
        <v>0.47674541794681641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18817</v>
      </c>
      <c r="D74" s="36">
        <v>29</v>
      </c>
      <c r="E74" s="37">
        <v>0.15411595897326885</v>
      </c>
    </row>
    <row r="75" spans="2:5" ht="12" customHeight="1" x14ac:dyDescent="0.2">
      <c r="B75" s="6" t="s">
        <v>61</v>
      </c>
      <c r="C75" s="32">
        <v>61</v>
      </c>
      <c r="D75" s="32">
        <v>61</v>
      </c>
      <c r="E75" s="33">
        <v>100</v>
      </c>
    </row>
    <row r="76" spans="2:5" ht="12" customHeight="1" x14ac:dyDescent="0.2">
      <c r="B76" s="6" t="s">
        <v>62</v>
      </c>
      <c r="C76" s="32">
        <v>758</v>
      </c>
      <c r="D76" s="32">
        <v>589</v>
      </c>
      <c r="E76" s="33">
        <v>77.70448548812665</v>
      </c>
    </row>
    <row r="77" spans="2:5" ht="12" customHeight="1" x14ac:dyDescent="0.2">
      <c r="B77" s="6" t="s">
        <v>63</v>
      </c>
      <c r="C77" s="32">
        <v>194</v>
      </c>
      <c r="D77" s="32">
        <v>187</v>
      </c>
      <c r="E77" s="33">
        <v>96.391752577319593</v>
      </c>
    </row>
    <row r="78" spans="2:5" ht="12" customHeight="1" x14ac:dyDescent="0.2">
      <c r="B78" s="6" t="s">
        <v>64</v>
      </c>
      <c r="C78" s="32">
        <v>564</v>
      </c>
      <c r="D78" s="32">
        <v>402</v>
      </c>
      <c r="E78" s="33">
        <v>71.276595744680847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4</v>
      </c>
      <c r="E81" s="35">
        <v>3.4188034188034191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447</v>
      </c>
      <c r="D86" s="34">
        <v>398</v>
      </c>
      <c r="E86" s="35">
        <v>89.038031319910516</v>
      </c>
    </row>
    <row r="87" spans="2:5" ht="12" customHeight="1" x14ac:dyDescent="0.2">
      <c r="B87" s="6" t="s">
        <v>73</v>
      </c>
      <c r="C87" s="32">
        <v>84479</v>
      </c>
      <c r="D87" s="32">
        <v>18781</v>
      </c>
      <c r="E87" s="33">
        <v>22.231560506161294</v>
      </c>
    </row>
    <row r="88" spans="2:5" ht="12" customHeight="1" x14ac:dyDescent="0.2">
      <c r="B88" s="6" t="s">
        <v>74</v>
      </c>
      <c r="C88" s="36">
        <v>2070</v>
      </c>
      <c r="D88" s="36">
        <v>1404</v>
      </c>
      <c r="E88" s="37">
        <v>67.826086956521735</v>
      </c>
    </row>
    <row r="89" spans="2:5" ht="12" customHeight="1" x14ac:dyDescent="0.2">
      <c r="B89" s="6" t="s">
        <v>75</v>
      </c>
      <c r="C89" s="32">
        <v>21834</v>
      </c>
      <c r="D89" s="32">
        <v>7571</v>
      </c>
      <c r="E89" s="33">
        <v>34.67527709077585</v>
      </c>
    </row>
    <row r="90" spans="2:5" ht="12" customHeight="1" x14ac:dyDescent="0.2">
      <c r="B90" s="6" t="s">
        <v>76</v>
      </c>
      <c r="C90" s="32">
        <v>59906</v>
      </c>
      <c r="D90" s="32">
        <v>9784</v>
      </c>
      <c r="E90" s="33">
        <v>16.332253864387543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7280</v>
      </c>
      <c r="D92" s="32">
        <v>6014</v>
      </c>
      <c r="E92" s="33">
        <v>82.609890109890102</v>
      </c>
    </row>
    <row r="93" spans="2:5" ht="12" customHeight="1" x14ac:dyDescent="0.2">
      <c r="B93" s="6" t="s">
        <v>86</v>
      </c>
      <c r="C93" s="22">
        <v>363</v>
      </c>
      <c r="D93" s="22">
        <v>363</v>
      </c>
      <c r="E93" s="23">
        <v>100</v>
      </c>
    </row>
    <row r="94" spans="2:5" ht="12" customHeight="1" x14ac:dyDescent="0.2">
      <c r="B94" s="6" t="s">
        <v>79</v>
      </c>
      <c r="C94" s="32">
        <v>357</v>
      </c>
      <c r="D94" s="32">
        <v>357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A49ACB4D-1085-46A6-AC9D-DFCC5B5DD031}"/>
    <hyperlink ref="D4" location="ŞUBAT!A1" display="Şubat" xr:uid="{CF77A7C6-4645-4070-98B6-4B90DEB9D99B}"/>
    <hyperlink ref="E4" location="MART!A1" display="Mart" xr:uid="{A4A034AE-0B52-4185-8E21-02E1BCC2E0D2}"/>
    <hyperlink ref="C5" location="NİSAN!A1" display="Nisan" xr:uid="{4EBEFF35-6EEE-432D-BA37-F366359C35D0}"/>
    <hyperlink ref="D5" location="MAYIS!A1" display="Mayıs" xr:uid="{63EB183F-AB4B-43CE-A388-4FBF1D06F965}"/>
    <hyperlink ref="E5" location="HAZİRAN!A1" display="Haziran" xr:uid="{B1A4AB0A-489A-4F52-B850-CBDF69479571}"/>
    <hyperlink ref="C6" location="TEMMUZ!A1" display="Temmuz" xr:uid="{AAB6F2EA-29DD-4B7C-A59C-D3B31505F589}"/>
    <hyperlink ref="D6" location="AĞUSTOS!A1" display="Ağustos" xr:uid="{E953873B-B0D7-47FC-925D-5F5E593C1418}"/>
    <hyperlink ref="E6" location="EYLÜL!A1" display="Eylül" xr:uid="{13BF0248-B3E1-40DC-A1F6-59E32D63DDE6}"/>
    <hyperlink ref="C7" location="EKİM!A1" display="Ekim" xr:uid="{98D4129E-BD5C-4487-B5C0-2F6CBA92ED92}"/>
    <hyperlink ref="D7" location="KASIM!A1" display="Kasım" xr:uid="{4783D67C-0856-429C-971C-D634AE9D0A30}"/>
    <hyperlink ref="E7" location="ARALIK!A1" display="Aralık" xr:uid="{95E071D8-AEED-4F7E-81CE-73B9B2D71C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BE42-6F91-41BF-AB6E-6972A95E308D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262486</v>
      </c>
      <c r="D10" s="22">
        <v>89656</v>
      </c>
      <c r="E10" s="23">
        <v>34.156488346045123</v>
      </c>
    </row>
    <row r="11" spans="2:5" ht="12" customHeight="1" x14ac:dyDescent="0.2">
      <c r="B11" s="7" t="s">
        <v>4</v>
      </c>
      <c r="C11" s="24">
        <v>195217</v>
      </c>
      <c r="D11" s="24">
        <v>79819</v>
      </c>
      <c r="E11" s="25">
        <v>40.887320264116347</v>
      </c>
    </row>
    <row r="12" spans="2:5" ht="12" customHeight="1" x14ac:dyDescent="0.2">
      <c r="B12" s="7" t="s">
        <v>5</v>
      </c>
      <c r="C12" s="24">
        <v>82642</v>
      </c>
      <c r="D12" s="24">
        <v>37408</v>
      </c>
      <c r="E12" s="25">
        <v>45.265119430797903</v>
      </c>
    </row>
    <row r="13" spans="2:5" ht="12" customHeight="1" x14ac:dyDescent="0.2">
      <c r="B13" s="7" t="s">
        <v>6</v>
      </c>
      <c r="C13" s="26">
        <v>68600</v>
      </c>
      <c r="D13" s="26">
        <v>31214</v>
      </c>
      <c r="E13" s="27">
        <v>45.501457725947517</v>
      </c>
    </row>
    <row r="14" spans="2:5" ht="12" customHeight="1" x14ac:dyDescent="0.2">
      <c r="B14" s="8" t="s">
        <v>7</v>
      </c>
      <c r="C14" s="28">
        <v>16190</v>
      </c>
      <c r="D14" s="28">
        <v>3463</v>
      </c>
      <c r="E14" s="29">
        <v>21.389746757257566</v>
      </c>
    </row>
    <row r="15" spans="2:5" ht="12" customHeight="1" x14ac:dyDescent="0.2">
      <c r="B15" s="8" t="s">
        <v>8</v>
      </c>
      <c r="C15" s="28">
        <v>3515</v>
      </c>
      <c r="D15" s="28">
        <v>752</v>
      </c>
      <c r="E15" s="29">
        <v>21.394025604551921</v>
      </c>
    </row>
    <row r="16" spans="2:5" ht="12" customHeight="1" x14ac:dyDescent="0.2">
      <c r="B16" s="8" t="s">
        <v>9</v>
      </c>
      <c r="C16" s="28">
        <v>44016</v>
      </c>
      <c r="D16" s="28">
        <v>25048</v>
      </c>
      <c r="E16" s="29">
        <v>56.906579425663395</v>
      </c>
    </row>
    <row r="17" spans="2:5" ht="12" customHeight="1" x14ac:dyDescent="0.2">
      <c r="B17" s="8" t="s">
        <v>10</v>
      </c>
      <c r="C17" s="28">
        <v>4879</v>
      </c>
      <c r="D17" s="28">
        <v>1951</v>
      </c>
      <c r="E17" s="29">
        <v>39.987702398032383</v>
      </c>
    </row>
    <row r="18" spans="2:5" ht="12" customHeight="1" x14ac:dyDescent="0.2">
      <c r="B18" s="7" t="s">
        <v>11</v>
      </c>
      <c r="C18" s="24">
        <v>14042</v>
      </c>
      <c r="D18" s="24">
        <v>6194</v>
      </c>
      <c r="E18" s="25">
        <v>44.110525566158664</v>
      </c>
    </row>
    <row r="19" spans="2:5" ht="12" customHeight="1" x14ac:dyDescent="0.2">
      <c r="B19" s="8" t="s">
        <v>12</v>
      </c>
      <c r="C19" s="28">
        <v>4423</v>
      </c>
      <c r="D19" s="28">
        <v>62</v>
      </c>
      <c r="E19" s="29">
        <v>1.4017635089305902</v>
      </c>
    </row>
    <row r="20" spans="2:5" ht="12" customHeight="1" x14ac:dyDescent="0.2">
      <c r="B20" s="8" t="s">
        <v>13</v>
      </c>
      <c r="C20" s="28">
        <v>3</v>
      </c>
      <c r="D20" s="28">
        <v>1</v>
      </c>
      <c r="E20" s="29">
        <v>33.333333333333329</v>
      </c>
    </row>
    <row r="21" spans="2:5" ht="12" customHeight="1" x14ac:dyDescent="0.2">
      <c r="B21" s="8" t="s">
        <v>14</v>
      </c>
      <c r="C21" s="28">
        <v>9616</v>
      </c>
      <c r="D21" s="28">
        <v>6131</v>
      </c>
      <c r="E21" s="29">
        <v>63.758319467554081</v>
      </c>
    </row>
    <row r="22" spans="2:5" s="4" customFormat="1" ht="12" customHeight="1" x14ac:dyDescent="0.2">
      <c r="B22" s="7" t="s">
        <v>15</v>
      </c>
      <c r="C22" s="24">
        <v>37319</v>
      </c>
      <c r="D22" s="24">
        <v>10548</v>
      </c>
      <c r="E22" s="25">
        <v>28.264422948096147</v>
      </c>
    </row>
    <row r="23" spans="2:5" s="4" customFormat="1" ht="12" customHeight="1" x14ac:dyDescent="0.2">
      <c r="B23" s="8" t="s">
        <v>16</v>
      </c>
      <c r="C23" s="30">
        <v>806</v>
      </c>
      <c r="D23" s="30">
        <v>19</v>
      </c>
      <c r="E23" s="31">
        <v>2.3573200992555829</v>
      </c>
    </row>
    <row r="24" spans="2:5" ht="12" customHeight="1" x14ac:dyDescent="0.2">
      <c r="B24" s="8" t="s">
        <v>17</v>
      </c>
      <c r="C24" s="30">
        <v>36513</v>
      </c>
      <c r="D24" s="30">
        <v>10529</v>
      </c>
      <c r="E24" s="31">
        <v>28.836304877714785</v>
      </c>
    </row>
    <row r="25" spans="2:5" s="4" customFormat="1" ht="12" customHeight="1" x14ac:dyDescent="0.2">
      <c r="B25" s="7" t="s">
        <v>18</v>
      </c>
      <c r="C25" s="24">
        <v>46416</v>
      </c>
      <c r="D25" s="24">
        <v>14230</v>
      </c>
      <c r="E25" s="25">
        <v>30.657531885556704</v>
      </c>
    </row>
    <row r="26" spans="2:5" ht="12" customHeight="1" x14ac:dyDescent="0.2">
      <c r="B26" s="7" t="s">
        <v>19</v>
      </c>
      <c r="C26" s="24">
        <v>42512</v>
      </c>
      <c r="D26" s="24">
        <v>11039</v>
      </c>
      <c r="E26" s="25">
        <v>25.966785848701544</v>
      </c>
    </row>
    <row r="27" spans="2:5" ht="12" customHeight="1" x14ac:dyDescent="0.2">
      <c r="B27" s="8" t="s">
        <v>20</v>
      </c>
      <c r="C27" s="28">
        <v>40623</v>
      </c>
      <c r="D27" s="28">
        <v>9454</v>
      </c>
      <c r="E27" s="29">
        <v>23.272530339955196</v>
      </c>
    </row>
    <row r="28" spans="2:5" ht="12" customHeight="1" x14ac:dyDescent="0.2">
      <c r="B28" s="8" t="s">
        <v>21</v>
      </c>
      <c r="C28" s="28">
        <v>1889</v>
      </c>
      <c r="D28" s="28">
        <v>1585</v>
      </c>
      <c r="E28" s="29">
        <v>83.906829010058232</v>
      </c>
    </row>
    <row r="29" spans="2:5" ht="12" customHeight="1" x14ac:dyDescent="0.2">
      <c r="B29" s="7" t="s">
        <v>22</v>
      </c>
      <c r="C29" s="26">
        <v>1784</v>
      </c>
      <c r="D29" s="26">
        <v>1222</v>
      </c>
      <c r="E29" s="27">
        <v>68.497757847533634</v>
      </c>
    </row>
    <row r="30" spans="2:5" ht="12" customHeight="1" x14ac:dyDescent="0.2">
      <c r="B30" s="8" t="s">
        <v>23</v>
      </c>
      <c r="C30" s="28">
        <v>123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1172</v>
      </c>
      <c r="D31" s="28">
        <v>1171</v>
      </c>
      <c r="E31" s="29">
        <v>99.914675767918098</v>
      </c>
    </row>
    <row r="32" spans="2:5" ht="12" customHeight="1" x14ac:dyDescent="0.2">
      <c r="B32" s="8" t="s">
        <v>25</v>
      </c>
      <c r="C32" s="28">
        <v>432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57</v>
      </c>
      <c r="D35" s="28">
        <v>51</v>
      </c>
      <c r="E35" s="29">
        <v>89.473684210526315</v>
      </c>
    </row>
    <row r="36" spans="2:6" ht="12" customHeight="1" x14ac:dyDescent="0.2">
      <c r="B36" s="7" t="s">
        <v>29</v>
      </c>
      <c r="C36" s="26">
        <v>2119</v>
      </c>
      <c r="D36" s="26">
        <v>1969</v>
      </c>
      <c r="E36" s="27">
        <v>92.921189240207653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6163</v>
      </c>
      <c r="D39" s="24">
        <v>6163</v>
      </c>
      <c r="E39" s="25">
        <v>100</v>
      </c>
    </row>
    <row r="40" spans="2:6" s="4" customFormat="1" ht="12" customHeight="1" x14ac:dyDescent="0.2">
      <c r="B40" s="8" t="s">
        <v>33</v>
      </c>
      <c r="C40" s="30">
        <v>1960</v>
      </c>
      <c r="D40" s="30">
        <v>1960</v>
      </c>
      <c r="E40" s="31">
        <v>100</v>
      </c>
    </row>
    <row r="41" spans="2:6" ht="12" customHeight="1" x14ac:dyDescent="0.2">
      <c r="B41" s="8" t="s">
        <v>34</v>
      </c>
      <c r="C41" s="30">
        <v>4203</v>
      </c>
      <c r="D41" s="30">
        <v>4203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15012</v>
      </c>
      <c r="D43" s="24">
        <v>5771</v>
      </c>
      <c r="E43" s="25">
        <v>38.442579269917395</v>
      </c>
    </row>
    <row r="44" spans="2:6" ht="12" customHeight="1" x14ac:dyDescent="0.2">
      <c r="B44" s="7" t="s">
        <v>37</v>
      </c>
      <c r="C44" s="26">
        <v>7510</v>
      </c>
      <c r="D44" s="26">
        <v>5690</v>
      </c>
      <c r="E44" s="27">
        <v>75.765645805592541</v>
      </c>
      <c r="F44" s="5"/>
    </row>
    <row r="45" spans="2:6" ht="12" customHeight="1" x14ac:dyDescent="0.2">
      <c r="B45" s="7" t="s">
        <v>38</v>
      </c>
      <c r="C45" s="26">
        <v>155</v>
      </c>
      <c r="D45" s="26">
        <v>9</v>
      </c>
      <c r="E45" s="27">
        <v>5.806451612903226</v>
      </c>
    </row>
    <row r="46" spans="2:6" ht="12" customHeight="1" x14ac:dyDescent="0.2">
      <c r="B46" s="6" t="s">
        <v>84</v>
      </c>
      <c r="C46" s="22">
        <v>5977</v>
      </c>
      <c r="D46" s="22">
        <v>5092</v>
      </c>
      <c r="E46" s="27">
        <v>85.193240756232228</v>
      </c>
    </row>
    <row r="47" spans="2:6" ht="12" customHeight="1" x14ac:dyDescent="0.2">
      <c r="B47" s="6" t="s">
        <v>39</v>
      </c>
      <c r="C47" s="32">
        <v>2056</v>
      </c>
      <c r="D47" s="32">
        <v>1761</v>
      </c>
      <c r="E47" s="33">
        <v>85.651750972762642</v>
      </c>
    </row>
    <row r="48" spans="2:6" ht="12" customHeight="1" x14ac:dyDescent="0.2">
      <c r="B48" s="6" t="s">
        <v>40</v>
      </c>
      <c r="C48" s="32">
        <v>1647</v>
      </c>
      <c r="D48" s="32">
        <v>1645</v>
      </c>
      <c r="E48" s="33">
        <v>99.878567091681845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1647</v>
      </c>
      <c r="D50" s="34">
        <v>1645</v>
      </c>
      <c r="E50" s="35">
        <v>99.878567091681845</v>
      </c>
    </row>
    <row r="51" spans="2:5" ht="12" customHeight="1" x14ac:dyDescent="0.2">
      <c r="B51" s="6" t="s">
        <v>43</v>
      </c>
      <c r="C51" s="32">
        <v>409</v>
      </c>
      <c r="D51" s="32">
        <v>116</v>
      </c>
      <c r="E51" s="33">
        <v>28.361858190709043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409</v>
      </c>
      <c r="D53" s="34">
        <v>116</v>
      </c>
      <c r="E53" s="35">
        <v>28.361858190709043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2008</v>
      </c>
      <c r="D57" s="32">
        <v>2008</v>
      </c>
      <c r="E57" s="33">
        <v>100</v>
      </c>
    </row>
    <row r="58" spans="2:5" ht="12" customHeight="1" x14ac:dyDescent="0.2">
      <c r="B58" s="6" t="s">
        <v>48</v>
      </c>
      <c r="C58" s="32">
        <v>2008</v>
      </c>
      <c r="D58" s="32">
        <v>2008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1913</v>
      </c>
      <c r="D60" s="32">
        <v>1323</v>
      </c>
      <c r="E60" s="33">
        <v>69.158389963408268</v>
      </c>
    </row>
    <row r="61" spans="2:5" s="4" customFormat="1" ht="12" customHeight="1" x14ac:dyDescent="0.2">
      <c r="B61" s="6" t="s">
        <v>51</v>
      </c>
      <c r="C61" s="32">
        <v>1911</v>
      </c>
      <c r="D61" s="32">
        <v>1321</v>
      </c>
      <c r="E61" s="33">
        <v>69.126111983254845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6</v>
      </c>
      <c r="D64" s="22">
        <v>6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6</v>
      </c>
      <c r="D66" s="22">
        <v>6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6</v>
      </c>
      <c r="D68" s="34">
        <v>6</v>
      </c>
      <c r="E68" s="35">
        <v>100</v>
      </c>
    </row>
    <row r="69" spans="2:5" ht="12" customHeight="1" x14ac:dyDescent="0.2">
      <c r="B69" s="6" t="s">
        <v>89</v>
      </c>
      <c r="C69" s="22">
        <v>61208</v>
      </c>
      <c r="D69" s="22">
        <v>4661</v>
      </c>
      <c r="E69" s="23">
        <v>7.6150176447523199</v>
      </c>
    </row>
    <row r="70" spans="2:5" ht="12" customHeight="1" x14ac:dyDescent="0.2">
      <c r="B70" s="6" t="s">
        <v>57</v>
      </c>
      <c r="C70" s="32">
        <v>10200</v>
      </c>
      <c r="D70" s="32">
        <v>55</v>
      </c>
      <c r="E70" s="33">
        <v>0.53921568627450978</v>
      </c>
    </row>
    <row r="71" spans="2:5" ht="12" customHeight="1" x14ac:dyDescent="0.2">
      <c r="B71" s="6" t="s">
        <v>58</v>
      </c>
      <c r="C71" s="32">
        <v>0</v>
      </c>
      <c r="D71" s="32">
        <v>0</v>
      </c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10169</v>
      </c>
      <c r="D73" s="36">
        <v>24</v>
      </c>
      <c r="E73" s="37">
        <v>0.23601140721801556</v>
      </c>
    </row>
    <row r="74" spans="2:5" ht="12" customHeight="1" x14ac:dyDescent="0.2">
      <c r="B74" s="6" t="s">
        <v>61</v>
      </c>
      <c r="C74" s="32">
        <v>31</v>
      </c>
      <c r="D74" s="32">
        <v>31</v>
      </c>
      <c r="E74" s="33">
        <v>100</v>
      </c>
    </row>
    <row r="75" spans="2:5" ht="12" customHeight="1" x14ac:dyDescent="0.2">
      <c r="B75" s="6" t="s">
        <v>62</v>
      </c>
      <c r="C75" s="32">
        <v>286</v>
      </c>
      <c r="D75" s="32">
        <v>102</v>
      </c>
      <c r="E75" s="33">
        <v>35.664335664335667</v>
      </c>
    </row>
    <row r="76" spans="2:5" ht="12" customHeight="1" x14ac:dyDescent="0.2">
      <c r="B76" s="6" t="s">
        <v>63</v>
      </c>
      <c r="C76" s="32">
        <v>18</v>
      </c>
      <c r="D76" s="32">
        <v>4</v>
      </c>
      <c r="E76" s="33">
        <v>22.222222222222221</v>
      </c>
    </row>
    <row r="77" spans="2:5" ht="12" customHeight="1" x14ac:dyDescent="0.2">
      <c r="B77" s="6" t="s">
        <v>64</v>
      </c>
      <c r="C77" s="32">
        <v>268</v>
      </c>
      <c r="D77" s="32">
        <v>98</v>
      </c>
      <c r="E77" s="33">
        <v>36.567164179104481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121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147</v>
      </c>
      <c r="D85" s="34">
        <v>98</v>
      </c>
      <c r="E85" s="35">
        <v>66.666666666666657</v>
      </c>
    </row>
    <row r="86" spans="2:5" ht="12" customHeight="1" x14ac:dyDescent="0.2">
      <c r="B86" s="6" t="s">
        <v>73</v>
      </c>
      <c r="C86" s="32">
        <v>49088</v>
      </c>
      <c r="D86" s="32">
        <v>3046</v>
      </c>
      <c r="E86" s="33">
        <v>6.2051825293350715</v>
      </c>
    </row>
    <row r="87" spans="2:5" ht="12" customHeight="1" x14ac:dyDescent="0.2">
      <c r="B87" s="6" t="s">
        <v>74</v>
      </c>
      <c r="C87" s="36">
        <v>986</v>
      </c>
      <c r="D87" s="36">
        <v>320</v>
      </c>
      <c r="E87" s="37">
        <v>32.454361054766736</v>
      </c>
    </row>
    <row r="88" spans="2:5" ht="12" customHeight="1" x14ac:dyDescent="0.2">
      <c r="B88" s="6" t="s">
        <v>75</v>
      </c>
      <c r="C88" s="32">
        <v>14376</v>
      </c>
      <c r="D88" s="32">
        <v>1500</v>
      </c>
      <c r="E88" s="33">
        <v>10.434056761268781</v>
      </c>
    </row>
    <row r="89" spans="2:5" ht="12" customHeight="1" x14ac:dyDescent="0.2">
      <c r="B89" s="6" t="s">
        <v>76</v>
      </c>
      <c r="C89" s="32">
        <v>33059</v>
      </c>
      <c r="D89" s="32">
        <v>1207</v>
      </c>
      <c r="E89" s="33">
        <v>3.6510481260776189</v>
      </c>
    </row>
    <row r="90" spans="2:5" ht="12" customHeight="1" x14ac:dyDescent="0.2">
      <c r="B90" s="6" t="s">
        <v>77</v>
      </c>
      <c r="C90" s="32">
        <v>667</v>
      </c>
      <c r="D90" s="32">
        <v>19</v>
      </c>
      <c r="E90" s="33">
        <v>2.8485757121439281</v>
      </c>
    </row>
    <row r="91" spans="2:5" ht="12" customHeight="1" x14ac:dyDescent="0.2">
      <c r="B91" s="6" t="s">
        <v>78</v>
      </c>
      <c r="C91" s="32">
        <v>1634</v>
      </c>
      <c r="D91" s="32">
        <v>1458</v>
      </c>
      <c r="E91" s="33">
        <v>89.228886168910648</v>
      </c>
    </row>
    <row r="92" spans="2:5" ht="12" customHeight="1" x14ac:dyDescent="0.2">
      <c r="B92" s="6" t="s">
        <v>86</v>
      </c>
      <c r="C92" s="22">
        <v>78</v>
      </c>
      <c r="D92" s="22">
        <v>78</v>
      </c>
      <c r="E92" s="23">
        <v>100</v>
      </c>
    </row>
    <row r="93" spans="2:5" ht="12" customHeight="1" x14ac:dyDescent="0.2">
      <c r="B93" s="6" t="s">
        <v>79</v>
      </c>
      <c r="C93" s="32">
        <v>78</v>
      </c>
      <c r="D93" s="32">
        <v>78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63CA86B-EA08-4AA9-A741-1D3BCF869479}"/>
    <hyperlink ref="D4" location="ŞUBAT!A1" display="Şubat" xr:uid="{F5DDFA5E-3DBF-43AE-B441-6A6ED7C8C6FF}"/>
    <hyperlink ref="E4" location="MART!A1" display="Mart" xr:uid="{882139A3-8EEA-4EE9-9AC4-9AEB793531AB}"/>
    <hyperlink ref="C5" location="NİSAN!A1" display="Nisan" xr:uid="{666C5AF7-2339-40A0-8961-7E28691E50AC}"/>
    <hyperlink ref="D5" location="MAYIS!A1" display="Mayıs" xr:uid="{04FDE187-25D0-4A00-9237-EE1583D60C0A}"/>
    <hyperlink ref="E5" location="HAZİRAN!A1" display="Haziran" xr:uid="{150C4F75-4C81-4B57-BFC1-E36777FAC95C}"/>
    <hyperlink ref="C6" location="TEMMUZ!A1" display="Temmuz" xr:uid="{524324A9-84E7-4C8E-9C40-946FA674D3E8}"/>
    <hyperlink ref="D6" location="AĞUSTOS!A1" display="Ağustos" xr:uid="{222F7DAC-E288-4447-8A91-B0978584DFFD}"/>
    <hyperlink ref="E6" location="EYLÜL!A1" display="Eylül" xr:uid="{DA06FC0B-1E5C-4743-9AE1-38A3CEDE8D20}"/>
    <hyperlink ref="C7" location="EKİM!A1" display="Ekim" xr:uid="{4709D829-4637-4B13-B03D-39CC5E524B0A}"/>
    <hyperlink ref="D7" location="KASIM!A1" display="Kasım" xr:uid="{713412DD-6844-4501-BE9A-C0E8E036C7C9}"/>
    <hyperlink ref="E7" location="ARALIK!A1" display="Aralık" xr:uid="{80B49873-FE11-4D4E-9025-82C59D51C5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72B6-92FD-484D-8B4C-C20F9ACF16D1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231333</v>
      </c>
      <c r="D10" s="22">
        <v>64106</v>
      </c>
      <c r="E10" s="23">
        <v>27.711567307733876</v>
      </c>
    </row>
    <row r="11" spans="2:5" ht="12" customHeight="1" x14ac:dyDescent="0.2">
      <c r="B11" s="7" t="s">
        <v>4</v>
      </c>
      <c r="C11" s="24">
        <v>166773</v>
      </c>
      <c r="D11" s="24">
        <v>57188</v>
      </c>
      <c r="E11" s="25">
        <v>34.290922391514215</v>
      </c>
    </row>
    <row r="12" spans="2:5" ht="12" customHeight="1" x14ac:dyDescent="0.2">
      <c r="B12" s="7" t="s">
        <v>5</v>
      </c>
      <c r="C12" s="24">
        <v>66180</v>
      </c>
      <c r="D12" s="24">
        <v>26816</v>
      </c>
      <c r="E12" s="25">
        <v>40.519794499848899</v>
      </c>
    </row>
    <row r="13" spans="2:5" ht="12" customHeight="1" x14ac:dyDescent="0.2">
      <c r="B13" s="7" t="s">
        <v>6</v>
      </c>
      <c r="C13" s="26">
        <v>52615</v>
      </c>
      <c r="D13" s="26">
        <v>21106</v>
      </c>
      <c r="E13" s="27">
        <v>40.114035921315214</v>
      </c>
    </row>
    <row r="14" spans="2:5" ht="12" customHeight="1" x14ac:dyDescent="0.2">
      <c r="B14" s="8" t="s">
        <v>7</v>
      </c>
      <c r="C14" s="28">
        <v>6501</v>
      </c>
      <c r="D14" s="28">
        <v>35</v>
      </c>
      <c r="E14" s="29">
        <v>0.53837871096754342</v>
      </c>
    </row>
    <row r="15" spans="2:5" ht="12" customHeight="1" x14ac:dyDescent="0.2">
      <c r="B15" s="8" t="s">
        <v>8</v>
      </c>
      <c r="C15" s="28">
        <v>3488</v>
      </c>
      <c r="D15" s="28">
        <v>654</v>
      </c>
      <c r="E15" s="29">
        <v>18.75</v>
      </c>
    </row>
    <row r="16" spans="2:5" ht="12" customHeight="1" x14ac:dyDescent="0.2">
      <c r="B16" s="8" t="s">
        <v>9</v>
      </c>
      <c r="C16" s="28">
        <v>37467</v>
      </c>
      <c r="D16" s="28">
        <v>18534</v>
      </c>
      <c r="E16" s="29">
        <v>49.467531427656333</v>
      </c>
    </row>
    <row r="17" spans="2:5" ht="12" customHeight="1" x14ac:dyDescent="0.2">
      <c r="B17" s="8" t="s">
        <v>10</v>
      </c>
      <c r="C17" s="28">
        <v>5159</v>
      </c>
      <c r="D17" s="28">
        <v>1883</v>
      </c>
      <c r="E17" s="29">
        <v>36.499321573948443</v>
      </c>
    </row>
    <row r="18" spans="2:5" ht="12" customHeight="1" x14ac:dyDescent="0.2">
      <c r="B18" s="7" t="s">
        <v>11</v>
      </c>
      <c r="C18" s="24">
        <v>13565</v>
      </c>
      <c r="D18" s="24">
        <v>5710</v>
      </c>
      <c r="E18" s="25">
        <v>42.093623295245116</v>
      </c>
    </row>
    <row r="19" spans="2:5" ht="12" customHeight="1" x14ac:dyDescent="0.2">
      <c r="B19" s="8" t="s">
        <v>12</v>
      </c>
      <c r="C19" s="28">
        <v>4108</v>
      </c>
      <c r="D19" s="28">
        <v>-61</v>
      </c>
      <c r="E19" s="29">
        <v>-1.4849074975657255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9455</v>
      </c>
      <c r="D21" s="28">
        <v>5771</v>
      </c>
      <c r="E21" s="29">
        <v>61.036488630354313</v>
      </c>
    </row>
    <row r="22" spans="2:5" s="4" customFormat="1" ht="12" customHeight="1" x14ac:dyDescent="0.2">
      <c r="B22" s="7" t="s">
        <v>15</v>
      </c>
      <c r="C22" s="24">
        <v>37217</v>
      </c>
      <c r="D22" s="24">
        <v>9614</v>
      </c>
      <c r="E22" s="25">
        <v>25.832280946879116</v>
      </c>
    </row>
    <row r="23" spans="2:5" s="4" customFormat="1" ht="12" customHeight="1" x14ac:dyDescent="0.2">
      <c r="B23" s="8" t="s">
        <v>16</v>
      </c>
      <c r="C23" s="30">
        <v>789</v>
      </c>
      <c r="D23" s="30">
        <v>10</v>
      </c>
      <c r="E23" s="31">
        <v>1.2674271229404308</v>
      </c>
    </row>
    <row r="24" spans="2:5" ht="12" customHeight="1" x14ac:dyDescent="0.2">
      <c r="B24" s="8" t="s">
        <v>17</v>
      </c>
      <c r="C24" s="30">
        <v>36428</v>
      </c>
      <c r="D24" s="30">
        <v>9604</v>
      </c>
      <c r="E24" s="31">
        <v>26.364335126825516</v>
      </c>
    </row>
    <row r="25" spans="2:5" s="4" customFormat="1" ht="12" customHeight="1" x14ac:dyDescent="0.2">
      <c r="B25" s="7" t="s">
        <v>18</v>
      </c>
      <c r="C25" s="24">
        <v>41564</v>
      </c>
      <c r="D25" s="24">
        <v>10202</v>
      </c>
      <c r="E25" s="25">
        <v>24.545279568857666</v>
      </c>
    </row>
    <row r="26" spans="2:5" ht="12" customHeight="1" x14ac:dyDescent="0.2">
      <c r="B26" s="7" t="s">
        <v>19</v>
      </c>
      <c r="C26" s="24">
        <v>38981</v>
      </c>
      <c r="D26" s="24">
        <v>8130</v>
      </c>
      <c r="E26" s="25">
        <v>20.856314614812344</v>
      </c>
    </row>
    <row r="27" spans="2:5" ht="12" customHeight="1" x14ac:dyDescent="0.2">
      <c r="B27" s="8" t="s">
        <v>20</v>
      </c>
      <c r="C27" s="28">
        <v>37810</v>
      </c>
      <c r="D27" s="28">
        <v>7263</v>
      </c>
      <c r="E27" s="29">
        <v>19.209203914308386</v>
      </c>
    </row>
    <row r="28" spans="2:5" ht="12" customHeight="1" x14ac:dyDescent="0.2">
      <c r="B28" s="8" t="s">
        <v>21</v>
      </c>
      <c r="C28" s="28">
        <v>1171</v>
      </c>
      <c r="D28" s="28">
        <v>867</v>
      </c>
      <c r="E28" s="29">
        <v>74.039282664389404</v>
      </c>
    </row>
    <row r="29" spans="2:5" ht="12" customHeight="1" x14ac:dyDescent="0.2">
      <c r="B29" s="7" t="s">
        <v>22</v>
      </c>
      <c r="C29" s="26">
        <v>1040</v>
      </c>
      <c r="D29" s="26">
        <v>663</v>
      </c>
      <c r="E29" s="27">
        <v>63.749999999999993</v>
      </c>
    </row>
    <row r="30" spans="2:5" ht="12" customHeight="1" x14ac:dyDescent="0.2">
      <c r="B30" s="8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631</v>
      </c>
      <c r="D31" s="28">
        <v>631</v>
      </c>
      <c r="E31" s="29">
        <v>100</v>
      </c>
    </row>
    <row r="32" spans="2:5" ht="12" customHeight="1" x14ac:dyDescent="0.2">
      <c r="B32" s="8" t="s">
        <v>25</v>
      </c>
      <c r="C32" s="28">
        <v>298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38</v>
      </c>
      <c r="D35" s="28">
        <v>32</v>
      </c>
      <c r="E35" s="29">
        <v>84.210526315789465</v>
      </c>
    </row>
    <row r="36" spans="2:6" ht="12" customHeight="1" x14ac:dyDescent="0.2">
      <c r="B36" s="7" t="s">
        <v>29</v>
      </c>
      <c r="C36" s="26">
        <v>1542</v>
      </c>
      <c r="D36" s="26">
        <v>1409</v>
      </c>
      <c r="E36" s="27">
        <v>91.374837872892343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3076</v>
      </c>
      <c r="D39" s="24">
        <v>3076</v>
      </c>
      <c r="E39" s="25">
        <v>100</v>
      </c>
    </row>
    <row r="40" spans="2:6" s="4" customFormat="1" ht="12" customHeight="1" x14ac:dyDescent="0.2">
      <c r="B40" s="8" t="s">
        <v>33</v>
      </c>
      <c r="C40" s="30">
        <v>995</v>
      </c>
      <c r="D40" s="30">
        <v>995</v>
      </c>
      <c r="E40" s="31">
        <v>100</v>
      </c>
    </row>
    <row r="41" spans="2:6" ht="12" customHeight="1" x14ac:dyDescent="0.2">
      <c r="B41" s="8" t="s">
        <v>34</v>
      </c>
      <c r="C41" s="30">
        <v>2081</v>
      </c>
      <c r="D41" s="30">
        <v>2081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12818</v>
      </c>
      <c r="D43" s="24">
        <v>3661</v>
      </c>
      <c r="E43" s="25">
        <v>28.561398034014669</v>
      </c>
    </row>
    <row r="44" spans="2:6" ht="12" customHeight="1" x14ac:dyDescent="0.2">
      <c r="B44" s="7" t="s">
        <v>37</v>
      </c>
      <c r="C44" s="26">
        <v>5723</v>
      </c>
      <c r="D44" s="26">
        <v>3819</v>
      </c>
      <c r="E44" s="27">
        <v>66.730735628167054</v>
      </c>
      <c r="F44" s="5"/>
    </row>
    <row r="45" spans="2:6" ht="12" customHeight="1" x14ac:dyDescent="0.2">
      <c r="B45" s="7" t="s">
        <v>38</v>
      </c>
      <c r="C45" s="26">
        <v>195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4816</v>
      </c>
      <c r="D46" s="22">
        <v>3918</v>
      </c>
      <c r="E46" s="27">
        <v>81.353820598006649</v>
      </c>
    </row>
    <row r="47" spans="2:6" ht="12" customHeight="1" x14ac:dyDescent="0.2">
      <c r="B47" s="6" t="s">
        <v>39</v>
      </c>
      <c r="C47" s="32">
        <v>1532</v>
      </c>
      <c r="D47" s="32">
        <v>1238</v>
      </c>
      <c r="E47" s="33">
        <v>80.809399477806792</v>
      </c>
    </row>
    <row r="48" spans="2:6" ht="12" customHeight="1" x14ac:dyDescent="0.2">
      <c r="B48" s="6" t="s">
        <v>40</v>
      </c>
      <c r="C48" s="32">
        <v>1152</v>
      </c>
      <c r="D48" s="32">
        <v>1151</v>
      </c>
      <c r="E48" s="33">
        <v>99.913194444444443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1152</v>
      </c>
      <c r="D50" s="34">
        <v>1151</v>
      </c>
      <c r="E50" s="35">
        <v>99.913194444444443</v>
      </c>
    </row>
    <row r="51" spans="2:5" ht="12" customHeight="1" x14ac:dyDescent="0.2">
      <c r="B51" s="6" t="s">
        <v>43</v>
      </c>
      <c r="C51" s="32">
        <v>380</v>
      </c>
      <c r="D51" s="32">
        <v>87</v>
      </c>
      <c r="E51" s="33">
        <v>22.894736842105264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380</v>
      </c>
      <c r="D53" s="34">
        <v>87</v>
      </c>
      <c r="E53" s="35">
        <v>22.894736842105264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1844</v>
      </c>
      <c r="D57" s="32">
        <v>1844</v>
      </c>
      <c r="E57" s="33">
        <v>100</v>
      </c>
    </row>
    <row r="58" spans="2:5" ht="12" customHeight="1" x14ac:dyDescent="0.2">
      <c r="B58" s="6" t="s">
        <v>48</v>
      </c>
      <c r="C58" s="32">
        <v>1844</v>
      </c>
      <c r="D58" s="32">
        <v>1844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1440</v>
      </c>
      <c r="D60" s="32">
        <v>836</v>
      </c>
      <c r="E60" s="33">
        <v>58.055555555555557</v>
      </c>
    </row>
    <row r="61" spans="2:5" s="4" customFormat="1" ht="12" customHeight="1" x14ac:dyDescent="0.2">
      <c r="B61" s="6" t="s">
        <v>51</v>
      </c>
      <c r="C61" s="32">
        <v>1438</v>
      </c>
      <c r="D61" s="32">
        <v>834</v>
      </c>
      <c r="E61" s="33">
        <v>57.997218358831717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59675</v>
      </c>
      <c r="D69" s="22">
        <v>2931</v>
      </c>
      <c r="E69" s="23">
        <v>4.9116045245077506</v>
      </c>
    </row>
    <row r="70" spans="2:5" ht="12" customHeight="1" x14ac:dyDescent="0.2">
      <c r="B70" s="6" t="s">
        <v>57</v>
      </c>
      <c r="C70" s="32">
        <v>10024</v>
      </c>
      <c r="D70" s="32">
        <v>41</v>
      </c>
      <c r="E70" s="33">
        <v>0.40901835594573022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10001</v>
      </c>
      <c r="D73" s="36">
        <v>18</v>
      </c>
      <c r="E73" s="37">
        <v>0.17998200179982002</v>
      </c>
    </row>
    <row r="74" spans="2:5" ht="12" customHeight="1" x14ac:dyDescent="0.2">
      <c r="B74" s="6" t="s">
        <v>61</v>
      </c>
      <c r="C74" s="32">
        <v>23</v>
      </c>
      <c r="D74" s="32">
        <v>23</v>
      </c>
      <c r="E74" s="33">
        <v>100</v>
      </c>
    </row>
    <row r="75" spans="2:5" ht="12" customHeight="1" x14ac:dyDescent="0.2">
      <c r="B75" s="6" t="s">
        <v>62</v>
      </c>
      <c r="C75" s="32">
        <v>250</v>
      </c>
      <c r="D75" s="32">
        <v>70</v>
      </c>
      <c r="E75" s="33">
        <v>28.000000000000004</v>
      </c>
    </row>
    <row r="76" spans="2:5" ht="12" customHeight="1" x14ac:dyDescent="0.2">
      <c r="B76" s="6" t="s">
        <v>63</v>
      </c>
      <c r="C76" s="32">
        <v>18</v>
      </c>
      <c r="D76" s="32">
        <v>4</v>
      </c>
      <c r="E76" s="33">
        <v>22.222222222222221</v>
      </c>
    </row>
    <row r="77" spans="2:5" ht="12" customHeight="1" x14ac:dyDescent="0.2">
      <c r="B77" s="6" t="s">
        <v>64</v>
      </c>
      <c r="C77" s="32">
        <v>232</v>
      </c>
      <c r="D77" s="32">
        <v>66</v>
      </c>
      <c r="E77" s="33">
        <v>28.448275862068968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116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116</v>
      </c>
      <c r="D85" s="34">
        <v>66</v>
      </c>
      <c r="E85" s="35">
        <v>56.896551724137936</v>
      </c>
    </row>
    <row r="86" spans="2:5" ht="12" customHeight="1" x14ac:dyDescent="0.2">
      <c r="B86" s="6" t="s">
        <v>73</v>
      </c>
      <c r="C86" s="32">
        <v>48346</v>
      </c>
      <c r="D86" s="32">
        <v>1965</v>
      </c>
      <c r="E86" s="33">
        <v>4.0644520746287185</v>
      </c>
    </row>
    <row r="87" spans="2:5" ht="12" customHeight="1" x14ac:dyDescent="0.2">
      <c r="B87" s="6" t="s">
        <v>74</v>
      </c>
      <c r="C87" s="36">
        <v>868</v>
      </c>
      <c r="D87" s="36">
        <v>194</v>
      </c>
      <c r="E87" s="37">
        <v>22.350230414746544</v>
      </c>
    </row>
    <row r="88" spans="2:5" ht="12" customHeight="1" x14ac:dyDescent="0.2">
      <c r="B88" s="6" t="s">
        <v>75</v>
      </c>
      <c r="C88" s="32">
        <v>15462</v>
      </c>
      <c r="D88" s="32">
        <v>959</v>
      </c>
      <c r="E88" s="33">
        <v>6.2023024188332689</v>
      </c>
    </row>
    <row r="89" spans="2:5" ht="12" customHeight="1" x14ac:dyDescent="0.2">
      <c r="B89" s="6" t="s">
        <v>76</v>
      </c>
      <c r="C89" s="32">
        <v>31349</v>
      </c>
      <c r="D89" s="32">
        <v>793</v>
      </c>
      <c r="E89" s="33">
        <v>2.5295862706944403</v>
      </c>
    </row>
    <row r="90" spans="2:5" ht="12" customHeight="1" x14ac:dyDescent="0.2">
      <c r="B90" s="6" t="s">
        <v>77</v>
      </c>
      <c r="C90" s="32">
        <v>667</v>
      </c>
      <c r="D90" s="32">
        <v>19</v>
      </c>
      <c r="E90" s="33">
        <v>2.8485757121439281</v>
      </c>
    </row>
    <row r="91" spans="2:5" ht="12" customHeight="1" x14ac:dyDescent="0.2">
      <c r="B91" s="6" t="s">
        <v>78</v>
      </c>
      <c r="C91" s="32">
        <v>1055</v>
      </c>
      <c r="D91" s="32">
        <v>855</v>
      </c>
      <c r="E91" s="33">
        <v>81.042654028436019</v>
      </c>
    </row>
    <row r="92" spans="2:5" ht="12" customHeight="1" x14ac:dyDescent="0.2">
      <c r="B92" s="6" t="s">
        <v>86</v>
      </c>
      <c r="C92" s="22">
        <v>69</v>
      </c>
      <c r="D92" s="22">
        <v>69</v>
      </c>
      <c r="E92" s="23">
        <v>100</v>
      </c>
    </row>
    <row r="93" spans="2:5" ht="12" customHeight="1" x14ac:dyDescent="0.2">
      <c r="B93" s="6" t="s">
        <v>79</v>
      </c>
      <c r="C93" s="32">
        <v>69</v>
      </c>
      <c r="D93" s="32">
        <v>69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2EDEC57-8BED-4EB9-A376-3F478BEDB0A7}"/>
    <hyperlink ref="D4" location="ŞUBAT!A1" display="Şubat" xr:uid="{AD640004-F452-46F4-AD16-5BBBB6FAC6A2}"/>
    <hyperlink ref="E4" location="MART!A1" display="Mart" xr:uid="{A34A8F56-8AE4-42B5-9A48-074EE252406B}"/>
    <hyperlink ref="C5" location="NİSAN!A1" display="Nisan" xr:uid="{8040F61D-8DCF-4A40-B88B-377835F66503}"/>
    <hyperlink ref="D5" location="MAYIS!A1" display="Mayıs" xr:uid="{9F27C898-675E-4991-9D2A-4CD11C057C27}"/>
    <hyperlink ref="E5" location="HAZİRAN!A1" display="Haziran" xr:uid="{32201156-7319-4B02-9295-C3898EC169CA}"/>
    <hyperlink ref="C6" location="TEMMUZ!A1" display="Temmuz" xr:uid="{E33A8FA7-831B-49F3-8DD2-DABD3183CB13}"/>
    <hyperlink ref="D6" location="AĞUSTOS!A1" display="Ağustos" xr:uid="{4BE6FE35-FC87-42B3-9EE8-BFCE4C7999D0}"/>
    <hyperlink ref="E6" location="EYLÜL!A1" display="Eylül" xr:uid="{1DB997BB-5815-4AD4-83E8-5C690EBC7FCA}"/>
    <hyperlink ref="C7" location="EKİM!A1" display="Ekim" xr:uid="{E48D9AEA-FECD-48A9-BFEC-76D07F5CEB73}"/>
    <hyperlink ref="D7" location="KASIM!A1" display="Kasım" xr:uid="{8BC14969-634B-478D-B0DB-78AA75F4B880}"/>
    <hyperlink ref="E7" location="ARALIK!A1" display="Aralık" xr:uid="{97FDD4DA-F04F-4B4D-A980-17D295218E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C80-24E3-415A-8D92-4AA33F9E9879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194677</v>
      </c>
      <c r="D10" s="22">
        <f>+D11+D46+D64+D69+D92+D98</f>
        <v>35502</v>
      </c>
      <c r="E10" s="23">
        <f t="shared" ref="E10:E73" si="0">+D10/C10*100</f>
        <v>18.236360741125043</v>
      </c>
    </row>
    <row r="11" spans="2:5" ht="12" customHeight="1" x14ac:dyDescent="0.2">
      <c r="B11" s="7" t="s">
        <v>4</v>
      </c>
      <c r="C11" s="24">
        <f>+C12+C22+C25+C39+C43+C44+C45</f>
        <v>136306</v>
      </c>
      <c r="D11" s="24">
        <f>+D12+D22+D25+D39+D43+D44+D45</f>
        <v>31417</v>
      </c>
      <c r="E11" s="25">
        <f t="shared" si="0"/>
        <v>23.048875324637212</v>
      </c>
    </row>
    <row r="12" spans="2:5" ht="12" customHeight="1" x14ac:dyDescent="0.2">
      <c r="B12" s="7" t="s">
        <v>5</v>
      </c>
      <c r="C12" s="24">
        <f>+C13+C18</f>
        <v>47059</v>
      </c>
      <c r="D12" s="24">
        <f>+D13+D18</f>
        <v>11440</v>
      </c>
      <c r="E12" s="25">
        <f t="shared" si="0"/>
        <v>24.30990883784186</v>
      </c>
    </row>
    <row r="13" spans="2:5" ht="12" customHeight="1" x14ac:dyDescent="0.2">
      <c r="B13" s="7" t="s">
        <v>6</v>
      </c>
      <c r="C13" s="26">
        <f>SUM(C14:C17)</f>
        <v>40628</v>
      </c>
      <c r="D13" s="26">
        <f>SUM(D14:D17)</f>
        <v>11407</v>
      </c>
      <c r="E13" s="27">
        <f t="shared" si="0"/>
        <v>28.076695874766173</v>
      </c>
    </row>
    <row r="14" spans="2:5" ht="12" customHeight="1" x14ac:dyDescent="0.2">
      <c r="B14" s="8" t="s">
        <v>7</v>
      </c>
      <c r="C14" s="28">
        <v>6348</v>
      </c>
      <c r="D14" s="28">
        <v>34</v>
      </c>
      <c r="E14" s="29">
        <f t="shared" si="0"/>
        <v>0.53560176433522377</v>
      </c>
    </row>
    <row r="15" spans="2:5" ht="12" customHeight="1" x14ac:dyDescent="0.2">
      <c r="B15" s="8" t="s">
        <v>8</v>
      </c>
      <c r="C15" s="28">
        <v>1695</v>
      </c>
      <c r="D15" s="28">
        <v>25</v>
      </c>
      <c r="E15" s="29">
        <f t="shared" si="0"/>
        <v>1.4749262536873156</v>
      </c>
    </row>
    <row r="16" spans="2:5" ht="12" customHeight="1" x14ac:dyDescent="0.2">
      <c r="B16" s="8" t="s">
        <v>9</v>
      </c>
      <c r="C16" s="28">
        <v>30078</v>
      </c>
      <c r="D16" s="28">
        <v>11300</v>
      </c>
      <c r="E16" s="29">
        <f t="shared" si="0"/>
        <v>37.568987299687478</v>
      </c>
    </row>
    <row r="17" spans="2:5" ht="12" customHeight="1" x14ac:dyDescent="0.2">
      <c r="B17" s="8" t="s">
        <v>10</v>
      </c>
      <c r="C17" s="28">
        <v>2507</v>
      </c>
      <c r="D17" s="28">
        <v>48</v>
      </c>
      <c r="E17" s="29">
        <f t="shared" si="0"/>
        <v>1.9146390107698443</v>
      </c>
    </row>
    <row r="18" spans="2:5" ht="12" customHeight="1" x14ac:dyDescent="0.2">
      <c r="B18" s="7" t="s">
        <v>11</v>
      </c>
      <c r="C18" s="24">
        <f>SUM(C19:C21)</f>
        <v>6431</v>
      </c>
      <c r="D18" s="24">
        <f>SUM(D19:D21)</f>
        <v>33</v>
      </c>
      <c r="E18" s="25">
        <f t="shared" si="0"/>
        <v>0.51313948064064685</v>
      </c>
    </row>
    <row r="19" spans="2:5" ht="12" customHeight="1" x14ac:dyDescent="0.2">
      <c r="B19" s="8" t="s">
        <v>12</v>
      </c>
      <c r="C19" s="28">
        <v>4042</v>
      </c>
      <c r="D19" s="28">
        <v>-61</v>
      </c>
      <c r="E19" s="29">
        <f t="shared" si="0"/>
        <v>-1.5091538842157348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2387</v>
      </c>
      <c r="D21" s="28">
        <v>94</v>
      </c>
      <c r="E21" s="29">
        <f t="shared" si="0"/>
        <v>3.9379974863845835</v>
      </c>
    </row>
    <row r="22" spans="2:5" s="4" customFormat="1" ht="12" customHeight="1" x14ac:dyDescent="0.2">
      <c r="B22" s="7" t="s">
        <v>15</v>
      </c>
      <c r="C22" s="24">
        <f>SUM(C23:C24)</f>
        <v>36561</v>
      </c>
      <c r="D22" s="24">
        <f>SUM(D23:D24)</f>
        <v>8327</v>
      </c>
      <c r="E22" s="25">
        <f t="shared" si="0"/>
        <v>22.775635239736332</v>
      </c>
    </row>
    <row r="23" spans="2:5" s="4" customFormat="1" ht="12" customHeight="1" x14ac:dyDescent="0.2">
      <c r="B23" s="8" t="s">
        <v>16</v>
      </c>
      <c r="C23" s="30">
        <v>785</v>
      </c>
      <c r="D23" s="30">
        <v>9</v>
      </c>
      <c r="E23" s="31">
        <f t="shared" si="0"/>
        <v>1.1464968152866242</v>
      </c>
    </row>
    <row r="24" spans="2:5" ht="12" customHeight="1" x14ac:dyDescent="0.2">
      <c r="B24" s="8" t="s">
        <v>17</v>
      </c>
      <c r="C24" s="30">
        <v>35776</v>
      </c>
      <c r="D24" s="30">
        <v>8318</v>
      </c>
      <c r="E24" s="31">
        <f t="shared" si="0"/>
        <v>23.250223613595708</v>
      </c>
    </row>
    <row r="25" spans="2:5" s="4" customFormat="1" ht="12" customHeight="1" x14ac:dyDescent="0.2">
      <c r="B25" s="7" t="s">
        <v>18</v>
      </c>
      <c r="C25" s="24">
        <f>+C26+C29+C36+C37+C38</f>
        <v>36889</v>
      </c>
      <c r="D25" s="24">
        <f>+D26+D29+D36+D37+D38</f>
        <v>6436</v>
      </c>
      <c r="E25" s="25">
        <f t="shared" si="0"/>
        <v>17.446935400796988</v>
      </c>
    </row>
    <row r="26" spans="2:5" ht="12" customHeight="1" x14ac:dyDescent="0.2">
      <c r="B26" s="7" t="s">
        <v>19</v>
      </c>
      <c r="C26" s="24">
        <f>SUM(C27:C28)</f>
        <v>35381</v>
      </c>
      <c r="D26" s="24">
        <f>SUM(D27:D28)</f>
        <v>5310</v>
      </c>
      <c r="E26" s="25">
        <f t="shared" si="0"/>
        <v>15.008055170854414</v>
      </c>
    </row>
    <row r="27" spans="2:5" ht="12" customHeight="1" x14ac:dyDescent="0.2">
      <c r="B27" s="8" t="s">
        <v>20</v>
      </c>
      <c r="C27" s="28">
        <v>34321</v>
      </c>
      <c r="D27" s="28">
        <v>4560</v>
      </c>
      <c r="E27" s="29">
        <f t="shared" si="0"/>
        <v>13.286326155997784</v>
      </c>
    </row>
    <row r="28" spans="2:5" ht="12" customHeight="1" x14ac:dyDescent="0.2">
      <c r="B28" s="8" t="s">
        <v>21</v>
      </c>
      <c r="C28" s="28">
        <v>1060</v>
      </c>
      <c r="D28" s="28">
        <v>750</v>
      </c>
      <c r="E28" s="29">
        <f t="shared" si="0"/>
        <v>70.754716981132077</v>
      </c>
    </row>
    <row r="29" spans="2:5" ht="12" customHeight="1" x14ac:dyDescent="0.2">
      <c r="B29" s="7" t="s">
        <v>22</v>
      </c>
      <c r="C29" s="26">
        <f>SUM(C30:C35)</f>
        <v>508</v>
      </c>
      <c r="D29" s="26">
        <f>SUM(D30:D35)</f>
        <v>260</v>
      </c>
      <c r="E29" s="27">
        <f t="shared" si="0"/>
        <v>51.181102362204726</v>
      </c>
    </row>
    <row r="30" spans="2:5" ht="12" customHeight="1" x14ac:dyDescent="0.2">
      <c r="B30" s="8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240</v>
      </c>
      <c r="D31" s="28">
        <v>239</v>
      </c>
      <c r="E31" s="29">
        <f t="shared" si="0"/>
        <v>99.583333333333329</v>
      </c>
    </row>
    <row r="32" spans="2:5" ht="12" customHeight="1" x14ac:dyDescent="0.2">
      <c r="B32" s="8" t="s">
        <v>25</v>
      </c>
      <c r="C32" s="28">
        <v>168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21</v>
      </c>
      <c r="E35" s="29">
        <f t="shared" si="0"/>
        <v>77.777777777777786</v>
      </c>
    </row>
    <row r="36" spans="2:6" ht="12" customHeight="1" x14ac:dyDescent="0.2">
      <c r="B36" s="7" t="s">
        <v>29</v>
      </c>
      <c r="C36" s="26">
        <v>999</v>
      </c>
      <c r="D36" s="26">
        <v>866</v>
      </c>
      <c r="E36" s="27">
        <f t="shared" si="0"/>
        <v>86.686686686686684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1129</v>
      </c>
      <c r="D39" s="24">
        <f>SUM(D40:D42)</f>
        <v>1129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309</v>
      </c>
      <c r="D40" s="30">
        <v>309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820</v>
      </c>
      <c r="D41" s="30">
        <v>820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10401</v>
      </c>
      <c r="D43" s="24">
        <v>1882</v>
      </c>
      <c r="E43" s="25">
        <f t="shared" si="0"/>
        <v>18.094413998653973</v>
      </c>
    </row>
    <row r="44" spans="2:6" ht="12" customHeight="1" x14ac:dyDescent="0.2">
      <c r="B44" s="7" t="s">
        <v>37</v>
      </c>
      <c r="C44" s="26">
        <v>4077</v>
      </c>
      <c r="D44" s="26">
        <v>2200</v>
      </c>
      <c r="E44" s="27">
        <f t="shared" si="0"/>
        <v>53.961246014226148</v>
      </c>
      <c r="F44" s="5"/>
    </row>
    <row r="45" spans="2:6" ht="12" customHeight="1" x14ac:dyDescent="0.2">
      <c r="B45" s="7" t="s">
        <v>38</v>
      </c>
      <c r="C45" s="26">
        <v>190</v>
      </c>
      <c r="D45" s="26">
        <v>3</v>
      </c>
      <c r="E45" s="27">
        <f t="shared" si="0"/>
        <v>1.5789473684210527</v>
      </c>
    </row>
    <row r="46" spans="2:6" ht="12" customHeight="1" x14ac:dyDescent="0.2">
      <c r="B46" s="6" t="s">
        <v>84</v>
      </c>
      <c r="C46" s="22">
        <f>+C47+C54+C57+C60+C63</f>
        <v>3416</v>
      </c>
      <c r="D46" s="22">
        <f>+D47+D54+D57+D60+D63</f>
        <v>2732</v>
      </c>
      <c r="E46" s="27">
        <f t="shared" si="0"/>
        <v>79.976580796252932</v>
      </c>
    </row>
    <row r="47" spans="2:6" ht="12" customHeight="1" x14ac:dyDescent="0.2">
      <c r="B47" s="6" t="s">
        <v>39</v>
      </c>
      <c r="C47" s="32">
        <f>+C48+C51</f>
        <v>947</v>
      </c>
      <c r="D47" s="32">
        <f>+D48+D51</f>
        <v>724</v>
      </c>
      <c r="E47" s="33">
        <f t="shared" si="0"/>
        <v>76.451953537486801</v>
      </c>
    </row>
    <row r="48" spans="2:6" ht="12" customHeight="1" x14ac:dyDescent="0.2">
      <c r="B48" s="6" t="s">
        <v>40</v>
      </c>
      <c r="C48" s="32">
        <f>SUM(C49:C50)</f>
        <v>663</v>
      </c>
      <c r="D48" s="32">
        <f>SUM(D49:D50)</f>
        <v>662</v>
      </c>
      <c r="E48" s="33">
        <f t="shared" si="0"/>
        <v>99.849170437405732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663</v>
      </c>
      <c r="D50" s="34">
        <v>662</v>
      </c>
      <c r="E50" s="35">
        <f t="shared" si="0"/>
        <v>99.849170437405732</v>
      </c>
    </row>
    <row r="51" spans="2:5" ht="12" customHeight="1" x14ac:dyDescent="0.2">
      <c r="B51" s="6" t="s">
        <v>43</v>
      </c>
      <c r="C51" s="32">
        <f>SUM(C52:C53)</f>
        <v>284</v>
      </c>
      <c r="D51" s="32">
        <f>SUM(D52:D53)</f>
        <v>62</v>
      </c>
      <c r="E51" s="33">
        <f t="shared" si="0"/>
        <v>21.830985915492956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284</v>
      </c>
      <c r="D53" s="34">
        <v>62</v>
      </c>
      <c r="E53" s="35">
        <f>+D53/C53*100</f>
        <v>21.830985915492956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1585</v>
      </c>
      <c r="D57" s="32">
        <f>SUM(D58:D59)</f>
        <v>1585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1585</v>
      </c>
      <c r="D58" s="32">
        <v>1585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884</v>
      </c>
      <c r="D60" s="32">
        <f>SUM(D61:D62)</f>
        <v>423</v>
      </c>
      <c r="E60" s="33">
        <f t="shared" si="0"/>
        <v>47.850678733031678</v>
      </c>
    </row>
    <row r="61" spans="2:5" s="4" customFormat="1" ht="12" customHeight="1" x14ac:dyDescent="0.2">
      <c r="B61" s="6" t="s">
        <v>51</v>
      </c>
      <c r="C61" s="32">
        <v>884</v>
      </c>
      <c r="D61" s="32">
        <v>423</v>
      </c>
      <c r="E61" s="33">
        <f t="shared" si="0"/>
        <v>47.850678733031678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54898</v>
      </c>
      <c r="D69" s="22">
        <f>+D70+D75+D86+D91</f>
        <v>1296</v>
      </c>
      <c r="E69" s="23">
        <f t="shared" si="0"/>
        <v>2.3607417392254728</v>
      </c>
    </row>
    <row r="70" spans="2:5" ht="12" customHeight="1" x14ac:dyDescent="0.2">
      <c r="B70" s="6" t="s">
        <v>57</v>
      </c>
      <c r="C70" s="32">
        <f>+C71+C72+C73+C74</f>
        <v>9732</v>
      </c>
      <c r="D70" s="32">
        <f>+D71+D72+D73+D74</f>
        <v>30</v>
      </c>
      <c r="E70" s="33">
        <f t="shared" si="0"/>
        <v>0.30826140567200988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9713</v>
      </c>
      <c r="D73" s="36">
        <v>11</v>
      </c>
      <c r="E73" s="37">
        <f t="shared" si="0"/>
        <v>0.11325028312570783</v>
      </c>
    </row>
    <row r="74" spans="2:5" ht="12" customHeight="1" x14ac:dyDescent="0.2">
      <c r="B74" s="6" t="s">
        <v>61</v>
      </c>
      <c r="C74" s="32">
        <v>19</v>
      </c>
      <c r="D74" s="32">
        <v>19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164</v>
      </c>
      <c r="D75" s="32">
        <f>+D76+D77</f>
        <v>37</v>
      </c>
      <c r="E75" s="33">
        <f t="shared" si="1"/>
        <v>22.560975609756099</v>
      </c>
    </row>
    <row r="76" spans="2:5" ht="12" customHeight="1" x14ac:dyDescent="0.2">
      <c r="B76" s="6" t="s">
        <v>63</v>
      </c>
      <c r="C76" s="32">
        <v>14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150</v>
      </c>
      <c r="D77" s="32">
        <f>SUM(D78:D85)</f>
        <v>37</v>
      </c>
      <c r="E77" s="33">
        <f t="shared" si="1"/>
        <v>24.666666666666668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91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59</v>
      </c>
      <c r="D85" s="34">
        <v>37</v>
      </c>
      <c r="E85" s="35">
        <f t="shared" si="1"/>
        <v>62.711864406779661</v>
      </c>
    </row>
    <row r="86" spans="2:5" ht="12" customHeight="1" x14ac:dyDescent="0.2">
      <c r="B86" s="6" t="s">
        <v>73</v>
      </c>
      <c r="C86" s="32">
        <f>+C87+C88+C89+C90</f>
        <v>44546</v>
      </c>
      <c r="D86" s="32">
        <f>+D87+D88+D89+D90</f>
        <v>926</v>
      </c>
      <c r="E86" s="33">
        <f t="shared" si="1"/>
        <v>2.0787500561217618</v>
      </c>
    </row>
    <row r="87" spans="2:5" ht="12" customHeight="1" x14ac:dyDescent="0.2">
      <c r="B87" s="6" t="s">
        <v>74</v>
      </c>
      <c r="C87" s="36">
        <v>772</v>
      </c>
      <c r="D87" s="36">
        <v>100</v>
      </c>
      <c r="E87" s="37">
        <f t="shared" si="1"/>
        <v>12.953367875647666</v>
      </c>
    </row>
    <row r="88" spans="2:5" ht="12" customHeight="1" x14ac:dyDescent="0.2">
      <c r="B88" s="6" t="s">
        <v>75</v>
      </c>
      <c r="C88" s="32">
        <v>14265</v>
      </c>
      <c r="D88" s="32">
        <v>555</v>
      </c>
      <c r="E88" s="33">
        <f t="shared" si="1"/>
        <v>3.890641430073607</v>
      </c>
    </row>
    <row r="89" spans="2:5" ht="12" customHeight="1" x14ac:dyDescent="0.2">
      <c r="B89" s="6" t="s">
        <v>76</v>
      </c>
      <c r="C89" s="32">
        <v>28847</v>
      </c>
      <c r="D89" s="32">
        <v>271</v>
      </c>
      <c r="E89" s="33">
        <f t="shared" si="1"/>
        <v>0.93943910978611289</v>
      </c>
    </row>
    <row r="90" spans="2:5" ht="12" customHeight="1" x14ac:dyDescent="0.2">
      <c r="B90" s="6" t="s">
        <v>77</v>
      </c>
      <c r="C90" s="32">
        <v>662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456</v>
      </c>
      <c r="D91" s="32">
        <v>303</v>
      </c>
      <c r="E91" s="33">
        <f t="shared" si="1"/>
        <v>66.44736842105263</v>
      </c>
    </row>
    <row r="92" spans="2:5" ht="12" customHeight="1" x14ac:dyDescent="0.2">
      <c r="B92" s="6" t="s">
        <v>86</v>
      </c>
      <c r="C92" s="22">
        <f>+C93+C94+C95</f>
        <v>57</v>
      </c>
      <c r="D92" s="22">
        <f>+D93+D94+D95</f>
        <v>57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57</v>
      </c>
      <c r="D93" s="32">
        <v>57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E0413A8-6FB1-4D93-B523-9A659AA84521}"/>
    <hyperlink ref="D4" location="ŞUBAT!A1" display="Şubat" xr:uid="{E09B4FBA-1380-4AA4-AC5B-4D03275BCCB2}"/>
    <hyperlink ref="E4" location="MART!A1" display="Mart" xr:uid="{699A9347-2418-4088-82E4-B21D38DBD10A}"/>
    <hyperlink ref="C5" location="NİSAN!A1" display="Nisan" xr:uid="{5652152D-6FBD-4D27-A641-7F8705647EEA}"/>
    <hyperlink ref="D5" location="MAYIS!A1" display="Mayıs" xr:uid="{3ADDAB0D-519C-4183-8332-8D82AEF71AF7}"/>
    <hyperlink ref="E5" location="HAZİRAN!A1" display="Haziran" xr:uid="{F15A2487-EB98-49B8-8DAB-FAEF10592CC5}"/>
    <hyperlink ref="C6" location="TEMMUZ!A1" display="Temmuz" xr:uid="{3974BB00-E28A-4B35-B987-E410C79B9DFC}"/>
    <hyperlink ref="D6" location="AĞUSTOS!A1" display="Ağustos" xr:uid="{19E9385B-AD4F-4E45-AF4F-5C258D29A4A6}"/>
    <hyperlink ref="E6" location="EYLÜL!A1" display="Eylül" xr:uid="{09163F34-D90A-428A-9B60-971505E5EB2D}"/>
    <hyperlink ref="C7" location="EKİM!A1" display="Ekim" xr:uid="{EE0B6E05-94F1-4177-ABC6-E3E216AF6D5D}"/>
    <hyperlink ref="D7" location="KASIM!A1" display="Kasım" xr:uid="{A0E2E26D-B701-4E00-86AE-D5E739CB35EA}"/>
    <hyperlink ref="E7" location="ARALIK!A1" display="Aralık" xr:uid="{F692C50A-CF35-4A94-BDEC-FD3FCE0F39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752D-4169-4737-B871-DAE8128FE5E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528645</v>
      </c>
      <c r="D10" s="22">
        <v>340450</v>
      </c>
      <c r="E10" s="23">
        <v>64.400495606692587</v>
      </c>
    </row>
    <row r="11" spans="2:5" ht="12" customHeight="1" x14ac:dyDescent="0.2">
      <c r="B11" s="7" t="s">
        <v>4</v>
      </c>
      <c r="C11" s="24">
        <v>406666</v>
      </c>
      <c r="D11" s="24">
        <v>302362</v>
      </c>
      <c r="E11" s="25">
        <v>74.351433363005512</v>
      </c>
    </row>
    <row r="12" spans="2:5" ht="12" customHeight="1" x14ac:dyDescent="0.2">
      <c r="B12" s="7" t="s">
        <v>5</v>
      </c>
      <c r="C12" s="24">
        <v>192505</v>
      </c>
      <c r="D12" s="24">
        <v>150545</v>
      </c>
      <c r="E12" s="25">
        <v>78.203163554193395</v>
      </c>
    </row>
    <row r="13" spans="2:5" ht="12" customHeight="1" x14ac:dyDescent="0.2">
      <c r="B13" s="7" t="s">
        <v>6</v>
      </c>
      <c r="C13" s="26">
        <v>153978</v>
      </c>
      <c r="D13" s="26">
        <v>122919</v>
      </c>
      <c r="E13" s="27">
        <v>79.828936601332657</v>
      </c>
    </row>
    <row r="14" spans="2:5" ht="12" customHeight="1" x14ac:dyDescent="0.2">
      <c r="B14" s="8" t="s">
        <v>7</v>
      </c>
      <c r="C14" s="28">
        <v>18367</v>
      </c>
      <c r="D14" s="28">
        <v>8673</v>
      </c>
      <c r="E14" s="29">
        <v>47.220558610551535</v>
      </c>
    </row>
    <row r="15" spans="2:5" ht="12" customHeight="1" x14ac:dyDescent="0.2">
      <c r="B15" s="8" t="s">
        <v>8</v>
      </c>
      <c r="C15" s="28">
        <v>3790</v>
      </c>
      <c r="D15" s="28">
        <v>2018</v>
      </c>
      <c r="E15" s="29">
        <v>53.245382585751976</v>
      </c>
    </row>
    <row r="16" spans="2:5" ht="12" customHeight="1" x14ac:dyDescent="0.2">
      <c r="B16" s="8" t="s">
        <v>9</v>
      </c>
      <c r="C16" s="28">
        <v>121271</v>
      </c>
      <c r="D16" s="28">
        <v>104095</v>
      </c>
      <c r="E16" s="29">
        <v>85.836679832771239</v>
      </c>
    </row>
    <row r="17" spans="2:5" ht="12" customHeight="1" x14ac:dyDescent="0.2">
      <c r="B17" s="8" t="s">
        <v>10</v>
      </c>
      <c r="C17" s="28">
        <v>10550</v>
      </c>
      <c r="D17" s="28">
        <v>8133</v>
      </c>
      <c r="E17" s="29">
        <v>77.090047393364927</v>
      </c>
    </row>
    <row r="18" spans="2:5" ht="12" customHeight="1" x14ac:dyDescent="0.2">
      <c r="B18" s="7" t="s">
        <v>11</v>
      </c>
      <c r="C18" s="24">
        <v>38527</v>
      </c>
      <c r="D18" s="24">
        <v>27626</v>
      </c>
      <c r="E18" s="25">
        <v>71.705557141744748</v>
      </c>
    </row>
    <row r="19" spans="2:5" ht="12" customHeight="1" x14ac:dyDescent="0.2">
      <c r="B19" s="8" t="s">
        <v>12</v>
      </c>
      <c r="C19" s="28">
        <v>12370</v>
      </c>
      <c r="D19" s="28">
        <v>4250</v>
      </c>
      <c r="E19" s="29">
        <v>34.357316087308007</v>
      </c>
    </row>
    <row r="20" spans="2:5" ht="12" customHeight="1" x14ac:dyDescent="0.2">
      <c r="B20" s="8" t="s">
        <v>13</v>
      </c>
      <c r="C20" s="28">
        <v>129</v>
      </c>
      <c r="D20" s="28">
        <v>3</v>
      </c>
      <c r="E20" s="29">
        <v>2.3255813953488373</v>
      </c>
    </row>
    <row r="21" spans="2:5" ht="12" customHeight="1" x14ac:dyDescent="0.2">
      <c r="B21" s="8" t="s">
        <v>14</v>
      </c>
      <c r="C21" s="28">
        <v>26028</v>
      </c>
      <c r="D21" s="28">
        <v>23373</v>
      </c>
      <c r="E21" s="29">
        <v>89.799446749654223</v>
      </c>
    </row>
    <row r="22" spans="2:5" s="4" customFormat="1" ht="12" customHeight="1" x14ac:dyDescent="0.2">
      <c r="B22" s="7" t="s">
        <v>15</v>
      </c>
      <c r="C22" s="24">
        <v>39521</v>
      </c>
      <c r="D22" s="24">
        <v>27654</v>
      </c>
      <c r="E22" s="25">
        <v>69.97292578629083</v>
      </c>
    </row>
    <row r="23" spans="2:5" s="4" customFormat="1" ht="12" customHeight="1" x14ac:dyDescent="0.2">
      <c r="B23" s="8" t="s">
        <v>16</v>
      </c>
      <c r="C23" s="30">
        <v>1166</v>
      </c>
      <c r="D23" s="30">
        <v>1137</v>
      </c>
      <c r="E23" s="31">
        <v>97.51286449399656</v>
      </c>
    </row>
    <row r="24" spans="2:5" ht="12" customHeight="1" x14ac:dyDescent="0.2">
      <c r="B24" s="8" t="s">
        <v>17</v>
      </c>
      <c r="C24" s="30">
        <v>38355</v>
      </c>
      <c r="D24" s="30">
        <v>26517</v>
      </c>
      <c r="E24" s="31">
        <v>69.135705905357838</v>
      </c>
    </row>
    <row r="25" spans="2:5" s="4" customFormat="1" ht="12" customHeight="1" x14ac:dyDescent="0.2">
      <c r="B25" s="7" t="s">
        <v>18</v>
      </c>
      <c r="C25" s="24">
        <v>96962</v>
      </c>
      <c r="D25" s="24">
        <v>57218</v>
      </c>
      <c r="E25" s="25">
        <v>59.0107464780017</v>
      </c>
    </row>
    <row r="26" spans="2:5" ht="12" customHeight="1" x14ac:dyDescent="0.2">
      <c r="B26" s="7" t="s">
        <v>19</v>
      </c>
      <c r="C26" s="24">
        <v>82123</v>
      </c>
      <c r="D26" s="24">
        <v>44123</v>
      </c>
      <c r="E26" s="25">
        <v>53.727944668363307</v>
      </c>
    </row>
    <row r="27" spans="2:5" ht="12" customHeight="1" x14ac:dyDescent="0.2">
      <c r="B27" s="8" t="s">
        <v>20</v>
      </c>
      <c r="C27" s="28">
        <v>73600</v>
      </c>
      <c r="D27" s="28">
        <v>35904</v>
      </c>
      <c r="E27" s="29">
        <v>48.782608695652172</v>
      </c>
    </row>
    <row r="28" spans="2:5" ht="12" customHeight="1" x14ac:dyDescent="0.2">
      <c r="B28" s="8" t="s">
        <v>21</v>
      </c>
      <c r="C28" s="28">
        <v>8523</v>
      </c>
      <c r="D28" s="28">
        <v>8219</v>
      </c>
      <c r="E28" s="29">
        <v>96.433180804880919</v>
      </c>
    </row>
    <row r="29" spans="2:5" ht="12" customHeight="1" x14ac:dyDescent="0.2">
      <c r="B29" s="7" t="s">
        <v>22</v>
      </c>
      <c r="C29" s="26">
        <v>6675</v>
      </c>
      <c r="D29" s="26">
        <v>5151</v>
      </c>
      <c r="E29" s="27">
        <v>77.168539325842701</v>
      </c>
    </row>
    <row r="30" spans="2:5" ht="12" customHeight="1" x14ac:dyDescent="0.2">
      <c r="B30" s="8" t="s">
        <v>23</v>
      </c>
      <c r="C30" s="28">
        <v>715</v>
      </c>
      <c r="D30" s="28">
        <v>57</v>
      </c>
      <c r="E30" s="29">
        <v>7.9720279720279716</v>
      </c>
    </row>
    <row r="31" spans="2:5" s="4" customFormat="1" ht="12" customHeight="1" x14ac:dyDescent="0.2">
      <c r="B31" s="8" t="s">
        <v>24</v>
      </c>
      <c r="C31" s="28">
        <v>4950</v>
      </c>
      <c r="D31" s="28">
        <v>4855</v>
      </c>
      <c r="E31" s="29">
        <v>98.080808080808083</v>
      </c>
    </row>
    <row r="32" spans="2:5" ht="12" customHeight="1" x14ac:dyDescent="0.2">
      <c r="B32" s="8" t="s">
        <v>25</v>
      </c>
      <c r="C32" s="28">
        <v>794</v>
      </c>
      <c r="D32" s="28">
        <v>32</v>
      </c>
      <c r="E32" s="29">
        <v>4.0302267002518892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193</v>
      </c>
      <c r="D35" s="28">
        <v>184</v>
      </c>
      <c r="E35" s="29">
        <v>95.336787564766837</v>
      </c>
    </row>
    <row r="36" spans="2:6" ht="12" customHeight="1" x14ac:dyDescent="0.2">
      <c r="B36" s="8" t="s">
        <v>101</v>
      </c>
      <c r="C36" s="28">
        <v>22</v>
      </c>
      <c r="D36" s="28">
        <v>22</v>
      </c>
      <c r="E36" s="29">
        <v>100</v>
      </c>
    </row>
    <row r="37" spans="2:6" ht="12" customHeight="1" x14ac:dyDescent="0.2">
      <c r="B37" s="7" t="s">
        <v>29</v>
      </c>
      <c r="C37" s="26">
        <v>8162</v>
      </c>
      <c r="D37" s="26">
        <v>7943</v>
      </c>
      <c r="E37" s="27">
        <v>97.316834109286944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24359</v>
      </c>
      <c r="D40" s="24">
        <v>24359</v>
      </c>
      <c r="E40" s="25">
        <v>100</v>
      </c>
    </row>
    <row r="41" spans="2:6" s="4" customFormat="1" ht="12" customHeight="1" x14ac:dyDescent="0.2">
      <c r="B41" s="8" t="s">
        <v>33</v>
      </c>
      <c r="C41" s="30">
        <v>7291</v>
      </c>
      <c r="D41" s="30">
        <v>7291</v>
      </c>
      <c r="E41" s="31">
        <v>100</v>
      </c>
    </row>
    <row r="42" spans="2:6" ht="12" customHeight="1" x14ac:dyDescent="0.2">
      <c r="B42" s="8" t="s">
        <v>34</v>
      </c>
      <c r="C42" s="30">
        <v>17037</v>
      </c>
      <c r="D42" s="30">
        <v>17037</v>
      </c>
      <c r="E42" s="31">
        <v>100</v>
      </c>
    </row>
    <row r="43" spans="2:6" s="4" customFormat="1" ht="12" customHeight="1" x14ac:dyDescent="0.2">
      <c r="B43" s="8" t="s">
        <v>35</v>
      </c>
      <c r="C43" s="28">
        <v>31</v>
      </c>
      <c r="D43" s="28">
        <v>31</v>
      </c>
      <c r="E43" s="29">
        <v>100</v>
      </c>
    </row>
    <row r="44" spans="2:6" ht="12" customHeight="1" x14ac:dyDescent="0.2">
      <c r="B44" s="7" t="s">
        <v>36</v>
      </c>
      <c r="C44" s="24">
        <v>30234</v>
      </c>
      <c r="D44" s="24">
        <v>21400</v>
      </c>
      <c r="E44" s="25">
        <v>70.781239663954494</v>
      </c>
    </row>
    <row r="45" spans="2:6" ht="12" customHeight="1" x14ac:dyDescent="0.2">
      <c r="B45" s="7" t="s">
        <v>37</v>
      </c>
      <c r="C45" s="26">
        <v>22869</v>
      </c>
      <c r="D45" s="26">
        <v>21083</v>
      </c>
      <c r="E45" s="27">
        <v>92.190301281210367</v>
      </c>
      <c r="F45" s="5"/>
    </row>
    <row r="46" spans="2:6" ht="12" customHeight="1" x14ac:dyDescent="0.2">
      <c r="B46" s="7" t="s">
        <v>38</v>
      </c>
      <c r="C46" s="26">
        <v>216</v>
      </c>
      <c r="D46" s="26">
        <v>103</v>
      </c>
      <c r="E46" s="27">
        <v>47.685185185185183</v>
      </c>
    </row>
    <row r="47" spans="2:6" ht="12" customHeight="1" x14ac:dyDescent="0.2">
      <c r="B47" s="6" t="s">
        <v>84</v>
      </c>
      <c r="C47" s="22">
        <v>15858</v>
      </c>
      <c r="D47" s="22">
        <v>14952</v>
      </c>
      <c r="E47" s="27">
        <v>94.286795308361718</v>
      </c>
    </row>
    <row r="48" spans="2:6" ht="12" customHeight="1" x14ac:dyDescent="0.2">
      <c r="B48" s="6" t="s">
        <v>39</v>
      </c>
      <c r="C48" s="32">
        <v>6702</v>
      </c>
      <c r="D48" s="32">
        <v>6478</v>
      </c>
      <c r="E48" s="33">
        <v>96.657714115189492</v>
      </c>
    </row>
    <row r="49" spans="2:5" ht="12" customHeight="1" x14ac:dyDescent="0.2">
      <c r="B49" s="6" t="s">
        <v>40</v>
      </c>
      <c r="C49" s="32">
        <v>6120</v>
      </c>
      <c r="D49" s="32">
        <v>6119</v>
      </c>
      <c r="E49" s="33">
        <v>99.98366013071896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6119</v>
      </c>
      <c r="D51" s="34">
        <v>6118</v>
      </c>
      <c r="E51" s="35">
        <v>99.983657460369344</v>
      </c>
    </row>
    <row r="52" spans="2:5" ht="12" customHeight="1" x14ac:dyDescent="0.2">
      <c r="B52" s="6" t="s">
        <v>43</v>
      </c>
      <c r="C52" s="32">
        <v>582</v>
      </c>
      <c r="D52" s="32">
        <v>359</v>
      </c>
      <c r="E52" s="33">
        <v>61.68384879725086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582</v>
      </c>
      <c r="D54" s="34">
        <v>359</v>
      </c>
      <c r="E54" s="35">
        <v>61.68384879725086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3509</v>
      </c>
      <c r="D58" s="32">
        <v>3509</v>
      </c>
      <c r="E58" s="33">
        <v>100</v>
      </c>
    </row>
    <row r="59" spans="2:5" ht="12" customHeight="1" x14ac:dyDescent="0.2">
      <c r="B59" s="6" t="s">
        <v>48</v>
      </c>
      <c r="C59" s="32">
        <v>3509</v>
      </c>
      <c r="D59" s="32">
        <v>3509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5647</v>
      </c>
      <c r="D61" s="32">
        <v>4965</v>
      </c>
      <c r="E61" s="33">
        <v>87.922790862404824</v>
      </c>
    </row>
    <row r="62" spans="2:5" s="4" customFormat="1" ht="12" customHeight="1" x14ac:dyDescent="0.2">
      <c r="B62" s="6" t="s">
        <v>51</v>
      </c>
      <c r="C62" s="32">
        <v>5611</v>
      </c>
      <c r="D62" s="32">
        <v>4929</v>
      </c>
      <c r="E62" s="33">
        <v>87.845303867403317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31</v>
      </c>
      <c r="D65" s="22">
        <v>31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31</v>
      </c>
      <c r="D67" s="22">
        <v>31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31</v>
      </c>
      <c r="D69" s="34">
        <v>31</v>
      </c>
      <c r="E69" s="35">
        <v>100</v>
      </c>
    </row>
    <row r="70" spans="2:5" ht="12" customHeight="1" x14ac:dyDescent="0.2">
      <c r="B70" s="6" t="s">
        <v>89</v>
      </c>
      <c r="C70" s="22">
        <v>105737</v>
      </c>
      <c r="D70" s="22">
        <v>22752</v>
      </c>
      <c r="E70" s="23">
        <v>21.51753879909587</v>
      </c>
    </row>
    <row r="71" spans="2:5" ht="12" customHeight="1" x14ac:dyDescent="0.2">
      <c r="B71" s="6" t="s">
        <v>57</v>
      </c>
      <c r="C71" s="32">
        <v>18141</v>
      </c>
      <c r="D71" s="32">
        <v>19</v>
      </c>
      <c r="E71" s="33">
        <v>0.10473513036767543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18085</v>
      </c>
      <c r="D74" s="36">
        <v>-37</v>
      </c>
      <c r="E74" s="37">
        <v>-0.20458943876140451</v>
      </c>
    </row>
    <row r="75" spans="2:5" ht="12" customHeight="1" x14ac:dyDescent="0.2">
      <c r="B75" s="6" t="s">
        <v>61</v>
      </c>
      <c r="C75" s="32">
        <v>56</v>
      </c>
      <c r="D75" s="32">
        <v>56</v>
      </c>
      <c r="E75" s="33">
        <v>100</v>
      </c>
    </row>
    <row r="76" spans="2:5" ht="12" customHeight="1" x14ac:dyDescent="0.2">
      <c r="B76" s="6" t="s">
        <v>62</v>
      </c>
      <c r="C76" s="32">
        <v>714</v>
      </c>
      <c r="D76" s="32">
        <v>545</v>
      </c>
      <c r="E76" s="33">
        <v>76.330532212885146</v>
      </c>
    </row>
    <row r="77" spans="2:5" ht="12" customHeight="1" x14ac:dyDescent="0.2">
      <c r="B77" s="6" t="s">
        <v>63</v>
      </c>
      <c r="C77" s="32">
        <v>190</v>
      </c>
      <c r="D77" s="32">
        <v>184</v>
      </c>
      <c r="E77" s="33">
        <v>96.84210526315789</v>
      </c>
    </row>
    <row r="78" spans="2:5" ht="12" customHeight="1" x14ac:dyDescent="0.2">
      <c r="B78" s="6" t="s">
        <v>64</v>
      </c>
      <c r="C78" s="32">
        <v>524</v>
      </c>
      <c r="D78" s="32">
        <v>361</v>
      </c>
      <c r="E78" s="33">
        <v>68.893129770992374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3</v>
      </c>
      <c r="E81" s="35">
        <v>2.5641025641025639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407</v>
      </c>
      <c r="D86" s="34">
        <v>358</v>
      </c>
      <c r="E86" s="35">
        <v>87.960687960687949</v>
      </c>
    </row>
    <row r="87" spans="2:5" ht="12" customHeight="1" x14ac:dyDescent="0.2">
      <c r="B87" s="6" t="s">
        <v>73</v>
      </c>
      <c r="C87" s="32">
        <v>81312</v>
      </c>
      <c r="D87" s="32">
        <v>16762</v>
      </c>
      <c r="E87" s="33">
        <v>20.614423455332545</v>
      </c>
    </row>
    <row r="88" spans="2:5" ht="12" customHeight="1" x14ac:dyDescent="0.2">
      <c r="B88" s="6" t="s">
        <v>74</v>
      </c>
      <c r="C88" s="36">
        <v>1999</v>
      </c>
      <c r="D88" s="36">
        <v>1339</v>
      </c>
      <c r="E88" s="37">
        <v>66.983491745872939</v>
      </c>
    </row>
    <row r="89" spans="2:5" ht="12" customHeight="1" x14ac:dyDescent="0.2">
      <c r="B89" s="6" t="s">
        <v>75</v>
      </c>
      <c r="C89" s="32">
        <v>20552</v>
      </c>
      <c r="D89" s="32">
        <v>6692</v>
      </c>
      <c r="E89" s="33">
        <v>32.561307901907355</v>
      </c>
    </row>
    <row r="90" spans="2:5" ht="12" customHeight="1" x14ac:dyDescent="0.2">
      <c r="B90" s="6" t="s">
        <v>76</v>
      </c>
      <c r="C90" s="32">
        <v>58092</v>
      </c>
      <c r="D90" s="32">
        <v>8709</v>
      </c>
      <c r="E90" s="33">
        <v>14.991737244370999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5570</v>
      </c>
      <c r="D92" s="32">
        <v>5426</v>
      </c>
      <c r="E92" s="33">
        <v>97.414721723518852</v>
      </c>
    </row>
    <row r="93" spans="2:5" ht="12" customHeight="1" x14ac:dyDescent="0.2">
      <c r="B93" s="6" t="s">
        <v>86</v>
      </c>
      <c r="C93" s="22">
        <v>353</v>
      </c>
      <c r="D93" s="22">
        <v>353</v>
      </c>
      <c r="E93" s="23">
        <v>100</v>
      </c>
    </row>
    <row r="94" spans="2:5" ht="12" customHeight="1" x14ac:dyDescent="0.2">
      <c r="B94" s="6" t="s">
        <v>79</v>
      </c>
      <c r="C94" s="32">
        <v>347</v>
      </c>
      <c r="D94" s="32">
        <v>347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9403812-342F-49B6-B289-09920208BD58}"/>
    <hyperlink ref="D4" location="ŞUBAT!A1" display="Şubat" xr:uid="{7B7028DB-C4DE-4220-8B2B-7A366CF43F9F}"/>
    <hyperlink ref="E4" location="MART!A1" display="Mart" xr:uid="{99BB88F4-A30F-4C2F-9FFE-9E1AE8B548A2}"/>
    <hyperlink ref="C5" location="NİSAN!A1" display="Nisan" xr:uid="{3DFC2E6B-E409-4CAF-903E-9D81720D6FF4}"/>
    <hyperlink ref="D5" location="MAYIS!A1" display="Mayıs" xr:uid="{38CAA69E-8467-4811-95F5-42CB8C9A0AA3}"/>
    <hyperlink ref="E5" location="HAZİRAN!A1" display="Haziran" xr:uid="{EBA5C22F-5ED3-4B55-9557-468F94C04317}"/>
    <hyperlink ref="C6" location="TEMMUZ!A1" display="Temmuz" xr:uid="{15FA9BBD-A591-4052-AF1C-7C6A403B8314}"/>
    <hyperlink ref="D6" location="AĞUSTOS!A1" display="Ağustos" xr:uid="{F6C99622-51CA-4EAA-8BB6-564C698A4858}"/>
    <hyperlink ref="E6" location="EYLÜL!A1" display="Eylül" xr:uid="{2B9672D3-83FA-4B86-B224-5AEEF290A0DF}"/>
    <hyperlink ref="C7" location="EKİM!A1" display="Ekim" xr:uid="{1089A075-C675-402D-BB33-48C0CB504B10}"/>
    <hyperlink ref="D7" location="KASIM!A1" display="Kasım" xr:uid="{2AAAC037-3B27-4537-8183-E64577A126AD}"/>
    <hyperlink ref="E7" location="ARALIK!A1" display="Aralık" xr:uid="{C538E69D-F063-4E7C-9C91-72699B599D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5B7A-D91E-4DE3-94C9-479EB5A9F1B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493849</v>
      </c>
      <c r="D10" s="22">
        <v>304789</v>
      </c>
      <c r="E10" s="23">
        <v>61.717043063770504</v>
      </c>
    </row>
    <row r="11" spans="2:5" ht="12" customHeight="1" x14ac:dyDescent="0.2">
      <c r="B11" s="7" t="s">
        <v>4</v>
      </c>
      <c r="C11" s="24">
        <v>376304</v>
      </c>
      <c r="D11" s="24">
        <v>270969</v>
      </c>
      <c r="E11" s="25">
        <v>72.008004166843833</v>
      </c>
    </row>
    <row r="12" spans="2:5" ht="12" customHeight="1" x14ac:dyDescent="0.2">
      <c r="B12" s="7" t="s">
        <v>5</v>
      </c>
      <c r="C12" s="24">
        <v>173503</v>
      </c>
      <c r="D12" s="24">
        <v>131348</v>
      </c>
      <c r="E12" s="25">
        <v>75.703590139651766</v>
      </c>
    </row>
    <row r="13" spans="2:5" ht="12" customHeight="1" x14ac:dyDescent="0.2">
      <c r="B13" s="7" t="s">
        <v>6</v>
      </c>
      <c r="C13" s="26">
        <v>140728</v>
      </c>
      <c r="D13" s="26">
        <v>109186</v>
      </c>
      <c r="E13" s="27">
        <v>77.586549940310391</v>
      </c>
    </row>
    <row r="14" spans="2:5" ht="12" customHeight="1" x14ac:dyDescent="0.2">
      <c r="B14" s="8" t="s">
        <v>7</v>
      </c>
      <c r="C14" s="28">
        <v>18403</v>
      </c>
      <c r="D14" s="28">
        <v>8340</v>
      </c>
      <c r="E14" s="29">
        <v>45.318698038363308</v>
      </c>
    </row>
    <row r="15" spans="2:5" ht="12" customHeight="1" x14ac:dyDescent="0.2">
      <c r="B15" s="8" t="s">
        <v>8</v>
      </c>
      <c r="C15" s="28">
        <v>3782</v>
      </c>
      <c r="D15" s="28">
        <v>1914</v>
      </c>
      <c r="E15" s="29">
        <v>50.608143839238494</v>
      </c>
    </row>
    <row r="16" spans="2:5" ht="12" customHeight="1" x14ac:dyDescent="0.2">
      <c r="B16" s="8" t="s">
        <v>9</v>
      </c>
      <c r="C16" s="28">
        <v>110585</v>
      </c>
      <c r="D16" s="28">
        <v>92911</v>
      </c>
      <c r="E16" s="29">
        <v>84.017723922774337</v>
      </c>
    </row>
    <row r="17" spans="2:5" ht="12" customHeight="1" x14ac:dyDescent="0.2">
      <c r="B17" s="8" t="s">
        <v>10</v>
      </c>
      <c r="C17" s="28">
        <v>7958</v>
      </c>
      <c r="D17" s="28">
        <v>6021</v>
      </c>
      <c r="E17" s="29">
        <v>75.659713495853225</v>
      </c>
    </row>
    <row r="18" spans="2:5" ht="12" customHeight="1" x14ac:dyDescent="0.2">
      <c r="B18" s="7" t="s">
        <v>11</v>
      </c>
      <c r="C18" s="24">
        <v>32775</v>
      </c>
      <c r="D18" s="24">
        <v>22162</v>
      </c>
      <c r="E18" s="25">
        <v>67.618611746758191</v>
      </c>
    </row>
    <row r="19" spans="2:5" ht="12" customHeight="1" x14ac:dyDescent="0.2">
      <c r="B19" s="8" t="s">
        <v>12</v>
      </c>
      <c r="C19" s="28">
        <v>12351</v>
      </c>
      <c r="D19" s="28">
        <v>3813</v>
      </c>
      <c r="E19" s="29">
        <v>30.871994170512508</v>
      </c>
    </row>
    <row r="20" spans="2:5" ht="12" customHeight="1" x14ac:dyDescent="0.2">
      <c r="B20" s="8" t="s">
        <v>13</v>
      </c>
      <c r="C20" s="28">
        <v>129</v>
      </c>
      <c r="D20" s="28">
        <v>3</v>
      </c>
      <c r="E20" s="29">
        <v>2.3255813953488373</v>
      </c>
    </row>
    <row r="21" spans="2:5" ht="12" customHeight="1" x14ac:dyDescent="0.2">
      <c r="B21" s="8" t="s">
        <v>14</v>
      </c>
      <c r="C21" s="28">
        <v>20295</v>
      </c>
      <c r="D21" s="28">
        <v>18346</v>
      </c>
      <c r="E21" s="29">
        <v>90.396649421039669</v>
      </c>
    </row>
    <row r="22" spans="2:5" s="4" customFormat="1" ht="12" customHeight="1" x14ac:dyDescent="0.2">
      <c r="B22" s="7" t="s">
        <v>15</v>
      </c>
      <c r="C22" s="24">
        <v>39510</v>
      </c>
      <c r="D22" s="24">
        <v>26946</v>
      </c>
      <c r="E22" s="25">
        <v>68.200455580865608</v>
      </c>
    </row>
    <row r="23" spans="2:5" s="4" customFormat="1" ht="12" customHeight="1" x14ac:dyDescent="0.2">
      <c r="B23" s="8" t="s">
        <v>16</v>
      </c>
      <c r="C23" s="30">
        <v>1160</v>
      </c>
      <c r="D23" s="30">
        <v>1126</v>
      </c>
      <c r="E23" s="31">
        <v>97.068965517241381</v>
      </c>
    </row>
    <row r="24" spans="2:5" ht="12" customHeight="1" x14ac:dyDescent="0.2">
      <c r="B24" s="8" t="s">
        <v>17</v>
      </c>
      <c r="C24" s="30">
        <v>38350</v>
      </c>
      <c r="D24" s="30">
        <v>25820</v>
      </c>
      <c r="E24" s="31">
        <v>67.327249022164281</v>
      </c>
    </row>
    <row r="25" spans="2:5" s="4" customFormat="1" ht="12" customHeight="1" x14ac:dyDescent="0.2">
      <c r="B25" s="7" t="s">
        <v>18</v>
      </c>
      <c r="C25" s="24">
        <v>90739</v>
      </c>
      <c r="D25" s="24">
        <v>51025</v>
      </c>
      <c r="E25" s="25">
        <v>56.232711403035076</v>
      </c>
    </row>
    <row r="26" spans="2:5" ht="12" customHeight="1" x14ac:dyDescent="0.2">
      <c r="B26" s="7" t="s">
        <v>19</v>
      </c>
      <c r="C26" s="24">
        <v>77377</v>
      </c>
      <c r="D26" s="24">
        <v>39005</v>
      </c>
      <c r="E26" s="25">
        <v>50.409036276929839</v>
      </c>
    </row>
    <row r="27" spans="2:5" ht="12" customHeight="1" x14ac:dyDescent="0.2">
      <c r="B27" s="8" t="s">
        <v>20</v>
      </c>
      <c r="C27" s="28">
        <v>69730</v>
      </c>
      <c r="D27" s="28">
        <v>31696</v>
      </c>
      <c r="E27" s="29">
        <v>45.455327692528321</v>
      </c>
    </row>
    <row r="28" spans="2:5" ht="12" customHeight="1" x14ac:dyDescent="0.2">
      <c r="B28" s="8" t="s">
        <v>21</v>
      </c>
      <c r="C28" s="28">
        <v>7647</v>
      </c>
      <c r="D28" s="28">
        <v>7309</v>
      </c>
      <c r="E28" s="29">
        <v>95.579965999738462</v>
      </c>
    </row>
    <row r="29" spans="2:5" ht="12" customHeight="1" x14ac:dyDescent="0.2">
      <c r="B29" s="7" t="s">
        <v>22</v>
      </c>
      <c r="C29" s="26">
        <v>6036</v>
      </c>
      <c r="D29" s="26">
        <v>4870</v>
      </c>
      <c r="E29" s="27">
        <v>80.682571239231279</v>
      </c>
    </row>
    <row r="30" spans="2:5" ht="12" customHeight="1" x14ac:dyDescent="0.2">
      <c r="B30" s="8" t="s">
        <v>23</v>
      </c>
      <c r="C30" s="28">
        <v>512</v>
      </c>
      <c r="D30" s="28">
        <v>56</v>
      </c>
      <c r="E30" s="29">
        <v>10.9375</v>
      </c>
    </row>
    <row r="31" spans="2:5" s="4" customFormat="1" ht="12" customHeight="1" x14ac:dyDescent="0.2">
      <c r="B31" s="8" t="s">
        <v>24</v>
      </c>
      <c r="C31" s="28">
        <v>4695</v>
      </c>
      <c r="D31" s="28">
        <v>4610</v>
      </c>
      <c r="E31" s="29">
        <v>98.189563365282211</v>
      </c>
    </row>
    <row r="32" spans="2:5" ht="12" customHeight="1" x14ac:dyDescent="0.2">
      <c r="B32" s="8" t="s">
        <v>25</v>
      </c>
      <c r="C32" s="28">
        <v>641</v>
      </c>
      <c r="D32" s="28">
        <v>23</v>
      </c>
      <c r="E32" s="29">
        <v>3.5881435257410299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165</v>
      </c>
      <c r="D35" s="28">
        <v>158</v>
      </c>
      <c r="E35" s="29">
        <v>95.757575757575751</v>
      </c>
    </row>
    <row r="36" spans="2:6" ht="12" customHeight="1" x14ac:dyDescent="0.2">
      <c r="B36" s="8" t="s">
        <v>101</v>
      </c>
      <c r="C36" s="28">
        <v>22</v>
      </c>
      <c r="D36" s="28">
        <v>22</v>
      </c>
      <c r="E36" s="29">
        <v>100</v>
      </c>
    </row>
    <row r="37" spans="2:6" ht="12" customHeight="1" x14ac:dyDescent="0.2">
      <c r="B37" s="7" t="s">
        <v>29</v>
      </c>
      <c r="C37" s="26">
        <v>7324</v>
      </c>
      <c r="D37" s="26">
        <v>7149</v>
      </c>
      <c r="E37" s="27">
        <v>97.610595303113058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23027</v>
      </c>
      <c r="D40" s="24">
        <v>23027</v>
      </c>
      <c r="E40" s="25">
        <v>100</v>
      </c>
    </row>
    <row r="41" spans="2:6" s="4" customFormat="1" ht="12" customHeight="1" x14ac:dyDescent="0.2">
      <c r="B41" s="8" t="s">
        <v>33</v>
      </c>
      <c r="C41" s="30">
        <v>6897</v>
      </c>
      <c r="D41" s="30">
        <v>6897</v>
      </c>
      <c r="E41" s="31">
        <v>100</v>
      </c>
    </row>
    <row r="42" spans="2:6" ht="12" customHeight="1" x14ac:dyDescent="0.2">
      <c r="B42" s="8" t="s">
        <v>34</v>
      </c>
      <c r="C42" s="30">
        <v>16101</v>
      </c>
      <c r="D42" s="30">
        <v>16101</v>
      </c>
      <c r="E42" s="31">
        <v>100</v>
      </c>
    </row>
    <row r="43" spans="2:6" s="4" customFormat="1" ht="12" customHeight="1" x14ac:dyDescent="0.2">
      <c r="B43" s="8" t="s">
        <v>35</v>
      </c>
      <c r="C43" s="28">
        <v>29</v>
      </c>
      <c r="D43" s="28">
        <v>29</v>
      </c>
      <c r="E43" s="29">
        <v>100</v>
      </c>
    </row>
    <row r="44" spans="2:6" ht="12" customHeight="1" x14ac:dyDescent="0.2">
      <c r="B44" s="7" t="s">
        <v>36</v>
      </c>
      <c r="C44" s="24">
        <v>28120</v>
      </c>
      <c r="D44" s="24">
        <v>19242</v>
      </c>
      <c r="E44" s="25">
        <v>68.428165007112369</v>
      </c>
    </row>
    <row r="45" spans="2:6" ht="12" customHeight="1" x14ac:dyDescent="0.2">
      <c r="B45" s="7" t="s">
        <v>37</v>
      </c>
      <c r="C45" s="26">
        <v>21192</v>
      </c>
      <c r="D45" s="26">
        <v>19280</v>
      </c>
      <c r="E45" s="27">
        <v>90.977727444318617</v>
      </c>
      <c r="F45" s="5"/>
    </row>
    <row r="46" spans="2:6" ht="12" customHeight="1" x14ac:dyDescent="0.2">
      <c r="B46" s="7" t="s">
        <v>38</v>
      </c>
      <c r="C46" s="26">
        <v>213</v>
      </c>
      <c r="D46" s="26">
        <v>101</v>
      </c>
      <c r="E46" s="27">
        <v>47.417840375586856</v>
      </c>
    </row>
    <row r="47" spans="2:6" ht="12" customHeight="1" x14ac:dyDescent="0.2">
      <c r="B47" s="6" t="s">
        <v>84</v>
      </c>
      <c r="C47" s="22">
        <v>14711</v>
      </c>
      <c r="D47" s="22">
        <v>13756</v>
      </c>
      <c r="E47" s="27">
        <v>93.50825912582421</v>
      </c>
    </row>
    <row r="48" spans="2:6" ht="12" customHeight="1" x14ac:dyDescent="0.2">
      <c r="B48" s="6" t="s">
        <v>39</v>
      </c>
      <c r="C48" s="32">
        <v>6244</v>
      </c>
      <c r="D48" s="32">
        <v>5994</v>
      </c>
      <c r="E48" s="33">
        <v>95.996156310057657</v>
      </c>
    </row>
    <row r="49" spans="2:5" ht="12" customHeight="1" x14ac:dyDescent="0.2">
      <c r="B49" s="6" t="s">
        <v>40</v>
      </c>
      <c r="C49" s="32">
        <v>5686</v>
      </c>
      <c r="D49" s="32">
        <v>5685</v>
      </c>
      <c r="E49" s="33">
        <v>99.982412944073161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5685</v>
      </c>
      <c r="D51" s="34">
        <v>5684</v>
      </c>
      <c r="E51" s="35">
        <v>99.982409850483734</v>
      </c>
    </row>
    <row r="52" spans="2:5" ht="12" customHeight="1" x14ac:dyDescent="0.2">
      <c r="B52" s="6" t="s">
        <v>43</v>
      </c>
      <c r="C52" s="32">
        <v>558</v>
      </c>
      <c r="D52" s="32">
        <v>309</v>
      </c>
      <c r="E52" s="33">
        <v>55.376344086021504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558</v>
      </c>
      <c r="D54" s="34">
        <v>309</v>
      </c>
      <c r="E54" s="35">
        <v>55.376344086021504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3213</v>
      </c>
      <c r="D58" s="32">
        <v>3213</v>
      </c>
      <c r="E58" s="33">
        <v>100</v>
      </c>
    </row>
    <row r="59" spans="2:5" ht="12" customHeight="1" x14ac:dyDescent="0.2">
      <c r="B59" s="6" t="s">
        <v>48</v>
      </c>
      <c r="C59" s="32">
        <v>3213</v>
      </c>
      <c r="D59" s="32">
        <v>3213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5254</v>
      </c>
      <c r="D61" s="32">
        <v>4549</v>
      </c>
      <c r="E61" s="33">
        <v>86.581652074609821</v>
      </c>
    </row>
    <row r="62" spans="2:5" s="4" customFormat="1" ht="12" customHeight="1" x14ac:dyDescent="0.2">
      <c r="B62" s="6" t="s">
        <v>51</v>
      </c>
      <c r="C62" s="32">
        <v>5219</v>
      </c>
      <c r="D62" s="32">
        <v>4514</v>
      </c>
      <c r="E62" s="33">
        <v>86.491665069936772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31</v>
      </c>
      <c r="D65" s="22">
        <v>31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31</v>
      </c>
      <c r="D67" s="22">
        <v>31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31</v>
      </c>
      <c r="D69" s="34">
        <v>31</v>
      </c>
      <c r="E69" s="35">
        <v>100</v>
      </c>
    </row>
    <row r="70" spans="2:5" ht="12" customHeight="1" x14ac:dyDescent="0.2">
      <c r="B70" s="6" t="s">
        <v>89</v>
      </c>
      <c r="C70" s="22">
        <v>102455</v>
      </c>
      <c r="D70" s="22">
        <v>19685</v>
      </c>
      <c r="E70" s="23">
        <v>19.213313161875945</v>
      </c>
    </row>
    <row r="71" spans="2:5" ht="12" customHeight="1" x14ac:dyDescent="0.2">
      <c r="B71" s="6" t="s">
        <v>57</v>
      </c>
      <c r="C71" s="32">
        <v>17893</v>
      </c>
      <c r="D71" s="32">
        <v>-136</v>
      </c>
      <c r="E71" s="33">
        <v>-0.76007377186609293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17840</v>
      </c>
      <c r="D74" s="36">
        <v>-189</v>
      </c>
      <c r="E74" s="37">
        <v>-1.0594170403587444</v>
      </c>
    </row>
    <row r="75" spans="2:5" ht="12" customHeight="1" x14ac:dyDescent="0.2">
      <c r="B75" s="6" t="s">
        <v>61</v>
      </c>
      <c r="C75" s="32">
        <v>53</v>
      </c>
      <c r="D75" s="32">
        <v>53</v>
      </c>
      <c r="E75" s="33">
        <v>100</v>
      </c>
    </row>
    <row r="76" spans="2:5" ht="12" customHeight="1" x14ac:dyDescent="0.2">
      <c r="B76" s="6" t="s">
        <v>62</v>
      </c>
      <c r="C76" s="32">
        <v>667</v>
      </c>
      <c r="D76" s="32">
        <v>495</v>
      </c>
      <c r="E76" s="33">
        <v>74.212893553223395</v>
      </c>
    </row>
    <row r="77" spans="2:5" ht="12" customHeight="1" x14ac:dyDescent="0.2">
      <c r="B77" s="6" t="s">
        <v>63</v>
      </c>
      <c r="C77" s="32">
        <v>181</v>
      </c>
      <c r="D77" s="32">
        <v>172</v>
      </c>
      <c r="E77" s="33">
        <v>95.027624309392266</v>
      </c>
    </row>
    <row r="78" spans="2:5" ht="12" customHeight="1" x14ac:dyDescent="0.2">
      <c r="B78" s="6" t="s">
        <v>64</v>
      </c>
      <c r="C78" s="32">
        <v>486</v>
      </c>
      <c r="D78" s="32">
        <v>323</v>
      </c>
      <c r="E78" s="33">
        <v>66.460905349794245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3</v>
      </c>
      <c r="E81" s="35">
        <v>2.5641025641025639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369</v>
      </c>
      <c r="D86" s="34">
        <v>320</v>
      </c>
      <c r="E86" s="35">
        <v>86.72086720867209</v>
      </c>
    </row>
    <row r="87" spans="2:5" ht="12" customHeight="1" x14ac:dyDescent="0.2">
      <c r="B87" s="6" t="s">
        <v>73</v>
      </c>
      <c r="C87" s="32">
        <v>78934</v>
      </c>
      <c r="D87" s="32">
        <v>14521</v>
      </c>
      <c r="E87" s="33">
        <v>18.396381787315985</v>
      </c>
    </row>
    <row r="88" spans="2:5" ht="12" customHeight="1" x14ac:dyDescent="0.2">
      <c r="B88" s="6" t="s">
        <v>74</v>
      </c>
      <c r="C88" s="36">
        <v>1871</v>
      </c>
      <c r="D88" s="36">
        <v>1214</v>
      </c>
      <c r="E88" s="37">
        <v>64.885088188134688</v>
      </c>
    </row>
    <row r="89" spans="2:5" ht="12" customHeight="1" x14ac:dyDescent="0.2">
      <c r="B89" s="6" t="s">
        <v>75</v>
      </c>
      <c r="C89" s="32">
        <v>19696</v>
      </c>
      <c r="D89" s="32">
        <v>6021</v>
      </c>
      <c r="E89" s="33">
        <v>30.569658813972378</v>
      </c>
    </row>
    <row r="90" spans="2:5" ht="12" customHeight="1" x14ac:dyDescent="0.2">
      <c r="B90" s="6" t="s">
        <v>76</v>
      </c>
      <c r="C90" s="32">
        <v>56698</v>
      </c>
      <c r="D90" s="32">
        <v>7264</v>
      </c>
      <c r="E90" s="33">
        <v>12.811739391160181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4961</v>
      </c>
      <c r="D92" s="32">
        <v>4805</v>
      </c>
      <c r="E92" s="33">
        <v>96.855472686958279</v>
      </c>
    </row>
    <row r="93" spans="2:5" ht="12" customHeight="1" x14ac:dyDescent="0.2">
      <c r="B93" s="6" t="s">
        <v>86</v>
      </c>
      <c r="C93" s="22">
        <v>348</v>
      </c>
      <c r="D93" s="22">
        <v>348</v>
      </c>
      <c r="E93" s="23">
        <v>100</v>
      </c>
    </row>
    <row r="94" spans="2:5" ht="12" customHeight="1" x14ac:dyDescent="0.2">
      <c r="B94" s="6" t="s">
        <v>79</v>
      </c>
      <c r="C94" s="32">
        <v>342</v>
      </c>
      <c r="D94" s="32">
        <v>342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D0072EB-EB62-4571-B197-5814F517758D}"/>
    <hyperlink ref="D4" location="ŞUBAT!A1" display="Şubat" xr:uid="{614E8AD2-D69C-4F7A-A5FE-BB36525D4320}"/>
    <hyperlink ref="E4" location="MART!A1" display="Mart" xr:uid="{2A5E2CAE-F436-47D6-89E4-AD6780D41E12}"/>
    <hyperlink ref="C5" location="NİSAN!A1" display="Nisan" xr:uid="{8F601130-7723-4739-9385-A32B863A1F57}"/>
    <hyperlink ref="D5" location="MAYIS!A1" display="Mayıs" xr:uid="{48FD6FAF-0AC5-4798-9157-44B060AB43CF}"/>
    <hyperlink ref="E5" location="HAZİRAN!A1" display="Haziran" xr:uid="{3EA194E0-3157-4E8E-B41E-8070C3EC13CE}"/>
    <hyperlink ref="C6" location="TEMMUZ!A1" display="Temmuz" xr:uid="{71C4A1E9-EA06-4D8B-A22A-144B5E782341}"/>
    <hyperlink ref="D6" location="AĞUSTOS!A1" display="Ağustos" xr:uid="{E8AE93B5-78D6-452C-A17F-4D4DAB758118}"/>
    <hyperlink ref="E6" location="EYLÜL!A1" display="Eylül" xr:uid="{1AA846DF-FD47-466D-8D88-8EA85DB5E831}"/>
    <hyperlink ref="C7" location="EKİM!A1" display="Ekim" xr:uid="{58056397-A764-45B4-86BB-632BA597A61C}"/>
    <hyperlink ref="D7" location="KASIM!A1" display="Kasım" xr:uid="{350546D3-0CE4-44AC-9224-05117F5CA346}"/>
    <hyperlink ref="E7" location="ARALIK!A1" display="Aralık" xr:uid="{C7EAC0D6-5753-4486-B163-82BE2802A7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BE29-0728-475B-BF8D-C7461BBD015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456490</v>
      </c>
      <c r="D10" s="22">
        <v>277856</v>
      </c>
      <c r="E10" s="23">
        <v>60.867927008258668</v>
      </c>
    </row>
    <row r="11" spans="2:5" ht="12" customHeight="1" x14ac:dyDescent="0.2">
      <c r="B11" s="7" t="s">
        <v>4</v>
      </c>
      <c r="C11" s="24">
        <v>348888</v>
      </c>
      <c r="D11" s="24">
        <v>247044</v>
      </c>
      <c r="E11" s="25">
        <v>70.808970213936846</v>
      </c>
    </row>
    <row r="12" spans="2:5" ht="12" customHeight="1" x14ac:dyDescent="0.2">
      <c r="B12" s="7" t="s">
        <v>5</v>
      </c>
      <c r="C12" s="24">
        <v>160872</v>
      </c>
      <c r="D12" s="24">
        <v>118788</v>
      </c>
      <c r="E12" s="25">
        <v>73.840071609726991</v>
      </c>
    </row>
    <row r="13" spans="2:5" ht="12" customHeight="1" x14ac:dyDescent="0.2">
      <c r="B13" s="7" t="s">
        <v>6</v>
      </c>
      <c r="C13" s="26">
        <v>128238</v>
      </c>
      <c r="D13" s="26">
        <v>96817</v>
      </c>
      <c r="E13" s="27">
        <v>75.497902337840571</v>
      </c>
    </row>
    <row r="14" spans="2:5" ht="12" customHeight="1" x14ac:dyDescent="0.2">
      <c r="B14" s="8" t="s">
        <v>7</v>
      </c>
      <c r="C14" s="28">
        <v>18416</v>
      </c>
      <c r="D14" s="28">
        <v>8153</v>
      </c>
      <c r="E14" s="29">
        <v>44.27128583840139</v>
      </c>
    </row>
    <row r="15" spans="2:5" ht="12" customHeight="1" x14ac:dyDescent="0.2">
      <c r="B15" s="8" t="s">
        <v>8</v>
      </c>
      <c r="C15" s="28">
        <v>3780</v>
      </c>
      <c r="D15" s="28">
        <v>1863</v>
      </c>
      <c r="E15" s="29">
        <v>49.285714285714292</v>
      </c>
    </row>
    <row r="16" spans="2:5" ht="12" customHeight="1" x14ac:dyDescent="0.2">
      <c r="B16" s="8" t="s">
        <v>9</v>
      </c>
      <c r="C16" s="28">
        <v>98190</v>
      </c>
      <c r="D16" s="28">
        <v>80869</v>
      </c>
      <c r="E16" s="29">
        <v>82.359710764843669</v>
      </c>
    </row>
    <row r="17" spans="2:5" ht="12" customHeight="1" x14ac:dyDescent="0.2">
      <c r="B17" s="8" t="s">
        <v>10</v>
      </c>
      <c r="C17" s="28">
        <v>7852</v>
      </c>
      <c r="D17" s="28">
        <v>5932</v>
      </c>
      <c r="E17" s="29">
        <v>75.547631176770253</v>
      </c>
    </row>
    <row r="18" spans="2:5" ht="12" customHeight="1" x14ac:dyDescent="0.2">
      <c r="B18" s="7" t="s">
        <v>11</v>
      </c>
      <c r="C18" s="24">
        <v>32634</v>
      </c>
      <c r="D18" s="24">
        <v>21971</v>
      </c>
      <c r="E18" s="25">
        <v>67.325488754060174</v>
      </c>
    </row>
    <row r="19" spans="2:5" ht="12" customHeight="1" x14ac:dyDescent="0.2">
      <c r="B19" s="8" t="s">
        <v>12</v>
      </c>
      <c r="C19" s="28">
        <v>12342</v>
      </c>
      <c r="D19" s="28">
        <v>3720</v>
      </c>
      <c r="E19" s="29">
        <v>30.140982012639768</v>
      </c>
    </row>
    <row r="20" spans="2:5" ht="12" customHeight="1" x14ac:dyDescent="0.2">
      <c r="B20" s="8" t="s">
        <v>13</v>
      </c>
      <c r="C20" s="28">
        <v>129</v>
      </c>
      <c r="D20" s="28">
        <v>3</v>
      </c>
      <c r="E20" s="29">
        <v>2.3255813953488373</v>
      </c>
    </row>
    <row r="21" spans="2:5" ht="12" customHeight="1" x14ac:dyDescent="0.2">
      <c r="B21" s="8" t="s">
        <v>14</v>
      </c>
      <c r="C21" s="28">
        <v>20163</v>
      </c>
      <c r="D21" s="28">
        <v>18248</v>
      </c>
      <c r="E21" s="29">
        <v>90.502405396022425</v>
      </c>
    </row>
    <row r="22" spans="2:5" s="4" customFormat="1" ht="12" customHeight="1" x14ac:dyDescent="0.2">
      <c r="B22" s="7" t="s">
        <v>15</v>
      </c>
      <c r="C22" s="24">
        <v>38079</v>
      </c>
      <c r="D22" s="24">
        <v>26365</v>
      </c>
      <c r="E22" s="25">
        <v>69.237637543002705</v>
      </c>
    </row>
    <row r="23" spans="2:5" s="4" customFormat="1" ht="12" customHeight="1" x14ac:dyDescent="0.2">
      <c r="B23" s="8" t="s">
        <v>16</v>
      </c>
      <c r="C23" s="30">
        <v>1152</v>
      </c>
      <c r="D23" s="30">
        <v>1115</v>
      </c>
      <c r="E23" s="31">
        <v>96.788194444444443</v>
      </c>
    </row>
    <row r="24" spans="2:5" ht="12" customHeight="1" x14ac:dyDescent="0.2">
      <c r="B24" s="8" t="s">
        <v>17</v>
      </c>
      <c r="C24" s="30">
        <v>36927</v>
      </c>
      <c r="D24" s="30">
        <v>25250</v>
      </c>
      <c r="E24" s="31">
        <v>68.378151488071055</v>
      </c>
    </row>
    <row r="25" spans="2:5" s="4" customFormat="1" ht="12" customHeight="1" x14ac:dyDescent="0.2">
      <c r="B25" s="7" t="s">
        <v>18</v>
      </c>
      <c r="C25" s="24">
        <v>83325</v>
      </c>
      <c r="D25" s="24">
        <v>46015</v>
      </c>
      <c r="E25" s="25">
        <v>55.223522352235221</v>
      </c>
    </row>
    <row r="26" spans="2:5" ht="12" customHeight="1" x14ac:dyDescent="0.2">
      <c r="B26" s="7" t="s">
        <v>19</v>
      </c>
      <c r="C26" s="24">
        <v>71847</v>
      </c>
      <c r="D26" s="24">
        <v>35503</v>
      </c>
      <c r="E26" s="25">
        <v>49.41472852032792</v>
      </c>
    </row>
    <row r="27" spans="2:5" ht="12" customHeight="1" x14ac:dyDescent="0.2">
      <c r="B27" s="8" t="s">
        <v>20</v>
      </c>
      <c r="C27" s="28">
        <v>65298</v>
      </c>
      <c r="D27" s="28">
        <v>29261</v>
      </c>
      <c r="E27" s="29">
        <v>44.811479677784924</v>
      </c>
    </row>
    <row r="28" spans="2:5" ht="12" customHeight="1" x14ac:dyDescent="0.2">
      <c r="B28" s="8" t="s">
        <v>21</v>
      </c>
      <c r="C28" s="28">
        <v>6549</v>
      </c>
      <c r="D28" s="28">
        <v>6242</v>
      </c>
      <c r="E28" s="29">
        <v>95.312261413956335</v>
      </c>
    </row>
    <row r="29" spans="2:5" ht="12" customHeight="1" x14ac:dyDescent="0.2">
      <c r="B29" s="7" t="s">
        <v>22</v>
      </c>
      <c r="C29" s="26">
        <v>5207</v>
      </c>
      <c r="D29" s="26">
        <v>4417</v>
      </c>
      <c r="E29" s="27">
        <v>84.828115997695406</v>
      </c>
    </row>
    <row r="30" spans="2:5" ht="12" customHeight="1" x14ac:dyDescent="0.2">
      <c r="B30" s="8" t="s">
        <v>23</v>
      </c>
      <c r="C30" s="28">
        <v>151</v>
      </c>
      <c r="D30" s="28">
        <v>56</v>
      </c>
      <c r="E30" s="29">
        <v>37.086092715231786</v>
      </c>
    </row>
    <row r="31" spans="2:5" s="4" customFormat="1" ht="12" customHeight="1" x14ac:dyDescent="0.2">
      <c r="B31" s="8" t="s">
        <v>24</v>
      </c>
      <c r="C31" s="28">
        <v>4263</v>
      </c>
      <c r="D31" s="28">
        <v>4177</v>
      </c>
      <c r="E31" s="29">
        <v>97.982641332395019</v>
      </c>
    </row>
    <row r="32" spans="2:5" ht="12" customHeight="1" x14ac:dyDescent="0.2">
      <c r="B32" s="8" t="s">
        <v>25</v>
      </c>
      <c r="C32" s="28">
        <v>616</v>
      </c>
      <c r="D32" s="28">
        <v>14</v>
      </c>
      <c r="E32" s="29">
        <v>2.2727272727272729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154</v>
      </c>
      <c r="D35" s="28">
        <v>147</v>
      </c>
      <c r="E35" s="29">
        <v>95.454545454545453</v>
      </c>
    </row>
    <row r="36" spans="2:6" ht="12" customHeight="1" x14ac:dyDescent="0.2">
      <c r="B36" s="8" t="s">
        <v>101</v>
      </c>
      <c r="C36" s="28">
        <v>22</v>
      </c>
      <c r="D36" s="28">
        <v>22</v>
      </c>
      <c r="E36" s="29">
        <v>100</v>
      </c>
    </row>
    <row r="37" spans="2:6" ht="12" customHeight="1" x14ac:dyDescent="0.2">
      <c r="B37" s="7" t="s">
        <v>29</v>
      </c>
      <c r="C37" s="26">
        <v>6269</v>
      </c>
      <c r="D37" s="26">
        <v>6094</v>
      </c>
      <c r="E37" s="27">
        <v>97.208486201946087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20913</v>
      </c>
      <c r="D40" s="24">
        <v>20913</v>
      </c>
      <c r="E40" s="25">
        <v>100</v>
      </c>
    </row>
    <row r="41" spans="2:6" s="4" customFormat="1" ht="12" customHeight="1" x14ac:dyDescent="0.2">
      <c r="B41" s="8" t="s">
        <v>33</v>
      </c>
      <c r="C41" s="30">
        <v>6250</v>
      </c>
      <c r="D41" s="30">
        <v>6250</v>
      </c>
      <c r="E41" s="31">
        <v>100</v>
      </c>
    </row>
    <row r="42" spans="2:6" ht="12" customHeight="1" x14ac:dyDescent="0.2">
      <c r="B42" s="8" t="s">
        <v>34</v>
      </c>
      <c r="C42" s="30">
        <v>14636</v>
      </c>
      <c r="D42" s="30">
        <v>14636</v>
      </c>
      <c r="E42" s="31">
        <v>100</v>
      </c>
    </row>
    <row r="43" spans="2:6" s="4" customFormat="1" ht="12" customHeight="1" x14ac:dyDescent="0.2">
      <c r="B43" s="8" t="s">
        <v>35</v>
      </c>
      <c r="C43" s="28">
        <v>27</v>
      </c>
      <c r="D43" s="28">
        <v>27</v>
      </c>
      <c r="E43" s="29">
        <v>100</v>
      </c>
    </row>
    <row r="44" spans="2:6" ht="12" customHeight="1" x14ac:dyDescent="0.2">
      <c r="B44" s="7" t="s">
        <v>36</v>
      </c>
      <c r="C44" s="24">
        <v>26183</v>
      </c>
      <c r="D44" s="24">
        <v>17418</v>
      </c>
      <c r="E44" s="25">
        <v>66.524080510254748</v>
      </c>
    </row>
    <row r="45" spans="2:6" ht="12" customHeight="1" x14ac:dyDescent="0.2">
      <c r="B45" s="7" t="s">
        <v>37</v>
      </c>
      <c r="C45" s="26">
        <v>19302</v>
      </c>
      <c r="D45" s="26">
        <v>17446</v>
      </c>
      <c r="E45" s="27">
        <v>90.384416122681586</v>
      </c>
      <c r="F45" s="5"/>
    </row>
    <row r="46" spans="2:6" ht="12" customHeight="1" x14ac:dyDescent="0.2">
      <c r="B46" s="7" t="s">
        <v>38</v>
      </c>
      <c r="C46" s="26">
        <v>214</v>
      </c>
      <c r="D46" s="26">
        <v>99</v>
      </c>
      <c r="E46" s="27">
        <v>46.261682242990652</v>
      </c>
    </row>
    <row r="47" spans="2:6" ht="12" customHeight="1" x14ac:dyDescent="0.2">
      <c r="B47" s="6" t="s">
        <v>84</v>
      </c>
      <c r="C47" s="22">
        <v>13591</v>
      </c>
      <c r="D47" s="22">
        <v>12639</v>
      </c>
      <c r="E47" s="27">
        <v>92.995364579501143</v>
      </c>
    </row>
    <row r="48" spans="2:6" ht="12" customHeight="1" x14ac:dyDescent="0.2">
      <c r="B48" s="6" t="s">
        <v>39</v>
      </c>
      <c r="C48" s="32">
        <v>5725</v>
      </c>
      <c r="D48" s="32">
        <v>5473</v>
      </c>
      <c r="E48" s="33">
        <v>95.598253275109172</v>
      </c>
    </row>
    <row r="49" spans="2:5" ht="12" customHeight="1" x14ac:dyDescent="0.2">
      <c r="B49" s="6" t="s">
        <v>40</v>
      </c>
      <c r="C49" s="32">
        <v>5189</v>
      </c>
      <c r="D49" s="32">
        <v>5187</v>
      </c>
      <c r="E49" s="33">
        <v>99.961456928117173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5188</v>
      </c>
      <c r="D51" s="34">
        <v>5186</v>
      </c>
      <c r="E51" s="35">
        <v>99.961449498843479</v>
      </c>
    </row>
    <row r="52" spans="2:5" ht="12" customHeight="1" x14ac:dyDescent="0.2">
      <c r="B52" s="6" t="s">
        <v>43</v>
      </c>
      <c r="C52" s="32">
        <v>536</v>
      </c>
      <c r="D52" s="32">
        <v>286</v>
      </c>
      <c r="E52" s="33">
        <v>53.358208955223887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536</v>
      </c>
      <c r="D54" s="34">
        <v>286</v>
      </c>
      <c r="E54" s="35">
        <v>53.358208955223887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3022</v>
      </c>
      <c r="D58" s="32">
        <v>3022</v>
      </c>
      <c r="E58" s="33">
        <v>100</v>
      </c>
    </row>
    <row r="59" spans="2:5" ht="12" customHeight="1" x14ac:dyDescent="0.2">
      <c r="B59" s="6" t="s">
        <v>48</v>
      </c>
      <c r="C59" s="32">
        <v>3022</v>
      </c>
      <c r="D59" s="32">
        <v>3022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4844</v>
      </c>
      <c r="D61" s="32">
        <v>4144</v>
      </c>
      <c r="E61" s="33">
        <v>85.549132947976886</v>
      </c>
    </row>
    <row r="62" spans="2:5" s="4" customFormat="1" ht="12" customHeight="1" x14ac:dyDescent="0.2">
      <c r="B62" s="6" t="s">
        <v>51</v>
      </c>
      <c r="C62" s="32">
        <v>4809</v>
      </c>
      <c r="D62" s="32">
        <v>4109</v>
      </c>
      <c r="E62" s="33">
        <v>85.443959243085871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9</v>
      </c>
      <c r="D65" s="22">
        <v>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9</v>
      </c>
      <c r="D67" s="22">
        <v>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9</v>
      </c>
      <c r="D69" s="34">
        <v>9</v>
      </c>
      <c r="E69" s="35">
        <v>100</v>
      </c>
    </row>
    <row r="70" spans="2:5" ht="12" customHeight="1" x14ac:dyDescent="0.2">
      <c r="B70" s="6" t="s">
        <v>89</v>
      </c>
      <c r="C70" s="22">
        <v>93726</v>
      </c>
      <c r="D70" s="22">
        <v>17888</v>
      </c>
      <c r="E70" s="23">
        <v>19.085419200648698</v>
      </c>
    </row>
    <row r="71" spans="2:5" ht="12" customHeight="1" x14ac:dyDescent="0.2">
      <c r="B71" s="6" t="s">
        <v>57</v>
      </c>
      <c r="C71" s="32">
        <v>15583</v>
      </c>
      <c r="D71" s="32">
        <v>-166</v>
      </c>
      <c r="E71" s="33">
        <v>-1.0652634280947186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15532</v>
      </c>
      <c r="D74" s="36">
        <v>-217</v>
      </c>
      <c r="E74" s="37">
        <v>-1.3971156322431111</v>
      </c>
    </row>
    <row r="75" spans="2:5" ht="12" customHeight="1" x14ac:dyDescent="0.2">
      <c r="B75" s="6" t="s">
        <v>61</v>
      </c>
      <c r="C75" s="32">
        <v>51</v>
      </c>
      <c r="D75" s="32">
        <v>51</v>
      </c>
      <c r="E75" s="33">
        <v>100</v>
      </c>
    </row>
    <row r="76" spans="2:5" ht="12" customHeight="1" x14ac:dyDescent="0.2">
      <c r="B76" s="6" t="s">
        <v>62</v>
      </c>
      <c r="C76" s="32">
        <v>642</v>
      </c>
      <c r="D76" s="32">
        <v>469</v>
      </c>
      <c r="E76" s="33">
        <v>73.052959501557638</v>
      </c>
    </row>
    <row r="77" spans="2:5" ht="12" customHeight="1" x14ac:dyDescent="0.2">
      <c r="B77" s="6" t="s">
        <v>63</v>
      </c>
      <c r="C77" s="32">
        <v>180</v>
      </c>
      <c r="D77" s="32">
        <v>171</v>
      </c>
      <c r="E77" s="33">
        <v>95</v>
      </c>
    </row>
    <row r="78" spans="2:5" ht="12" customHeight="1" x14ac:dyDescent="0.2">
      <c r="B78" s="6" t="s">
        <v>64</v>
      </c>
      <c r="C78" s="32">
        <v>462</v>
      </c>
      <c r="D78" s="32">
        <v>298</v>
      </c>
      <c r="E78" s="33">
        <v>64.502164502164504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3</v>
      </c>
      <c r="E81" s="35">
        <v>2.5641025641025639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345</v>
      </c>
      <c r="D86" s="34">
        <v>295</v>
      </c>
      <c r="E86" s="35">
        <v>85.507246376811594</v>
      </c>
    </row>
    <row r="87" spans="2:5" ht="12" customHeight="1" x14ac:dyDescent="0.2">
      <c r="B87" s="6" t="s">
        <v>73</v>
      </c>
      <c r="C87" s="32">
        <v>73166</v>
      </c>
      <c r="D87" s="32">
        <v>13401</v>
      </c>
      <c r="E87" s="33">
        <v>18.315884427192959</v>
      </c>
    </row>
    <row r="88" spans="2:5" ht="12" customHeight="1" x14ac:dyDescent="0.2">
      <c r="B88" s="6" t="s">
        <v>74</v>
      </c>
      <c r="C88" s="36">
        <v>1781</v>
      </c>
      <c r="D88" s="36">
        <v>1112</v>
      </c>
      <c r="E88" s="37">
        <v>62.436833239752943</v>
      </c>
    </row>
    <row r="89" spans="2:5" ht="12" customHeight="1" x14ac:dyDescent="0.2">
      <c r="B89" s="6" t="s">
        <v>75</v>
      </c>
      <c r="C89" s="32">
        <v>19024</v>
      </c>
      <c r="D89" s="32">
        <v>5478</v>
      </c>
      <c r="E89" s="33">
        <v>28.795206055508832</v>
      </c>
    </row>
    <row r="90" spans="2:5" ht="12" customHeight="1" x14ac:dyDescent="0.2">
      <c r="B90" s="6" t="s">
        <v>76</v>
      </c>
      <c r="C90" s="32">
        <v>51692</v>
      </c>
      <c r="D90" s="32">
        <v>6789</v>
      </c>
      <c r="E90" s="33">
        <v>13.133560318811421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4335</v>
      </c>
      <c r="D92" s="32">
        <v>4184</v>
      </c>
      <c r="E92" s="33">
        <v>96.51672433679353</v>
      </c>
    </row>
    <row r="93" spans="2:5" ht="12" customHeight="1" x14ac:dyDescent="0.2">
      <c r="B93" s="6" t="s">
        <v>86</v>
      </c>
      <c r="C93" s="22">
        <v>276</v>
      </c>
      <c r="D93" s="22">
        <v>276</v>
      </c>
      <c r="E93" s="23">
        <v>100</v>
      </c>
    </row>
    <row r="94" spans="2:5" ht="12" customHeight="1" x14ac:dyDescent="0.2">
      <c r="B94" s="6" t="s">
        <v>79</v>
      </c>
      <c r="C94" s="32">
        <v>270</v>
      </c>
      <c r="D94" s="32">
        <v>270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766F139-4F45-4683-9BD6-C76DD0EE9DDB}"/>
    <hyperlink ref="D4" location="ŞUBAT!A1" display="Şubat" xr:uid="{CBFE47D9-7177-4C2B-97B1-EF0AD0FCCC9D}"/>
    <hyperlink ref="E4" location="MART!A1" display="Mart" xr:uid="{F647439D-ADB8-4E71-BDCD-6215660F03F3}"/>
    <hyperlink ref="C5" location="NİSAN!A1" display="Nisan" xr:uid="{0B058F3C-6BE7-46D4-B494-B4C8ABEBF1B9}"/>
    <hyperlink ref="D5" location="MAYIS!A1" display="Mayıs" xr:uid="{695E089B-1F17-470B-B862-1AFB9C583511}"/>
    <hyperlink ref="E5" location="HAZİRAN!A1" display="Haziran" xr:uid="{AD4F783B-E911-4524-B3D3-560845B080DE}"/>
    <hyperlink ref="C6" location="TEMMUZ!A1" display="Temmuz" xr:uid="{49BF8BEE-663F-4BF1-B51B-DABE39D1826A}"/>
    <hyperlink ref="D6" location="AĞUSTOS!A1" display="Ağustos" xr:uid="{97E09780-70B1-4241-8A13-9F387E724F27}"/>
    <hyperlink ref="E6" location="EYLÜL!A1" display="Eylül" xr:uid="{9478C316-2D86-401C-AAF1-62A6DCBC6D81}"/>
    <hyperlink ref="C7" location="EKİM!A1" display="Ekim" xr:uid="{FF582D0B-28E3-4541-AF28-7F8C590CED73}"/>
    <hyperlink ref="D7" location="KASIM!A1" display="Kasım" xr:uid="{B1DB8C92-7794-4EDA-9047-55D074B8C088}"/>
    <hyperlink ref="E7" location="ARALIK!A1" display="Aralık" xr:uid="{B5C663F6-D316-4C12-AD82-FB20F1F91F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E404-9BEA-4BDC-83AF-6123D05B33D4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429987</v>
      </c>
      <c r="D10" s="22">
        <v>249090</v>
      </c>
      <c r="E10" s="23">
        <v>57.929658338507906</v>
      </c>
    </row>
    <row r="11" spans="2:5" ht="12" customHeight="1" x14ac:dyDescent="0.2">
      <c r="B11" s="7" t="s">
        <v>4</v>
      </c>
      <c r="C11" s="24">
        <v>326503</v>
      </c>
      <c r="D11" s="24">
        <v>221935</v>
      </c>
      <c r="E11" s="25">
        <v>67.973341745711366</v>
      </c>
    </row>
    <row r="12" spans="2:5" ht="12" customHeight="1" x14ac:dyDescent="0.2">
      <c r="B12" s="7" t="s">
        <v>5</v>
      </c>
      <c r="C12" s="24">
        <v>151098</v>
      </c>
      <c r="D12" s="24">
        <v>107163</v>
      </c>
      <c r="E12" s="25">
        <v>70.922844776237937</v>
      </c>
    </row>
    <row r="13" spans="2:5" ht="12" customHeight="1" x14ac:dyDescent="0.2">
      <c r="B13" s="7" t="s">
        <v>6</v>
      </c>
      <c r="C13" s="26">
        <v>118477</v>
      </c>
      <c r="D13" s="26">
        <v>85927</v>
      </c>
      <c r="E13" s="27">
        <v>72.526313124066277</v>
      </c>
    </row>
    <row r="14" spans="2:5" ht="12" customHeight="1" x14ac:dyDescent="0.2">
      <c r="B14" s="8" t="s">
        <v>7</v>
      </c>
      <c r="C14" s="28">
        <v>18373</v>
      </c>
      <c r="D14" s="28">
        <v>7623</v>
      </c>
      <c r="E14" s="29">
        <v>41.490230229140586</v>
      </c>
    </row>
    <row r="15" spans="2:5" ht="12" customHeight="1" x14ac:dyDescent="0.2">
      <c r="B15" s="8" t="s">
        <v>8</v>
      </c>
      <c r="C15" s="28">
        <v>3776</v>
      </c>
      <c r="D15" s="28">
        <v>1749</v>
      </c>
      <c r="E15" s="29">
        <v>46.318855932203391</v>
      </c>
    </row>
    <row r="16" spans="2:5" ht="12" customHeight="1" x14ac:dyDescent="0.2">
      <c r="B16" s="8" t="s">
        <v>9</v>
      </c>
      <c r="C16" s="28">
        <v>88477</v>
      </c>
      <c r="D16" s="28">
        <v>70757</v>
      </c>
      <c r="E16" s="29">
        <v>79.972196163974814</v>
      </c>
    </row>
    <row r="17" spans="2:5" ht="12" customHeight="1" x14ac:dyDescent="0.2">
      <c r="B17" s="8" t="s">
        <v>10</v>
      </c>
      <c r="C17" s="28">
        <v>7851</v>
      </c>
      <c r="D17" s="28">
        <v>5798</v>
      </c>
      <c r="E17" s="29">
        <v>73.850464908928799</v>
      </c>
    </row>
    <row r="18" spans="2:5" ht="12" customHeight="1" x14ac:dyDescent="0.2">
      <c r="B18" s="7" t="s">
        <v>11</v>
      </c>
      <c r="C18" s="24">
        <v>32621</v>
      </c>
      <c r="D18" s="24">
        <v>21236</v>
      </c>
      <c r="E18" s="25">
        <v>65.099169246804195</v>
      </c>
    </row>
    <row r="19" spans="2:5" ht="12" customHeight="1" x14ac:dyDescent="0.2">
      <c r="B19" s="8" t="s">
        <v>12</v>
      </c>
      <c r="C19" s="28">
        <v>12328</v>
      </c>
      <c r="D19" s="28">
        <v>3081</v>
      </c>
      <c r="E19" s="29">
        <v>24.991888384166124</v>
      </c>
    </row>
    <row r="20" spans="2:5" ht="12" customHeight="1" x14ac:dyDescent="0.2">
      <c r="B20" s="8" t="s">
        <v>13</v>
      </c>
      <c r="C20" s="28">
        <v>129</v>
      </c>
      <c r="D20" s="28">
        <v>3</v>
      </c>
      <c r="E20" s="29">
        <v>2.3255813953488373</v>
      </c>
    </row>
    <row r="21" spans="2:5" ht="12" customHeight="1" x14ac:dyDescent="0.2">
      <c r="B21" s="8" t="s">
        <v>14</v>
      </c>
      <c r="C21" s="28">
        <v>20164</v>
      </c>
      <c r="D21" s="28">
        <v>18152</v>
      </c>
      <c r="E21" s="29">
        <v>90.021821067248567</v>
      </c>
    </row>
    <row r="22" spans="2:5" s="4" customFormat="1" ht="12" customHeight="1" x14ac:dyDescent="0.2">
      <c r="B22" s="7" t="s">
        <v>15</v>
      </c>
      <c r="C22" s="24">
        <v>37791</v>
      </c>
      <c r="D22" s="24">
        <v>25140</v>
      </c>
      <c r="E22" s="25">
        <v>66.523775502103675</v>
      </c>
    </row>
    <row r="23" spans="2:5" s="4" customFormat="1" ht="12" customHeight="1" x14ac:dyDescent="0.2">
      <c r="B23" s="8" t="s">
        <v>16</v>
      </c>
      <c r="C23" s="30">
        <v>932</v>
      </c>
      <c r="D23" s="30">
        <v>899</v>
      </c>
      <c r="E23" s="31">
        <v>96.459227467811161</v>
      </c>
    </row>
    <row r="24" spans="2:5" ht="12" customHeight="1" x14ac:dyDescent="0.2">
      <c r="B24" s="8" t="s">
        <v>17</v>
      </c>
      <c r="C24" s="30">
        <v>36859</v>
      </c>
      <c r="D24" s="30">
        <v>24241</v>
      </c>
      <c r="E24" s="31">
        <v>65.766841205675689</v>
      </c>
    </row>
    <row r="25" spans="2:5" s="4" customFormat="1" ht="12" customHeight="1" x14ac:dyDescent="0.2">
      <c r="B25" s="7" t="s">
        <v>18</v>
      </c>
      <c r="C25" s="24">
        <v>77643</v>
      </c>
      <c r="D25" s="24">
        <v>40503</v>
      </c>
      <c r="E25" s="25">
        <v>52.165681387890729</v>
      </c>
    </row>
    <row r="26" spans="2:5" ht="12" customHeight="1" x14ac:dyDescent="0.2">
      <c r="B26" s="7" t="s">
        <v>19</v>
      </c>
      <c r="C26" s="24">
        <v>67195</v>
      </c>
      <c r="D26" s="24">
        <v>30977</v>
      </c>
      <c r="E26" s="25">
        <v>46.100156261626609</v>
      </c>
    </row>
    <row r="27" spans="2:5" ht="12" customHeight="1" x14ac:dyDescent="0.2">
      <c r="B27" s="8" t="s">
        <v>20</v>
      </c>
      <c r="C27" s="28">
        <v>61393</v>
      </c>
      <c r="D27" s="28">
        <v>25487</v>
      </c>
      <c r="E27" s="29">
        <v>41.514504910983334</v>
      </c>
    </row>
    <row r="28" spans="2:5" ht="12" customHeight="1" x14ac:dyDescent="0.2">
      <c r="B28" s="8" t="s">
        <v>21</v>
      </c>
      <c r="C28" s="28">
        <v>5802</v>
      </c>
      <c r="D28" s="28">
        <v>5490</v>
      </c>
      <c r="E28" s="29">
        <v>94.622543950361944</v>
      </c>
    </row>
    <row r="29" spans="2:5" ht="12" customHeight="1" x14ac:dyDescent="0.2">
      <c r="B29" s="7" t="s">
        <v>22</v>
      </c>
      <c r="C29" s="26">
        <v>4867</v>
      </c>
      <c r="D29" s="26">
        <v>4123</v>
      </c>
      <c r="E29" s="27">
        <v>84.713375796178354</v>
      </c>
    </row>
    <row r="30" spans="2:5" ht="12" customHeight="1" x14ac:dyDescent="0.2">
      <c r="B30" s="8" t="s">
        <v>23</v>
      </c>
      <c r="C30" s="28">
        <v>130</v>
      </c>
      <c r="D30" s="28">
        <v>52</v>
      </c>
      <c r="E30" s="29">
        <v>40</v>
      </c>
    </row>
    <row r="31" spans="2:5" s="4" customFormat="1" ht="12" customHeight="1" x14ac:dyDescent="0.2">
      <c r="B31" s="8" t="s">
        <v>24</v>
      </c>
      <c r="C31" s="28">
        <v>3984</v>
      </c>
      <c r="D31" s="28">
        <v>3898</v>
      </c>
      <c r="E31" s="29">
        <v>97.841365461847388</v>
      </c>
    </row>
    <row r="32" spans="2:5" ht="12" customHeight="1" x14ac:dyDescent="0.2">
      <c r="B32" s="8" t="s">
        <v>25</v>
      </c>
      <c r="C32" s="28">
        <v>587</v>
      </c>
      <c r="D32" s="28">
        <v>14</v>
      </c>
      <c r="E32" s="29">
        <v>2.385008517887564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143</v>
      </c>
      <c r="D35" s="28">
        <v>136</v>
      </c>
      <c r="E35" s="29">
        <v>95.104895104895107</v>
      </c>
    </row>
    <row r="36" spans="2:6" ht="12" customHeight="1" x14ac:dyDescent="0.2">
      <c r="B36" s="8" t="s">
        <v>101</v>
      </c>
      <c r="C36" s="28">
        <v>22</v>
      </c>
      <c r="D36" s="28">
        <v>22</v>
      </c>
      <c r="E36" s="29"/>
    </row>
    <row r="37" spans="2:6" ht="12" customHeight="1" x14ac:dyDescent="0.2">
      <c r="B37" s="7" t="s">
        <v>29</v>
      </c>
      <c r="C37" s="26">
        <v>5579</v>
      </c>
      <c r="D37" s="26">
        <v>5402</v>
      </c>
      <c r="E37" s="27">
        <v>96.827388420863954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18147</v>
      </c>
      <c r="D40" s="24">
        <v>18147</v>
      </c>
      <c r="E40" s="25">
        <v>100</v>
      </c>
    </row>
    <row r="41" spans="2:6" s="4" customFormat="1" ht="12" customHeight="1" x14ac:dyDescent="0.2">
      <c r="B41" s="8" t="s">
        <v>33</v>
      </c>
      <c r="C41" s="30">
        <v>5333</v>
      </c>
      <c r="D41" s="30">
        <v>5333</v>
      </c>
      <c r="E41" s="31">
        <v>100</v>
      </c>
    </row>
    <row r="42" spans="2:6" ht="12" customHeight="1" x14ac:dyDescent="0.2">
      <c r="B42" s="8" t="s">
        <v>34</v>
      </c>
      <c r="C42" s="30">
        <v>12789</v>
      </c>
      <c r="D42" s="30">
        <v>12789</v>
      </c>
      <c r="E42" s="31">
        <v>100</v>
      </c>
    </row>
    <row r="43" spans="2:6" s="4" customFormat="1" ht="12" customHeight="1" x14ac:dyDescent="0.2">
      <c r="B43" s="8" t="s">
        <v>35</v>
      </c>
      <c r="C43" s="28">
        <v>25</v>
      </c>
      <c r="D43" s="28">
        <v>25</v>
      </c>
      <c r="E43" s="29">
        <v>100</v>
      </c>
    </row>
    <row r="44" spans="2:6" ht="12" customHeight="1" x14ac:dyDescent="0.2">
      <c r="B44" s="7" t="s">
        <v>36</v>
      </c>
      <c r="C44" s="24">
        <v>24388</v>
      </c>
      <c r="D44" s="24">
        <v>15521</v>
      </c>
      <c r="E44" s="25">
        <v>63.641955059865509</v>
      </c>
    </row>
    <row r="45" spans="2:6" ht="12" customHeight="1" x14ac:dyDescent="0.2">
      <c r="B45" s="7" t="s">
        <v>37</v>
      </c>
      <c r="C45" s="26">
        <v>17226</v>
      </c>
      <c r="D45" s="26">
        <v>15364</v>
      </c>
      <c r="E45" s="27">
        <v>89.190758156275393</v>
      </c>
      <c r="F45" s="5"/>
    </row>
    <row r="46" spans="2:6" ht="12" customHeight="1" x14ac:dyDescent="0.2">
      <c r="B46" s="7" t="s">
        <v>38</v>
      </c>
      <c r="C46" s="26">
        <v>210</v>
      </c>
      <c r="D46" s="26">
        <v>97</v>
      </c>
      <c r="E46" s="27">
        <v>46.19047619047619</v>
      </c>
    </row>
    <row r="47" spans="2:6" ht="12" customHeight="1" x14ac:dyDescent="0.2">
      <c r="B47" s="6" t="s">
        <v>84</v>
      </c>
      <c r="C47" s="22">
        <v>12434</v>
      </c>
      <c r="D47" s="22">
        <v>11458</v>
      </c>
      <c r="E47" s="27">
        <v>92.150554930030566</v>
      </c>
    </row>
    <row r="48" spans="2:6" ht="12" customHeight="1" x14ac:dyDescent="0.2">
      <c r="B48" s="6" t="s">
        <v>39</v>
      </c>
      <c r="C48" s="32">
        <v>5136</v>
      </c>
      <c r="D48" s="32">
        <v>4876</v>
      </c>
      <c r="E48" s="33">
        <v>94.937694704049846</v>
      </c>
    </row>
    <row r="49" spans="2:5" ht="12" customHeight="1" x14ac:dyDescent="0.2">
      <c r="B49" s="6" t="s">
        <v>40</v>
      </c>
      <c r="C49" s="32">
        <v>4610</v>
      </c>
      <c r="D49" s="32">
        <v>4608</v>
      </c>
      <c r="E49" s="33">
        <v>99.956616052060738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4609</v>
      </c>
      <c r="D51" s="34">
        <v>4607</v>
      </c>
      <c r="E51" s="35">
        <v>99.956606639184216</v>
      </c>
    </row>
    <row r="52" spans="2:5" ht="12" customHeight="1" x14ac:dyDescent="0.2">
      <c r="B52" s="6" t="s">
        <v>43</v>
      </c>
      <c r="C52" s="32">
        <v>526</v>
      </c>
      <c r="D52" s="32">
        <v>268</v>
      </c>
      <c r="E52" s="33">
        <v>50.950570342205324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526</v>
      </c>
      <c r="D54" s="34">
        <v>268</v>
      </c>
      <c r="E54" s="35">
        <v>50.950570342205324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2869</v>
      </c>
      <c r="D58" s="32">
        <v>2869</v>
      </c>
      <c r="E58" s="33">
        <v>100</v>
      </c>
    </row>
    <row r="59" spans="2:5" ht="12" customHeight="1" x14ac:dyDescent="0.2">
      <c r="B59" s="6" t="s">
        <v>48</v>
      </c>
      <c r="C59" s="32">
        <v>2869</v>
      </c>
      <c r="D59" s="32">
        <v>2869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4429</v>
      </c>
      <c r="D61" s="32">
        <v>3713</v>
      </c>
      <c r="E61" s="33">
        <v>83.83382253330322</v>
      </c>
    </row>
    <row r="62" spans="2:5" s="4" customFormat="1" ht="12" customHeight="1" x14ac:dyDescent="0.2">
      <c r="B62" s="6" t="s">
        <v>51</v>
      </c>
      <c r="C62" s="32">
        <v>4394</v>
      </c>
      <c r="D62" s="32">
        <v>3678</v>
      </c>
      <c r="E62" s="33">
        <v>83.705052344105596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9</v>
      </c>
      <c r="D65" s="22">
        <v>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9</v>
      </c>
      <c r="D67" s="22">
        <v>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9</v>
      </c>
      <c r="D69" s="34">
        <v>9</v>
      </c>
      <c r="E69" s="35">
        <v>100</v>
      </c>
    </row>
    <row r="70" spans="2:5" ht="12" customHeight="1" x14ac:dyDescent="0.2">
      <c r="B70" s="6" t="s">
        <v>89</v>
      </c>
      <c r="C70" s="22">
        <v>90831</v>
      </c>
      <c r="D70" s="22">
        <v>15478</v>
      </c>
      <c r="E70" s="23">
        <v>17.040437736015239</v>
      </c>
    </row>
    <row r="71" spans="2:5" ht="12" customHeight="1" x14ac:dyDescent="0.2">
      <c r="B71" s="6" t="s">
        <v>57</v>
      </c>
      <c r="C71" s="32">
        <v>15499</v>
      </c>
      <c r="D71" s="32">
        <v>-200</v>
      </c>
      <c r="E71" s="33">
        <v>-1.2904058326343635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15454</v>
      </c>
      <c r="D74" s="36">
        <v>-245</v>
      </c>
      <c r="E74" s="37">
        <v>-1.5853500711789827</v>
      </c>
    </row>
    <row r="75" spans="2:5" ht="12" customHeight="1" x14ac:dyDescent="0.2">
      <c r="B75" s="6" t="s">
        <v>61</v>
      </c>
      <c r="C75" s="32">
        <v>45</v>
      </c>
      <c r="D75" s="32">
        <v>45</v>
      </c>
      <c r="E75" s="33">
        <v>100</v>
      </c>
    </row>
    <row r="76" spans="2:5" ht="12" customHeight="1" x14ac:dyDescent="0.2">
      <c r="B76" s="6" t="s">
        <v>62</v>
      </c>
      <c r="C76" s="32">
        <v>609</v>
      </c>
      <c r="D76" s="32">
        <v>436</v>
      </c>
      <c r="E76" s="33">
        <v>71.592775041050899</v>
      </c>
    </row>
    <row r="77" spans="2:5" ht="12" customHeight="1" x14ac:dyDescent="0.2">
      <c r="B77" s="6" t="s">
        <v>63</v>
      </c>
      <c r="C77" s="32">
        <v>180</v>
      </c>
      <c r="D77" s="32">
        <v>171</v>
      </c>
      <c r="E77" s="33">
        <v>95</v>
      </c>
    </row>
    <row r="78" spans="2:5" ht="12" customHeight="1" x14ac:dyDescent="0.2">
      <c r="B78" s="6" t="s">
        <v>64</v>
      </c>
      <c r="C78" s="32">
        <v>429</v>
      </c>
      <c r="D78" s="32">
        <v>265</v>
      </c>
      <c r="E78" s="33">
        <v>61.771561771561764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2</v>
      </c>
      <c r="E81" s="35">
        <v>1.7094017094017095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312</v>
      </c>
      <c r="D86" s="34">
        <v>263</v>
      </c>
      <c r="E86" s="35">
        <v>84.294871794871796</v>
      </c>
    </row>
    <row r="87" spans="2:5" ht="12" customHeight="1" x14ac:dyDescent="0.2">
      <c r="B87" s="6" t="s">
        <v>73</v>
      </c>
      <c r="C87" s="32">
        <v>70637</v>
      </c>
      <c r="D87" s="32">
        <v>11309</v>
      </c>
      <c r="E87" s="33">
        <v>16.010023075725186</v>
      </c>
    </row>
    <row r="88" spans="2:5" ht="12" customHeight="1" x14ac:dyDescent="0.2">
      <c r="B88" s="6" t="s">
        <v>74</v>
      </c>
      <c r="C88" s="36">
        <v>1629</v>
      </c>
      <c r="D88" s="36">
        <v>963</v>
      </c>
      <c r="E88" s="37">
        <v>59.11602209944752</v>
      </c>
    </row>
    <row r="89" spans="2:5" ht="12" customHeight="1" x14ac:dyDescent="0.2">
      <c r="B89" s="6" t="s">
        <v>75</v>
      </c>
      <c r="C89" s="32">
        <v>18426</v>
      </c>
      <c r="D89" s="32">
        <v>4807</v>
      </c>
      <c r="E89" s="33">
        <v>26.088136329100188</v>
      </c>
    </row>
    <row r="90" spans="2:5" ht="12" customHeight="1" x14ac:dyDescent="0.2">
      <c r="B90" s="6" t="s">
        <v>76</v>
      </c>
      <c r="C90" s="32">
        <v>49913</v>
      </c>
      <c r="D90" s="32">
        <v>5517</v>
      </c>
      <c r="E90" s="33">
        <v>11.053232624767094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4086</v>
      </c>
      <c r="D92" s="32">
        <v>3933</v>
      </c>
      <c r="E92" s="33">
        <v>96.255506607929519</v>
      </c>
    </row>
    <row r="93" spans="2:5" ht="12" customHeight="1" x14ac:dyDescent="0.2">
      <c r="B93" s="6" t="s">
        <v>86</v>
      </c>
      <c r="C93" s="22">
        <v>210</v>
      </c>
      <c r="D93" s="22">
        <v>210</v>
      </c>
      <c r="E93" s="23">
        <v>100</v>
      </c>
    </row>
    <row r="94" spans="2:5" ht="12" customHeight="1" x14ac:dyDescent="0.2">
      <c r="B94" s="6" t="s">
        <v>79</v>
      </c>
      <c r="C94" s="32">
        <v>210</v>
      </c>
      <c r="D94" s="32">
        <v>210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1162BD8-C7BE-4FE0-A365-00A8DA7771FE}"/>
    <hyperlink ref="D4" location="ŞUBAT!A1" display="Şubat" xr:uid="{1BC0BA35-8E72-432D-9703-9C3F78C0132E}"/>
    <hyperlink ref="E4" location="MART!A1" display="Mart" xr:uid="{9369DF43-9111-46A6-89A6-D0D1C82CBC8F}"/>
    <hyperlink ref="C5" location="NİSAN!A1" display="Nisan" xr:uid="{B5BA6A7C-0381-4207-A255-EF6460436440}"/>
    <hyperlink ref="D5" location="MAYIS!A1" display="Mayıs" xr:uid="{34E9CDAB-2EAF-4CD1-B5D4-3CB23323E76D}"/>
    <hyperlink ref="E5" location="HAZİRAN!A1" display="Haziran" xr:uid="{AF1FA51D-FCC5-4B1D-A97A-12540057A16C}"/>
    <hyperlink ref="C6" location="TEMMUZ!A1" display="Temmuz" xr:uid="{8E49758A-4B09-452B-BB0C-38FFE7D98A31}"/>
    <hyperlink ref="D6" location="AĞUSTOS!A1" display="Ağustos" xr:uid="{8A4DEA20-E48B-43E6-AA83-5757E4CC1F1E}"/>
    <hyperlink ref="E6" location="EYLÜL!A1" display="Eylül" xr:uid="{4E4051E8-16A8-4529-99D9-33BB8AC57251}"/>
    <hyperlink ref="C7" location="EKİM!A1" display="Ekim" xr:uid="{CA1666AB-FA86-41AB-BF00-8594B6E268E6}"/>
    <hyperlink ref="D7" location="KASIM!A1" display="Kasım" xr:uid="{E5C5ADED-52EE-4F91-A254-61427DB82647}"/>
    <hyperlink ref="E7" location="ARALIK!A1" display="Aralık" xr:uid="{2720E9E1-1621-410B-89F8-9204F12BDCC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8EF0-5013-4926-BC31-EA5916AFC00C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392712</v>
      </c>
      <c r="D10" s="22">
        <v>207985</v>
      </c>
      <c r="E10" s="23">
        <v>52.961203120862109</v>
      </c>
    </row>
    <row r="11" spans="2:5" ht="12" customHeight="1" x14ac:dyDescent="0.2">
      <c r="B11" s="7" t="s">
        <v>4</v>
      </c>
      <c r="C11" s="24">
        <v>295434</v>
      </c>
      <c r="D11" s="24">
        <v>184098</v>
      </c>
      <c r="E11" s="25">
        <v>62.314425556977191</v>
      </c>
    </row>
    <row r="12" spans="2:5" ht="12" customHeight="1" x14ac:dyDescent="0.2">
      <c r="B12" s="7" t="s">
        <v>5</v>
      </c>
      <c r="C12" s="24">
        <v>132360</v>
      </c>
      <c r="D12" s="24">
        <v>85093</v>
      </c>
      <c r="E12" s="25">
        <v>64.289060139014808</v>
      </c>
    </row>
    <row r="13" spans="2:5" ht="12" customHeight="1" x14ac:dyDescent="0.2">
      <c r="B13" s="7" t="s">
        <v>6</v>
      </c>
      <c r="C13" s="26">
        <v>106231</v>
      </c>
      <c r="D13" s="26">
        <v>70071</v>
      </c>
      <c r="E13" s="27">
        <v>65.960971844376886</v>
      </c>
    </row>
    <row r="14" spans="2:5" ht="12" customHeight="1" x14ac:dyDescent="0.2">
      <c r="B14" s="8" t="s">
        <v>7</v>
      </c>
      <c r="C14" s="28">
        <v>18353</v>
      </c>
      <c r="D14" s="28">
        <v>6150</v>
      </c>
      <c r="E14" s="29">
        <v>33.509507982346207</v>
      </c>
    </row>
    <row r="15" spans="2:5" ht="12" customHeight="1" x14ac:dyDescent="0.2">
      <c r="B15" s="8" t="s">
        <v>8</v>
      </c>
      <c r="C15" s="28">
        <v>3759</v>
      </c>
      <c r="D15" s="28">
        <v>1656</v>
      </c>
      <c r="E15" s="29">
        <v>44.054269752593775</v>
      </c>
    </row>
    <row r="16" spans="2:5" ht="12" customHeight="1" x14ac:dyDescent="0.2">
      <c r="B16" s="8" t="s">
        <v>9</v>
      </c>
      <c r="C16" s="28">
        <v>78831</v>
      </c>
      <c r="D16" s="28">
        <v>58533</v>
      </c>
      <c r="E16" s="29">
        <v>74.251246337100881</v>
      </c>
    </row>
    <row r="17" spans="2:5" ht="12" customHeight="1" x14ac:dyDescent="0.2">
      <c r="B17" s="8" t="s">
        <v>10</v>
      </c>
      <c r="C17" s="28">
        <v>5288</v>
      </c>
      <c r="D17" s="28">
        <v>3732</v>
      </c>
      <c r="E17" s="29">
        <v>70.574886535552196</v>
      </c>
    </row>
    <row r="18" spans="2:5" ht="12" customHeight="1" x14ac:dyDescent="0.2">
      <c r="B18" s="7" t="s">
        <v>11</v>
      </c>
      <c r="C18" s="24">
        <v>26129</v>
      </c>
      <c r="D18" s="24">
        <v>15022</v>
      </c>
      <c r="E18" s="25">
        <v>57.491675915649274</v>
      </c>
    </row>
    <row r="19" spans="2:5" ht="12" customHeight="1" x14ac:dyDescent="0.2">
      <c r="B19" s="8" t="s">
        <v>12</v>
      </c>
      <c r="C19" s="28">
        <v>12250</v>
      </c>
      <c r="D19" s="28">
        <v>2816</v>
      </c>
      <c r="E19" s="29">
        <v>22.987755102040815</v>
      </c>
    </row>
    <row r="20" spans="2:5" ht="12" customHeight="1" x14ac:dyDescent="0.2">
      <c r="B20" s="8" t="s">
        <v>13</v>
      </c>
      <c r="C20" s="28">
        <v>5</v>
      </c>
      <c r="D20" s="28">
        <v>3</v>
      </c>
      <c r="E20" s="29">
        <v>60</v>
      </c>
    </row>
    <row r="21" spans="2:5" ht="12" customHeight="1" x14ac:dyDescent="0.2">
      <c r="B21" s="8" t="s">
        <v>14</v>
      </c>
      <c r="C21" s="28">
        <v>13874</v>
      </c>
      <c r="D21" s="28">
        <v>12203</v>
      </c>
      <c r="E21" s="29">
        <v>87.955888712700016</v>
      </c>
    </row>
    <row r="22" spans="2:5" s="4" customFormat="1" ht="12" customHeight="1" x14ac:dyDescent="0.2">
      <c r="B22" s="7" t="s">
        <v>15</v>
      </c>
      <c r="C22" s="24">
        <v>37811</v>
      </c>
      <c r="D22" s="24">
        <v>21997</v>
      </c>
      <c r="E22" s="25">
        <v>58.176192113406152</v>
      </c>
    </row>
    <row r="23" spans="2:5" s="4" customFormat="1" ht="12" customHeight="1" x14ac:dyDescent="0.2">
      <c r="B23" s="8" t="s">
        <v>16</v>
      </c>
      <c r="C23" s="30">
        <v>909</v>
      </c>
      <c r="D23" s="30">
        <v>877</v>
      </c>
      <c r="E23" s="31">
        <v>96.479647964796484</v>
      </c>
    </row>
    <row r="24" spans="2:5" ht="12" customHeight="1" x14ac:dyDescent="0.2">
      <c r="B24" s="8" t="s">
        <v>17</v>
      </c>
      <c r="C24" s="30">
        <v>36902</v>
      </c>
      <c r="D24" s="30">
        <v>21120</v>
      </c>
      <c r="E24" s="31">
        <v>57.232670315972037</v>
      </c>
    </row>
    <row r="25" spans="2:5" s="4" customFormat="1" ht="12" customHeight="1" x14ac:dyDescent="0.2">
      <c r="B25" s="7" t="s">
        <v>18</v>
      </c>
      <c r="C25" s="24">
        <v>71158</v>
      </c>
      <c r="D25" s="24">
        <v>33790</v>
      </c>
      <c r="E25" s="25">
        <v>47.485876500182691</v>
      </c>
    </row>
    <row r="26" spans="2:5" ht="12" customHeight="1" x14ac:dyDescent="0.2">
      <c r="B26" s="7" t="s">
        <v>19</v>
      </c>
      <c r="C26" s="24">
        <v>61820</v>
      </c>
      <c r="D26" s="24">
        <v>25439</v>
      </c>
      <c r="E26" s="25">
        <v>41.150113231963765</v>
      </c>
    </row>
    <row r="27" spans="2:5" ht="12" customHeight="1" x14ac:dyDescent="0.2">
      <c r="B27" s="8" t="s">
        <v>20</v>
      </c>
      <c r="C27" s="28">
        <v>56801</v>
      </c>
      <c r="D27" s="28">
        <v>20730</v>
      </c>
      <c r="E27" s="29">
        <v>36.495836340909491</v>
      </c>
    </row>
    <row r="28" spans="2:5" ht="12" customHeight="1" x14ac:dyDescent="0.2">
      <c r="B28" s="8" t="s">
        <v>21</v>
      </c>
      <c r="C28" s="28">
        <v>5019</v>
      </c>
      <c r="D28" s="28">
        <v>4709</v>
      </c>
      <c r="E28" s="29">
        <v>93.823470810918508</v>
      </c>
    </row>
    <row r="29" spans="2:5" ht="12" customHeight="1" x14ac:dyDescent="0.2">
      <c r="B29" s="7" t="s">
        <v>22</v>
      </c>
      <c r="C29" s="26">
        <v>4423</v>
      </c>
      <c r="D29" s="26">
        <v>3648</v>
      </c>
      <c r="E29" s="27">
        <v>82.477956138367631</v>
      </c>
    </row>
    <row r="30" spans="2:5" ht="12" customHeight="1" x14ac:dyDescent="0.2">
      <c r="B30" s="8" t="s">
        <v>23</v>
      </c>
      <c r="C30" s="28">
        <v>123</v>
      </c>
      <c r="D30" s="28">
        <v>11</v>
      </c>
      <c r="E30" s="29">
        <v>8.9430894308943092</v>
      </c>
    </row>
    <row r="31" spans="2:5" s="4" customFormat="1" ht="12" customHeight="1" x14ac:dyDescent="0.2">
      <c r="B31" s="8" t="s">
        <v>24</v>
      </c>
      <c r="C31" s="28">
        <v>3590</v>
      </c>
      <c r="D31" s="28">
        <v>3504</v>
      </c>
      <c r="E31" s="29">
        <v>97.604456824512525</v>
      </c>
    </row>
    <row r="32" spans="2:5" ht="12" customHeight="1" x14ac:dyDescent="0.2">
      <c r="B32" s="8" t="s">
        <v>25</v>
      </c>
      <c r="C32" s="28">
        <v>582</v>
      </c>
      <c r="D32" s="28">
        <v>14</v>
      </c>
      <c r="E32" s="29">
        <v>2.4054982817869419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127</v>
      </c>
      <c r="D35" s="28">
        <v>118</v>
      </c>
      <c r="E35" s="29">
        <v>92.913385826771659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4913</v>
      </c>
      <c r="D37" s="26">
        <v>4702</v>
      </c>
      <c r="E37" s="27">
        <v>95.705271728068382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15804</v>
      </c>
      <c r="D40" s="24">
        <v>15804</v>
      </c>
      <c r="E40" s="25">
        <v>100</v>
      </c>
    </row>
    <row r="41" spans="2:6" s="4" customFormat="1" ht="12" customHeight="1" x14ac:dyDescent="0.2">
      <c r="B41" s="8" t="s">
        <v>33</v>
      </c>
      <c r="C41" s="30">
        <v>4703</v>
      </c>
      <c r="D41" s="30">
        <v>4703</v>
      </c>
      <c r="E41" s="31">
        <v>100</v>
      </c>
    </row>
    <row r="42" spans="2:6" ht="12" customHeight="1" x14ac:dyDescent="0.2">
      <c r="B42" s="8" t="s">
        <v>34</v>
      </c>
      <c r="C42" s="30">
        <v>11085</v>
      </c>
      <c r="D42" s="30">
        <v>11085</v>
      </c>
      <c r="E42" s="31">
        <v>100</v>
      </c>
    </row>
    <row r="43" spans="2:6" s="4" customFormat="1" ht="12" customHeight="1" x14ac:dyDescent="0.2">
      <c r="B43" s="8" t="s">
        <v>35</v>
      </c>
      <c r="C43" s="28">
        <v>16</v>
      </c>
      <c r="D43" s="28">
        <v>16</v>
      </c>
      <c r="E43" s="29">
        <v>100</v>
      </c>
    </row>
    <row r="44" spans="2:6" ht="12" customHeight="1" x14ac:dyDescent="0.2">
      <c r="B44" s="7" t="s">
        <v>36</v>
      </c>
      <c r="C44" s="24">
        <v>22133</v>
      </c>
      <c r="D44" s="24">
        <v>13203</v>
      </c>
      <c r="E44" s="25">
        <v>59.653006822391909</v>
      </c>
    </row>
    <row r="45" spans="2:6" ht="12" customHeight="1" x14ac:dyDescent="0.2">
      <c r="B45" s="7" t="s">
        <v>37</v>
      </c>
      <c r="C45" s="26">
        <v>15957</v>
      </c>
      <c r="D45" s="26">
        <v>14114</v>
      </c>
      <c r="E45" s="27">
        <v>88.450209939211632</v>
      </c>
      <c r="F45" s="5"/>
    </row>
    <row r="46" spans="2:6" ht="12" customHeight="1" x14ac:dyDescent="0.2">
      <c r="B46" s="7" t="s">
        <v>38</v>
      </c>
      <c r="C46" s="26">
        <v>211</v>
      </c>
      <c r="D46" s="26">
        <v>97</v>
      </c>
      <c r="E46" s="27">
        <v>45.97156398104265</v>
      </c>
    </row>
    <row r="47" spans="2:6" ht="12" customHeight="1" x14ac:dyDescent="0.2">
      <c r="B47" s="6" t="s">
        <v>84</v>
      </c>
      <c r="C47" s="22">
        <v>11221</v>
      </c>
      <c r="D47" s="22">
        <v>10296</v>
      </c>
      <c r="E47" s="27">
        <v>91.756527938686389</v>
      </c>
    </row>
    <row r="48" spans="2:6" ht="12" customHeight="1" x14ac:dyDescent="0.2">
      <c r="B48" s="6" t="s">
        <v>39</v>
      </c>
      <c r="C48" s="32">
        <v>4503</v>
      </c>
      <c r="D48" s="32">
        <v>4235</v>
      </c>
      <c r="E48" s="33">
        <v>94.048412169664658</v>
      </c>
    </row>
    <row r="49" spans="2:5" ht="12" customHeight="1" x14ac:dyDescent="0.2">
      <c r="B49" s="6" t="s">
        <v>40</v>
      </c>
      <c r="C49" s="32">
        <v>3991</v>
      </c>
      <c r="D49" s="32">
        <v>3985</v>
      </c>
      <c r="E49" s="33">
        <v>99.849661738912559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3990</v>
      </c>
      <c r="D51" s="34">
        <v>3984</v>
      </c>
      <c r="E51" s="35">
        <v>99.849624060150376</v>
      </c>
    </row>
    <row r="52" spans="2:5" ht="12" customHeight="1" x14ac:dyDescent="0.2">
      <c r="B52" s="6" t="s">
        <v>43</v>
      </c>
      <c r="C52" s="32">
        <v>512</v>
      </c>
      <c r="D52" s="32">
        <v>250</v>
      </c>
      <c r="E52" s="33">
        <v>48.828125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512</v>
      </c>
      <c r="D54" s="34">
        <v>250</v>
      </c>
      <c r="E54" s="35">
        <v>48.828125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2707</v>
      </c>
      <c r="D58" s="32">
        <v>2707</v>
      </c>
      <c r="E58" s="33">
        <v>100</v>
      </c>
    </row>
    <row r="59" spans="2:5" ht="12" customHeight="1" x14ac:dyDescent="0.2">
      <c r="B59" s="6" t="s">
        <v>48</v>
      </c>
      <c r="C59" s="32">
        <v>2707</v>
      </c>
      <c r="D59" s="32">
        <v>2707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4011</v>
      </c>
      <c r="D61" s="32">
        <v>3354</v>
      </c>
      <c r="E61" s="33">
        <v>83.62004487658939</v>
      </c>
    </row>
    <row r="62" spans="2:5" s="4" customFormat="1" ht="12" customHeight="1" x14ac:dyDescent="0.2">
      <c r="B62" s="6" t="s">
        <v>51</v>
      </c>
      <c r="C62" s="32">
        <v>3993</v>
      </c>
      <c r="D62" s="32">
        <v>3336</v>
      </c>
      <c r="E62" s="33">
        <v>83.546205860255455</v>
      </c>
    </row>
    <row r="63" spans="2:5" ht="12" customHeight="1" x14ac:dyDescent="0.2">
      <c r="B63" s="6" t="s">
        <v>90</v>
      </c>
      <c r="C63" s="32">
        <v>18</v>
      </c>
      <c r="D63" s="32">
        <v>18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7</v>
      </c>
      <c r="D65" s="22">
        <v>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</v>
      </c>
      <c r="D67" s="22">
        <v>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</v>
      </c>
      <c r="D69" s="34">
        <v>7</v>
      </c>
      <c r="E69" s="35">
        <v>100</v>
      </c>
    </row>
    <row r="70" spans="2:5" ht="12" customHeight="1" x14ac:dyDescent="0.2">
      <c r="B70" s="6" t="s">
        <v>89</v>
      </c>
      <c r="C70" s="22">
        <v>85855</v>
      </c>
      <c r="D70" s="22">
        <v>13389</v>
      </c>
      <c r="E70" s="23">
        <v>15.594898375167435</v>
      </c>
    </row>
    <row r="71" spans="2:5" ht="12" customHeight="1" x14ac:dyDescent="0.2">
      <c r="B71" s="6" t="s">
        <v>57</v>
      </c>
      <c r="C71" s="32">
        <v>14868</v>
      </c>
      <c r="D71" s="32">
        <v>-211</v>
      </c>
      <c r="E71" s="33">
        <v>-1.4191552327145549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14825</v>
      </c>
      <c r="D74" s="36">
        <v>-254</v>
      </c>
      <c r="E74" s="37">
        <v>-1.7133220910623945</v>
      </c>
    </row>
    <row r="75" spans="2:5" ht="12" customHeight="1" x14ac:dyDescent="0.2">
      <c r="B75" s="6" t="s">
        <v>61</v>
      </c>
      <c r="C75" s="32">
        <v>43</v>
      </c>
      <c r="D75" s="32">
        <v>43</v>
      </c>
      <c r="E75" s="33">
        <v>100</v>
      </c>
    </row>
    <row r="76" spans="2:5" ht="12" customHeight="1" x14ac:dyDescent="0.2">
      <c r="B76" s="6" t="s">
        <v>62</v>
      </c>
      <c r="C76" s="32">
        <v>564</v>
      </c>
      <c r="D76" s="32">
        <v>393</v>
      </c>
      <c r="E76" s="33">
        <v>69.680851063829792</v>
      </c>
    </row>
    <row r="77" spans="2:5" ht="12" customHeight="1" x14ac:dyDescent="0.2">
      <c r="B77" s="6" t="s">
        <v>63</v>
      </c>
      <c r="C77" s="32">
        <v>170</v>
      </c>
      <c r="D77" s="32">
        <v>164</v>
      </c>
      <c r="E77" s="33">
        <v>96.470588235294116</v>
      </c>
    </row>
    <row r="78" spans="2:5" ht="12" customHeight="1" x14ac:dyDescent="0.2">
      <c r="B78" s="6" t="s">
        <v>64</v>
      </c>
      <c r="C78" s="32">
        <v>394</v>
      </c>
      <c r="D78" s="32">
        <v>229</v>
      </c>
      <c r="E78" s="33">
        <v>58.121827411167516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2</v>
      </c>
      <c r="E81" s="35">
        <v>1.7094017094017095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277</v>
      </c>
      <c r="D86" s="34">
        <v>227</v>
      </c>
      <c r="E86" s="35">
        <v>81.949458483754512</v>
      </c>
    </row>
    <row r="87" spans="2:5" ht="12" customHeight="1" x14ac:dyDescent="0.2">
      <c r="B87" s="6" t="s">
        <v>73</v>
      </c>
      <c r="C87" s="32">
        <v>66681</v>
      </c>
      <c r="D87" s="32">
        <v>9618</v>
      </c>
      <c r="E87" s="33">
        <v>14.423898861744725</v>
      </c>
    </row>
    <row r="88" spans="2:5" ht="12" customHeight="1" x14ac:dyDescent="0.2">
      <c r="B88" s="6" t="s">
        <v>74</v>
      </c>
      <c r="C88" s="36">
        <v>1483</v>
      </c>
      <c r="D88" s="36">
        <v>822</v>
      </c>
      <c r="E88" s="37">
        <v>55.428186109238034</v>
      </c>
    </row>
    <row r="89" spans="2:5" ht="12" customHeight="1" x14ac:dyDescent="0.2">
      <c r="B89" s="6" t="s">
        <v>75</v>
      </c>
      <c r="C89" s="32">
        <v>17612</v>
      </c>
      <c r="D89" s="32">
        <v>4145</v>
      </c>
      <c r="E89" s="33">
        <v>23.5350897115603</v>
      </c>
    </row>
    <row r="90" spans="2:5" ht="12" customHeight="1" x14ac:dyDescent="0.2">
      <c r="B90" s="6" t="s">
        <v>76</v>
      </c>
      <c r="C90" s="32">
        <v>46917</v>
      </c>
      <c r="D90" s="32">
        <v>4629</v>
      </c>
      <c r="E90" s="33">
        <v>9.866359741671463</v>
      </c>
    </row>
    <row r="91" spans="2:5" ht="12" customHeight="1" x14ac:dyDescent="0.2">
      <c r="B91" s="6" t="s">
        <v>77</v>
      </c>
      <c r="C91" s="32">
        <v>669</v>
      </c>
      <c r="D91" s="32">
        <v>22</v>
      </c>
      <c r="E91" s="33">
        <v>3.2884902840059791</v>
      </c>
    </row>
    <row r="92" spans="2:5" ht="12" customHeight="1" x14ac:dyDescent="0.2">
      <c r="B92" s="6" t="s">
        <v>78</v>
      </c>
      <c r="C92" s="32">
        <v>3742</v>
      </c>
      <c r="D92" s="32">
        <v>3589</v>
      </c>
      <c r="E92" s="33">
        <v>95.911277391769119</v>
      </c>
    </row>
    <row r="93" spans="2:5" ht="12" customHeight="1" x14ac:dyDescent="0.2">
      <c r="B93" s="6" t="s">
        <v>86</v>
      </c>
      <c r="C93" s="22">
        <v>195</v>
      </c>
      <c r="D93" s="22">
        <v>195</v>
      </c>
      <c r="E93" s="23">
        <v>100</v>
      </c>
    </row>
    <row r="94" spans="2:5" ht="12" customHeight="1" x14ac:dyDescent="0.2">
      <c r="B94" s="6" t="s">
        <v>79</v>
      </c>
      <c r="C94" s="32">
        <v>195</v>
      </c>
      <c r="D94" s="32">
        <v>195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7833302-3534-4472-A2F0-935A41295672}"/>
    <hyperlink ref="D4" location="ŞUBAT!A1" display="Şubat" xr:uid="{1F068A75-C4EB-4E0A-B44D-B4CC435E8DC2}"/>
    <hyperlink ref="E4" location="MART!A1" display="Mart" xr:uid="{B7738BDF-916D-4BAE-B300-B837BA668B4A}"/>
    <hyperlink ref="C5" location="NİSAN!A1" display="Nisan" xr:uid="{164B8DD2-3507-48ED-8432-C81E1316E0F1}"/>
    <hyperlink ref="D5" location="MAYIS!A1" display="Mayıs" xr:uid="{C5DF37A4-D3ED-4134-B9CA-0678EA04A89F}"/>
    <hyperlink ref="E5" location="HAZİRAN!A1" display="Haziran" xr:uid="{6B55F9EA-B33C-4AE0-814D-856BE73D2881}"/>
    <hyperlink ref="C6" location="TEMMUZ!A1" display="Temmuz" xr:uid="{FD9D0AB5-7FC3-4F8B-A8D0-C33DA4072193}"/>
    <hyperlink ref="D6" location="AĞUSTOS!A1" display="Ağustos" xr:uid="{5B9DAD48-D037-4D03-9CF5-378087D0A7C6}"/>
    <hyperlink ref="E6" location="EYLÜL!A1" display="Eylül" xr:uid="{85C86EB2-56C4-4FD5-869F-3DC9D9BC434B}"/>
    <hyperlink ref="C7" location="EKİM!A1" display="Ekim" xr:uid="{8D9899D6-0021-415B-ACF7-0571C81B0940}"/>
    <hyperlink ref="D7" location="KASIM!A1" display="Kasım" xr:uid="{6C04794D-8053-4CBB-8CCA-FE9CDF64002D}"/>
    <hyperlink ref="E7" location="ARALIK!A1" display="Aralık" xr:uid="{F28F776F-4CA3-467C-85FC-B3B04097FA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8B63-B75B-4B79-AE7D-309126C3042A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366757</v>
      </c>
      <c r="D10" s="22">
        <v>178455</v>
      </c>
      <c r="E10" s="23">
        <v>48.657558001619599</v>
      </c>
    </row>
    <row r="11" spans="2:5" ht="12" customHeight="1" x14ac:dyDescent="0.2">
      <c r="B11" s="7" t="s">
        <v>4</v>
      </c>
      <c r="C11" s="24">
        <v>274257</v>
      </c>
      <c r="D11" s="24">
        <v>157632</v>
      </c>
      <c r="E11" s="25">
        <v>57.476017020531835</v>
      </c>
    </row>
    <row r="12" spans="2:5" ht="12" customHeight="1" x14ac:dyDescent="0.2">
      <c r="B12" s="7" t="s">
        <v>5</v>
      </c>
      <c r="C12" s="24">
        <v>122396</v>
      </c>
      <c r="D12" s="24">
        <v>75543</v>
      </c>
      <c r="E12" s="25">
        <v>61.720154253406974</v>
      </c>
    </row>
    <row r="13" spans="2:5" ht="12" customHeight="1" x14ac:dyDescent="0.2">
      <c r="B13" s="7" t="s">
        <v>6</v>
      </c>
      <c r="C13" s="26">
        <v>96191</v>
      </c>
      <c r="D13" s="26">
        <v>60916</v>
      </c>
      <c r="E13" s="27">
        <v>63.328169995113889</v>
      </c>
    </row>
    <row r="14" spans="2:5" ht="12" customHeight="1" x14ac:dyDescent="0.2">
      <c r="B14" s="8" t="s">
        <v>7</v>
      </c>
      <c r="C14" s="28">
        <v>18481</v>
      </c>
      <c r="D14" s="28">
        <v>4558</v>
      </c>
      <c r="E14" s="29">
        <v>24.663167577512041</v>
      </c>
    </row>
    <row r="15" spans="2:5" ht="12" customHeight="1" x14ac:dyDescent="0.2">
      <c r="B15" s="8" t="s">
        <v>8</v>
      </c>
      <c r="C15" s="28">
        <v>3568</v>
      </c>
      <c r="D15" s="28">
        <v>1326</v>
      </c>
      <c r="E15" s="29">
        <v>37.163677130044839</v>
      </c>
    </row>
    <row r="16" spans="2:5" ht="12" customHeight="1" x14ac:dyDescent="0.2">
      <c r="B16" s="8" t="s">
        <v>9</v>
      </c>
      <c r="C16" s="28">
        <v>68885</v>
      </c>
      <c r="D16" s="28">
        <v>51334</v>
      </c>
      <c r="E16" s="29">
        <v>74.52130362197866</v>
      </c>
    </row>
    <row r="17" spans="2:5" ht="12" customHeight="1" x14ac:dyDescent="0.2">
      <c r="B17" s="8" t="s">
        <v>10</v>
      </c>
      <c r="C17" s="28">
        <v>5257</v>
      </c>
      <c r="D17" s="28">
        <v>3698</v>
      </c>
      <c r="E17" s="29">
        <v>70.344302834316153</v>
      </c>
    </row>
    <row r="18" spans="2:5" ht="12" customHeight="1" x14ac:dyDescent="0.2">
      <c r="B18" s="7" t="s">
        <v>11</v>
      </c>
      <c r="C18" s="24">
        <v>26205</v>
      </c>
      <c r="D18" s="24">
        <v>14627</v>
      </c>
      <c r="E18" s="25">
        <v>55.817592062583479</v>
      </c>
    </row>
    <row r="19" spans="2:5" ht="12" customHeight="1" x14ac:dyDescent="0.2">
      <c r="B19" s="8" t="s">
        <v>12</v>
      </c>
      <c r="C19" s="28">
        <v>12154</v>
      </c>
      <c r="D19" s="28">
        <v>2406</v>
      </c>
      <c r="E19" s="29">
        <v>19.795951949975315</v>
      </c>
    </row>
    <row r="20" spans="2:5" ht="12" customHeight="1" x14ac:dyDescent="0.2">
      <c r="B20" s="8" t="s">
        <v>13</v>
      </c>
      <c r="C20" s="28">
        <v>5</v>
      </c>
      <c r="D20" s="28">
        <v>3</v>
      </c>
      <c r="E20" s="29">
        <v>60</v>
      </c>
    </row>
    <row r="21" spans="2:5" ht="12" customHeight="1" x14ac:dyDescent="0.2">
      <c r="B21" s="8" t="s">
        <v>14</v>
      </c>
      <c r="C21" s="28">
        <v>14046</v>
      </c>
      <c r="D21" s="28">
        <v>12218</v>
      </c>
      <c r="E21" s="29">
        <v>86.985618681475145</v>
      </c>
    </row>
    <row r="22" spans="2:5" s="4" customFormat="1" ht="12" customHeight="1" x14ac:dyDescent="0.2">
      <c r="B22" s="7" t="s">
        <v>15</v>
      </c>
      <c r="C22" s="24">
        <v>37620</v>
      </c>
      <c r="D22" s="24">
        <v>14592</v>
      </c>
      <c r="E22" s="25">
        <v>38.787878787878789</v>
      </c>
    </row>
    <row r="23" spans="2:5" s="4" customFormat="1" ht="12" customHeight="1" x14ac:dyDescent="0.2">
      <c r="B23" s="8" t="s">
        <v>16</v>
      </c>
      <c r="C23" s="30">
        <v>894</v>
      </c>
      <c r="D23" s="30">
        <v>866</v>
      </c>
      <c r="E23" s="31">
        <v>96.868008948545864</v>
      </c>
    </row>
    <row r="24" spans="2:5" ht="12" customHeight="1" x14ac:dyDescent="0.2">
      <c r="B24" s="8" t="s">
        <v>17</v>
      </c>
      <c r="C24" s="30">
        <v>36726</v>
      </c>
      <c r="D24" s="30">
        <v>13726</v>
      </c>
      <c r="E24" s="31">
        <v>37.374067418177859</v>
      </c>
    </row>
    <row r="25" spans="2:5" s="4" customFormat="1" ht="12" customHeight="1" x14ac:dyDescent="0.2">
      <c r="B25" s="7" t="s">
        <v>18</v>
      </c>
      <c r="C25" s="24">
        <v>66454</v>
      </c>
      <c r="D25" s="24">
        <v>30411</v>
      </c>
      <c r="E25" s="25">
        <v>45.762482318596319</v>
      </c>
    </row>
    <row r="26" spans="2:5" ht="12" customHeight="1" x14ac:dyDescent="0.2">
      <c r="B26" s="7" t="s">
        <v>19</v>
      </c>
      <c r="C26" s="24">
        <v>58515</v>
      </c>
      <c r="D26" s="24">
        <v>23383</v>
      </c>
      <c r="E26" s="25">
        <v>39.960693839186533</v>
      </c>
    </row>
    <row r="27" spans="2:5" ht="12" customHeight="1" x14ac:dyDescent="0.2">
      <c r="B27" s="8" t="s">
        <v>20</v>
      </c>
      <c r="C27" s="28">
        <v>54312</v>
      </c>
      <c r="D27" s="28">
        <v>19488</v>
      </c>
      <c r="E27" s="29">
        <v>35.881573133009283</v>
      </c>
    </row>
    <row r="28" spans="2:5" ht="12" customHeight="1" x14ac:dyDescent="0.2">
      <c r="B28" s="8" t="s">
        <v>21</v>
      </c>
      <c r="C28" s="28">
        <v>4203</v>
      </c>
      <c r="D28" s="28">
        <v>3895</v>
      </c>
      <c r="E28" s="29">
        <v>92.671901023078746</v>
      </c>
    </row>
    <row r="29" spans="2:5" ht="12" customHeight="1" x14ac:dyDescent="0.2">
      <c r="B29" s="7" t="s">
        <v>22</v>
      </c>
      <c r="C29" s="26">
        <v>3833</v>
      </c>
      <c r="D29" s="26">
        <v>3068</v>
      </c>
      <c r="E29" s="27">
        <v>80.041742760240027</v>
      </c>
    </row>
    <row r="30" spans="2:5" ht="12" customHeight="1" x14ac:dyDescent="0.2">
      <c r="B30" s="8" t="s">
        <v>23</v>
      </c>
      <c r="C30" s="28">
        <v>123</v>
      </c>
      <c r="D30" s="28">
        <v>1</v>
      </c>
      <c r="E30" s="29">
        <v>0.81300813008130091</v>
      </c>
    </row>
    <row r="31" spans="2:5" s="4" customFormat="1" ht="12" customHeight="1" x14ac:dyDescent="0.2">
      <c r="B31" s="8" t="s">
        <v>24</v>
      </c>
      <c r="C31" s="28">
        <v>3041</v>
      </c>
      <c r="D31" s="28">
        <v>2955</v>
      </c>
      <c r="E31" s="29">
        <v>97.171982900361726</v>
      </c>
    </row>
    <row r="32" spans="2:5" ht="12" customHeight="1" x14ac:dyDescent="0.2">
      <c r="B32" s="8" t="s">
        <v>25</v>
      </c>
      <c r="C32" s="28">
        <v>555</v>
      </c>
      <c r="D32" s="28">
        <v>5</v>
      </c>
      <c r="E32" s="29">
        <v>0.90090090090090091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113</v>
      </c>
      <c r="D35" s="28">
        <v>106</v>
      </c>
      <c r="E35" s="29">
        <v>93.805309734513273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4105</v>
      </c>
      <c r="D37" s="26">
        <v>3960</v>
      </c>
      <c r="E37" s="27">
        <v>96.467722289890375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13902</v>
      </c>
      <c r="D40" s="24">
        <v>13902</v>
      </c>
      <c r="E40" s="25">
        <v>100</v>
      </c>
    </row>
    <row r="41" spans="2:6" s="4" customFormat="1" ht="12" customHeight="1" x14ac:dyDescent="0.2">
      <c r="B41" s="8" t="s">
        <v>33</v>
      </c>
      <c r="C41" s="30">
        <v>4212</v>
      </c>
      <c r="D41" s="30">
        <v>4212</v>
      </c>
      <c r="E41" s="31">
        <v>100</v>
      </c>
    </row>
    <row r="42" spans="2:6" ht="12" customHeight="1" x14ac:dyDescent="0.2">
      <c r="B42" s="8" t="s">
        <v>34</v>
      </c>
      <c r="C42" s="30">
        <v>9677</v>
      </c>
      <c r="D42" s="30">
        <v>9677</v>
      </c>
      <c r="E42" s="31">
        <v>100</v>
      </c>
    </row>
    <row r="43" spans="2:6" s="4" customFormat="1" ht="12" customHeight="1" x14ac:dyDescent="0.2">
      <c r="B43" s="8" t="s">
        <v>35</v>
      </c>
      <c r="C43" s="28">
        <v>13</v>
      </c>
      <c r="D43" s="28">
        <v>13</v>
      </c>
      <c r="E43" s="29">
        <v>100</v>
      </c>
    </row>
    <row r="44" spans="2:6" ht="12" customHeight="1" x14ac:dyDescent="0.2">
      <c r="B44" s="7" t="s">
        <v>36</v>
      </c>
      <c r="C44" s="24">
        <v>20208</v>
      </c>
      <c r="D44" s="24">
        <v>11547</v>
      </c>
      <c r="E44" s="25">
        <v>57.14073634204275</v>
      </c>
    </row>
    <row r="45" spans="2:6" ht="12" customHeight="1" x14ac:dyDescent="0.2">
      <c r="B45" s="7" t="s">
        <v>37</v>
      </c>
      <c r="C45" s="26">
        <v>13518</v>
      </c>
      <c r="D45" s="26">
        <v>11624</v>
      </c>
      <c r="E45" s="27">
        <v>85.989051634857233</v>
      </c>
      <c r="F45" s="5"/>
    </row>
    <row r="46" spans="2:6" ht="12" customHeight="1" x14ac:dyDescent="0.2">
      <c r="B46" s="7" t="s">
        <v>38</v>
      </c>
      <c r="C46" s="26">
        <v>159</v>
      </c>
      <c r="D46" s="26">
        <v>13</v>
      </c>
      <c r="E46" s="27">
        <v>8.1761006289308167</v>
      </c>
    </row>
    <row r="47" spans="2:6" ht="12" customHeight="1" x14ac:dyDescent="0.2">
      <c r="B47" s="6" t="s">
        <v>84</v>
      </c>
      <c r="C47" s="22">
        <v>9941</v>
      </c>
      <c r="D47" s="22">
        <v>9058</v>
      </c>
      <c r="E47" s="27">
        <v>91.1175938034403</v>
      </c>
    </row>
    <row r="48" spans="2:6" ht="12" customHeight="1" x14ac:dyDescent="0.2">
      <c r="B48" s="6" t="s">
        <v>39</v>
      </c>
      <c r="C48" s="32">
        <v>3881</v>
      </c>
      <c r="D48" s="32">
        <v>3611</v>
      </c>
      <c r="E48" s="33">
        <v>93.04303014686937</v>
      </c>
    </row>
    <row r="49" spans="2:5" ht="12" customHeight="1" x14ac:dyDescent="0.2">
      <c r="B49" s="6" t="s">
        <v>40</v>
      </c>
      <c r="C49" s="32">
        <v>3390</v>
      </c>
      <c r="D49" s="32">
        <v>3388</v>
      </c>
      <c r="E49" s="33">
        <v>99.941002949852503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3390</v>
      </c>
      <c r="D51" s="34">
        <v>3388</v>
      </c>
      <c r="E51" s="35">
        <v>99.941002949852503</v>
      </c>
    </row>
    <row r="52" spans="2:5" ht="12" customHeight="1" x14ac:dyDescent="0.2">
      <c r="B52" s="6" t="s">
        <v>43</v>
      </c>
      <c r="C52" s="32">
        <v>491</v>
      </c>
      <c r="D52" s="32">
        <v>223</v>
      </c>
      <c r="E52" s="33">
        <v>45.417515274949082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491</v>
      </c>
      <c r="D54" s="34">
        <v>223</v>
      </c>
      <c r="E54" s="35">
        <v>45.417515274949082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2505</v>
      </c>
      <c r="D58" s="32">
        <v>2505</v>
      </c>
      <c r="E58" s="33">
        <v>100</v>
      </c>
    </row>
    <row r="59" spans="2:5" ht="12" customHeight="1" x14ac:dyDescent="0.2">
      <c r="B59" s="6" t="s">
        <v>48</v>
      </c>
      <c r="C59" s="32">
        <v>2505</v>
      </c>
      <c r="D59" s="32">
        <v>2505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3555</v>
      </c>
      <c r="D61" s="32">
        <v>2942</v>
      </c>
      <c r="E61" s="33">
        <v>82.75668073136427</v>
      </c>
    </row>
    <row r="62" spans="2:5" s="4" customFormat="1" ht="12" customHeight="1" x14ac:dyDescent="0.2">
      <c r="B62" s="6" t="s">
        <v>51</v>
      </c>
      <c r="C62" s="32">
        <v>3537</v>
      </c>
      <c r="D62" s="32">
        <v>2924</v>
      </c>
      <c r="E62" s="33">
        <v>82.668928470455185</v>
      </c>
    </row>
    <row r="63" spans="2:5" ht="12" customHeight="1" x14ac:dyDescent="0.2">
      <c r="B63" s="6" t="s">
        <v>90</v>
      </c>
      <c r="C63" s="32">
        <v>18</v>
      </c>
      <c r="D63" s="32">
        <v>18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7</v>
      </c>
      <c r="D65" s="22">
        <v>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</v>
      </c>
      <c r="D67" s="22">
        <v>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</v>
      </c>
      <c r="D69" s="34">
        <v>7</v>
      </c>
      <c r="E69" s="35">
        <v>100</v>
      </c>
    </row>
    <row r="70" spans="2:5" ht="12" customHeight="1" x14ac:dyDescent="0.2">
      <c r="B70" s="6" t="s">
        <v>89</v>
      </c>
      <c r="C70" s="22">
        <v>82408</v>
      </c>
      <c r="D70" s="22">
        <v>11614</v>
      </c>
      <c r="E70" s="23">
        <v>14.093291913406466</v>
      </c>
    </row>
    <row r="71" spans="2:5" ht="12" customHeight="1" x14ac:dyDescent="0.2">
      <c r="B71" s="6" t="s">
        <v>57</v>
      </c>
      <c r="C71" s="32">
        <v>14560</v>
      </c>
      <c r="D71" s="32">
        <v>-221</v>
      </c>
      <c r="E71" s="33">
        <v>-1.5178571428571428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14523</v>
      </c>
      <c r="D74" s="36">
        <v>-258</v>
      </c>
      <c r="E74" s="37">
        <v>-1.7764924602354886</v>
      </c>
    </row>
    <row r="75" spans="2:5" ht="12" customHeight="1" x14ac:dyDescent="0.2">
      <c r="B75" s="6" t="s">
        <v>61</v>
      </c>
      <c r="C75" s="32">
        <v>37</v>
      </c>
      <c r="D75" s="32">
        <v>37</v>
      </c>
      <c r="E75" s="33">
        <v>100</v>
      </c>
    </row>
    <row r="76" spans="2:5" ht="12" customHeight="1" x14ac:dyDescent="0.2">
      <c r="B76" s="6" t="s">
        <v>62</v>
      </c>
      <c r="C76" s="32">
        <v>537</v>
      </c>
      <c r="D76" s="32">
        <v>366</v>
      </c>
      <c r="E76" s="33">
        <v>68.156424581005581</v>
      </c>
    </row>
    <row r="77" spans="2:5" ht="12" customHeight="1" x14ac:dyDescent="0.2">
      <c r="B77" s="6" t="s">
        <v>63</v>
      </c>
      <c r="C77" s="32">
        <v>168</v>
      </c>
      <c r="D77" s="32">
        <v>162</v>
      </c>
      <c r="E77" s="33">
        <v>96.428571428571431</v>
      </c>
    </row>
    <row r="78" spans="2:5" ht="12" customHeight="1" x14ac:dyDescent="0.2">
      <c r="B78" s="6" t="s">
        <v>64</v>
      </c>
      <c r="C78" s="32">
        <v>369</v>
      </c>
      <c r="D78" s="32">
        <v>204</v>
      </c>
      <c r="E78" s="33">
        <v>55.284552845528459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117</v>
      </c>
      <c r="D81" s="34">
        <v>2</v>
      </c>
      <c r="E81" s="35">
        <v>1.7094017094017095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252</v>
      </c>
      <c r="D86" s="34">
        <v>202</v>
      </c>
      <c r="E86" s="35">
        <v>80.158730158730165</v>
      </c>
    </row>
    <row r="87" spans="2:5" ht="12" customHeight="1" x14ac:dyDescent="0.2">
      <c r="B87" s="6" t="s">
        <v>73</v>
      </c>
      <c r="C87" s="32">
        <v>64008</v>
      </c>
      <c r="D87" s="32">
        <v>8322</v>
      </c>
      <c r="E87" s="33">
        <v>13.001499812523434</v>
      </c>
    </row>
    <row r="88" spans="2:5" ht="12" customHeight="1" x14ac:dyDescent="0.2">
      <c r="B88" s="6" t="s">
        <v>74</v>
      </c>
      <c r="C88" s="36">
        <v>1414</v>
      </c>
      <c r="D88" s="36">
        <v>741</v>
      </c>
      <c r="E88" s="37">
        <v>52.404526166902407</v>
      </c>
    </row>
    <row r="89" spans="2:5" ht="12" customHeight="1" x14ac:dyDescent="0.2">
      <c r="B89" s="6" t="s">
        <v>75</v>
      </c>
      <c r="C89" s="32">
        <v>16787</v>
      </c>
      <c r="D89" s="32">
        <v>3565</v>
      </c>
      <c r="E89" s="33">
        <v>21.236671233692739</v>
      </c>
    </row>
    <row r="90" spans="2:5" ht="12" customHeight="1" x14ac:dyDescent="0.2">
      <c r="B90" s="6" t="s">
        <v>76</v>
      </c>
      <c r="C90" s="32">
        <v>45139</v>
      </c>
      <c r="D90" s="32">
        <v>3996</v>
      </c>
      <c r="E90" s="33">
        <v>8.8526551319258289</v>
      </c>
    </row>
    <row r="91" spans="2:5" ht="12" customHeight="1" x14ac:dyDescent="0.2">
      <c r="B91" s="6" t="s">
        <v>77</v>
      </c>
      <c r="C91" s="32">
        <v>668</v>
      </c>
      <c r="D91" s="32">
        <v>20</v>
      </c>
      <c r="E91" s="33">
        <v>2.9940119760479043</v>
      </c>
    </row>
    <row r="92" spans="2:5" ht="12" customHeight="1" x14ac:dyDescent="0.2">
      <c r="B92" s="6" t="s">
        <v>78</v>
      </c>
      <c r="C92" s="32">
        <v>3303</v>
      </c>
      <c r="D92" s="32">
        <v>3147</v>
      </c>
      <c r="E92" s="33">
        <v>95.277020890099905</v>
      </c>
    </row>
    <row r="93" spans="2:5" ht="12" customHeight="1" x14ac:dyDescent="0.2">
      <c r="B93" s="6" t="s">
        <v>86</v>
      </c>
      <c r="C93" s="22">
        <v>144</v>
      </c>
      <c r="D93" s="22">
        <v>144</v>
      </c>
      <c r="E93" s="23">
        <v>100</v>
      </c>
    </row>
    <row r="94" spans="2:5" ht="12" customHeight="1" x14ac:dyDescent="0.2">
      <c r="B94" s="6" t="s">
        <v>79</v>
      </c>
      <c r="C94" s="32">
        <v>144</v>
      </c>
      <c r="D94" s="32">
        <v>144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D0C4D30-23D4-48F9-BF50-58DD529922CE}"/>
    <hyperlink ref="D4" location="ŞUBAT!A1" display="Şubat" xr:uid="{9E051E4E-C5F5-4F32-BC72-1144869F4028}"/>
    <hyperlink ref="E4" location="MART!A1" display="Mart" xr:uid="{5B3F1965-5C62-4EB5-A7FF-7748C32A3F5B}"/>
    <hyperlink ref="C5" location="NİSAN!A1" display="Nisan" xr:uid="{D7DD8261-BEA4-4214-97B9-16DDD6815EC4}"/>
    <hyperlink ref="D5" location="MAYIS!A1" display="Mayıs" xr:uid="{B44EF5CA-70DC-4FB7-B843-7931B41E3117}"/>
    <hyperlink ref="E5" location="HAZİRAN!A1" display="Haziran" xr:uid="{C9569A28-95EC-4D8A-9F9A-301C1D9FABF8}"/>
    <hyperlink ref="C6" location="TEMMUZ!A1" display="Temmuz" xr:uid="{FA4185E7-F0E0-48BC-8951-2981079EB425}"/>
    <hyperlink ref="D6" location="AĞUSTOS!A1" display="Ağustos" xr:uid="{7BBE0368-1EA9-43B4-BCBE-FF5BCFCCDFD5}"/>
    <hyperlink ref="E6" location="EYLÜL!A1" display="Eylül" xr:uid="{D1F87543-33AE-4229-B45F-A17395B551B1}"/>
    <hyperlink ref="C7" location="EKİM!A1" display="Ekim" xr:uid="{BE3875C8-8160-4FB2-9726-65C52CE05E22}"/>
    <hyperlink ref="D7" location="KASIM!A1" display="Kasım" xr:uid="{E8B5D504-2354-448D-9B15-049F0B80D3C0}"/>
    <hyperlink ref="E7" location="ARALIK!A1" display="Aralık" xr:uid="{76CFD44B-34DE-4CB8-BDD6-3DA76B5125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27A5-136E-41A1-9E0E-64EC2F543E49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340574</v>
      </c>
      <c r="D10" s="22">
        <v>146468</v>
      </c>
      <c r="E10" s="23">
        <v>43.006218912776667</v>
      </c>
    </row>
    <row r="11" spans="2:5" ht="12" customHeight="1" x14ac:dyDescent="0.2">
      <c r="B11" s="7" t="s">
        <v>4</v>
      </c>
      <c r="C11" s="24">
        <v>253213</v>
      </c>
      <c r="D11" s="24">
        <v>130478</v>
      </c>
      <c r="E11" s="25">
        <v>51.528949935429857</v>
      </c>
    </row>
    <row r="12" spans="2:5" ht="12" customHeight="1" x14ac:dyDescent="0.2">
      <c r="B12" s="7" t="s">
        <v>5</v>
      </c>
      <c r="C12" s="24">
        <v>113609</v>
      </c>
      <c r="D12" s="24">
        <v>62633</v>
      </c>
      <c r="E12" s="25">
        <v>55.130315379943497</v>
      </c>
    </row>
    <row r="13" spans="2:5" ht="12" customHeight="1" x14ac:dyDescent="0.2">
      <c r="B13" s="7" t="s">
        <v>6</v>
      </c>
      <c r="C13" s="26">
        <v>87540</v>
      </c>
      <c r="D13" s="26">
        <v>50026</v>
      </c>
      <c r="E13" s="27">
        <v>57.146447338359607</v>
      </c>
    </row>
    <row r="14" spans="2:5" ht="12" customHeight="1" x14ac:dyDescent="0.2">
      <c r="B14" s="8" t="s">
        <v>7</v>
      </c>
      <c r="C14" s="28">
        <v>18348</v>
      </c>
      <c r="D14" s="28">
        <v>3761</v>
      </c>
      <c r="E14" s="29">
        <v>20.498146936995859</v>
      </c>
    </row>
    <row r="15" spans="2:5" ht="12" customHeight="1" x14ac:dyDescent="0.2">
      <c r="B15" s="8" t="s">
        <v>8</v>
      </c>
      <c r="C15" s="28">
        <v>3558</v>
      </c>
      <c r="D15" s="28">
        <v>938</v>
      </c>
      <c r="E15" s="29">
        <v>26.363125351320964</v>
      </c>
    </row>
    <row r="16" spans="2:5" ht="12" customHeight="1" x14ac:dyDescent="0.2">
      <c r="B16" s="8" t="s">
        <v>9</v>
      </c>
      <c r="C16" s="28">
        <v>60293</v>
      </c>
      <c r="D16" s="28">
        <v>41700</v>
      </c>
      <c r="E16" s="29">
        <v>69.162257641848967</v>
      </c>
    </row>
    <row r="17" spans="2:5" ht="12" customHeight="1" x14ac:dyDescent="0.2">
      <c r="B17" s="8" t="s">
        <v>10</v>
      </c>
      <c r="C17" s="28">
        <v>5341</v>
      </c>
      <c r="D17" s="28">
        <v>3627</v>
      </c>
      <c r="E17" s="29">
        <v>67.908631342445233</v>
      </c>
    </row>
    <row r="18" spans="2:5" ht="12" customHeight="1" x14ac:dyDescent="0.2">
      <c r="B18" s="7" t="s">
        <v>11</v>
      </c>
      <c r="C18" s="24">
        <v>26069</v>
      </c>
      <c r="D18" s="24">
        <v>12607</v>
      </c>
      <c r="E18" s="25">
        <v>48.360121216770878</v>
      </c>
    </row>
    <row r="19" spans="2:5" ht="12" customHeight="1" x14ac:dyDescent="0.2">
      <c r="B19" s="8" t="s">
        <v>12</v>
      </c>
      <c r="C19" s="28">
        <v>11777</v>
      </c>
      <c r="D19" s="28">
        <v>746</v>
      </c>
      <c r="E19" s="29">
        <v>6.334380572301944</v>
      </c>
    </row>
    <row r="20" spans="2:5" ht="12" customHeight="1" x14ac:dyDescent="0.2">
      <c r="B20" s="8" t="s">
        <v>13</v>
      </c>
      <c r="C20" s="28">
        <v>5</v>
      </c>
      <c r="D20" s="28">
        <v>3</v>
      </c>
      <c r="E20" s="29">
        <v>60</v>
      </c>
    </row>
    <row r="21" spans="2:5" ht="12" customHeight="1" x14ac:dyDescent="0.2">
      <c r="B21" s="8" t="s">
        <v>14</v>
      </c>
      <c r="C21" s="28">
        <v>14287</v>
      </c>
      <c r="D21" s="28">
        <v>11858</v>
      </c>
      <c r="E21" s="29">
        <v>82.998530132288096</v>
      </c>
    </row>
    <row r="22" spans="2:5" s="4" customFormat="1" ht="12" customHeight="1" x14ac:dyDescent="0.2">
      <c r="B22" s="7" t="s">
        <v>15</v>
      </c>
      <c r="C22" s="24">
        <v>37519</v>
      </c>
      <c r="D22" s="24">
        <v>13416</v>
      </c>
      <c r="E22" s="25">
        <v>35.757882672779125</v>
      </c>
    </row>
    <row r="23" spans="2:5" s="4" customFormat="1" ht="12" customHeight="1" x14ac:dyDescent="0.2">
      <c r="B23" s="8" t="s">
        <v>16</v>
      </c>
      <c r="C23" s="30">
        <v>824</v>
      </c>
      <c r="D23" s="30">
        <v>674</v>
      </c>
      <c r="E23" s="31">
        <v>81.796116504854368</v>
      </c>
    </row>
    <row r="24" spans="2:5" ht="12" customHeight="1" x14ac:dyDescent="0.2">
      <c r="B24" s="8" t="s">
        <v>17</v>
      </c>
      <c r="C24" s="30">
        <v>36695</v>
      </c>
      <c r="D24" s="30">
        <v>12742</v>
      </c>
      <c r="E24" s="31">
        <v>34.724076849707039</v>
      </c>
    </row>
    <row r="25" spans="2:5" s="4" customFormat="1" ht="12" customHeight="1" x14ac:dyDescent="0.2">
      <c r="B25" s="7" t="s">
        <v>18</v>
      </c>
      <c r="C25" s="24">
        <v>60609</v>
      </c>
      <c r="D25" s="24">
        <v>23754</v>
      </c>
      <c r="E25" s="25">
        <v>39.192199178339848</v>
      </c>
    </row>
    <row r="26" spans="2:5" ht="12" customHeight="1" x14ac:dyDescent="0.2">
      <c r="B26" s="7" t="s">
        <v>19</v>
      </c>
      <c r="C26" s="24">
        <v>54031</v>
      </c>
      <c r="D26" s="24">
        <v>18023</v>
      </c>
      <c r="E26" s="25">
        <v>33.356776665247729</v>
      </c>
    </row>
    <row r="27" spans="2:5" ht="12" customHeight="1" x14ac:dyDescent="0.2">
      <c r="B27" s="8" t="s">
        <v>20</v>
      </c>
      <c r="C27" s="28">
        <v>50752</v>
      </c>
      <c r="D27" s="28">
        <v>15053</v>
      </c>
      <c r="E27" s="29">
        <v>29.659914880201764</v>
      </c>
    </row>
    <row r="28" spans="2:5" ht="12" customHeight="1" x14ac:dyDescent="0.2">
      <c r="B28" s="8" t="s">
        <v>21</v>
      </c>
      <c r="C28" s="28">
        <v>3279</v>
      </c>
      <c r="D28" s="28">
        <v>2970</v>
      </c>
      <c r="E28" s="29">
        <v>90.576395242451966</v>
      </c>
    </row>
    <row r="29" spans="2:5" ht="12" customHeight="1" x14ac:dyDescent="0.2">
      <c r="B29" s="7" t="s">
        <v>22</v>
      </c>
      <c r="C29" s="26">
        <v>3099</v>
      </c>
      <c r="D29" s="26">
        <v>2404</v>
      </c>
      <c r="E29" s="27">
        <v>77.573410777670219</v>
      </c>
    </row>
    <row r="30" spans="2:5" ht="12" customHeight="1" x14ac:dyDescent="0.2">
      <c r="B30" s="8" t="s">
        <v>23</v>
      </c>
      <c r="C30" s="28">
        <v>123</v>
      </c>
      <c r="D30" s="28">
        <v>1</v>
      </c>
      <c r="E30" s="29">
        <v>0.81300813008130091</v>
      </c>
    </row>
    <row r="31" spans="2:5" s="4" customFormat="1" ht="12" customHeight="1" x14ac:dyDescent="0.2">
      <c r="B31" s="8" t="s">
        <v>24</v>
      </c>
      <c r="C31" s="28">
        <v>2389</v>
      </c>
      <c r="D31" s="28">
        <v>2303</v>
      </c>
      <c r="E31" s="29">
        <v>96.400167434072841</v>
      </c>
    </row>
    <row r="32" spans="2:5" ht="12" customHeight="1" x14ac:dyDescent="0.2">
      <c r="B32" s="8" t="s">
        <v>25</v>
      </c>
      <c r="C32" s="28">
        <v>485</v>
      </c>
      <c r="D32" s="28">
        <v>5</v>
      </c>
      <c r="E32" s="29">
        <v>1.0309278350515463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101</v>
      </c>
      <c r="D35" s="28">
        <v>95</v>
      </c>
      <c r="E35" s="29">
        <v>94.059405940594047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3478</v>
      </c>
      <c r="D37" s="26">
        <v>3327</v>
      </c>
      <c r="E37" s="27">
        <v>95.658424381828638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11396</v>
      </c>
      <c r="D40" s="24">
        <v>11396</v>
      </c>
      <c r="E40" s="25">
        <v>100</v>
      </c>
    </row>
    <row r="41" spans="2:6" s="4" customFormat="1" ht="12" customHeight="1" x14ac:dyDescent="0.2">
      <c r="B41" s="8" t="s">
        <v>33</v>
      </c>
      <c r="C41" s="30">
        <v>3433</v>
      </c>
      <c r="D41" s="30">
        <v>3433</v>
      </c>
      <c r="E41" s="31">
        <v>100</v>
      </c>
    </row>
    <row r="42" spans="2:6" ht="12" customHeight="1" x14ac:dyDescent="0.2">
      <c r="B42" s="8" t="s">
        <v>34</v>
      </c>
      <c r="C42" s="30">
        <v>7952</v>
      </c>
      <c r="D42" s="30">
        <v>7952</v>
      </c>
      <c r="E42" s="31">
        <v>100</v>
      </c>
    </row>
    <row r="43" spans="2:6" s="4" customFormat="1" ht="12" customHeight="1" x14ac:dyDescent="0.2">
      <c r="B43" s="8" t="s">
        <v>35</v>
      </c>
      <c r="C43" s="28">
        <v>11</v>
      </c>
      <c r="D43" s="28">
        <v>11</v>
      </c>
      <c r="E43" s="29">
        <v>100</v>
      </c>
    </row>
    <row r="44" spans="2:6" ht="12" customHeight="1" x14ac:dyDescent="0.2">
      <c r="B44" s="7" t="s">
        <v>36</v>
      </c>
      <c r="C44" s="24">
        <v>18478</v>
      </c>
      <c r="D44" s="24">
        <v>9509</v>
      </c>
      <c r="E44" s="25">
        <v>51.461197099253162</v>
      </c>
    </row>
    <row r="45" spans="2:6" ht="12" customHeight="1" x14ac:dyDescent="0.2">
      <c r="B45" s="7" t="s">
        <v>37</v>
      </c>
      <c r="C45" s="26">
        <v>11441</v>
      </c>
      <c r="D45" s="26">
        <v>9756</v>
      </c>
      <c r="E45" s="27">
        <v>85.272266410278817</v>
      </c>
      <c r="F45" s="5"/>
    </row>
    <row r="46" spans="2:6" ht="12" customHeight="1" x14ac:dyDescent="0.2">
      <c r="B46" s="7" t="s">
        <v>38</v>
      </c>
      <c r="C46" s="26">
        <v>161</v>
      </c>
      <c r="D46" s="26">
        <v>14</v>
      </c>
      <c r="E46" s="27">
        <v>8.695652173913043</v>
      </c>
    </row>
    <row r="47" spans="2:6" ht="12" customHeight="1" x14ac:dyDescent="0.2">
      <c r="B47" s="6" t="s">
        <v>84</v>
      </c>
      <c r="C47" s="22">
        <v>8653</v>
      </c>
      <c r="D47" s="22">
        <v>7761</v>
      </c>
      <c r="E47" s="27">
        <v>89.69143649601294</v>
      </c>
    </row>
    <row r="48" spans="2:6" ht="12" customHeight="1" x14ac:dyDescent="0.2">
      <c r="B48" s="6" t="s">
        <v>39</v>
      </c>
      <c r="C48" s="32">
        <v>3272</v>
      </c>
      <c r="D48" s="32">
        <v>2999</v>
      </c>
      <c r="E48" s="33">
        <v>91.656479217603916</v>
      </c>
    </row>
    <row r="49" spans="2:5" ht="12" customHeight="1" x14ac:dyDescent="0.2">
      <c r="B49" s="6" t="s">
        <v>40</v>
      </c>
      <c r="C49" s="32">
        <v>2817</v>
      </c>
      <c r="D49" s="32">
        <v>2816</v>
      </c>
      <c r="E49" s="33">
        <v>99.964501242456521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2817</v>
      </c>
      <c r="D51" s="34">
        <v>2816</v>
      </c>
      <c r="E51" s="35">
        <v>99.964501242456521</v>
      </c>
    </row>
    <row r="52" spans="2:5" ht="12" customHeight="1" x14ac:dyDescent="0.2">
      <c r="B52" s="6" t="s">
        <v>43</v>
      </c>
      <c r="C52" s="32">
        <v>455</v>
      </c>
      <c r="D52" s="32">
        <v>183</v>
      </c>
      <c r="E52" s="33">
        <v>40.219780219780219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455</v>
      </c>
      <c r="D54" s="34">
        <v>183</v>
      </c>
      <c r="E54" s="35">
        <v>40.219780219780219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2346</v>
      </c>
      <c r="D58" s="32">
        <v>2346</v>
      </c>
      <c r="E58" s="33">
        <v>100</v>
      </c>
    </row>
    <row r="59" spans="2:5" ht="12" customHeight="1" x14ac:dyDescent="0.2">
      <c r="B59" s="6" t="s">
        <v>48</v>
      </c>
      <c r="C59" s="32">
        <v>2346</v>
      </c>
      <c r="D59" s="32">
        <v>2346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3035</v>
      </c>
      <c r="D61" s="32">
        <v>2416</v>
      </c>
      <c r="E61" s="33">
        <v>79.604612850082361</v>
      </c>
    </row>
    <row r="62" spans="2:5" s="4" customFormat="1" ht="12" customHeight="1" x14ac:dyDescent="0.2">
      <c r="B62" s="6" t="s">
        <v>51</v>
      </c>
      <c r="C62" s="32">
        <v>3019</v>
      </c>
      <c r="D62" s="32">
        <v>2400</v>
      </c>
      <c r="E62" s="33">
        <v>79.496522027161305</v>
      </c>
    </row>
    <row r="63" spans="2:5" ht="12" customHeight="1" x14ac:dyDescent="0.2">
      <c r="B63" s="6" t="s">
        <v>90</v>
      </c>
      <c r="C63" s="32">
        <v>16</v>
      </c>
      <c r="D63" s="32">
        <v>16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7</v>
      </c>
      <c r="D65" s="22">
        <v>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</v>
      </c>
      <c r="D67" s="22">
        <v>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</v>
      </c>
      <c r="D69" s="34">
        <v>7</v>
      </c>
      <c r="E69" s="35">
        <v>100</v>
      </c>
    </row>
    <row r="70" spans="2:5" ht="12" customHeight="1" x14ac:dyDescent="0.2">
      <c r="B70" s="6" t="s">
        <v>89</v>
      </c>
      <c r="C70" s="22">
        <v>78601</v>
      </c>
      <c r="D70" s="22">
        <v>8122</v>
      </c>
      <c r="E70" s="23">
        <v>10.333201867660717</v>
      </c>
    </row>
    <row r="71" spans="2:5" ht="12" customHeight="1" x14ac:dyDescent="0.2">
      <c r="B71" s="6" t="s">
        <v>57</v>
      </c>
      <c r="C71" s="32">
        <v>14623</v>
      </c>
      <c r="D71" s="32">
        <v>-136</v>
      </c>
      <c r="E71" s="33">
        <v>-0.93004171510633926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14587</v>
      </c>
      <c r="D74" s="36">
        <v>-172</v>
      </c>
      <c r="E74" s="37">
        <v>-1.1791321039281553</v>
      </c>
    </row>
    <row r="75" spans="2:5" ht="12" customHeight="1" x14ac:dyDescent="0.2">
      <c r="B75" s="6" t="s">
        <v>61</v>
      </c>
      <c r="C75" s="32">
        <v>36</v>
      </c>
      <c r="D75" s="32">
        <v>36</v>
      </c>
      <c r="E75" s="33">
        <v>100</v>
      </c>
    </row>
    <row r="76" spans="2:5" ht="12" customHeight="1" x14ac:dyDescent="0.2">
      <c r="B76" s="6" t="s">
        <v>62</v>
      </c>
      <c r="C76" s="32">
        <v>357</v>
      </c>
      <c r="D76" s="32">
        <v>176</v>
      </c>
      <c r="E76" s="33">
        <v>49.299719887955185</v>
      </c>
    </row>
    <row r="77" spans="2:5" ht="12" customHeight="1" x14ac:dyDescent="0.2">
      <c r="B77" s="6" t="s">
        <v>63</v>
      </c>
      <c r="C77" s="32">
        <v>18</v>
      </c>
      <c r="D77" s="32">
        <v>12</v>
      </c>
      <c r="E77" s="33">
        <v>66.666666666666657</v>
      </c>
    </row>
    <row r="78" spans="2:5" ht="12" customHeight="1" x14ac:dyDescent="0.2">
      <c r="B78" s="6" t="s">
        <v>64</v>
      </c>
      <c r="C78" s="32">
        <v>339</v>
      </c>
      <c r="D78" s="32">
        <v>164</v>
      </c>
      <c r="E78" s="33">
        <v>48.377581120943951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127</v>
      </c>
      <c r="D81" s="34">
        <v>2</v>
      </c>
      <c r="E81" s="35">
        <v>1.5748031496062991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212</v>
      </c>
      <c r="D86" s="34">
        <v>162</v>
      </c>
      <c r="E86" s="35">
        <v>76.415094339622641</v>
      </c>
    </row>
    <row r="87" spans="2:5" ht="12" customHeight="1" x14ac:dyDescent="0.2">
      <c r="B87" s="6" t="s">
        <v>73</v>
      </c>
      <c r="C87" s="32">
        <v>61314</v>
      </c>
      <c r="D87" s="32">
        <v>5987</v>
      </c>
      <c r="E87" s="33">
        <v>9.7644909808526599</v>
      </c>
    </row>
    <row r="88" spans="2:5" ht="12" customHeight="1" x14ac:dyDescent="0.2">
      <c r="B88" s="6" t="s">
        <v>74</v>
      </c>
      <c r="C88" s="36">
        <v>1317</v>
      </c>
      <c r="D88" s="36">
        <v>644</v>
      </c>
      <c r="E88" s="37">
        <v>48.899012908124526</v>
      </c>
    </row>
    <row r="89" spans="2:5" ht="12" customHeight="1" x14ac:dyDescent="0.2">
      <c r="B89" s="6" t="s">
        <v>75</v>
      </c>
      <c r="C89" s="32">
        <v>15813</v>
      </c>
      <c r="D89" s="32">
        <v>2901</v>
      </c>
      <c r="E89" s="33">
        <v>18.345664959210776</v>
      </c>
    </row>
    <row r="90" spans="2:5" ht="12" customHeight="1" x14ac:dyDescent="0.2">
      <c r="B90" s="6" t="s">
        <v>76</v>
      </c>
      <c r="C90" s="32">
        <v>43516</v>
      </c>
      <c r="D90" s="32">
        <v>2422</v>
      </c>
      <c r="E90" s="33">
        <v>5.5657689125838772</v>
      </c>
    </row>
    <row r="91" spans="2:5" ht="12" customHeight="1" x14ac:dyDescent="0.2">
      <c r="B91" s="6" t="s">
        <v>77</v>
      </c>
      <c r="C91" s="32">
        <v>668</v>
      </c>
      <c r="D91" s="32">
        <v>20</v>
      </c>
      <c r="E91" s="33">
        <v>2.9940119760479043</v>
      </c>
    </row>
    <row r="92" spans="2:5" ht="12" customHeight="1" x14ac:dyDescent="0.2">
      <c r="B92" s="6" t="s">
        <v>78</v>
      </c>
      <c r="C92" s="32">
        <v>2307</v>
      </c>
      <c r="D92" s="32">
        <v>2095</v>
      </c>
      <c r="E92" s="33">
        <v>90.81057650628523</v>
      </c>
    </row>
    <row r="93" spans="2:5" ht="12" customHeight="1" x14ac:dyDescent="0.2">
      <c r="B93" s="6" t="s">
        <v>86</v>
      </c>
      <c r="C93" s="22">
        <v>100</v>
      </c>
      <c r="D93" s="22">
        <v>100</v>
      </c>
      <c r="E93" s="23">
        <v>100</v>
      </c>
    </row>
    <row r="94" spans="2:5" ht="12" customHeight="1" x14ac:dyDescent="0.2">
      <c r="B94" s="6" t="s">
        <v>79</v>
      </c>
      <c r="C94" s="32">
        <v>100</v>
      </c>
      <c r="D94" s="32">
        <v>100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AAF81E3-8BFB-426B-B5CE-9CEC02E0B1D4}"/>
    <hyperlink ref="D4" location="ŞUBAT!A1" display="Şubat" xr:uid="{B11E928F-87EF-43B9-9849-63E6146CFA30}"/>
    <hyperlink ref="E4" location="MART!A1" display="Mart" xr:uid="{17A06779-D1CD-4615-9085-287107EAA504}"/>
    <hyperlink ref="C5" location="NİSAN!A1" display="Nisan" xr:uid="{123183C7-83EA-4901-87F5-935359EB852E}"/>
    <hyperlink ref="D5" location="MAYIS!A1" display="Mayıs" xr:uid="{2009DF2E-ED70-4512-9D48-7BD70CE6347C}"/>
    <hyperlink ref="E5" location="HAZİRAN!A1" display="Haziran" xr:uid="{EC40FFD3-5AF7-44C7-B4C3-A13DF525D955}"/>
    <hyperlink ref="C6" location="TEMMUZ!A1" display="Temmuz" xr:uid="{EC44F995-0C68-4216-963B-D6BBBE6ABF91}"/>
    <hyperlink ref="D6" location="AĞUSTOS!A1" display="Ağustos" xr:uid="{4CA29A21-E01D-4AA7-ADBA-CE018C6D62CF}"/>
    <hyperlink ref="E6" location="EYLÜL!A1" display="Eylül" xr:uid="{0BBB8F1F-0077-43B7-B2F5-97E541081BDB}"/>
    <hyperlink ref="C7" location="EKİM!A1" display="Ekim" xr:uid="{D481890E-F21A-4261-88B2-4E2C80F8F1CC}"/>
    <hyperlink ref="D7" location="KASIM!A1" display="Kasım" xr:uid="{25A799CF-738B-430C-B153-8F7D94E16723}"/>
    <hyperlink ref="E7" location="ARALIK!A1" display="Aralık" xr:uid="{6C213CA2-A003-4BFF-9FA6-F44A6374D1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1848-1D41-4C9F-8D74-BDC980E27702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294046</v>
      </c>
      <c r="D10" s="22">
        <v>112857</v>
      </c>
      <c r="E10" s="23">
        <v>38.380729545717337</v>
      </c>
    </row>
    <row r="11" spans="2:5" ht="12" customHeight="1" x14ac:dyDescent="0.2">
      <c r="B11" s="7" t="s">
        <v>4</v>
      </c>
      <c r="C11" s="24">
        <v>218051</v>
      </c>
      <c r="D11" s="24">
        <v>100551</v>
      </c>
      <c r="E11" s="25">
        <v>46.113523900371931</v>
      </c>
    </row>
    <row r="12" spans="2:5" ht="12" customHeight="1" x14ac:dyDescent="0.2">
      <c r="B12" s="7" t="s">
        <v>5</v>
      </c>
      <c r="C12" s="24">
        <v>92619</v>
      </c>
      <c r="D12" s="24">
        <v>46177</v>
      </c>
      <c r="E12" s="25">
        <v>49.856940800483699</v>
      </c>
    </row>
    <row r="13" spans="2:5" ht="12" customHeight="1" x14ac:dyDescent="0.2">
      <c r="B13" s="7" t="s">
        <v>6</v>
      </c>
      <c r="C13" s="26">
        <v>75793</v>
      </c>
      <c r="D13" s="26">
        <v>39525</v>
      </c>
      <c r="E13" s="27">
        <v>52.148615307482224</v>
      </c>
    </row>
    <row r="14" spans="2:5" ht="12" customHeight="1" x14ac:dyDescent="0.2">
      <c r="B14" s="8" t="s">
        <v>7</v>
      </c>
      <c r="C14" s="28">
        <v>17068</v>
      </c>
      <c r="D14" s="28">
        <v>3355</v>
      </c>
      <c r="E14" s="29">
        <v>19.656667447855636</v>
      </c>
    </row>
    <row r="15" spans="2:5" ht="12" customHeight="1" x14ac:dyDescent="0.2">
      <c r="B15" s="8" t="s">
        <v>8</v>
      </c>
      <c r="C15" s="28">
        <v>3533</v>
      </c>
      <c r="D15" s="28">
        <v>819</v>
      </c>
      <c r="E15" s="29">
        <v>23.181432210585903</v>
      </c>
    </row>
    <row r="16" spans="2:5" ht="12" customHeight="1" x14ac:dyDescent="0.2">
      <c r="B16" s="8" t="s">
        <v>9</v>
      </c>
      <c r="C16" s="28">
        <v>52069</v>
      </c>
      <c r="D16" s="28">
        <v>33445</v>
      </c>
      <c r="E16" s="29">
        <v>64.232076667498887</v>
      </c>
    </row>
    <row r="17" spans="2:5" ht="12" customHeight="1" x14ac:dyDescent="0.2">
      <c r="B17" s="8" t="s">
        <v>10</v>
      </c>
      <c r="C17" s="28">
        <v>3123</v>
      </c>
      <c r="D17" s="28">
        <v>1906</v>
      </c>
      <c r="E17" s="29">
        <v>61.031059878322125</v>
      </c>
    </row>
    <row r="18" spans="2:5" ht="12" customHeight="1" x14ac:dyDescent="0.2">
      <c r="B18" s="7" t="s">
        <v>11</v>
      </c>
      <c r="C18" s="24">
        <v>16826</v>
      </c>
      <c r="D18" s="24">
        <v>6652</v>
      </c>
      <c r="E18" s="25">
        <v>39.534054439557828</v>
      </c>
    </row>
    <row r="19" spans="2:5" ht="12" customHeight="1" x14ac:dyDescent="0.2">
      <c r="B19" s="8" t="s">
        <v>12</v>
      </c>
      <c r="C19" s="28">
        <v>8066</v>
      </c>
      <c r="D19" s="28">
        <v>173</v>
      </c>
      <c r="E19" s="29">
        <v>2.1448053558145301</v>
      </c>
    </row>
    <row r="20" spans="2:5" ht="12" customHeight="1" x14ac:dyDescent="0.2">
      <c r="B20" s="8" t="s">
        <v>13</v>
      </c>
      <c r="C20" s="28">
        <v>3</v>
      </c>
      <c r="D20" s="28">
        <v>1</v>
      </c>
      <c r="E20" s="29">
        <v>33.333333333333329</v>
      </c>
    </row>
    <row r="21" spans="2:5" ht="12" customHeight="1" x14ac:dyDescent="0.2">
      <c r="B21" s="8" t="s">
        <v>14</v>
      </c>
      <c r="C21" s="28">
        <v>8757</v>
      </c>
      <c r="D21" s="28">
        <v>6478</v>
      </c>
      <c r="E21" s="29">
        <v>73.975105629781893</v>
      </c>
    </row>
    <row r="22" spans="2:5" s="4" customFormat="1" ht="12" customHeight="1" x14ac:dyDescent="0.2">
      <c r="B22" s="7" t="s">
        <v>15</v>
      </c>
      <c r="C22" s="24">
        <v>37390</v>
      </c>
      <c r="D22" s="24">
        <v>11613</v>
      </c>
      <c r="E22" s="25">
        <v>31.059106713024875</v>
      </c>
    </row>
    <row r="23" spans="2:5" s="4" customFormat="1" ht="12" customHeight="1" x14ac:dyDescent="0.2">
      <c r="B23" s="8" t="s">
        <v>16</v>
      </c>
      <c r="C23" s="30">
        <v>816</v>
      </c>
      <c r="D23" s="30">
        <v>22</v>
      </c>
      <c r="E23" s="31">
        <v>2.6960784313725492</v>
      </c>
    </row>
    <row r="24" spans="2:5" ht="12" customHeight="1" x14ac:dyDescent="0.2">
      <c r="B24" s="8" t="s">
        <v>17</v>
      </c>
      <c r="C24" s="30">
        <v>36574</v>
      </c>
      <c r="D24" s="30">
        <v>11591</v>
      </c>
      <c r="E24" s="31">
        <v>31.691912287417288</v>
      </c>
    </row>
    <row r="25" spans="2:5" s="4" customFormat="1" ht="12" customHeight="1" x14ac:dyDescent="0.2">
      <c r="B25" s="7" t="s">
        <v>18</v>
      </c>
      <c r="C25" s="24">
        <v>52754</v>
      </c>
      <c r="D25" s="24">
        <v>18691</v>
      </c>
      <c r="E25" s="25">
        <v>35.430488683322594</v>
      </c>
    </row>
    <row r="26" spans="2:5" ht="12" customHeight="1" x14ac:dyDescent="0.2">
      <c r="B26" s="7" t="s">
        <v>19</v>
      </c>
      <c r="C26" s="24">
        <v>47416</v>
      </c>
      <c r="D26" s="24">
        <v>14177</v>
      </c>
      <c r="E26" s="25">
        <v>29.899190146785898</v>
      </c>
    </row>
    <row r="27" spans="2:5" ht="12" customHeight="1" x14ac:dyDescent="0.2">
      <c r="B27" s="8" t="s">
        <v>20</v>
      </c>
      <c r="C27" s="28">
        <v>44917</v>
      </c>
      <c r="D27" s="28">
        <v>11984</v>
      </c>
      <c r="E27" s="29">
        <v>26.680321481844288</v>
      </c>
    </row>
    <row r="28" spans="2:5" ht="12" customHeight="1" x14ac:dyDescent="0.2">
      <c r="B28" s="8" t="s">
        <v>21</v>
      </c>
      <c r="C28" s="28">
        <v>2499</v>
      </c>
      <c r="D28" s="28">
        <v>2193</v>
      </c>
      <c r="E28" s="29">
        <v>87.755102040816325</v>
      </c>
    </row>
    <row r="29" spans="2:5" ht="12" customHeight="1" x14ac:dyDescent="0.2">
      <c r="B29" s="7" t="s">
        <v>22</v>
      </c>
      <c r="C29" s="26">
        <v>2436</v>
      </c>
      <c r="D29" s="26">
        <v>1766</v>
      </c>
      <c r="E29" s="27">
        <v>72.495894909688005</v>
      </c>
    </row>
    <row r="30" spans="2:5" ht="12" customHeight="1" x14ac:dyDescent="0.2">
      <c r="B30" s="8" t="s">
        <v>23</v>
      </c>
      <c r="C30" s="28">
        <v>123</v>
      </c>
      <c r="D30" s="28">
        <v>1</v>
      </c>
      <c r="E30" s="29">
        <v>0.81300813008130091</v>
      </c>
    </row>
    <row r="31" spans="2:5" s="4" customFormat="1" ht="12" customHeight="1" x14ac:dyDescent="0.2">
      <c r="B31" s="8" t="s">
        <v>24</v>
      </c>
      <c r="C31" s="28">
        <v>1777</v>
      </c>
      <c r="D31" s="28">
        <v>1690</v>
      </c>
      <c r="E31" s="29">
        <v>95.104108047270685</v>
      </c>
    </row>
    <row r="32" spans="2:5" ht="12" customHeight="1" x14ac:dyDescent="0.2">
      <c r="B32" s="8" t="s">
        <v>25</v>
      </c>
      <c r="C32" s="28">
        <v>455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81</v>
      </c>
      <c r="D35" s="28">
        <v>75</v>
      </c>
      <c r="E35" s="29">
        <v>92.592592592592595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2901</v>
      </c>
      <c r="D37" s="26">
        <v>2748</v>
      </c>
      <c r="E37" s="27">
        <v>94.725956566701143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8786</v>
      </c>
      <c r="D40" s="24">
        <v>8786</v>
      </c>
      <c r="E40" s="25">
        <v>100</v>
      </c>
    </row>
    <row r="41" spans="2:6" s="4" customFormat="1" ht="12" customHeight="1" x14ac:dyDescent="0.2">
      <c r="B41" s="8" t="s">
        <v>33</v>
      </c>
      <c r="C41" s="30">
        <v>2672</v>
      </c>
      <c r="D41" s="30">
        <v>2672</v>
      </c>
      <c r="E41" s="31">
        <v>100</v>
      </c>
    </row>
    <row r="42" spans="2:6" ht="12" customHeight="1" x14ac:dyDescent="0.2">
      <c r="B42" s="8" t="s">
        <v>34</v>
      </c>
      <c r="C42" s="30">
        <v>6114</v>
      </c>
      <c r="D42" s="30">
        <v>6114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16779</v>
      </c>
      <c r="D44" s="24">
        <v>7449</v>
      </c>
      <c r="E44" s="25">
        <v>44.394779188271052</v>
      </c>
    </row>
    <row r="45" spans="2:6" ht="12" customHeight="1" x14ac:dyDescent="0.2">
      <c r="B45" s="7" t="s">
        <v>37</v>
      </c>
      <c r="C45" s="26">
        <v>9568</v>
      </c>
      <c r="D45" s="26">
        <v>7824</v>
      </c>
      <c r="E45" s="27">
        <v>81.772575250836127</v>
      </c>
      <c r="F45" s="5"/>
    </row>
    <row r="46" spans="2:6" ht="12" customHeight="1" x14ac:dyDescent="0.2">
      <c r="B46" s="7" t="s">
        <v>38</v>
      </c>
      <c r="C46" s="26">
        <v>155</v>
      </c>
      <c r="D46" s="26">
        <v>11</v>
      </c>
      <c r="E46" s="27">
        <v>7.096774193548387</v>
      </c>
    </row>
    <row r="47" spans="2:6" ht="12" customHeight="1" x14ac:dyDescent="0.2">
      <c r="B47" s="6" t="s">
        <v>84</v>
      </c>
      <c r="C47" s="22">
        <v>7210</v>
      </c>
      <c r="D47" s="22">
        <v>6331</v>
      </c>
      <c r="E47" s="27">
        <v>87.808599167822464</v>
      </c>
    </row>
    <row r="48" spans="2:6" ht="12" customHeight="1" x14ac:dyDescent="0.2">
      <c r="B48" s="6" t="s">
        <v>39</v>
      </c>
      <c r="C48" s="32">
        <v>2639</v>
      </c>
      <c r="D48" s="32">
        <v>2357</v>
      </c>
      <c r="E48" s="33">
        <v>89.314134141720345</v>
      </c>
    </row>
    <row r="49" spans="2:5" ht="12" customHeight="1" x14ac:dyDescent="0.2">
      <c r="B49" s="6" t="s">
        <v>40</v>
      </c>
      <c r="C49" s="32">
        <v>2222</v>
      </c>
      <c r="D49" s="32">
        <v>2221</v>
      </c>
      <c r="E49" s="33">
        <v>99.954995499549966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2222</v>
      </c>
      <c r="D51" s="34">
        <v>2221</v>
      </c>
      <c r="E51" s="35">
        <v>99.954995499549966</v>
      </c>
    </row>
    <row r="52" spans="2:5" ht="12" customHeight="1" x14ac:dyDescent="0.2">
      <c r="B52" s="6" t="s">
        <v>43</v>
      </c>
      <c r="C52" s="32">
        <v>417</v>
      </c>
      <c r="D52" s="32">
        <v>136</v>
      </c>
      <c r="E52" s="33">
        <v>32.613908872901682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417</v>
      </c>
      <c r="D54" s="34">
        <v>136</v>
      </c>
      <c r="E54" s="35">
        <v>32.613908872901682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2173</v>
      </c>
      <c r="D58" s="32">
        <v>2173</v>
      </c>
      <c r="E58" s="33">
        <v>100</v>
      </c>
    </row>
    <row r="59" spans="2:5" ht="12" customHeight="1" x14ac:dyDescent="0.2">
      <c r="B59" s="6" t="s">
        <v>48</v>
      </c>
      <c r="C59" s="32">
        <v>2173</v>
      </c>
      <c r="D59" s="32">
        <v>2173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2398</v>
      </c>
      <c r="D61" s="32">
        <v>1801</v>
      </c>
      <c r="E61" s="33">
        <v>75.104253544620519</v>
      </c>
    </row>
    <row r="62" spans="2:5" s="4" customFormat="1" ht="12" customHeight="1" x14ac:dyDescent="0.2">
      <c r="B62" s="6" t="s">
        <v>51</v>
      </c>
      <c r="C62" s="32">
        <v>2396</v>
      </c>
      <c r="D62" s="32">
        <v>1799</v>
      </c>
      <c r="E62" s="33">
        <v>75.083472454090156</v>
      </c>
    </row>
    <row r="63" spans="2:5" ht="12" customHeight="1" x14ac:dyDescent="0.2">
      <c r="B63" s="6" t="s">
        <v>90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7</v>
      </c>
      <c r="D65" s="22">
        <v>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</v>
      </c>
      <c r="D67" s="22">
        <v>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</v>
      </c>
      <c r="D69" s="34">
        <v>7</v>
      </c>
      <c r="E69" s="35">
        <v>100</v>
      </c>
    </row>
    <row r="70" spans="2:5" ht="12" customHeight="1" x14ac:dyDescent="0.2">
      <c r="B70" s="6" t="s">
        <v>89</v>
      </c>
      <c r="C70" s="22">
        <v>68689</v>
      </c>
      <c r="D70" s="22">
        <v>5879</v>
      </c>
      <c r="E70" s="23">
        <v>8.5588667763397339</v>
      </c>
    </row>
    <row r="71" spans="2:5" ht="12" customHeight="1" x14ac:dyDescent="0.2">
      <c r="B71" s="6" t="s">
        <v>57</v>
      </c>
      <c r="C71" s="32">
        <v>11519</v>
      </c>
      <c r="D71" s="32">
        <v>-136</v>
      </c>
      <c r="E71" s="33">
        <v>-1.1806580432329195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11486</v>
      </c>
      <c r="D74" s="36">
        <v>-169</v>
      </c>
      <c r="E74" s="37">
        <v>-1.4713564339195542</v>
      </c>
    </row>
    <row r="75" spans="2:5" ht="12" customHeight="1" x14ac:dyDescent="0.2">
      <c r="B75" s="6" t="s">
        <v>61</v>
      </c>
      <c r="C75" s="32">
        <v>33</v>
      </c>
      <c r="D75" s="32">
        <v>33</v>
      </c>
      <c r="E75" s="33">
        <v>100</v>
      </c>
    </row>
    <row r="76" spans="2:5" ht="12" customHeight="1" x14ac:dyDescent="0.2">
      <c r="B76" s="6" t="s">
        <v>62</v>
      </c>
      <c r="C76" s="32">
        <v>314</v>
      </c>
      <c r="D76" s="32">
        <v>139</v>
      </c>
      <c r="E76" s="33">
        <v>44.267515923566883</v>
      </c>
    </row>
    <row r="77" spans="2:5" ht="12" customHeight="1" x14ac:dyDescent="0.2">
      <c r="B77" s="6" t="s">
        <v>63</v>
      </c>
      <c r="C77" s="32">
        <v>18</v>
      </c>
      <c r="D77" s="32">
        <v>12</v>
      </c>
      <c r="E77" s="33">
        <v>66.666666666666657</v>
      </c>
    </row>
    <row r="78" spans="2:5" ht="12" customHeight="1" x14ac:dyDescent="0.2">
      <c r="B78" s="6" t="s">
        <v>64</v>
      </c>
      <c r="C78" s="32">
        <v>296</v>
      </c>
      <c r="D78" s="32">
        <v>127</v>
      </c>
      <c r="E78" s="33">
        <v>42.905405405405403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122</v>
      </c>
      <c r="D81" s="34">
        <v>2</v>
      </c>
      <c r="E81" s="35">
        <v>1.639344262295082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174</v>
      </c>
      <c r="D86" s="34">
        <v>125</v>
      </c>
      <c r="E86" s="35">
        <v>71.839080459770116</v>
      </c>
    </row>
    <row r="87" spans="2:5" ht="12" customHeight="1" x14ac:dyDescent="0.2">
      <c r="B87" s="6" t="s">
        <v>73</v>
      </c>
      <c r="C87" s="32">
        <v>54825</v>
      </c>
      <c r="D87" s="32">
        <v>4026</v>
      </c>
      <c r="E87" s="33">
        <v>7.3433652530779758</v>
      </c>
    </row>
    <row r="88" spans="2:5" ht="12" customHeight="1" x14ac:dyDescent="0.2">
      <c r="B88" s="6" t="s">
        <v>74</v>
      </c>
      <c r="C88" s="36">
        <v>1155</v>
      </c>
      <c r="D88" s="36">
        <v>487</v>
      </c>
      <c r="E88" s="37">
        <v>42.164502164502167</v>
      </c>
    </row>
    <row r="89" spans="2:5" ht="12" customHeight="1" x14ac:dyDescent="0.2">
      <c r="B89" s="6" t="s">
        <v>75</v>
      </c>
      <c r="C89" s="32">
        <v>14931</v>
      </c>
      <c r="D89" s="32">
        <v>2156</v>
      </c>
      <c r="E89" s="33">
        <v>14.439756211908112</v>
      </c>
    </row>
    <row r="90" spans="2:5" ht="12" customHeight="1" x14ac:dyDescent="0.2">
      <c r="B90" s="6" t="s">
        <v>76</v>
      </c>
      <c r="C90" s="32">
        <v>38071</v>
      </c>
      <c r="D90" s="32">
        <v>1363</v>
      </c>
      <c r="E90" s="33">
        <v>3.5801528722649785</v>
      </c>
    </row>
    <row r="91" spans="2:5" ht="12" customHeight="1" x14ac:dyDescent="0.2">
      <c r="B91" s="6" t="s">
        <v>77</v>
      </c>
      <c r="C91" s="32">
        <v>668</v>
      </c>
      <c r="D91" s="32">
        <v>20</v>
      </c>
      <c r="E91" s="33">
        <v>2.9940119760479043</v>
      </c>
    </row>
    <row r="92" spans="2:5" ht="12" customHeight="1" x14ac:dyDescent="0.2">
      <c r="B92" s="6" t="s">
        <v>78</v>
      </c>
      <c r="C92" s="32">
        <v>2031</v>
      </c>
      <c r="D92" s="32">
        <v>1850</v>
      </c>
      <c r="E92" s="33">
        <v>91.088133924175281</v>
      </c>
    </row>
    <row r="93" spans="2:5" ht="12" customHeight="1" x14ac:dyDescent="0.2">
      <c r="B93" s="6" t="s">
        <v>86</v>
      </c>
      <c r="C93" s="22">
        <v>89</v>
      </c>
      <c r="D93" s="22">
        <v>89</v>
      </c>
      <c r="E93" s="23">
        <v>100</v>
      </c>
    </row>
    <row r="94" spans="2:5" ht="12" customHeight="1" x14ac:dyDescent="0.2">
      <c r="B94" s="6" t="s">
        <v>79</v>
      </c>
      <c r="C94" s="32">
        <v>89</v>
      </c>
      <c r="D94" s="32">
        <v>89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3C102FB-4FCB-443E-983C-FF0BE53BE61B}"/>
    <hyperlink ref="D4" location="ŞUBAT!A1" display="Şubat" xr:uid="{4EC4077B-1C28-42E3-BE8B-085D06B58A41}"/>
    <hyperlink ref="E4" location="MART!A1" display="Mart" xr:uid="{4B7DD37F-00D6-4780-B758-98D0FBBCC644}"/>
    <hyperlink ref="C5" location="NİSAN!A1" display="Nisan" xr:uid="{81A3EEB6-9325-4F33-A392-DB82688B9C12}"/>
    <hyperlink ref="D5" location="MAYIS!A1" display="Mayıs" xr:uid="{7AF42698-0E76-4976-830E-39ACE7742EB0}"/>
    <hyperlink ref="E5" location="HAZİRAN!A1" display="Haziran" xr:uid="{D4AC20BF-F968-4476-9EB2-A699A3FE941F}"/>
    <hyperlink ref="C6" location="TEMMUZ!A1" display="Temmuz" xr:uid="{8B74E852-60D9-4052-9877-9A66C7F34BFA}"/>
    <hyperlink ref="D6" location="AĞUSTOS!A1" display="Ağustos" xr:uid="{7925B577-3C64-44A7-9C6D-9D13F06DDDB3}"/>
    <hyperlink ref="E6" location="EYLÜL!A1" display="Eylül" xr:uid="{C823A20F-4D30-4335-AC05-E5AA83471EB6}"/>
    <hyperlink ref="C7" location="EKİM!A1" display="Ekim" xr:uid="{7D9A117D-B893-4E0E-9533-E3864175672D}"/>
    <hyperlink ref="D7" location="KASIM!A1" display="Kasım" xr:uid="{C74C3457-8B1E-4E35-87C6-7B726E65CEC8}"/>
    <hyperlink ref="E7" location="ARALIK!A1" display="Aralık" xr:uid="{34AA53BF-8332-4989-8BD8-F9F57622F8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2025-07-29T13:17:56Z</dcterms:modified>
</cp:coreProperties>
</file>