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72F440F6-69D7-4C0A-83F5-CA91E83D4B25}" xr6:coauthVersionLast="47" xr6:coauthVersionMax="47" xr10:uidLastSave="{00000000-0000-0000-0000-000000000000}"/>
  <bookViews>
    <workbookView xWindow="-108" yWindow="-108" windowWidth="23256" windowHeight="12456" tabRatio="694" xr2:uid="{595493AF-DCDE-4B2C-80C6-97597AAF3D9A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E93" i="25"/>
  <c r="D92" i="25"/>
  <c r="C92" i="25"/>
  <c r="E92" i="25" s="1"/>
  <c r="E91" i="25"/>
  <c r="E90" i="25"/>
  <c r="E89" i="25"/>
  <c r="E88" i="25"/>
  <c r="E87" i="25"/>
  <c r="D86" i="25"/>
  <c r="E86" i="25" s="1"/>
  <c r="C86" i="25"/>
  <c r="E85" i="25"/>
  <c r="D77" i="25"/>
  <c r="C77" i="25"/>
  <c r="E77" i="25" s="1"/>
  <c r="E76" i="25"/>
  <c r="D75" i="25"/>
  <c r="C75" i="25"/>
  <c r="E75" i="25" s="1"/>
  <c r="C69" i="25"/>
  <c r="E74" i="25"/>
  <c r="E73" i="25"/>
  <c r="D70" i="25"/>
  <c r="C70" i="25"/>
  <c r="E70" i="25"/>
  <c r="D66" i="25"/>
  <c r="D64" i="25"/>
  <c r="C66" i="25"/>
  <c r="C64" i="25"/>
  <c r="E62" i="25"/>
  <c r="E61" i="25"/>
  <c r="D60" i="25"/>
  <c r="E60" i="25" s="1"/>
  <c r="C60" i="25"/>
  <c r="E58" i="25"/>
  <c r="D57" i="25"/>
  <c r="C57" i="25"/>
  <c r="E57" i="25"/>
  <c r="D54" i="25"/>
  <c r="C54" i="25"/>
  <c r="E53" i="25"/>
  <c r="D51" i="25"/>
  <c r="D47" i="25" s="1"/>
  <c r="C51" i="25"/>
  <c r="C47" i="25" s="1"/>
  <c r="C46" i="25" s="1"/>
  <c r="E50" i="25"/>
  <c r="D48" i="25"/>
  <c r="C48" i="25"/>
  <c r="E48" i="25"/>
  <c r="E45" i="25"/>
  <c r="E44" i="25"/>
  <c r="E43" i="25"/>
  <c r="E41" i="25"/>
  <c r="D39" i="25"/>
  <c r="E39" i="25" s="1"/>
  <c r="C39" i="25"/>
  <c r="E36" i="25"/>
  <c r="E31" i="25"/>
  <c r="E30" i="25"/>
  <c r="D29" i="25"/>
  <c r="C29" i="25"/>
  <c r="E29" i="25"/>
  <c r="C25" i="25"/>
  <c r="E28" i="25"/>
  <c r="E27" i="25"/>
  <c r="D26" i="25"/>
  <c r="D25" i="25" s="1"/>
  <c r="E25" i="25" s="1"/>
  <c r="C26" i="25"/>
  <c r="E24" i="25"/>
  <c r="E23" i="25"/>
  <c r="D22" i="25"/>
  <c r="C22" i="25"/>
  <c r="E22" i="25" s="1"/>
  <c r="E21" i="25"/>
  <c r="E19" i="25"/>
  <c r="D18" i="25"/>
  <c r="E18" i="25" s="1"/>
  <c r="C18" i="25"/>
  <c r="E17" i="25"/>
  <c r="E16" i="25"/>
  <c r="E15" i="25"/>
  <c r="E14" i="25"/>
  <c r="D13" i="25"/>
  <c r="C13" i="25"/>
  <c r="C12" i="25" s="1"/>
  <c r="C11" i="25" s="1"/>
  <c r="E13" i="25"/>
  <c r="D12" i="25"/>
  <c r="D11" i="25" s="1"/>
  <c r="D46" i="25" l="1"/>
  <c r="E46" i="25" s="1"/>
  <c r="E47" i="25"/>
  <c r="C10" i="25"/>
  <c r="E11" i="25"/>
  <c r="E51" i="25"/>
  <c r="E12" i="25"/>
  <c r="E26" i="25"/>
  <c r="D69" i="25"/>
  <c r="E69" i="25" s="1"/>
  <c r="D10" i="25" l="1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<sst xmlns="http://schemas.openxmlformats.org/spreadsheetml/2006/main" count="1281" uniqueCount="118">
  <si>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</si>
  <si>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</si>
  <si>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</si>
  <si>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</si>
  <si>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</si>
  <si>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</si>
  <si>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</si>
  <si>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</si>
  <si>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</si>
  <si>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</si>
  <si>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</si>
  <si>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</si>
  <si>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</si>
  <si>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</si>
  <si>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</si>
  <si>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</si>
  <si>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</si>
  <si>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</si>
  <si>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</si>
  <si>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</si>
  <si>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</si>
  <si>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</si>
  <si>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</si>
  <si>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</si>
  <si>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</si>
  <si>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</si>
  <si>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</si>
  <si>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</si>
  <si>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</si>
  <si>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</si>
  <si>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</si>
  <si>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</si>
  <si>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</si>
  <si>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</si>
  <si>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</si>
  <si>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</si>
  <si>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</si>
  <si>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</si>
  <si>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</si>
  <si>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</si>
  <si>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</si>
  <si>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</si>
  <si>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</si>
  <si>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</si>
  <si>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</si>
  <si>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</si>
  <si>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</si>
  <si>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</si>
  <si>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</si>
  <si>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</si>
  <si>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</si>
  <si>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</si>
  <si>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</si>
  <si>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</si>
  <si>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</si>
  <si>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</si>
  <si>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</si>
  <si>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</si>
  <si>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</si>
  <si>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</si>
  <si>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</si>
  <si>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</si>
  <si>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</si>
  <si>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</si>
  <si>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</si>
  <si>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</si>
  <si>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</si>
  <si>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</si>
  <si>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</si>
  <si>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</si>
  <si>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</si>
  <si>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</si>
  <si>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</si>
  <si>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</si>
  <si>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</si>
  <si>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</si>
  <si>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</si>
  <si>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</si>
  <si>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</si>
  <si>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</si>
  <si>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</si>
  <si>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</si>
  <si>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</si>
  <si>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</si>
  <si>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</si>
  <si>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</si>
  <si>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</si>
  <si>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</si>
  <si>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</si>
  <si>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</si>
  <si>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</si>
  <si>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</si>
  <si>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</si>
  <si>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KARABÜK İLİ GENEL  BÜTÇE GELİRLERİNİN TAHSİLATI, TAHAKKUKU VE TAHSİLATIN TAHAKKUKA  ORANI (KÜMÜLATİF) OCAK 2011</t>
  </si>
  <si>
    <t>Ocak</t>
  </si>
  <si>
    <t>Şubat</t>
  </si>
  <si>
    <t>KARABÜK İLİ GENEL  BÜTÇE GELİRLERİNİN TAHSİLATI, TAHAKKUKU VE TAHSİLATIN TAHAKKUKA  ORANI (KÜMÜLATİF) ŞUBAT 2011</t>
  </si>
  <si>
    <t>KARABÜK İLİ GENEL  BÜTÇE GELİRLERİNİN TAHSİLATI, TAHAKKUKU VE TAHSİLATIN TAHAKKUKA  ORANI (KÜMÜLATİF) MART 2011</t>
  </si>
  <si>
    <t>Mart</t>
  </si>
  <si>
    <t>KARABÜK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</si>
  <si>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</si>
  <si>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</si>
  <si>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KARABÜK İLİ GENEL  BÜTÇE GELİRLERİNİN TAHSİLATI, TAHAKKUKU VE TAHSİLATIN TAHAKKUKA  ORANI (KÜMÜLATİF) MAYIS 2011</t>
  </si>
  <si>
    <t>Mayıs</t>
  </si>
  <si>
    <t>KARABÜK İLİ GENEL  BÜTÇE GELİRLERİNİN TAHSİLATI, TAHAKKUKU VE TAHSİLATIN TAHAKKUKA  ORANI (KÜMÜLATİF) HAZİRAN 2011</t>
  </si>
  <si>
    <t>Haziran</t>
  </si>
  <si>
    <t>KARABÜK İLİ GENEL  BÜTÇE GELİRLERİNİN TAHSİLATI, TAHAKKUKU VE TAHSİLATIN TAHAKKUKA  ORANI (KÜMÜLATİF) TEMMUZ 2011</t>
  </si>
  <si>
    <t>Temmuz</t>
  </si>
  <si>
    <t>KARABÜK İLİ GENEL  BÜTÇE GELİRLERİNİN TAHSİLATI, TAHAKKUKU VE TAHSİLATIN TAHAKKUKA  ORANI (KÜMÜLATİF) AĞUSTOS 2011</t>
  </si>
  <si>
    <t>Ağustos</t>
  </si>
  <si>
    <t>KARABÜK İLİ GENEL  BÜTÇE GELİRLERİNİN TAHSİLATI, TAHAKKUKU VE TAHSİLATIN TAHAKKUKA  ORANI (KÜMÜLATİF) EYLÜL 2011</t>
  </si>
  <si>
    <t>Eylül</t>
  </si>
  <si>
    <t>KARABÜK İLİ GENEL  BÜTÇE GELİRLERİNİN TAHSİLATI, TAHAKKUKU VE TAHSİLATIN TAHAKKUKA  ORANI (KÜMÜLATİF) EKİM 2011</t>
  </si>
  <si>
    <t>Ekim</t>
  </si>
  <si>
    <t>KARABÜK İLİ GENEL  BÜTÇE GELİRLERİNİN TAHSİLATI, TAHAKKUKU VE TAHSİLATIN TAHAKKUKA  ORANI (KÜMÜLATİF) KASIM 2011</t>
  </si>
  <si>
    <t>Kasım</t>
  </si>
  <si>
    <t>KARABÜK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</si>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</sst>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73C435E3-DE92-4CBF-B0ED-651294C7BD16}"/>
    <cellStyle name="Normal_genelgelirtahk_tahs" xfId="3" xr:uid="{70C9226C-C222-45C6-B7B7-A00A1352212D}"/>
    <cellStyle name="Virgül [0]_29dan32ye" xfId="4" xr:uid="{93B28CAA-063B-4AE9-9F6B-792D8565AB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A9B0-6D86-4505-BDBB-F33D6D810A69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369264</v>
      </c>
      <c r="D10" s="22">
        <v>271600</v>
      </c>
      <c r="E10" s="23">
        <v>73.551713679102221</v>
      </c>
    </row>
    <row r="11" spans="2:5" ht="12" customHeight="1" x14ac:dyDescent="0.2">
      <c r="B11" s="7" t="s">
        <v>4</v>
      </c>
      <c r="C11" s="24">
        <v>307096</v>
      </c>
      <c r="D11" s="24">
        <v>248682</v>
      </c>
      <c r="E11" s="25">
        <v>80.978586500638244</v>
      </c>
    </row>
    <row r="12" spans="2:5" ht="12" customHeight="1" x14ac:dyDescent="0.2">
      <c r="B12" s="7" t="s">
        <v>5</v>
      </c>
      <c r="C12" s="24">
        <v>146986</v>
      </c>
      <c r="D12" s="24">
        <v>123961</v>
      </c>
      <c r="E12" s="25">
        <v>84.335242812240622</v>
      </c>
    </row>
    <row r="13" spans="2:5" ht="12" customHeight="1" x14ac:dyDescent="0.2">
      <c r="B13" s="7" t="s">
        <v>6</v>
      </c>
      <c r="C13" s="26">
        <v>109366</v>
      </c>
      <c r="D13" s="26">
        <v>91398</v>
      </c>
      <c r="E13" s="27">
        <v>83.570762394162728</v>
      </c>
    </row>
    <row r="14" spans="2:5" ht="12" customHeight="1" x14ac:dyDescent="0.2">
      <c r="B14" s="8" t="s">
        <v>7</v>
      </c>
      <c r="C14" s="28">
        <v>12463</v>
      </c>
      <c r="D14" s="28">
        <v>5422</v>
      </c>
      <c r="E14" s="29">
        <v>43.504774131429031</v>
      </c>
    </row>
    <row r="15" spans="2:5" ht="12" customHeight="1" x14ac:dyDescent="0.2">
      <c r="B15" s="8" t="s">
        <v>8</v>
      </c>
      <c r="C15" s="28">
        <v>1972</v>
      </c>
      <c r="D15" s="28">
        <v>1448</v>
      </c>
      <c r="E15" s="29">
        <v>73.427991886409743</v>
      </c>
    </row>
    <row r="16" spans="2:5" ht="12" customHeight="1" x14ac:dyDescent="0.2">
      <c r="B16" s="8" t="s">
        <v>9</v>
      </c>
      <c r="C16" s="28">
        <v>89178</v>
      </c>
      <c r="D16" s="28">
        <v>79920</v>
      </c>
      <c r="E16" s="29">
        <v>89.618515777433899</v>
      </c>
    </row>
    <row r="17" spans="2:5" ht="12" customHeight="1" x14ac:dyDescent="0.2">
      <c r="B17" s="8" t="s">
        <v>10</v>
      </c>
      <c r="C17" s="28">
        <v>5753</v>
      </c>
      <c r="D17" s="28">
        <v>4608</v>
      </c>
      <c r="E17" s="29">
        <v>80.097340517990617</v>
      </c>
    </row>
    <row r="18" spans="2:5" ht="12" customHeight="1" x14ac:dyDescent="0.2">
      <c r="B18" s="7" t="s">
        <v>11</v>
      </c>
      <c r="C18" s="24">
        <v>37620</v>
      </c>
      <c r="D18" s="24">
        <v>32563</v>
      </c>
      <c r="E18" s="25">
        <v>86.557682083997875</v>
      </c>
    </row>
    <row r="19" spans="2:5" ht="12" customHeight="1" x14ac:dyDescent="0.2">
      <c r="B19" s="8" t="s">
        <v>12</v>
      </c>
      <c r="C19" s="28">
        <v>6990</v>
      </c>
      <c r="D19" s="28">
        <v>2748</v>
      </c>
      <c r="E19" s="29">
        <v>39.313304721030043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30630</v>
      </c>
      <c r="D21" s="28">
        <v>29815</v>
      </c>
      <c r="E21" s="29">
        <v>97.339209924910222</v>
      </c>
    </row>
    <row r="22" spans="2:5" s="4" customFormat="1" ht="12" customHeight="1" x14ac:dyDescent="0.2">
      <c r="B22" s="7" t="s">
        <v>15</v>
      </c>
      <c r="C22" s="24">
        <v>19076</v>
      </c>
      <c r="D22" s="24">
        <v>14083</v>
      </c>
      <c r="E22" s="25">
        <v>73.825749633046755</v>
      </c>
    </row>
    <row r="23" spans="2:5" s="4" customFormat="1" ht="12" customHeight="1" x14ac:dyDescent="0.2">
      <c r="B23" s="8" t="s">
        <v>16</v>
      </c>
      <c r="C23" s="30">
        <v>325</v>
      </c>
      <c r="D23" s="30">
        <v>260</v>
      </c>
      <c r="E23" s="31">
        <v>80</v>
      </c>
    </row>
    <row r="24" spans="2:5" ht="12" customHeight="1" x14ac:dyDescent="0.2">
      <c r="B24" s="8" t="s">
        <v>17</v>
      </c>
      <c r="C24" s="30">
        <v>18751</v>
      </c>
      <c r="D24" s="30">
        <v>13823</v>
      </c>
      <c r="E24" s="31">
        <v>73.718735000799967</v>
      </c>
    </row>
    <row r="25" spans="2:5" s="4" customFormat="1" ht="12" customHeight="1" x14ac:dyDescent="0.2">
      <c r="B25" s="7" t="s">
        <v>18</v>
      </c>
      <c r="C25" s="24">
        <v>97110</v>
      </c>
      <c r="D25" s="24">
        <v>71880</v>
      </c>
      <c r="E25" s="25">
        <v>74.019153537225819</v>
      </c>
    </row>
    <row r="26" spans="2:5" ht="12" customHeight="1" x14ac:dyDescent="0.2">
      <c r="B26" s="7" t="s">
        <v>19</v>
      </c>
      <c r="C26" s="24">
        <v>90184</v>
      </c>
      <c r="D26" s="24">
        <v>66373</v>
      </c>
      <c r="E26" s="25">
        <v>73.597312161802535</v>
      </c>
    </row>
    <row r="27" spans="2:5" ht="12" customHeight="1" x14ac:dyDescent="0.2">
      <c r="B27" s="8" t="s">
        <v>20</v>
      </c>
      <c r="C27" s="28">
        <v>86569</v>
      </c>
      <c r="D27" s="28">
        <v>62816</v>
      </c>
      <c r="E27" s="29">
        <v>72.561771534845036</v>
      </c>
    </row>
    <row r="28" spans="2:5" ht="12" customHeight="1" x14ac:dyDescent="0.2">
      <c r="B28" s="8" t="s">
        <v>21</v>
      </c>
      <c r="C28" s="28">
        <v>3615</v>
      </c>
      <c r="D28" s="28">
        <v>3557</v>
      </c>
      <c r="E28" s="29">
        <v>98.39557399723374</v>
      </c>
    </row>
    <row r="29" spans="2:5" ht="12" customHeight="1" x14ac:dyDescent="0.2">
      <c r="B29" s="7" t="s">
        <v>22</v>
      </c>
      <c r="C29" s="26">
        <v>1646</v>
      </c>
      <c r="D29" s="26">
        <v>276</v>
      </c>
      <c r="E29" s="27">
        <v>16.767922235722963</v>
      </c>
    </row>
    <row r="30" spans="2:5" ht="12" customHeight="1" x14ac:dyDescent="0.2">
      <c r="B30" s="8" t="s">
        <v>23</v>
      </c>
      <c r="C30" s="28">
        <v>1374</v>
      </c>
      <c r="D30" s="28">
        <v>4</v>
      </c>
      <c r="E30" s="29">
        <v>0.29112081513828242</v>
      </c>
    </row>
    <row r="31" spans="2:5" s="4" customFormat="1" ht="12" customHeight="1" x14ac:dyDescent="0.2">
      <c r="B31" s="8" t="s">
        <v>24</v>
      </c>
      <c r="C31" s="28">
        <v>269</v>
      </c>
      <c r="D31" s="28">
        <v>269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</v>
      </c>
      <c r="D34" s="28">
        <v>3</v>
      </c>
      <c r="E34" s="29">
        <v>100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5280</v>
      </c>
      <c r="D37" s="26">
        <v>5231</v>
      </c>
      <c r="E37" s="27">
        <v>99.071969696969703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7823</v>
      </c>
      <c r="D40" s="24">
        <v>7823</v>
      </c>
      <c r="E40" s="25">
        <v>100</v>
      </c>
    </row>
    <row r="41" spans="2:6" s="4" customFormat="1" ht="12" customHeight="1" x14ac:dyDescent="0.2">
      <c r="B41" s="8" t="s">
        <v>33</v>
      </c>
      <c r="C41" s="30">
        <v>620</v>
      </c>
      <c r="D41" s="30">
        <v>620</v>
      </c>
      <c r="E41" s="31">
        <v>100</v>
      </c>
    </row>
    <row r="42" spans="2:6" ht="12" customHeight="1" x14ac:dyDescent="0.2">
      <c r="B42" s="8" t="s">
        <v>34</v>
      </c>
      <c r="C42" s="30">
        <v>7203</v>
      </c>
      <c r="D42" s="30">
        <v>7203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21040</v>
      </c>
      <c r="D44" s="24">
        <v>17495</v>
      </c>
      <c r="E44" s="25">
        <v>83.151140684410649</v>
      </c>
    </row>
    <row r="45" spans="2:6" ht="12" customHeight="1" x14ac:dyDescent="0.2">
      <c r="B45" s="7" t="s">
        <v>37</v>
      </c>
      <c r="C45" s="26">
        <v>15033</v>
      </c>
      <c r="D45" s="26">
        <v>13433</v>
      </c>
      <c r="E45" s="27">
        <v>89.356748486662667</v>
      </c>
      <c r="F45" s="5"/>
    </row>
    <row r="46" spans="2:6" ht="12" customHeight="1" x14ac:dyDescent="0.2">
      <c r="B46" s="7" t="s">
        <v>38</v>
      </c>
      <c r="C46" s="26">
        <v>28</v>
      </c>
      <c r="D46" s="26">
        <v>7</v>
      </c>
      <c r="E46" s="27">
        <v>25</v>
      </c>
    </row>
    <row r="47" spans="2:6" ht="12" customHeight="1" x14ac:dyDescent="0.2">
      <c r="B47" s="6" t="s">
        <v>84</v>
      </c>
      <c r="C47" s="22">
        <v>6767</v>
      </c>
      <c r="D47" s="22">
        <v>6523</v>
      </c>
      <c r="E47" s="27">
        <v>96.39426629230087</v>
      </c>
    </row>
    <row r="48" spans="2:6" ht="12" customHeight="1" x14ac:dyDescent="0.2">
      <c r="B48" s="6" t="s">
        <v>39</v>
      </c>
      <c r="C48" s="32">
        <v>3320</v>
      </c>
      <c r="D48" s="32">
        <v>3318</v>
      </c>
      <c r="E48" s="33">
        <v>99.939759036144579</v>
      </c>
    </row>
    <row r="49" spans="2:5" ht="12" customHeight="1" x14ac:dyDescent="0.2">
      <c r="B49" s="6" t="s">
        <v>40</v>
      </c>
      <c r="C49" s="32">
        <v>3135</v>
      </c>
      <c r="D49" s="32">
        <v>3133</v>
      </c>
      <c r="E49" s="33">
        <v>99.936204146730461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3135</v>
      </c>
      <c r="D51" s="34">
        <v>3133</v>
      </c>
      <c r="E51" s="35">
        <v>99.936204146730461</v>
      </c>
    </row>
    <row r="52" spans="2:5" ht="12" customHeight="1" x14ac:dyDescent="0.2">
      <c r="B52" s="6" t="s">
        <v>43</v>
      </c>
      <c r="C52" s="32">
        <v>185</v>
      </c>
      <c r="D52" s="32">
        <v>185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185</v>
      </c>
      <c r="D54" s="34">
        <v>185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1601</v>
      </c>
      <c r="D58" s="32">
        <v>1601</v>
      </c>
      <c r="E58" s="33">
        <v>100</v>
      </c>
    </row>
    <row r="59" spans="2:5" ht="12" customHeight="1" x14ac:dyDescent="0.2">
      <c r="B59" s="6" t="s">
        <v>48</v>
      </c>
      <c r="C59" s="32">
        <v>1601</v>
      </c>
      <c r="D59" s="32">
        <v>1601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1846</v>
      </c>
      <c r="D61" s="32">
        <v>1604</v>
      </c>
      <c r="E61" s="33">
        <v>86.890574214517883</v>
      </c>
    </row>
    <row r="62" spans="2:5" s="4" customFormat="1" ht="12" customHeight="1" x14ac:dyDescent="0.2">
      <c r="B62" s="6" t="s">
        <v>51</v>
      </c>
      <c r="C62" s="32">
        <v>1803</v>
      </c>
      <c r="D62" s="32">
        <v>1561</v>
      </c>
      <c r="E62" s="33">
        <v>86.577925679423188</v>
      </c>
    </row>
    <row r="63" spans="2:5" ht="12" customHeight="1" x14ac:dyDescent="0.2">
      <c r="B63" s="6" t="s">
        <v>90</v>
      </c>
      <c r="C63" s="32">
        <v>43</v>
      </c>
      <c r="D63" s="32">
        <v>43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53598</v>
      </c>
      <c r="D70" s="22">
        <v>14592</v>
      </c>
      <c r="E70" s="23">
        <v>27.224896451360124</v>
      </c>
    </row>
    <row r="71" spans="2:5" ht="12" customHeight="1" x14ac:dyDescent="0.2">
      <c r="B71" s="6" t="s">
        <v>57</v>
      </c>
      <c r="C71" s="32">
        <v>9780</v>
      </c>
      <c r="D71" s="32">
        <v>257</v>
      </c>
      <c r="E71" s="33">
        <v>2.6278118609406951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9543</v>
      </c>
      <c r="D74" s="36">
        <v>34</v>
      </c>
      <c r="E74" s="37">
        <v>0.35628209158545532</v>
      </c>
    </row>
    <row r="75" spans="2:5" ht="12" customHeight="1" x14ac:dyDescent="0.2">
      <c r="B75" s="6" t="s">
        <v>61</v>
      </c>
      <c r="C75" s="32">
        <v>237</v>
      </c>
      <c r="D75" s="32">
        <v>223</v>
      </c>
      <c r="E75" s="33">
        <v>94.092827004219416</v>
      </c>
    </row>
    <row r="76" spans="2:5" ht="12" customHeight="1" x14ac:dyDescent="0.2">
      <c r="B76" s="6" t="s">
        <v>62</v>
      </c>
      <c r="C76" s="32">
        <v>110</v>
      </c>
      <c r="D76" s="32">
        <v>110</v>
      </c>
      <c r="E76" s="33">
        <v>100</v>
      </c>
    </row>
    <row r="77" spans="2:5" ht="12" customHeight="1" x14ac:dyDescent="0.2">
      <c r="B77" s="6" t="s">
        <v>63</v>
      </c>
      <c r="C77" s="32">
        <v>12</v>
      </c>
      <c r="D77" s="32">
        <v>12</v>
      </c>
      <c r="E77" s="33">
        <v>100</v>
      </c>
    </row>
    <row r="78" spans="2:5" ht="12" customHeight="1" x14ac:dyDescent="0.2">
      <c r="B78" s="6" t="s">
        <v>64</v>
      </c>
      <c r="C78" s="32">
        <v>98</v>
      </c>
      <c r="D78" s="32">
        <v>98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98</v>
      </c>
      <c r="D86" s="34">
        <v>98</v>
      </c>
      <c r="E86" s="35">
        <v>100</v>
      </c>
    </row>
    <row r="87" spans="2:5" ht="12" customHeight="1" x14ac:dyDescent="0.2">
      <c r="B87" s="6" t="s">
        <v>73</v>
      </c>
      <c r="C87" s="32">
        <v>37202</v>
      </c>
      <c r="D87" s="32">
        <v>8199</v>
      </c>
      <c r="E87" s="33">
        <v>22.039137680769851</v>
      </c>
    </row>
    <row r="88" spans="2:5" ht="12" customHeight="1" x14ac:dyDescent="0.2">
      <c r="B88" s="6" t="s">
        <v>74</v>
      </c>
      <c r="C88" s="36">
        <v>695</v>
      </c>
      <c r="D88" s="36">
        <v>534</v>
      </c>
      <c r="E88" s="37">
        <v>76.834532374100718</v>
      </c>
    </row>
    <row r="89" spans="2:5" ht="12" customHeight="1" x14ac:dyDescent="0.2">
      <c r="B89" s="6" t="s">
        <v>75</v>
      </c>
      <c r="C89" s="32">
        <v>8441</v>
      </c>
      <c r="D89" s="32">
        <v>3617</v>
      </c>
      <c r="E89" s="33">
        <v>42.850373178533346</v>
      </c>
    </row>
    <row r="90" spans="2:5" ht="12" customHeight="1" x14ac:dyDescent="0.2">
      <c r="B90" s="6" t="s">
        <v>76</v>
      </c>
      <c r="C90" s="32">
        <v>27556</v>
      </c>
      <c r="D90" s="32">
        <v>4024</v>
      </c>
      <c r="E90" s="33">
        <v>14.602990274350415</v>
      </c>
    </row>
    <row r="91" spans="2:5" ht="12" customHeight="1" x14ac:dyDescent="0.2">
      <c r="B91" s="6" t="s">
        <v>77</v>
      </c>
      <c r="C91" s="32">
        <v>510</v>
      </c>
      <c r="D91" s="32">
        <v>24</v>
      </c>
      <c r="E91" s="33">
        <v>4.7058823529411766</v>
      </c>
    </row>
    <row r="92" spans="2:5" ht="12" customHeight="1" x14ac:dyDescent="0.2">
      <c r="B92" s="6" t="s">
        <v>78</v>
      </c>
      <c r="C92" s="32">
        <v>6506</v>
      </c>
      <c r="D92" s="32">
        <v>6026</v>
      </c>
      <c r="E92" s="33">
        <v>92.622194897018133</v>
      </c>
    </row>
    <row r="93" spans="2:5" ht="12" customHeight="1" x14ac:dyDescent="0.2">
      <c r="B93" s="6" t="s">
        <v>86</v>
      </c>
      <c r="C93" s="22">
        <v>1803</v>
      </c>
      <c r="D93" s="22">
        <v>1803</v>
      </c>
      <c r="E93" s="23">
        <v>100</v>
      </c>
    </row>
    <row r="94" spans="2:5" ht="12" customHeight="1" x14ac:dyDescent="0.2">
      <c r="B94" s="6" t="s">
        <v>79</v>
      </c>
      <c r="C94" s="32">
        <v>1800</v>
      </c>
      <c r="D94" s="32">
        <v>1800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00ECB8C-9FE8-4B74-A96B-764AB3679A96}"/>
    <hyperlink ref="D4" location="ŞUBAT!A1" display="Şubat" xr:uid="{3F66BDEE-A41F-4F4B-A56A-A1700B856C3C}"/>
    <hyperlink ref="E4" location="MART!A1" display="Mart" xr:uid="{6CA066C3-1BD8-44DB-8C9F-BA72E34AFA87}"/>
    <hyperlink ref="C5" location="NİSAN!A1" display="Nisan" xr:uid="{8E6BAA04-110B-48AC-A2E4-4E88AF493FD3}"/>
    <hyperlink ref="D5" location="MAYIS!A1" display="Mayıs" xr:uid="{D420D91C-1E16-4BB4-AB9D-F49C81E830A3}"/>
    <hyperlink ref="E5" location="HAZİRAN!A1" display="Haziran" xr:uid="{76DCC668-0472-4781-8C54-DE22118FC9BF}"/>
    <hyperlink ref="C6" location="TEMMUZ!A1" display="Temmuz" xr:uid="{1B25C4FD-00DC-4D9A-8383-1017A7E38A19}"/>
    <hyperlink ref="D6" location="AĞUSTOS!A1" display="Ağustos" xr:uid="{555780A9-B97C-4638-9E8F-1FCD388C3616}"/>
    <hyperlink ref="E6" location="EYLÜL!A1" display="Eylül" xr:uid="{0A4AB3EA-FE77-4DC9-87B5-36E3662F0463}"/>
    <hyperlink ref="C7" location="EKİM!A1" display="Ekim" xr:uid="{53E479DF-B4F1-4CE0-878D-7EC716259E58}"/>
    <hyperlink ref="D7" location="KASIM!A1" display="Kasım" xr:uid="{3AF6A186-04B2-41F3-B022-9E338A2EC862}"/>
    <hyperlink ref="E7" location="ARALIK!A1" display="Aralık" xr:uid="{C1E966B1-312D-4C04-A2E8-BB3D634D10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C6C8-F1B7-429F-BAE4-73B65D3C4A33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158847</v>
      </c>
      <c r="D10" s="22">
        <v>62640</v>
      </c>
      <c r="E10" s="23">
        <v>39.434172505618612</v>
      </c>
    </row>
    <row r="11" spans="2:5" ht="12" customHeight="1" x14ac:dyDescent="0.2">
      <c r="B11" s="7" t="s">
        <v>4</v>
      </c>
      <c r="C11" s="24">
        <v>123994</v>
      </c>
      <c r="D11" s="24">
        <v>57337</v>
      </c>
      <c r="E11" s="25">
        <v>46.241753633240315</v>
      </c>
    </row>
    <row r="12" spans="2:5" ht="12" customHeight="1" x14ac:dyDescent="0.2">
      <c r="B12" s="7" t="s">
        <v>5</v>
      </c>
      <c r="C12" s="24">
        <v>47623</v>
      </c>
      <c r="D12" s="24">
        <v>22408</v>
      </c>
      <c r="E12" s="25">
        <v>47.052894609747391</v>
      </c>
    </row>
    <row r="13" spans="2:5" ht="12" customHeight="1" x14ac:dyDescent="0.2">
      <c r="B13" s="7" t="s">
        <v>6</v>
      </c>
      <c r="C13" s="26">
        <v>41827</v>
      </c>
      <c r="D13" s="26">
        <v>19806</v>
      </c>
      <c r="E13" s="27">
        <v>47.352188777583862</v>
      </c>
    </row>
    <row r="14" spans="2:5" ht="12" customHeight="1" x14ac:dyDescent="0.2">
      <c r="B14" s="8" t="s">
        <v>7</v>
      </c>
      <c r="C14" s="28">
        <v>10798</v>
      </c>
      <c r="D14" s="28">
        <v>2262</v>
      </c>
      <c r="E14" s="29">
        <v>20.948323763659936</v>
      </c>
    </row>
    <row r="15" spans="2:5" ht="12" customHeight="1" x14ac:dyDescent="0.2">
      <c r="B15" s="8" t="s">
        <v>8</v>
      </c>
      <c r="C15" s="28">
        <v>1186</v>
      </c>
      <c r="D15" s="28">
        <v>329</v>
      </c>
      <c r="E15" s="29">
        <v>27.740303541315349</v>
      </c>
    </row>
    <row r="16" spans="2:5" ht="12" customHeight="1" x14ac:dyDescent="0.2">
      <c r="B16" s="8" t="s">
        <v>9</v>
      </c>
      <c r="C16" s="28">
        <v>26996</v>
      </c>
      <c r="D16" s="28">
        <v>15953</v>
      </c>
      <c r="E16" s="29">
        <v>59.09393984293969</v>
      </c>
    </row>
    <row r="17" spans="2:5" ht="12" customHeight="1" x14ac:dyDescent="0.2">
      <c r="B17" s="8" t="s">
        <v>10</v>
      </c>
      <c r="C17" s="28">
        <v>2847</v>
      </c>
      <c r="D17" s="28">
        <v>1262</v>
      </c>
      <c r="E17" s="29">
        <v>44.327362135581318</v>
      </c>
    </row>
    <row r="18" spans="2:5" ht="12" customHeight="1" x14ac:dyDescent="0.2">
      <c r="B18" s="7" t="s">
        <v>11</v>
      </c>
      <c r="C18" s="24">
        <v>5796</v>
      </c>
      <c r="D18" s="24">
        <v>2602</v>
      </c>
      <c r="E18" s="25">
        <v>44.893029675638374</v>
      </c>
    </row>
    <row r="19" spans="2:5" ht="12" customHeight="1" x14ac:dyDescent="0.2">
      <c r="B19" s="8" t="s">
        <v>12</v>
      </c>
      <c r="C19" s="28">
        <v>1668</v>
      </c>
      <c r="D19" s="28">
        <v>19</v>
      </c>
      <c r="E19" s="29">
        <v>1.1390887290167866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4128</v>
      </c>
      <c r="D21" s="28">
        <v>2583</v>
      </c>
      <c r="E21" s="29">
        <v>62.572674418604649</v>
      </c>
    </row>
    <row r="22" spans="2:5" s="4" customFormat="1" ht="12" customHeight="1" x14ac:dyDescent="0.2">
      <c r="B22" s="7" t="s">
        <v>15</v>
      </c>
      <c r="C22" s="24">
        <v>18896</v>
      </c>
      <c r="D22" s="24">
        <v>5541</v>
      </c>
      <c r="E22" s="25">
        <v>29.323666384419983</v>
      </c>
    </row>
    <row r="23" spans="2:5" s="4" customFormat="1" ht="12" customHeight="1" x14ac:dyDescent="0.2">
      <c r="B23" s="8" t="s">
        <v>16</v>
      </c>
      <c r="C23" s="30">
        <v>73</v>
      </c>
      <c r="D23" s="30">
        <v>5</v>
      </c>
      <c r="E23" s="31">
        <v>6.8493150684931505</v>
      </c>
    </row>
    <row r="24" spans="2:5" ht="12" customHeight="1" x14ac:dyDescent="0.2">
      <c r="B24" s="8" t="s">
        <v>17</v>
      </c>
      <c r="C24" s="30">
        <v>18823</v>
      </c>
      <c r="D24" s="30">
        <v>5536</v>
      </c>
      <c r="E24" s="31">
        <v>29.410827179514428</v>
      </c>
    </row>
    <row r="25" spans="2:5" s="4" customFormat="1" ht="12" customHeight="1" x14ac:dyDescent="0.2">
      <c r="B25" s="7" t="s">
        <v>18</v>
      </c>
      <c r="C25" s="24">
        <v>43790</v>
      </c>
      <c r="D25" s="24">
        <v>21210</v>
      </c>
      <c r="E25" s="25">
        <v>48.435715916875999</v>
      </c>
    </row>
    <row r="26" spans="2:5" ht="12" customHeight="1" x14ac:dyDescent="0.2">
      <c r="B26" s="7" t="s">
        <v>19</v>
      </c>
      <c r="C26" s="24">
        <v>39221</v>
      </c>
      <c r="D26" s="24">
        <v>19737</v>
      </c>
      <c r="E26" s="25">
        <v>50.322531297009256</v>
      </c>
    </row>
    <row r="27" spans="2:5" ht="12" customHeight="1" x14ac:dyDescent="0.2">
      <c r="B27" s="8" t="s">
        <v>20</v>
      </c>
      <c r="C27" s="28">
        <v>38307</v>
      </c>
      <c r="D27" s="28">
        <v>18883</v>
      </c>
      <c r="E27" s="29">
        <v>49.293862740491292</v>
      </c>
    </row>
    <row r="28" spans="2:5" ht="12" customHeight="1" x14ac:dyDescent="0.2">
      <c r="B28" s="8" t="s">
        <v>21</v>
      </c>
      <c r="C28" s="28">
        <v>914</v>
      </c>
      <c r="D28" s="28">
        <v>854</v>
      </c>
      <c r="E28" s="29">
        <v>93.435448577680518</v>
      </c>
    </row>
    <row r="29" spans="2:5" ht="12" customHeight="1" x14ac:dyDescent="0.2">
      <c r="B29" s="7" t="s">
        <v>22</v>
      </c>
      <c r="C29" s="26">
        <v>3128</v>
      </c>
      <c r="D29" s="26">
        <v>89</v>
      </c>
      <c r="E29" s="27">
        <v>2.8452685421994883</v>
      </c>
    </row>
    <row r="30" spans="2:5" ht="12" customHeight="1" x14ac:dyDescent="0.2">
      <c r="B30" s="8" t="s">
        <v>23</v>
      </c>
      <c r="C30" s="28">
        <v>3037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90</v>
      </c>
      <c r="D31" s="28">
        <v>88</v>
      </c>
      <c r="E31" s="29">
        <v>97.777777777777771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1</v>
      </c>
      <c r="D34" s="28">
        <v>1</v>
      </c>
      <c r="E34" s="29">
        <v>100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1441</v>
      </c>
      <c r="D36" s="26">
        <v>1384</v>
      </c>
      <c r="E36" s="27">
        <v>96.044413601665511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125</v>
      </c>
      <c r="D39" s="24">
        <v>125</v>
      </c>
      <c r="E39" s="25">
        <v>100</v>
      </c>
    </row>
    <row r="40" spans="2:6" s="4" customFormat="1" ht="12" customHeight="1" x14ac:dyDescent="0.2">
      <c r="B40" s="8" t="s">
        <v>33</v>
      </c>
      <c r="C40" s="30">
        <v>0</v>
      </c>
      <c r="D40" s="30">
        <v>0</v>
      </c>
      <c r="E40" s="31"/>
    </row>
    <row r="41" spans="2:6" ht="12" customHeight="1" x14ac:dyDescent="0.2">
      <c r="B41" s="8" t="s">
        <v>34</v>
      </c>
      <c r="C41" s="30">
        <v>125</v>
      </c>
      <c r="D41" s="30">
        <v>125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8317</v>
      </c>
      <c r="D43" s="24">
        <v>4846</v>
      </c>
      <c r="E43" s="25">
        <v>58.266201755440662</v>
      </c>
    </row>
    <row r="44" spans="2:6" ht="12" customHeight="1" x14ac:dyDescent="0.2">
      <c r="B44" s="7" t="s">
        <v>37</v>
      </c>
      <c r="C44" s="26">
        <v>5218</v>
      </c>
      <c r="D44" s="26">
        <v>3205</v>
      </c>
      <c r="E44" s="27">
        <v>61.422000766577234</v>
      </c>
      <c r="F44" s="5"/>
    </row>
    <row r="45" spans="2:6" ht="12" customHeight="1" x14ac:dyDescent="0.2">
      <c r="B45" s="7" t="s">
        <v>38</v>
      </c>
      <c r="C45" s="26">
        <v>25</v>
      </c>
      <c r="D45" s="26">
        <v>2</v>
      </c>
      <c r="E45" s="27">
        <v>8</v>
      </c>
    </row>
    <row r="46" spans="2:6" ht="12" customHeight="1" x14ac:dyDescent="0.2">
      <c r="B46" s="6" t="s">
        <v>84</v>
      </c>
      <c r="C46" s="22">
        <v>2621</v>
      </c>
      <c r="D46" s="22">
        <v>2117</v>
      </c>
      <c r="E46" s="27">
        <v>80.770698206791309</v>
      </c>
    </row>
    <row r="47" spans="2:6" ht="12" customHeight="1" x14ac:dyDescent="0.2">
      <c r="B47" s="6" t="s">
        <v>39</v>
      </c>
      <c r="C47" s="32">
        <v>876</v>
      </c>
      <c r="D47" s="32">
        <v>874</v>
      </c>
      <c r="E47" s="33">
        <v>99.771689497716892</v>
      </c>
    </row>
    <row r="48" spans="2:6" ht="12" customHeight="1" x14ac:dyDescent="0.2">
      <c r="B48" s="6" t="s">
        <v>40</v>
      </c>
      <c r="C48" s="32">
        <v>772</v>
      </c>
      <c r="D48" s="32">
        <v>770</v>
      </c>
      <c r="E48" s="33">
        <v>99.740932642487053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772</v>
      </c>
      <c r="D50" s="34">
        <v>770</v>
      </c>
      <c r="E50" s="35">
        <v>99.740932642487053</v>
      </c>
    </row>
    <row r="51" spans="2:5" ht="12" customHeight="1" x14ac:dyDescent="0.2">
      <c r="B51" s="6" t="s">
        <v>43</v>
      </c>
      <c r="C51" s="32">
        <v>104</v>
      </c>
      <c r="D51" s="32">
        <v>104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104</v>
      </c>
      <c r="D53" s="34">
        <v>104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948</v>
      </c>
      <c r="D57" s="32">
        <v>948</v>
      </c>
      <c r="E57" s="33">
        <v>100</v>
      </c>
    </row>
    <row r="58" spans="2:5" ht="12" customHeight="1" x14ac:dyDescent="0.2">
      <c r="B58" s="6" t="s">
        <v>48</v>
      </c>
      <c r="C58" s="32">
        <v>948</v>
      </c>
      <c r="D58" s="32">
        <v>948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797</v>
      </c>
      <c r="D60" s="32">
        <v>295</v>
      </c>
      <c r="E60" s="33">
        <v>37.013801756587199</v>
      </c>
    </row>
    <row r="61" spans="2:5" s="4" customFormat="1" ht="12" customHeight="1" x14ac:dyDescent="0.2">
      <c r="B61" s="6" t="s">
        <v>51</v>
      </c>
      <c r="C61" s="32">
        <v>775</v>
      </c>
      <c r="D61" s="32">
        <v>273</v>
      </c>
      <c r="E61" s="33">
        <v>35.225806451612904</v>
      </c>
    </row>
    <row r="62" spans="2:5" ht="12" customHeight="1" x14ac:dyDescent="0.2">
      <c r="B62" s="6" t="s">
        <v>90</v>
      </c>
      <c r="C62" s="32">
        <v>22</v>
      </c>
      <c r="D62" s="32">
        <v>22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31880</v>
      </c>
      <c r="D69" s="22">
        <v>2834</v>
      </c>
      <c r="E69" s="23">
        <v>8.8895859473023844</v>
      </c>
    </row>
    <row r="70" spans="2:5" ht="12" customHeight="1" x14ac:dyDescent="0.2">
      <c r="B70" s="6" t="s">
        <v>57</v>
      </c>
      <c r="C70" s="32">
        <v>7751</v>
      </c>
      <c r="D70" s="32">
        <v>74</v>
      </c>
      <c r="E70" s="33">
        <v>0.95471552057799003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7687</v>
      </c>
      <c r="D73" s="36">
        <v>10</v>
      </c>
      <c r="E73" s="37">
        <v>0.13008976193573565</v>
      </c>
    </row>
    <row r="74" spans="2:5" ht="12" customHeight="1" x14ac:dyDescent="0.2">
      <c r="B74" s="6" t="s">
        <v>61</v>
      </c>
      <c r="C74" s="32">
        <v>64</v>
      </c>
      <c r="D74" s="32">
        <v>64</v>
      </c>
      <c r="E74" s="33">
        <v>100</v>
      </c>
    </row>
    <row r="75" spans="2:5" ht="12" customHeight="1" x14ac:dyDescent="0.2">
      <c r="B75" s="6" t="s">
        <v>62</v>
      </c>
      <c r="C75" s="32">
        <v>29</v>
      </c>
      <c r="D75" s="32">
        <v>29</v>
      </c>
      <c r="E75" s="33">
        <v>100</v>
      </c>
    </row>
    <row r="76" spans="2:5" ht="12" customHeight="1" x14ac:dyDescent="0.2">
      <c r="B76" s="6" t="s">
        <v>63</v>
      </c>
      <c r="C76" s="32">
        <v>7</v>
      </c>
      <c r="D76" s="32">
        <v>7</v>
      </c>
      <c r="E76" s="33">
        <v>100</v>
      </c>
    </row>
    <row r="77" spans="2:5" ht="12" customHeight="1" x14ac:dyDescent="0.2">
      <c r="B77" s="6" t="s">
        <v>64</v>
      </c>
      <c r="C77" s="32">
        <v>22</v>
      </c>
      <c r="D77" s="32">
        <v>22</v>
      </c>
      <c r="E77" s="33">
        <v>100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22</v>
      </c>
      <c r="D85" s="34">
        <v>22</v>
      </c>
      <c r="E85" s="35">
        <v>100</v>
      </c>
    </row>
    <row r="86" spans="2:5" ht="12" customHeight="1" x14ac:dyDescent="0.2">
      <c r="B86" s="6" t="s">
        <v>73</v>
      </c>
      <c r="C86" s="32">
        <v>22629</v>
      </c>
      <c r="D86" s="32">
        <v>1464</v>
      </c>
      <c r="E86" s="33">
        <v>6.4695744398780324</v>
      </c>
    </row>
    <row r="87" spans="2:5" ht="12" customHeight="1" x14ac:dyDescent="0.2">
      <c r="B87" s="6" t="s">
        <v>74</v>
      </c>
      <c r="C87" s="36">
        <v>227</v>
      </c>
      <c r="D87" s="36">
        <v>91</v>
      </c>
      <c r="E87" s="37">
        <v>40.08810572687225</v>
      </c>
    </row>
    <row r="88" spans="2:5" ht="12" customHeight="1" x14ac:dyDescent="0.2">
      <c r="B88" s="6" t="s">
        <v>75</v>
      </c>
      <c r="C88" s="32">
        <v>5192</v>
      </c>
      <c r="D88" s="32">
        <v>903</v>
      </c>
      <c r="E88" s="33">
        <v>17.392141756548536</v>
      </c>
    </row>
    <row r="89" spans="2:5" ht="12" customHeight="1" x14ac:dyDescent="0.2">
      <c r="B89" s="6" t="s">
        <v>76</v>
      </c>
      <c r="C89" s="32">
        <v>16716</v>
      </c>
      <c r="D89" s="32">
        <v>462</v>
      </c>
      <c r="E89" s="33">
        <v>2.7638190954773871</v>
      </c>
    </row>
    <row r="90" spans="2:5" ht="12" customHeight="1" x14ac:dyDescent="0.2">
      <c r="B90" s="6" t="s">
        <v>77</v>
      </c>
      <c r="C90" s="32">
        <v>494</v>
      </c>
      <c r="D90" s="32">
        <v>8</v>
      </c>
      <c r="E90" s="33">
        <v>1.6194331983805668</v>
      </c>
    </row>
    <row r="91" spans="2:5" ht="12" customHeight="1" x14ac:dyDescent="0.2">
      <c r="B91" s="6" t="s">
        <v>78</v>
      </c>
      <c r="C91" s="32">
        <v>1471</v>
      </c>
      <c r="D91" s="32">
        <v>1267</v>
      </c>
      <c r="E91" s="33">
        <v>86.13188307273964</v>
      </c>
    </row>
    <row r="92" spans="2:5" ht="12" customHeight="1" x14ac:dyDescent="0.2">
      <c r="B92" s="6" t="s">
        <v>86</v>
      </c>
      <c r="C92" s="22">
        <v>352</v>
      </c>
      <c r="D92" s="22">
        <v>352</v>
      </c>
      <c r="E92" s="23">
        <v>100</v>
      </c>
    </row>
    <row r="93" spans="2:5" ht="12" customHeight="1" x14ac:dyDescent="0.2">
      <c r="B93" s="6" t="s">
        <v>79</v>
      </c>
      <c r="C93" s="32">
        <v>349</v>
      </c>
      <c r="D93" s="32">
        <v>349</v>
      </c>
      <c r="E93" s="23">
        <v>100</v>
      </c>
    </row>
    <row r="94" spans="2:5" ht="12" customHeight="1" x14ac:dyDescent="0.2">
      <c r="B94" s="6" t="s">
        <v>80</v>
      </c>
      <c r="C94" s="32">
        <v>3</v>
      </c>
      <c r="D94" s="32">
        <v>3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111045D5-AAB7-4183-B40F-99D4B5CE81BB}"/>
    <hyperlink ref="D4" location="ŞUBAT!A1" display="Şubat" xr:uid="{682312CB-9248-4420-A2FE-43095845BD1B}"/>
    <hyperlink ref="E4" location="MART!A1" display="Mart" xr:uid="{8C0B39ED-7AE0-4BC9-803B-B518035817F3}"/>
    <hyperlink ref="C5" location="NİSAN!A1" display="Nisan" xr:uid="{A54755D3-E13C-4623-8D7D-9C6FFC315419}"/>
    <hyperlink ref="D5" location="MAYIS!A1" display="Mayıs" xr:uid="{46C8036A-F248-4346-8209-A588F2B3A27E}"/>
    <hyperlink ref="E5" location="HAZİRAN!A1" display="Haziran" xr:uid="{69260CC9-F664-4B34-A620-86C9E3BD0A35}"/>
    <hyperlink ref="C6" location="TEMMUZ!A1" display="Temmuz" xr:uid="{5FDA1B80-5E6D-41EA-869B-8A67B950093C}"/>
    <hyperlink ref="D6" location="AĞUSTOS!A1" display="Ağustos" xr:uid="{3B99F266-8974-4CDD-97B8-FDE01D966B47}"/>
    <hyperlink ref="E6" location="EYLÜL!A1" display="Eylül" xr:uid="{B1A3B060-5147-4D50-A263-023DCC797EB1}"/>
    <hyperlink ref="C7" location="EKİM!A1" display="Ekim" xr:uid="{3D375D90-1915-4348-8F4E-AF29D82C4984}"/>
    <hyperlink ref="D7" location="KASIM!A1" display="Kasım" xr:uid="{191EF637-EE3B-493A-A813-26B86B5F356E}"/>
    <hyperlink ref="E7" location="ARALIK!A1" display="Aralık" xr:uid="{2EDD251A-DEA0-4A56-88D0-8AFA678A0A8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30CD-E827-4802-A561-69687809E83F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137023</v>
      </c>
      <c r="D10" s="22">
        <v>45488</v>
      </c>
      <c r="E10" s="23">
        <v>33.197346430891166</v>
      </c>
    </row>
    <row r="11" spans="2:5" ht="12" customHeight="1" x14ac:dyDescent="0.2">
      <c r="B11" s="7" t="s">
        <v>4</v>
      </c>
      <c r="C11" s="24">
        <v>102611</v>
      </c>
      <c r="D11" s="24">
        <v>41531</v>
      </c>
      <c r="E11" s="25">
        <v>40.474218163744631</v>
      </c>
    </row>
    <row r="12" spans="2:5" ht="12" customHeight="1" x14ac:dyDescent="0.2">
      <c r="B12" s="7" t="s">
        <v>5</v>
      </c>
      <c r="C12" s="24">
        <v>37419</v>
      </c>
      <c r="D12" s="24">
        <v>15298</v>
      </c>
      <c r="E12" s="25">
        <v>40.882973890269646</v>
      </c>
    </row>
    <row r="13" spans="2:5" ht="12" customHeight="1" x14ac:dyDescent="0.2">
      <c r="B13" s="7" t="s">
        <v>6</v>
      </c>
      <c r="C13" s="26">
        <v>31702</v>
      </c>
      <c r="D13" s="26">
        <v>13154</v>
      </c>
      <c r="E13" s="27">
        <v>41.492650305974387</v>
      </c>
    </row>
    <row r="14" spans="2:5" ht="12" customHeight="1" x14ac:dyDescent="0.2">
      <c r="B14" s="8" t="s">
        <v>7</v>
      </c>
      <c r="C14" s="28">
        <v>4765</v>
      </c>
      <c r="D14" s="28">
        <v>22</v>
      </c>
      <c r="E14" s="29">
        <v>0.46169989506820563</v>
      </c>
    </row>
    <row r="15" spans="2:5" ht="12" customHeight="1" x14ac:dyDescent="0.2">
      <c r="B15" s="8" t="s">
        <v>8</v>
      </c>
      <c r="C15" s="28">
        <v>1171</v>
      </c>
      <c r="D15" s="28">
        <v>297</v>
      </c>
      <c r="E15" s="29">
        <v>25.362937660119556</v>
      </c>
    </row>
    <row r="16" spans="2:5" ht="12" customHeight="1" x14ac:dyDescent="0.2">
      <c r="B16" s="8" t="s">
        <v>9</v>
      </c>
      <c r="C16" s="28">
        <v>22864</v>
      </c>
      <c r="D16" s="28">
        <v>11622</v>
      </c>
      <c r="E16" s="29">
        <v>50.83100069979006</v>
      </c>
    </row>
    <row r="17" spans="2:5" ht="12" customHeight="1" x14ac:dyDescent="0.2">
      <c r="B17" s="8" t="s">
        <v>10</v>
      </c>
      <c r="C17" s="28">
        <v>2902</v>
      </c>
      <c r="D17" s="28">
        <v>1213</v>
      </c>
      <c r="E17" s="29">
        <v>41.798759476223296</v>
      </c>
    </row>
    <row r="18" spans="2:5" ht="12" customHeight="1" x14ac:dyDescent="0.2">
      <c r="B18" s="7" t="s">
        <v>11</v>
      </c>
      <c r="C18" s="24">
        <v>5717</v>
      </c>
      <c r="D18" s="24">
        <v>2144</v>
      </c>
      <c r="E18" s="25">
        <v>37.502186461430817</v>
      </c>
    </row>
    <row r="19" spans="2:5" ht="12" customHeight="1" x14ac:dyDescent="0.2">
      <c r="B19" s="8" t="s">
        <v>12</v>
      </c>
      <c r="C19" s="28">
        <v>1512</v>
      </c>
      <c r="D19" s="28">
        <v>15</v>
      </c>
      <c r="E19" s="29">
        <v>0.99206349206349198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4205</v>
      </c>
      <c r="D21" s="28">
        <v>2129</v>
      </c>
      <c r="E21" s="29">
        <v>50.630202140309152</v>
      </c>
    </row>
    <row r="22" spans="2:5" s="4" customFormat="1" ht="12" customHeight="1" x14ac:dyDescent="0.2">
      <c r="B22" s="7" t="s">
        <v>15</v>
      </c>
      <c r="C22" s="24">
        <v>18848</v>
      </c>
      <c r="D22" s="24">
        <v>5137</v>
      </c>
      <c r="E22" s="25">
        <v>27.254881154499149</v>
      </c>
    </row>
    <row r="23" spans="2:5" s="4" customFormat="1" ht="12" customHeight="1" x14ac:dyDescent="0.2">
      <c r="B23" s="8" t="s">
        <v>16</v>
      </c>
      <c r="C23" s="30">
        <v>68</v>
      </c>
      <c r="D23" s="30">
        <v>3</v>
      </c>
      <c r="E23" s="31">
        <v>4.4117647058823533</v>
      </c>
    </row>
    <row r="24" spans="2:5" ht="12" customHeight="1" x14ac:dyDescent="0.2">
      <c r="B24" s="8" t="s">
        <v>17</v>
      </c>
      <c r="C24" s="30">
        <v>18780</v>
      </c>
      <c r="D24" s="30">
        <v>5134</v>
      </c>
      <c r="E24" s="31">
        <v>27.33759318423855</v>
      </c>
    </row>
    <row r="25" spans="2:5" s="4" customFormat="1" ht="12" customHeight="1" x14ac:dyDescent="0.2">
      <c r="B25" s="7" t="s">
        <v>18</v>
      </c>
      <c r="C25" s="24">
        <v>34861</v>
      </c>
      <c r="D25" s="24">
        <v>15170</v>
      </c>
      <c r="E25" s="25">
        <v>43.515676543988988</v>
      </c>
    </row>
    <row r="26" spans="2:5" ht="12" customHeight="1" x14ac:dyDescent="0.2">
      <c r="B26" s="7" t="s">
        <v>19</v>
      </c>
      <c r="C26" s="24">
        <v>30661</v>
      </c>
      <c r="D26" s="24">
        <v>14066</v>
      </c>
      <c r="E26" s="25">
        <v>45.875868366980853</v>
      </c>
    </row>
    <row r="27" spans="2:5" ht="12" customHeight="1" x14ac:dyDescent="0.2">
      <c r="B27" s="8" t="s">
        <v>20</v>
      </c>
      <c r="C27" s="28">
        <v>29980</v>
      </c>
      <c r="D27" s="28">
        <v>13449</v>
      </c>
      <c r="E27" s="29">
        <v>44.85990660440293</v>
      </c>
    </row>
    <row r="28" spans="2:5" ht="12" customHeight="1" x14ac:dyDescent="0.2">
      <c r="B28" s="8" t="s">
        <v>21</v>
      </c>
      <c r="C28" s="28">
        <v>681</v>
      </c>
      <c r="D28" s="28">
        <v>617</v>
      </c>
      <c r="E28" s="29">
        <v>90.602055800293684</v>
      </c>
    </row>
    <row r="29" spans="2:5" ht="12" customHeight="1" x14ac:dyDescent="0.2">
      <c r="B29" s="7" t="s">
        <v>22</v>
      </c>
      <c r="C29" s="26">
        <v>3089</v>
      </c>
      <c r="D29" s="26">
        <v>50</v>
      </c>
      <c r="E29" s="27">
        <v>1.6186468112657819</v>
      </c>
    </row>
    <row r="30" spans="2:5" ht="12" customHeight="1" x14ac:dyDescent="0.2">
      <c r="B30" s="8" t="s">
        <v>23</v>
      </c>
      <c r="C30" s="28">
        <v>3037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51</v>
      </c>
      <c r="D31" s="28">
        <v>49</v>
      </c>
      <c r="E31" s="29">
        <v>96.078431372549019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1</v>
      </c>
      <c r="D34" s="28">
        <v>1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1111</v>
      </c>
      <c r="D36" s="26">
        <v>1054</v>
      </c>
      <c r="E36" s="27">
        <v>94.86948694869487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69</v>
      </c>
      <c r="D39" s="24">
        <v>69</v>
      </c>
      <c r="E39" s="25">
        <v>100</v>
      </c>
    </row>
    <row r="40" spans="2:6" s="4" customFormat="1" ht="12" customHeight="1" x14ac:dyDescent="0.2">
      <c r="B40" s="8" t="s">
        <v>33</v>
      </c>
      <c r="C40" s="30">
        <v>0</v>
      </c>
      <c r="D40" s="30">
        <v>0</v>
      </c>
      <c r="E40" s="31"/>
    </row>
    <row r="41" spans="2:6" ht="12" customHeight="1" x14ac:dyDescent="0.2">
      <c r="B41" s="8" t="s">
        <v>34</v>
      </c>
      <c r="C41" s="30">
        <v>69</v>
      </c>
      <c r="D41" s="30">
        <v>69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7151</v>
      </c>
      <c r="D43" s="24">
        <v>3686</v>
      </c>
      <c r="E43" s="25">
        <v>51.545238428191865</v>
      </c>
    </row>
    <row r="44" spans="2:6" ht="12" customHeight="1" x14ac:dyDescent="0.2">
      <c r="B44" s="7" t="s">
        <v>37</v>
      </c>
      <c r="C44" s="26">
        <v>4201</v>
      </c>
      <c r="D44" s="26">
        <v>2171</v>
      </c>
      <c r="E44" s="27">
        <v>51.678171863841939</v>
      </c>
      <c r="F44" s="5"/>
    </row>
    <row r="45" spans="2:6" ht="12" customHeight="1" x14ac:dyDescent="0.2">
      <c r="B45" s="7" t="s">
        <v>38</v>
      </c>
      <c r="C45" s="26">
        <v>62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2202</v>
      </c>
      <c r="D46" s="22">
        <v>1737</v>
      </c>
      <c r="E46" s="27">
        <v>78.882833787465941</v>
      </c>
    </row>
    <row r="47" spans="2:6" ht="12" customHeight="1" x14ac:dyDescent="0.2">
      <c r="B47" s="6" t="s">
        <v>39</v>
      </c>
      <c r="C47" s="32">
        <v>632</v>
      </c>
      <c r="D47" s="32">
        <v>630</v>
      </c>
      <c r="E47" s="33">
        <v>99.683544303797461</v>
      </c>
    </row>
    <row r="48" spans="2:6" ht="12" customHeight="1" x14ac:dyDescent="0.2">
      <c r="B48" s="6" t="s">
        <v>40</v>
      </c>
      <c r="C48" s="32">
        <v>538</v>
      </c>
      <c r="D48" s="32">
        <v>536</v>
      </c>
      <c r="E48" s="33">
        <v>99.628252788104092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538</v>
      </c>
      <c r="D50" s="34">
        <v>536</v>
      </c>
      <c r="E50" s="35">
        <v>99.628252788104092</v>
      </c>
    </row>
    <row r="51" spans="2:5" ht="12" customHeight="1" x14ac:dyDescent="0.2">
      <c r="B51" s="6" t="s">
        <v>43</v>
      </c>
      <c r="C51" s="32">
        <v>94</v>
      </c>
      <c r="D51" s="32">
        <v>94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94</v>
      </c>
      <c r="D53" s="34">
        <v>94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890</v>
      </c>
      <c r="D57" s="32">
        <v>890</v>
      </c>
      <c r="E57" s="33">
        <v>100</v>
      </c>
    </row>
    <row r="58" spans="2:5" ht="12" customHeight="1" x14ac:dyDescent="0.2">
      <c r="B58" s="6" t="s">
        <v>48</v>
      </c>
      <c r="C58" s="32">
        <v>890</v>
      </c>
      <c r="D58" s="32">
        <v>890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680</v>
      </c>
      <c r="D60" s="32">
        <v>217</v>
      </c>
      <c r="E60" s="33">
        <v>31.911764705882351</v>
      </c>
    </row>
    <row r="61" spans="2:5" s="4" customFormat="1" ht="12" customHeight="1" x14ac:dyDescent="0.2">
      <c r="B61" s="6" t="s">
        <v>51</v>
      </c>
      <c r="C61" s="32">
        <v>658</v>
      </c>
      <c r="D61" s="32">
        <v>195</v>
      </c>
      <c r="E61" s="33">
        <v>29.635258358662615</v>
      </c>
    </row>
    <row r="62" spans="2:5" ht="12" customHeight="1" x14ac:dyDescent="0.2">
      <c r="B62" s="6" t="s">
        <v>90</v>
      </c>
      <c r="C62" s="32">
        <v>22</v>
      </c>
      <c r="D62" s="32">
        <v>22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31905</v>
      </c>
      <c r="D69" s="22">
        <v>1915</v>
      </c>
      <c r="E69" s="23">
        <v>6.0021940134775109</v>
      </c>
    </row>
    <row r="70" spans="2:5" ht="12" customHeight="1" x14ac:dyDescent="0.2">
      <c r="B70" s="6" t="s">
        <v>57</v>
      </c>
      <c r="C70" s="32">
        <v>7898</v>
      </c>
      <c r="D70" s="32">
        <v>67</v>
      </c>
      <c r="E70" s="33">
        <v>0.84831602937452522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7841</v>
      </c>
      <c r="D73" s="36">
        <v>10</v>
      </c>
      <c r="E73" s="37">
        <v>0.12753475322025251</v>
      </c>
    </row>
    <row r="74" spans="2:5" ht="12" customHeight="1" x14ac:dyDescent="0.2">
      <c r="B74" s="6" t="s">
        <v>61</v>
      </c>
      <c r="C74" s="32">
        <v>57</v>
      </c>
      <c r="D74" s="32">
        <v>57</v>
      </c>
      <c r="E74" s="33">
        <v>100</v>
      </c>
    </row>
    <row r="75" spans="2:5" ht="12" customHeight="1" x14ac:dyDescent="0.2">
      <c r="B75" s="6" t="s">
        <v>62</v>
      </c>
      <c r="C75" s="32">
        <v>19</v>
      </c>
      <c r="D75" s="32">
        <v>19</v>
      </c>
      <c r="E75" s="33">
        <v>100</v>
      </c>
    </row>
    <row r="76" spans="2:5" ht="12" customHeight="1" x14ac:dyDescent="0.2">
      <c r="B76" s="6" t="s">
        <v>63</v>
      </c>
      <c r="C76" s="32">
        <v>7</v>
      </c>
      <c r="D76" s="32">
        <v>7</v>
      </c>
      <c r="E76" s="33">
        <v>100</v>
      </c>
    </row>
    <row r="77" spans="2:5" ht="12" customHeight="1" x14ac:dyDescent="0.2">
      <c r="B77" s="6" t="s">
        <v>64</v>
      </c>
      <c r="C77" s="32">
        <v>12</v>
      </c>
      <c r="D77" s="32">
        <v>12</v>
      </c>
      <c r="E77" s="33">
        <v>100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12</v>
      </c>
      <c r="D85" s="34">
        <v>12</v>
      </c>
      <c r="E85" s="35">
        <v>100</v>
      </c>
    </row>
    <row r="86" spans="2:5" ht="12" customHeight="1" x14ac:dyDescent="0.2">
      <c r="B86" s="6" t="s">
        <v>73</v>
      </c>
      <c r="C86" s="32">
        <v>22898</v>
      </c>
      <c r="D86" s="32">
        <v>971</v>
      </c>
      <c r="E86" s="33">
        <v>4.2405450257664423</v>
      </c>
    </row>
    <row r="87" spans="2:5" ht="12" customHeight="1" x14ac:dyDescent="0.2">
      <c r="B87" s="6" t="s">
        <v>74</v>
      </c>
      <c r="C87" s="36">
        <v>183</v>
      </c>
      <c r="D87" s="36">
        <v>47</v>
      </c>
      <c r="E87" s="37">
        <v>25.683060109289617</v>
      </c>
    </row>
    <row r="88" spans="2:5" ht="12" customHeight="1" x14ac:dyDescent="0.2">
      <c r="B88" s="6" t="s">
        <v>75</v>
      </c>
      <c r="C88" s="32">
        <v>5667</v>
      </c>
      <c r="D88" s="32">
        <v>624</v>
      </c>
      <c r="E88" s="33">
        <v>11.011116993118051</v>
      </c>
    </row>
    <row r="89" spans="2:5" ht="12" customHeight="1" x14ac:dyDescent="0.2">
      <c r="B89" s="6" t="s">
        <v>76</v>
      </c>
      <c r="C89" s="32">
        <v>16562</v>
      </c>
      <c r="D89" s="32">
        <v>300</v>
      </c>
      <c r="E89" s="33">
        <v>1.8113754377490643</v>
      </c>
    </row>
    <row r="90" spans="2:5" ht="12" customHeight="1" x14ac:dyDescent="0.2">
      <c r="B90" s="6" t="s">
        <v>77</v>
      </c>
      <c r="C90" s="32">
        <v>486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1090</v>
      </c>
      <c r="D91" s="32">
        <v>858</v>
      </c>
      <c r="E91" s="33">
        <v>78.715596330275233</v>
      </c>
    </row>
    <row r="92" spans="2:5" ht="12" customHeight="1" x14ac:dyDescent="0.2">
      <c r="B92" s="6" t="s">
        <v>86</v>
      </c>
      <c r="C92" s="22">
        <v>305</v>
      </c>
      <c r="D92" s="22">
        <v>305</v>
      </c>
      <c r="E92" s="23">
        <v>100</v>
      </c>
    </row>
    <row r="93" spans="2:5" ht="12" customHeight="1" x14ac:dyDescent="0.2">
      <c r="B93" s="6" t="s">
        <v>79</v>
      </c>
      <c r="C93" s="32">
        <v>305</v>
      </c>
      <c r="D93" s="32">
        <v>305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450958C-5567-4DB9-B303-1E1AB331BF29}"/>
    <hyperlink ref="D4" location="ŞUBAT!A1" display="Şubat" xr:uid="{43399D9F-D5C8-42EB-96B9-B58696F2DA5F}"/>
    <hyperlink ref="E4" location="MART!A1" display="Mart" xr:uid="{70156CB1-B008-4AC0-8C06-2673B9DAC6A0}"/>
    <hyperlink ref="C5" location="NİSAN!A1" display="Nisan" xr:uid="{D67A5099-614A-469E-B103-54E8B0238A3D}"/>
    <hyperlink ref="D5" location="MAYIS!A1" display="Mayıs" xr:uid="{32535F6B-9E4A-431A-BE0E-48846FF08889}"/>
    <hyperlink ref="E5" location="HAZİRAN!A1" display="Haziran" xr:uid="{BE3A528D-605D-4ACC-A4F2-49115B2B79F2}"/>
    <hyperlink ref="C6" location="TEMMUZ!A1" display="Temmuz" xr:uid="{02024E3D-0AC2-4B8D-B4BF-6B3C685C024B}"/>
    <hyperlink ref="D6" location="AĞUSTOS!A1" display="Ağustos" xr:uid="{5305E62E-5C73-44BF-AA9B-1A64691CD86F}"/>
    <hyperlink ref="E6" location="EYLÜL!A1" display="Eylül" xr:uid="{773CA81B-49AF-458C-9756-CA5FE890CC18}"/>
    <hyperlink ref="C7" location="EKİM!A1" display="Ekim" xr:uid="{CAA2C36A-5F33-463A-808B-50DF8D458E44}"/>
    <hyperlink ref="D7" location="KASIM!A1" display="Kasım" xr:uid="{2252002A-E6C6-4FE8-92F6-F0E1235D802F}"/>
    <hyperlink ref="E7" location="ARALIK!A1" display="Aralık" xr:uid="{DFC39F73-BE27-49E4-9DF7-26E50729BB4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DA25-1675-42C2-B054-BBD9239C6A7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106029</v>
      </c>
      <c r="D10" s="22">
        <f>+D11+D46+D64+D69+D92+D98</f>
        <v>22530</v>
      </c>
      <c r="E10" s="23">
        <f t="shared" ref="E10:E73" si="0">+D10/C10*100</f>
        <v>21.248903601844781</v>
      </c>
    </row>
    <row r="11" spans="2:5" ht="12" customHeight="1" x14ac:dyDescent="0.2">
      <c r="B11" s="7" t="s">
        <v>4</v>
      </c>
      <c r="C11" s="24">
        <f>+C12+C22+C25+C39+C43+C44+C45</f>
        <v>76508</v>
      </c>
      <c r="D11" s="24">
        <f>+D12+D22+D25+D39+D43+D44+D45</f>
        <v>20098</v>
      </c>
      <c r="E11" s="25">
        <f t="shared" si="0"/>
        <v>26.269148324358238</v>
      </c>
    </row>
    <row r="12" spans="2:5" ht="12" customHeight="1" x14ac:dyDescent="0.2">
      <c r="B12" s="7" t="s">
        <v>5</v>
      </c>
      <c r="C12" s="24">
        <f>+C13+C18</f>
        <v>27271</v>
      </c>
      <c r="D12" s="24">
        <f>+D13+D18</f>
        <v>7554</v>
      </c>
      <c r="E12" s="25">
        <f t="shared" si="0"/>
        <v>27.699754317773461</v>
      </c>
    </row>
    <row r="13" spans="2:5" ht="12" customHeight="1" x14ac:dyDescent="0.2">
      <c r="B13" s="7" t="s">
        <v>6</v>
      </c>
      <c r="C13" s="26">
        <f>SUM(C14:C17)</f>
        <v>25021</v>
      </c>
      <c r="D13" s="26">
        <f>SUM(D14:D17)</f>
        <v>7492</v>
      </c>
      <c r="E13" s="27">
        <f t="shared" si="0"/>
        <v>29.942848007673557</v>
      </c>
    </row>
    <row r="14" spans="2:5" ht="12" customHeight="1" x14ac:dyDescent="0.2">
      <c r="B14" s="8" t="s">
        <v>7</v>
      </c>
      <c r="C14" s="28">
        <v>4740</v>
      </c>
      <c r="D14" s="28">
        <v>12</v>
      </c>
      <c r="E14" s="29">
        <f t="shared" si="0"/>
        <v>0.25316455696202533</v>
      </c>
    </row>
    <row r="15" spans="2:5" ht="12" customHeight="1" x14ac:dyDescent="0.2">
      <c r="B15" s="8" t="s">
        <v>8</v>
      </c>
      <c r="C15" s="28">
        <v>461</v>
      </c>
      <c r="D15" s="28">
        <v>7</v>
      </c>
      <c r="E15" s="29">
        <f t="shared" si="0"/>
        <v>1.5184381778741864</v>
      </c>
    </row>
    <row r="16" spans="2:5" ht="12" customHeight="1" x14ac:dyDescent="0.2">
      <c r="B16" s="8" t="s">
        <v>9</v>
      </c>
      <c r="C16" s="28">
        <v>18676</v>
      </c>
      <c r="D16" s="28">
        <v>7448</v>
      </c>
      <c r="E16" s="29">
        <f t="shared" si="0"/>
        <v>39.88005997001499</v>
      </c>
    </row>
    <row r="17" spans="2:5" ht="12" customHeight="1" x14ac:dyDescent="0.2">
      <c r="B17" s="8" t="s">
        <v>10</v>
      </c>
      <c r="C17" s="28">
        <v>1144</v>
      </c>
      <c r="D17" s="28">
        <v>25</v>
      </c>
      <c r="E17" s="29">
        <f t="shared" si="0"/>
        <v>2.1853146853146854</v>
      </c>
    </row>
    <row r="18" spans="2:5" ht="12" customHeight="1" x14ac:dyDescent="0.2">
      <c r="B18" s="7" t="s">
        <v>11</v>
      </c>
      <c r="C18" s="24">
        <f>SUM(C19:C21)</f>
        <v>2250</v>
      </c>
      <c r="D18" s="24">
        <f>SUM(D19:D21)</f>
        <v>62</v>
      </c>
      <c r="E18" s="25">
        <f t="shared" si="0"/>
        <v>2.7555555555555555</v>
      </c>
    </row>
    <row r="19" spans="2:5" ht="12" customHeight="1" x14ac:dyDescent="0.2">
      <c r="B19" s="8" t="s">
        <v>12</v>
      </c>
      <c r="C19" s="28">
        <v>1423</v>
      </c>
      <c r="D19" s="28">
        <v>8</v>
      </c>
      <c r="E19" s="29">
        <f t="shared" si="0"/>
        <v>0.56219255094869991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827</v>
      </c>
      <c r="D21" s="28">
        <v>54</v>
      </c>
      <c r="E21" s="29">
        <f t="shared" si="0"/>
        <v>6.5296251511487311</v>
      </c>
    </row>
    <row r="22" spans="2:5" s="4" customFormat="1" ht="12" customHeight="1" x14ac:dyDescent="0.2">
      <c r="B22" s="7" t="s">
        <v>15</v>
      </c>
      <c r="C22" s="24">
        <f>SUM(C23:C24)</f>
        <v>18765</v>
      </c>
      <c r="D22" s="24">
        <f>SUM(D23:D24)</f>
        <v>4484</v>
      </c>
      <c r="E22" s="25">
        <f t="shared" si="0"/>
        <v>23.895550226485479</v>
      </c>
    </row>
    <row r="23" spans="2:5" s="4" customFormat="1" ht="12" customHeight="1" x14ac:dyDescent="0.2">
      <c r="B23" s="8" t="s">
        <v>16</v>
      </c>
      <c r="C23" s="30">
        <v>67</v>
      </c>
      <c r="D23" s="30">
        <v>2</v>
      </c>
      <c r="E23" s="31">
        <f t="shared" si="0"/>
        <v>2.9850746268656714</v>
      </c>
    </row>
    <row r="24" spans="2:5" ht="12" customHeight="1" x14ac:dyDescent="0.2">
      <c r="B24" s="8" t="s">
        <v>17</v>
      </c>
      <c r="C24" s="30">
        <v>18698</v>
      </c>
      <c r="D24" s="30">
        <v>4482</v>
      </c>
      <c r="E24" s="31">
        <f t="shared" si="0"/>
        <v>23.970478126002781</v>
      </c>
    </row>
    <row r="25" spans="2:5" s="4" customFormat="1" ht="12" customHeight="1" x14ac:dyDescent="0.2">
      <c r="B25" s="7" t="s">
        <v>18</v>
      </c>
      <c r="C25" s="24">
        <f>+C26+C29+C36+C37+C38</f>
        <v>22357</v>
      </c>
      <c r="D25" s="24">
        <f>+D26+D29+D36+D37+D38</f>
        <v>5321</v>
      </c>
      <c r="E25" s="25">
        <f t="shared" si="0"/>
        <v>23.800152077649059</v>
      </c>
    </row>
    <row r="26" spans="2:5" ht="12" customHeight="1" x14ac:dyDescent="0.2">
      <c r="B26" s="7" t="s">
        <v>19</v>
      </c>
      <c r="C26" s="24">
        <f>SUM(C27:C28)</f>
        <v>19080</v>
      </c>
      <c r="D26" s="24">
        <f>SUM(D27:D28)</f>
        <v>4800</v>
      </c>
      <c r="E26" s="25">
        <f t="shared" si="0"/>
        <v>25.157232704402517</v>
      </c>
    </row>
    <row r="27" spans="2:5" ht="12" customHeight="1" x14ac:dyDescent="0.2">
      <c r="B27" s="8" t="s">
        <v>20</v>
      </c>
      <c r="C27" s="28">
        <v>18449</v>
      </c>
      <c r="D27" s="28">
        <v>4237</v>
      </c>
      <c r="E27" s="29">
        <f t="shared" si="0"/>
        <v>22.966014418125642</v>
      </c>
    </row>
    <row r="28" spans="2:5" ht="12" customHeight="1" x14ac:dyDescent="0.2">
      <c r="B28" s="8" t="s">
        <v>21</v>
      </c>
      <c r="C28" s="28">
        <v>631</v>
      </c>
      <c r="D28" s="28">
        <v>563</v>
      </c>
      <c r="E28" s="29">
        <f t="shared" si="0"/>
        <v>89.223454833597458</v>
      </c>
    </row>
    <row r="29" spans="2:5" ht="12" customHeight="1" x14ac:dyDescent="0.2">
      <c r="B29" s="7" t="s">
        <v>22</v>
      </c>
      <c r="C29" s="26">
        <f>SUM(C30:C35)</f>
        <v>2734</v>
      </c>
      <c r="D29" s="26">
        <f>SUM(D30:D35)</f>
        <v>34</v>
      </c>
      <c r="E29" s="27">
        <f t="shared" si="0"/>
        <v>1.2435991221653255</v>
      </c>
    </row>
    <row r="30" spans="2:5" ht="12" customHeight="1" x14ac:dyDescent="0.2">
      <c r="B30" s="8" t="s">
        <v>23</v>
      </c>
      <c r="C30" s="28">
        <v>2697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37</v>
      </c>
      <c r="D31" s="28">
        <v>34</v>
      </c>
      <c r="E31" s="29">
        <f t="shared" si="0"/>
        <v>91.891891891891902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543</v>
      </c>
      <c r="D36" s="26">
        <v>487</v>
      </c>
      <c r="E36" s="27">
        <f t="shared" si="0"/>
        <v>89.686924493554329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20</v>
      </c>
      <c r="D39" s="24">
        <f>SUM(D40:D42)</f>
        <v>20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0</v>
      </c>
      <c r="D40" s="30">
        <v>0</v>
      </c>
      <c r="E40" s="31"/>
    </row>
    <row r="41" spans="2:6" ht="12" customHeight="1" x14ac:dyDescent="0.2">
      <c r="B41" s="8" t="s">
        <v>34</v>
      </c>
      <c r="C41" s="30">
        <v>20</v>
      </c>
      <c r="D41" s="30">
        <v>20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4859</v>
      </c>
      <c r="D43" s="24">
        <v>1563</v>
      </c>
      <c r="E43" s="25">
        <f t="shared" si="0"/>
        <v>32.167112574603827</v>
      </c>
    </row>
    <row r="44" spans="2:6" ht="12" customHeight="1" x14ac:dyDescent="0.2">
      <c r="B44" s="7" t="s">
        <v>37</v>
      </c>
      <c r="C44" s="26">
        <v>3176</v>
      </c>
      <c r="D44" s="26">
        <v>1156</v>
      </c>
      <c r="E44" s="27">
        <f t="shared" si="0"/>
        <v>36.397984886649873</v>
      </c>
      <c r="F44" s="5"/>
    </row>
    <row r="45" spans="2:6" ht="12" customHeight="1" x14ac:dyDescent="0.2">
      <c r="B45" s="7" t="s">
        <v>38</v>
      </c>
      <c r="C45" s="26">
        <v>60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1755</v>
      </c>
      <c r="D46" s="22">
        <f>+D47+D54+D57+D60+D63</f>
        <v>1317</v>
      </c>
      <c r="E46" s="27">
        <f t="shared" si="0"/>
        <v>75.042735042735046</v>
      </c>
    </row>
    <row r="47" spans="2:6" ht="12" customHeight="1" x14ac:dyDescent="0.2">
      <c r="B47" s="6" t="s">
        <v>39</v>
      </c>
      <c r="C47" s="32">
        <f>+C48+C51</f>
        <v>341</v>
      </c>
      <c r="D47" s="32">
        <f>+D48+D51</f>
        <v>340</v>
      </c>
      <c r="E47" s="33">
        <f t="shared" si="0"/>
        <v>99.706744868035187</v>
      </c>
    </row>
    <row r="48" spans="2:6" ht="12" customHeight="1" x14ac:dyDescent="0.2">
      <c r="B48" s="6" t="s">
        <v>40</v>
      </c>
      <c r="C48" s="32">
        <f>SUM(C49:C50)</f>
        <v>287</v>
      </c>
      <c r="D48" s="32">
        <f>SUM(D49:D50)</f>
        <v>286</v>
      </c>
      <c r="E48" s="33">
        <f t="shared" si="0"/>
        <v>99.651567944250871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287</v>
      </c>
      <c r="D50" s="34">
        <v>286</v>
      </c>
      <c r="E50" s="35">
        <f t="shared" si="0"/>
        <v>99.651567944250871</v>
      </c>
    </row>
    <row r="51" spans="2:5" ht="12" customHeight="1" x14ac:dyDescent="0.2">
      <c r="B51" s="6" t="s">
        <v>43</v>
      </c>
      <c r="C51" s="32">
        <f>SUM(C52:C53)</f>
        <v>54</v>
      </c>
      <c r="D51" s="32">
        <f>SUM(D52:D53)</f>
        <v>54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54</v>
      </c>
      <c r="D53" s="34">
        <v>54</v>
      </c>
      <c r="E53" s="35">
        <f t="shared" si="0"/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829</v>
      </c>
      <c r="D57" s="32">
        <f>SUM(D58:D59)</f>
        <v>829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829</v>
      </c>
      <c r="D58" s="32">
        <v>829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585</v>
      </c>
      <c r="D60" s="32">
        <f>SUM(D61:D62)</f>
        <v>148</v>
      </c>
      <c r="E60" s="33">
        <f t="shared" si="0"/>
        <v>25.299145299145298</v>
      </c>
    </row>
    <row r="61" spans="2:5" s="4" customFormat="1" ht="12" customHeight="1" x14ac:dyDescent="0.2">
      <c r="B61" s="6" t="s">
        <v>51</v>
      </c>
      <c r="C61" s="32">
        <v>563</v>
      </c>
      <c r="D61" s="32">
        <v>126</v>
      </c>
      <c r="E61" s="33">
        <f t="shared" si="0"/>
        <v>22.380106571936057</v>
      </c>
    </row>
    <row r="62" spans="2:5" ht="12" customHeight="1" x14ac:dyDescent="0.2">
      <c r="B62" s="6" t="s">
        <v>90</v>
      </c>
      <c r="C62" s="32">
        <v>22</v>
      </c>
      <c r="D62" s="32">
        <v>22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27747</v>
      </c>
      <c r="D69" s="22">
        <f>+D70+D75+D86+D91</f>
        <v>1096</v>
      </c>
      <c r="E69" s="23">
        <f t="shared" si="0"/>
        <v>3.9499765740440411</v>
      </c>
    </row>
    <row r="70" spans="2:5" ht="12" customHeight="1" x14ac:dyDescent="0.2">
      <c r="B70" s="6" t="s">
        <v>57</v>
      </c>
      <c r="C70" s="32">
        <f>+C71+C72+C73+C74</f>
        <v>7393</v>
      </c>
      <c r="D70" s="32">
        <f>+D71+D72+D73+D74</f>
        <v>21</v>
      </c>
      <c r="E70" s="33">
        <f t="shared" si="0"/>
        <v>0.284052482077641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7380</v>
      </c>
      <c r="D73" s="36">
        <v>8</v>
      </c>
      <c r="E73" s="37">
        <f t="shared" si="0"/>
        <v>0.10840108401084012</v>
      </c>
    </row>
    <row r="74" spans="2:5" ht="12" customHeight="1" x14ac:dyDescent="0.2">
      <c r="B74" s="6" t="s">
        <v>61</v>
      </c>
      <c r="C74" s="32">
        <v>13</v>
      </c>
      <c r="D74" s="32">
        <v>13</v>
      </c>
      <c r="E74" s="33">
        <f t="shared" ref="E74:E93" si="1">+D74/C74*100</f>
        <v>100</v>
      </c>
    </row>
    <row r="75" spans="2:5" ht="12" customHeight="1" x14ac:dyDescent="0.2">
      <c r="B75" s="6" t="s">
        <v>62</v>
      </c>
      <c r="C75" s="32">
        <f>+C76+C77</f>
        <v>9</v>
      </c>
      <c r="D75" s="32">
        <f>+D76+D77</f>
        <v>9</v>
      </c>
      <c r="E75" s="33">
        <f t="shared" si="1"/>
        <v>100</v>
      </c>
    </row>
    <row r="76" spans="2:5" ht="12" customHeight="1" x14ac:dyDescent="0.2">
      <c r="B76" s="6" t="s">
        <v>63</v>
      </c>
      <c r="C76" s="32">
        <v>7</v>
      </c>
      <c r="D76" s="32">
        <v>7</v>
      </c>
      <c r="E76" s="33">
        <f t="shared" si="1"/>
        <v>100</v>
      </c>
    </row>
    <row r="77" spans="2:5" ht="12" customHeight="1" x14ac:dyDescent="0.2">
      <c r="B77" s="6" t="s">
        <v>64</v>
      </c>
      <c r="C77" s="32">
        <f>SUM(C78:C85)</f>
        <v>2</v>
      </c>
      <c r="D77" s="32">
        <f>SUM(D78:D85)</f>
        <v>2</v>
      </c>
      <c r="E77" s="33">
        <f t="shared" si="1"/>
        <v>100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</v>
      </c>
      <c r="D85" s="34">
        <v>2</v>
      </c>
      <c r="E85" s="35">
        <f t="shared" si="1"/>
        <v>100</v>
      </c>
    </row>
    <row r="86" spans="2:5" ht="12" customHeight="1" x14ac:dyDescent="0.2">
      <c r="B86" s="6" t="s">
        <v>73</v>
      </c>
      <c r="C86" s="32">
        <f>+C87+C88+C89+C90</f>
        <v>19530</v>
      </c>
      <c r="D86" s="32">
        <f>+D87+D88+D89+D90</f>
        <v>484</v>
      </c>
      <c r="E86" s="33">
        <f t="shared" si="1"/>
        <v>2.4782386072708653</v>
      </c>
    </row>
    <row r="87" spans="2:5" ht="12" customHeight="1" x14ac:dyDescent="0.2">
      <c r="B87" s="6" t="s">
        <v>74</v>
      </c>
      <c r="C87" s="36">
        <v>156</v>
      </c>
      <c r="D87" s="36">
        <v>27</v>
      </c>
      <c r="E87" s="37">
        <f t="shared" si="1"/>
        <v>17.307692307692307</v>
      </c>
    </row>
    <row r="88" spans="2:5" ht="12" customHeight="1" x14ac:dyDescent="0.2">
      <c r="B88" s="6" t="s">
        <v>75</v>
      </c>
      <c r="C88" s="32">
        <v>5145</v>
      </c>
      <c r="D88" s="32">
        <v>316</v>
      </c>
      <c r="E88" s="33">
        <f t="shared" si="1"/>
        <v>6.1418853255587953</v>
      </c>
    </row>
    <row r="89" spans="2:5" ht="12" customHeight="1" x14ac:dyDescent="0.2">
      <c r="B89" s="6" t="s">
        <v>76</v>
      </c>
      <c r="C89" s="32">
        <v>13743</v>
      </c>
      <c r="D89" s="32">
        <v>141</v>
      </c>
      <c r="E89" s="33">
        <f t="shared" si="1"/>
        <v>1.0259768609473914</v>
      </c>
    </row>
    <row r="90" spans="2:5" ht="12" customHeight="1" x14ac:dyDescent="0.2">
      <c r="B90" s="6" t="s">
        <v>77</v>
      </c>
      <c r="C90" s="32">
        <v>486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815</v>
      </c>
      <c r="D91" s="32">
        <v>582</v>
      </c>
      <c r="E91" s="33">
        <f t="shared" si="1"/>
        <v>71.411042944785279</v>
      </c>
    </row>
    <row r="92" spans="2:5" ht="12" customHeight="1" x14ac:dyDescent="0.2">
      <c r="B92" s="6" t="s">
        <v>86</v>
      </c>
      <c r="C92" s="22">
        <f>+C93+C94+C95</f>
        <v>19</v>
      </c>
      <c r="D92" s="22">
        <f>+D93+D94+D95</f>
        <v>19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19</v>
      </c>
      <c r="D93" s="32">
        <v>19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30B2452-0CA5-4F88-9468-BFC27D215F49}"/>
    <hyperlink ref="D4" location="ŞUBAT!A1" display="Şubat" xr:uid="{2E72647C-2D9C-4738-A2FE-EE9AD374B6E3}"/>
    <hyperlink ref="E4" location="MART!A1" display="Mart" xr:uid="{86C0F09D-D115-4E30-88CC-89782D9CE8EA}"/>
    <hyperlink ref="C5" location="NİSAN!A1" display="Nisan" xr:uid="{733D9F6D-942E-4E62-B778-A446437C9765}"/>
    <hyperlink ref="D5" location="MAYIS!A1" display="Mayıs" xr:uid="{5F4802AB-FB4C-4CC2-A378-5CFE6FA30C45}"/>
    <hyperlink ref="E5" location="HAZİRAN!A1" display="Haziran" xr:uid="{92EB36AA-CDF6-4719-B9FF-8F19A1098D80}"/>
    <hyperlink ref="C6" location="TEMMUZ!A1" display="Temmuz" xr:uid="{42CB19AC-9BB8-4080-B73F-58FCC8DF9D73}"/>
    <hyperlink ref="D6" location="AĞUSTOS!A1" display="Ağustos" xr:uid="{A0061BF8-970C-40DC-B866-20567490B493}"/>
    <hyperlink ref="E6" location="EYLÜL!A1" display="Eylül" xr:uid="{3A728AFB-4B70-4F2E-BE05-007C12EE99A4}"/>
    <hyperlink ref="C7" location="EKİM!A1" display="Ekim" xr:uid="{2111225A-2A32-4D28-A04E-BC0B4E989F6B}"/>
    <hyperlink ref="D7" location="KASIM!A1" display="Kasım" xr:uid="{D660D763-DA5D-49F2-AB92-BD538585E88F}"/>
    <hyperlink ref="E7" location="ARALIK!A1" display="Aralık" xr:uid="{2104E915-D3F6-4D8B-8D5A-B10656A066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DFE3-EE15-4C11-8C41-88D167DA389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364372</v>
      </c>
      <c r="D10" s="22">
        <v>256911</v>
      </c>
      <c r="E10" s="23">
        <v>70.507887543499507</v>
      </c>
    </row>
    <row r="11" spans="2:5" ht="12" customHeight="1" x14ac:dyDescent="0.2">
      <c r="B11" s="7" t="s">
        <v>4</v>
      </c>
      <c r="C11" s="24">
        <v>303403</v>
      </c>
      <c r="D11" s="24">
        <v>235733</v>
      </c>
      <c r="E11" s="25">
        <v>77.696331282156066</v>
      </c>
    </row>
    <row r="12" spans="2:5" ht="12" customHeight="1" x14ac:dyDescent="0.2">
      <c r="B12" s="7" t="s">
        <v>5</v>
      </c>
      <c r="C12" s="24">
        <v>138939</v>
      </c>
      <c r="D12" s="24">
        <v>115236</v>
      </c>
      <c r="E12" s="25">
        <v>82.939995249713903</v>
      </c>
    </row>
    <row r="13" spans="2:5" ht="12" customHeight="1" x14ac:dyDescent="0.2">
      <c r="B13" s="7" t="s">
        <v>6</v>
      </c>
      <c r="C13" s="26">
        <v>101316</v>
      </c>
      <c r="D13" s="26">
        <v>82887</v>
      </c>
      <c r="E13" s="27">
        <v>81.810375458960081</v>
      </c>
    </row>
    <row r="14" spans="2:5" ht="12" customHeight="1" x14ac:dyDescent="0.2">
      <c r="B14" s="8" t="s">
        <v>7</v>
      </c>
      <c r="C14" s="28">
        <v>12483</v>
      </c>
      <c r="D14" s="28">
        <v>5330</v>
      </c>
      <c r="E14" s="29">
        <v>42.69806937434911</v>
      </c>
    </row>
    <row r="15" spans="2:5" ht="12" customHeight="1" x14ac:dyDescent="0.2">
      <c r="B15" s="8" t="s">
        <v>8</v>
      </c>
      <c r="C15" s="28">
        <v>1971</v>
      </c>
      <c r="D15" s="28">
        <v>1433</v>
      </c>
      <c r="E15" s="29">
        <v>72.704211060375442</v>
      </c>
    </row>
    <row r="16" spans="2:5" ht="12" customHeight="1" x14ac:dyDescent="0.2">
      <c r="B16" s="8" t="s">
        <v>9</v>
      </c>
      <c r="C16" s="28">
        <v>81110</v>
      </c>
      <c r="D16" s="28">
        <v>71591</v>
      </c>
      <c r="E16" s="29">
        <v>88.264085809394658</v>
      </c>
    </row>
    <row r="17" spans="2:5" ht="12" customHeight="1" x14ac:dyDescent="0.2">
      <c r="B17" s="8" t="s">
        <v>10</v>
      </c>
      <c r="C17" s="28">
        <v>5752</v>
      </c>
      <c r="D17" s="28">
        <v>4533</v>
      </c>
      <c r="E17" s="29">
        <v>78.807371349095973</v>
      </c>
    </row>
    <row r="18" spans="2:5" ht="12" customHeight="1" x14ac:dyDescent="0.2">
      <c r="B18" s="7" t="s">
        <v>11</v>
      </c>
      <c r="C18" s="24">
        <v>37623</v>
      </c>
      <c r="D18" s="24">
        <v>32349</v>
      </c>
      <c r="E18" s="25">
        <v>85.981979108524044</v>
      </c>
    </row>
    <row r="19" spans="2:5" ht="12" customHeight="1" x14ac:dyDescent="0.2">
      <c r="B19" s="8" t="s">
        <v>12</v>
      </c>
      <c r="C19" s="28">
        <v>6992</v>
      </c>
      <c r="D19" s="28">
        <v>2709</v>
      </c>
      <c r="E19" s="29">
        <v>38.744279176201374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30631</v>
      </c>
      <c r="D21" s="28">
        <v>29640</v>
      </c>
      <c r="E21" s="29">
        <v>96.764715484313285</v>
      </c>
    </row>
    <row r="22" spans="2:5" s="4" customFormat="1" ht="12" customHeight="1" x14ac:dyDescent="0.2">
      <c r="B22" s="7" t="s">
        <v>15</v>
      </c>
      <c r="C22" s="24">
        <v>19175</v>
      </c>
      <c r="D22" s="24">
        <v>13754</v>
      </c>
      <c r="E22" s="25">
        <v>71.728813559322035</v>
      </c>
    </row>
    <row r="23" spans="2:5" s="4" customFormat="1" ht="12" customHeight="1" x14ac:dyDescent="0.2">
      <c r="B23" s="8" t="s">
        <v>16</v>
      </c>
      <c r="C23" s="30">
        <v>314</v>
      </c>
      <c r="D23" s="30">
        <v>255</v>
      </c>
      <c r="E23" s="31">
        <v>81.210191082802552</v>
      </c>
    </row>
    <row r="24" spans="2:5" ht="12" customHeight="1" x14ac:dyDescent="0.2">
      <c r="B24" s="8" t="s">
        <v>17</v>
      </c>
      <c r="C24" s="30">
        <v>18861</v>
      </c>
      <c r="D24" s="30">
        <v>13499</v>
      </c>
      <c r="E24" s="31">
        <v>71.570966544721912</v>
      </c>
    </row>
    <row r="25" spans="2:5" s="4" customFormat="1" ht="12" customHeight="1" x14ac:dyDescent="0.2">
      <c r="B25" s="7" t="s">
        <v>18</v>
      </c>
      <c r="C25" s="24">
        <v>104164</v>
      </c>
      <c r="D25" s="24">
        <v>71094</v>
      </c>
      <c r="E25" s="25">
        <v>68.251987250873626</v>
      </c>
    </row>
    <row r="26" spans="2:5" ht="12" customHeight="1" x14ac:dyDescent="0.2">
      <c r="B26" s="7" t="s">
        <v>19</v>
      </c>
      <c r="C26" s="24">
        <v>95661</v>
      </c>
      <c r="D26" s="24">
        <v>66052</v>
      </c>
      <c r="E26" s="25">
        <v>69.047992389793123</v>
      </c>
    </row>
    <row r="27" spans="2:5" ht="12" customHeight="1" x14ac:dyDescent="0.2">
      <c r="B27" s="8" t="s">
        <v>20</v>
      </c>
      <c r="C27" s="28">
        <v>92473</v>
      </c>
      <c r="D27" s="28">
        <v>62924</v>
      </c>
      <c r="E27" s="29">
        <v>68.045807965568329</v>
      </c>
    </row>
    <row r="28" spans="2:5" ht="12" customHeight="1" x14ac:dyDescent="0.2">
      <c r="B28" s="8" t="s">
        <v>21</v>
      </c>
      <c r="C28" s="28">
        <v>3188</v>
      </c>
      <c r="D28" s="28">
        <v>3128</v>
      </c>
      <c r="E28" s="29">
        <v>98.117942283563366</v>
      </c>
    </row>
    <row r="29" spans="2:5" ht="12" customHeight="1" x14ac:dyDescent="0.2">
      <c r="B29" s="7" t="s">
        <v>22</v>
      </c>
      <c r="C29" s="26">
        <v>3672</v>
      </c>
      <c r="D29" s="26">
        <v>261</v>
      </c>
      <c r="E29" s="27">
        <v>7.1078431372549016</v>
      </c>
    </row>
    <row r="30" spans="2:5" ht="12" customHeight="1" x14ac:dyDescent="0.2">
      <c r="B30" s="8" t="s">
        <v>23</v>
      </c>
      <c r="C30" s="28">
        <v>3415</v>
      </c>
      <c r="D30" s="28">
        <v>4</v>
      </c>
      <c r="E30" s="29">
        <v>0.1171303074670571</v>
      </c>
    </row>
    <row r="31" spans="2:5" s="4" customFormat="1" ht="12" customHeight="1" x14ac:dyDescent="0.2">
      <c r="B31" s="8" t="s">
        <v>24</v>
      </c>
      <c r="C31" s="28">
        <v>254</v>
      </c>
      <c r="D31" s="28">
        <v>254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</v>
      </c>
      <c r="D34" s="28">
        <v>3</v>
      </c>
      <c r="E34" s="29">
        <v>100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4831</v>
      </c>
      <c r="D37" s="26">
        <v>4781</v>
      </c>
      <c r="E37" s="27">
        <v>98.965017594700882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7816</v>
      </c>
      <c r="D40" s="24">
        <v>7816</v>
      </c>
      <c r="E40" s="25">
        <v>100</v>
      </c>
    </row>
    <row r="41" spans="2:6" s="4" customFormat="1" ht="12" customHeight="1" x14ac:dyDescent="0.2">
      <c r="B41" s="8" t="s">
        <v>33</v>
      </c>
      <c r="C41" s="30">
        <v>613</v>
      </c>
      <c r="D41" s="30">
        <v>613</v>
      </c>
      <c r="E41" s="31">
        <v>100</v>
      </c>
    </row>
    <row r="42" spans="2:6" ht="12" customHeight="1" x14ac:dyDescent="0.2">
      <c r="B42" s="8" t="s">
        <v>34</v>
      </c>
      <c r="C42" s="30">
        <v>7203</v>
      </c>
      <c r="D42" s="30">
        <v>7203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19592</v>
      </c>
      <c r="D44" s="24">
        <v>15795</v>
      </c>
      <c r="E44" s="25">
        <v>80.619640669661081</v>
      </c>
    </row>
    <row r="45" spans="2:6" ht="12" customHeight="1" x14ac:dyDescent="0.2">
      <c r="B45" s="7" t="s">
        <v>37</v>
      </c>
      <c r="C45" s="26">
        <v>13690</v>
      </c>
      <c r="D45" s="26">
        <v>12031</v>
      </c>
      <c r="E45" s="27">
        <v>87.881665449233012</v>
      </c>
      <c r="F45" s="5"/>
    </row>
    <row r="46" spans="2:6" ht="12" customHeight="1" x14ac:dyDescent="0.2">
      <c r="B46" s="7" t="s">
        <v>38</v>
      </c>
      <c r="C46" s="26">
        <v>27</v>
      </c>
      <c r="D46" s="26">
        <v>7</v>
      </c>
      <c r="E46" s="27">
        <v>25.925925925925924</v>
      </c>
    </row>
    <row r="47" spans="2:6" ht="12" customHeight="1" x14ac:dyDescent="0.2">
      <c r="B47" s="6" t="s">
        <v>84</v>
      </c>
      <c r="C47" s="22">
        <v>6348</v>
      </c>
      <c r="D47" s="22">
        <v>6121</v>
      </c>
      <c r="E47" s="27">
        <v>96.424070573408954</v>
      </c>
    </row>
    <row r="48" spans="2:6" ht="12" customHeight="1" x14ac:dyDescent="0.2">
      <c r="B48" s="6" t="s">
        <v>39</v>
      </c>
      <c r="C48" s="32">
        <v>3013</v>
      </c>
      <c r="D48" s="32">
        <v>3011</v>
      </c>
      <c r="E48" s="33">
        <v>99.933620975771646</v>
      </c>
    </row>
    <row r="49" spans="2:5" ht="12" customHeight="1" x14ac:dyDescent="0.2">
      <c r="B49" s="6" t="s">
        <v>40</v>
      </c>
      <c r="C49" s="32">
        <v>2832</v>
      </c>
      <c r="D49" s="32">
        <v>2830</v>
      </c>
      <c r="E49" s="33">
        <v>99.929378531073439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2832</v>
      </c>
      <c r="D51" s="34">
        <v>2830</v>
      </c>
      <c r="E51" s="35">
        <v>99.929378531073439</v>
      </c>
    </row>
    <row r="52" spans="2:5" ht="12" customHeight="1" x14ac:dyDescent="0.2">
      <c r="B52" s="6" t="s">
        <v>43</v>
      </c>
      <c r="C52" s="32">
        <v>181</v>
      </c>
      <c r="D52" s="32">
        <v>181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181</v>
      </c>
      <c r="D54" s="34">
        <v>181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1530</v>
      </c>
      <c r="D58" s="32">
        <v>1530</v>
      </c>
      <c r="E58" s="33">
        <v>100</v>
      </c>
    </row>
    <row r="59" spans="2:5" ht="12" customHeight="1" x14ac:dyDescent="0.2">
      <c r="B59" s="6" t="s">
        <v>48</v>
      </c>
      <c r="C59" s="32">
        <v>1530</v>
      </c>
      <c r="D59" s="32">
        <v>1530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1805</v>
      </c>
      <c r="D61" s="32">
        <v>1580</v>
      </c>
      <c r="E61" s="33">
        <v>87.534626038781155</v>
      </c>
    </row>
    <row r="62" spans="2:5" s="4" customFormat="1" ht="12" customHeight="1" x14ac:dyDescent="0.2">
      <c r="B62" s="6" t="s">
        <v>51</v>
      </c>
      <c r="C62" s="32">
        <v>1765</v>
      </c>
      <c r="D62" s="32">
        <v>1540</v>
      </c>
      <c r="E62" s="33">
        <v>87.252124645892351</v>
      </c>
    </row>
    <row r="63" spans="2:5" ht="12" customHeight="1" x14ac:dyDescent="0.2">
      <c r="B63" s="6" t="s">
        <v>90</v>
      </c>
      <c r="C63" s="32">
        <v>40</v>
      </c>
      <c r="D63" s="32">
        <v>40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52918</v>
      </c>
      <c r="D70" s="22">
        <v>13354</v>
      </c>
      <c r="E70" s="23">
        <v>25.235269662496695</v>
      </c>
    </row>
    <row r="71" spans="2:5" ht="12" customHeight="1" x14ac:dyDescent="0.2">
      <c r="B71" s="6" t="s">
        <v>57</v>
      </c>
      <c r="C71" s="32">
        <v>9855</v>
      </c>
      <c r="D71" s="32">
        <v>230</v>
      </c>
      <c r="E71" s="33">
        <v>2.3338406900050734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9648</v>
      </c>
      <c r="D74" s="36">
        <v>23</v>
      </c>
      <c r="E74" s="37">
        <v>0.23839137645107794</v>
      </c>
    </row>
    <row r="75" spans="2:5" ht="12" customHeight="1" x14ac:dyDescent="0.2">
      <c r="B75" s="6" t="s">
        <v>61</v>
      </c>
      <c r="C75" s="32">
        <v>207</v>
      </c>
      <c r="D75" s="32">
        <v>207</v>
      </c>
      <c r="E75" s="33">
        <v>100</v>
      </c>
    </row>
    <row r="76" spans="2:5" ht="12" customHeight="1" x14ac:dyDescent="0.2">
      <c r="B76" s="6" t="s">
        <v>62</v>
      </c>
      <c r="C76" s="32">
        <v>99</v>
      </c>
      <c r="D76" s="32">
        <v>94</v>
      </c>
      <c r="E76" s="33">
        <v>94.949494949494948</v>
      </c>
    </row>
    <row r="77" spans="2:5" ht="12" customHeight="1" x14ac:dyDescent="0.2">
      <c r="B77" s="6" t="s">
        <v>63</v>
      </c>
      <c r="C77" s="32">
        <v>12</v>
      </c>
      <c r="D77" s="32">
        <v>7</v>
      </c>
      <c r="E77" s="33">
        <v>58.333333333333336</v>
      </c>
    </row>
    <row r="78" spans="2:5" ht="12" customHeight="1" x14ac:dyDescent="0.2">
      <c r="B78" s="6" t="s">
        <v>64</v>
      </c>
      <c r="C78" s="32">
        <v>87</v>
      </c>
      <c r="D78" s="32">
        <v>87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87</v>
      </c>
      <c r="D86" s="34">
        <v>87</v>
      </c>
      <c r="E86" s="35">
        <v>100</v>
      </c>
    </row>
    <row r="87" spans="2:5" ht="12" customHeight="1" x14ac:dyDescent="0.2">
      <c r="B87" s="6" t="s">
        <v>73</v>
      </c>
      <c r="C87" s="32">
        <v>37288</v>
      </c>
      <c r="D87" s="32">
        <v>7547</v>
      </c>
      <c r="E87" s="33">
        <v>20.239755417292425</v>
      </c>
    </row>
    <row r="88" spans="2:5" ht="12" customHeight="1" x14ac:dyDescent="0.2">
      <c r="B88" s="6" t="s">
        <v>74</v>
      </c>
      <c r="C88" s="36">
        <v>616</v>
      </c>
      <c r="D88" s="36">
        <v>475</v>
      </c>
      <c r="E88" s="37">
        <v>77.110389610389603</v>
      </c>
    </row>
    <row r="89" spans="2:5" ht="12" customHeight="1" x14ac:dyDescent="0.2">
      <c r="B89" s="6" t="s">
        <v>75</v>
      </c>
      <c r="C89" s="32">
        <v>8071</v>
      </c>
      <c r="D89" s="32">
        <v>3310</v>
      </c>
      <c r="E89" s="33">
        <v>41.011027134184111</v>
      </c>
    </row>
    <row r="90" spans="2:5" ht="12" customHeight="1" x14ac:dyDescent="0.2">
      <c r="B90" s="6" t="s">
        <v>76</v>
      </c>
      <c r="C90" s="32">
        <v>28091</v>
      </c>
      <c r="D90" s="32">
        <v>3738</v>
      </c>
      <c r="E90" s="33">
        <v>13.306753052579118</v>
      </c>
    </row>
    <row r="91" spans="2:5" ht="12" customHeight="1" x14ac:dyDescent="0.2">
      <c r="B91" s="6" t="s">
        <v>77</v>
      </c>
      <c r="C91" s="32">
        <v>510</v>
      </c>
      <c r="D91" s="32">
        <v>24</v>
      </c>
      <c r="E91" s="33">
        <v>4.7058823529411766</v>
      </c>
    </row>
    <row r="92" spans="2:5" ht="12" customHeight="1" x14ac:dyDescent="0.2">
      <c r="B92" s="6" t="s">
        <v>78</v>
      </c>
      <c r="C92" s="32">
        <v>5676</v>
      </c>
      <c r="D92" s="32">
        <v>5483</v>
      </c>
      <c r="E92" s="33">
        <v>96.599718111346021</v>
      </c>
    </row>
    <row r="93" spans="2:5" ht="12" customHeight="1" x14ac:dyDescent="0.2">
      <c r="B93" s="6" t="s">
        <v>86</v>
      </c>
      <c r="C93" s="22">
        <v>1703</v>
      </c>
      <c r="D93" s="22">
        <v>1703</v>
      </c>
      <c r="E93" s="23">
        <v>100</v>
      </c>
    </row>
    <row r="94" spans="2:5" ht="12" customHeight="1" x14ac:dyDescent="0.2">
      <c r="B94" s="6" t="s">
        <v>79</v>
      </c>
      <c r="C94" s="32">
        <v>1700</v>
      </c>
      <c r="D94" s="32">
        <v>1700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F5C3B86-4591-4064-A26B-6654B8ADB178}"/>
    <hyperlink ref="D4" location="ŞUBAT!A1" display="Şubat" xr:uid="{D439BF3A-DB2B-4CC0-8290-FF7888787FF9}"/>
    <hyperlink ref="E4" location="MART!A1" display="Mart" xr:uid="{909DD3BB-1064-4775-BEFD-8C4E7D518E3A}"/>
    <hyperlink ref="C5" location="NİSAN!A1" display="Nisan" xr:uid="{5105391E-3421-44A1-B3DB-9FAA662AE510}"/>
    <hyperlink ref="D5" location="MAYIS!A1" display="Mayıs" xr:uid="{60E421F9-1E2B-4ED6-A570-5BE78015F0A9}"/>
    <hyperlink ref="E5" location="HAZİRAN!A1" display="Haziran" xr:uid="{AEDF1146-BE1A-4706-9BD3-54E624E2CB2F}"/>
    <hyperlink ref="C6" location="TEMMUZ!A1" display="Temmuz" xr:uid="{6791B0BB-20E2-4A36-955E-ACC3C76163F7}"/>
    <hyperlink ref="D6" location="AĞUSTOS!A1" display="Ağustos" xr:uid="{48441D20-373F-4535-BAD6-636E0A5394A7}"/>
    <hyperlink ref="E6" location="EYLÜL!A1" display="Eylül" xr:uid="{D3F54671-8F95-45C6-806A-6DA0320EEE82}"/>
    <hyperlink ref="C7" location="EKİM!A1" display="Ekim" xr:uid="{C245A8CF-30F3-48BA-B617-8AA9F4856A6D}"/>
    <hyperlink ref="D7" location="KASIM!A1" display="Kasım" xr:uid="{851EC9C9-1307-4D7C-9AC4-12B13D2BA5E2}"/>
    <hyperlink ref="E7" location="ARALIK!A1" display="Aralık" xr:uid="{2085F8B7-1781-4663-99B0-C90CE51723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56F1-ADC1-408B-BBBB-885544C0E4F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336654</v>
      </c>
      <c r="D10" s="22">
        <v>219894</v>
      </c>
      <c r="E10" s="23">
        <v>65.317506995312698</v>
      </c>
    </row>
    <row r="11" spans="2:5" ht="12" customHeight="1" x14ac:dyDescent="0.2">
      <c r="B11" s="7" t="s">
        <v>4</v>
      </c>
      <c r="C11" s="24">
        <v>278122</v>
      </c>
      <c r="D11" s="24">
        <v>200924</v>
      </c>
      <c r="E11" s="25">
        <v>72.243116330243566</v>
      </c>
    </row>
    <row r="12" spans="2:5" ht="12" customHeight="1" x14ac:dyDescent="0.2">
      <c r="B12" s="7" t="s">
        <v>5</v>
      </c>
      <c r="C12" s="24">
        <v>114170</v>
      </c>
      <c r="D12" s="24">
        <v>89100</v>
      </c>
      <c r="E12" s="25">
        <v>78.04151703599895</v>
      </c>
    </row>
    <row r="13" spans="2:5" ht="12" customHeight="1" x14ac:dyDescent="0.2">
      <c r="B13" s="7" t="s">
        <v>6</v>
      </c>
      <c r="C13" s="26">
        <v>92419</v>
      </c>
      <c r="D13" s="26">
        <v>72253</v>
      </c>
      <c r="E13" s="27">
        <v>78.179811510620112</v>
      </c>
    </row>
    <row r="14" spans="2:5" ht="12" customHeight="1" x14ac:dyDescent="0.2">
      <c r="B14" s="8" t="s">
        <v>7</v>
      </c>
      <c r="C14" s="28">
        <v>12489</v>
      </c>
      <c r="D14" s="28">
        <v>5051</v>
      </c>
      <c r="E14" s="29">
        <v>40.443590359516371</v>
      </c>
    </row>
    <row r="15" spans="2:5" ht="12" customHeight="1" x14ac:dyDescent="0.2">
      <c r="B15" s="8" t="s">
        <v>8</v>
      </c>
      <c r="C15" s="28">
        <v>1969</v>
      </c>
      <c r="D15" s="28">
        <v>1403</v>
      </c>
      <c r="E15" s="29">
        <v>71.254443880142205</v>
      </c>
    </row>
    <row r="16" spans="2:5" ht="12" customHeight="1" x14ac:dyDescent="0.2">
      <c r="B16" s="8" t="s">
        <v>9</v>
      </c>
      <c r="C16" s="28">
        <v>73642</v>
      </c>
      <c r="D16" s="28">
        <v>62379</v>
      </c>
      <c r="E16" s="29">
        <v>84.70573857309688</v>
      </c>
    </row>
    <row r="17" spans="2:5" ht="12" customHeight="1" x14ac:dyDescent="0.2">
      <c r="B17" s="8" t="s">
        <v>10</v>
      </c>
      <c r="C17" s="28">
        <v>4319</v>
      </c>
      <c r="D17" s="28">
        <v>3420</v>
      </c>
      <c r="E17" s="29">
        <v>79.184996526973833</v>
      </c>
    </row>
    <row r="18" spans="2:5" ht="12" customHeight="1" x14ac:dyDescent="0.2">
      <c r="B18" s="7" t="s">
        <v>11</v>
      </c>
      <c r="C18" s="24">
        <v>21751</v>
      </c>
      <c r="D18" s="24">
        <v>16847</v>
      </c>
      <c r="E18" s="25">
        <v>77.453910165049876</v>
      </c>
    </row>
    <row r="19" spans="2:5" ht="12" customHeight="1" x14ac:dyDescent="0.2">
      <c r="B19" s="8" t="s">
        <v>12</v>
      </c>
      <c r="C19" s="28">
        <v>6995</v>
      </c>
      <c r="D19" s="28">
        <v>2523</v>
      </c>
      <c r="E19" s="29">
        <v>36.068620443173693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14756</v>
      </c>
      <c r="D21" s="28">
        <v>14324</v>
      </c>
      <c r="E21" s="29">
        <v>97.072377338031984</v>
      </c>
    </row>
    <row r="22" spans="2:5" s="4" customFormat="1" ht="12" customHeight="1" x14ac:dyDescent="0.2">
      <c r="B22" s="7" t="s">
        <v>15</v>
      </c>
      <c r="C22" s="24">
        <v>19163</v>
      </c>
      <c r="D22" s="24">
        <v>13398</v>
      </c>
      <c r="E22" s="25">
        <v>69.915983927360017</v>
      </c>
    </row>
    <row r="23" spans="2:5" s="4" customFormat="1" ht="12" customHeight="1" x14ac:dyDescent="0.2">
      <c r="B23" s="8" t="s">
        <v>16</v>
      </c>
      <c r="C23" s="30">
        <v>296</v>
      </c>
      <c r="D23" s="30">
        <v>235</v>
      </c>
      <c r="E23" s="31">
        <v>79.391891891891902</v>
      </c>
    </row>
    <row r="24" spans="2:5" ht="12" customHeight="1" x14ac:dyDescent="0.2">
      <c r="B24" s="8" t="s">
        <v>17</v>
      </c>
      <c r="C24" s="30">
        <v>18867</v>
      </c>
      <c r="D24" s="30">
        <v>13163</v>
      </c>
      <c r="E24" s="31">
        <v>69.767318598611325</v>
      </c>
    </row>
    <row r="25" spans="2:5" s="4" customFormat="1" ht="12" customHeight="1" x14ac:dyDescent="0.2">
      <c r="B25" s="7" t="s">
        <v>18</v>
      </c>
      <c r="C25" s="24">
        <v>106139</v>
      </c>
      <c r="D25" s="24">
        <v>65294</v>
      </c>
      <c r="E25" s="25">
        <v>61.517444106313427</v>
      </c>
    </row>
    <row r="26" spans="2:5" ht="12" customHeight="1" x14ac:dyDescent="0.2">
      <c r="B26" s="7" t="s">
        <v>19</v>
      </c>
      <c r="C26" s="24">
        <v>96255</v>
      </c>
      <c r="D26" s="24">
        <v>60664</v>
      </c>
      <c r="E26" s="25">
        <v>63.024258480078956</v>
      </c>
    </row>
    <row r="27" spans="2:5" ht="12" customHeight="1" x14ac:dyDescent="0.2">
      <c r="B27" s="8" t="s">
        <v>20</v>
      </c>
      <c r="C27" s="28">
        <v>93379</v>
      </c>
      <c r="D27" s="28">
        <v>57850</v>
      </c>
      <c r="E27" s="29">
        <v>61.951830711401925</v>
      </c>
    </row>
    <row r="28" spans="2:5" ht="12" customHeight="1" x14ac:dyDescent="0.2">
      <c r="B28" s="8" t="s">
        <v>21</v>
      </c>
      <c r="C28" s="28">
        <v>2876</v>
      </c>
      <c r="D28" s="28">
        <v>2814</v>
      </c>
      <c r="E28" s="29">
        <v>97.844228094575797</v>
      </c>
    </row>
    <row r="29" spans="2:5" ht="12" customHeight="1" x14ac:dyDescent="0.2">
      <c r="B29" s="7" t="s">
        <v>22</v>
      </c>
      <c r="C29" s="26">
        <v>5456</v>
      </c>
      <c r="D29" s="26">
        <v>253</v>
      </c>
      <c r="E29" s="27">
        <v>4.637096774193548</v>
      </c>
    </row>
    <row r="30" spans="2:5" ht="12" customHeight="1" x14ac:dyDescent="0.2">
      <c r="B30" s="8" t="s">
        <v>23</v>
      </c>
      <c r="C30" s="28">
        <v>5207</v>
      </c>
      <c r="D30" s="28">
        <v>4</v>
      </c>
      <c r="E30" s="29">
        <v>7.6819665834453613E-2</v>
      </c>
    </row>
    <row r="31" spans="2:5" s="4" customFormat="1" ht="12" customHeight="1" x14ac:dyDescent="0.2">
      <c r="B31" s="8" t="s">
        <v>24</v>
      </c>
      <c r="C31" s="28">
        <v>246</v>
      </c>
      <c r="D31" s="28">
        <v>246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</v>
      </c>
      <c r="D34" s="28">
        <v>3</v>
      </c>
      <c r="E34" s="29">
        <v>100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4428</v>
      </c>
      <c r="D37" s="26">
        <v>4377</v>
      </c>
      <c r="E37" s="27">
        <v>98.848238482384815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7761</v>
      </c>
      <c r="D40" s="24">
        <v>7761</v>
      </c>
      <c r="E40" s="25">
        <v>100</v>
      </c>
    </row>
    <row r="41" spans="2:6" s="4" customFormat="1" ht="12" customHeight="1" x14ac:dyDescent="0.2">
      <c r="B41" s="8" t="s">
        <v>33</v>
      </c>
      <c r="C41" s="30">
        <v>613</v>
      </c>
      <c r="D41" s="30">
        <v>613</v>
      </c>
      <c r="E41" s="31">
        <v>100</v>
      </c>
    </row>
    <row r="42" spans="2:6" ht="12" customHeight="1" x14ac:dyDescent="0.2">
      <c r="B42" s="8" t="s">
        <v>34</v>
      </c>
      <c r="C42" s="30">
        <v>7148</v>
      </c>
      <c r="D42" s="30">
        <v>7148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18038</v>
      </c>
      <c r="D44" s="24">
        <v>14247</v>
      </c>
      <c r="E44" s="25">
        <v>78.983257567357796</v>
      </c>
    </row>
    <row r="45" spans="2:6" ht="12" customHeight="1" x14ac:dyDescent="0.2">
      <c r="B45" s="7" t="s">
        <v>37</v>
      </c>
      <c r="C45" s="26">
        <v>12822</v>
      </c>
      <c r="D45" s="26">
        <v>11118</v>
      </c>
      <c r="E45" s="27">
        <v>86.710341600374349</v>
      </c>
      <c r="F45" s="5"/>
    </row>
    <row r="46" spans="2:6" ht="12" customHeight="1" x14ac:dyDescent="0.2">
      <c r="B46" s="7" t="s">
        <v>38</v>
      </c>
      <c r="C46" s="26">
        <v>29</v>
      </c>
      <c r="D46" s="26">
        <v>6</v>
      </c>
      <c r="E46" s="27">
        <v>20.689655172413794</v>
      </c>
    </row>
    <row r="47" spans="2:6" ht="12" customHeight="1" x14ac:dyDescent="0.2">
      <c r="B47" s="6" t="s">
        <v>84</v>
      </c>
      <c r="C47" s="22">
        <v>5921</v>
      </c>
      <c r="D47" s="22">
        <v>5728</v>
      </c>
      <c r="E47" s="27">
        <v>96.740415470359736</v>
      </c>
    </row>
    <row r="48" spans="2:6" ht="12" customHeight="1" x14ac:dyDescent="0.2">
      <c r="B48" s="6" t="s">
        <v>39</v>
      </c>
      <c r="C48" s="32">
        <v>2783</v>
      </c>
      <c r="D48" s="32">
        <v>2782</v>
      </c>
      <c r="E48" s="33">
        <v>99.964067553000362</v>
      </c>
    </row>
    <row r="49" spans="2:5" ht="12" customHeight="1" x14ac:dyDescent="0.2">
      <c r="B49" s="6" t="s">
        <v>40</v>
      </c>
      <c r="C49" s="32">
        <v>2606</v>
      </c>
      <c r="D49" s="32">
        <v>2605</v>
      </c>
      <c r="E49" s="33">
        <v>99.961627014581737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2606</v>
      </c>
      <c r="D51" s="34">
        <v>2605</v>
      </c>
      <c r="E51" s="35">
        <v>99.961627014581737</v>
      </c>
    </row>
    <row r="52" spans="2:5" ht="12" customHeight="1" x14ac:dyDescent="0.2">
      <c r="B52" s="6" t="s">
        <v>43</v>
      </c>
      <c r="C52" s="32">
        <v>177</v>
      </c>
      <c r="D52" s="32">
        <v>177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177</v>
      </c>
      <c r="D54" s="34">
        <v>177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1462</v>
      </c>
      <c r="D58" s="32">
        <v>1462</v>
      </c>
      <c r="E58" s="33">
        <v>100</v>
      </c>
    </row>
    <row r="59" spans="2:5" ht="12" customHeight="1" x14ac:dyDescent="0.2">
      <c r="B59" s="6" t="s">
        <v>48</v>
      </c>
      <c r="C59" s="32">
        <v>1462</v>
      </c>
      <c r="D59" s="32">
        <v>1462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1676</v>
      </c>
      <c r="D61" s="32">
        <v>1484</v>
      </c>
      <c r="E61" s="33">
        <v>88.544152744630068</v>
      </c>
    </row>
    <row r="62" spans="2:5" s="4" customFormat="1" ht="12" customHeight="1" x14ac:dyDescent="0.2">
      <c r="B62" s="6" t="s">
        <v>51</v>
      </c>
      <c r="C62" s="32">
        <v>1636</v>
      </c>
      <c r="D62" s="32">
        <v>1444</v>
      </c>
      <c r="E62" s="33">
        <v>88.264058679706608</v>
      </c>
    </row>
    <row r="63" spans="2:5" ht="12" customHeight="1" x14ac:dyDescent="0.2">
      <c r="B63" s="6" t="s">
        <v>90</v>
      </c>
      <c r="C63" s="32">
        <v>40</v>
      </c>
      <c r="D63" s="32">
        <v>40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51099</v>
      </c>
      <c r="D70" s="22">
        <v>11730</v>
      </c>
      <c r="E70" s="23">
        <v>22.955439441084952</v>
      </c>
    </row>
    <row r="71" spans="2:5" ht="12" customHeight="1" x14ac:dyDescent="0.2">
      <c r="B71" s="6" t="s">
        <v>57</v>
      </c>
      <c r="C71" s="32">
        <v>9809</v>
      </c>
      <c r="D71" s="32">
        <v>189</v>
      </c>
      <c r="E71" s="33">
        <v>1.9268019166071977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9637</v>
      </c>
      <c r="D74" s="36">
        <v>17</v>
      </c>
      <c r="E74" s="37">
        <v>0.1764034450555152</v>
      </c>
    </row>
    <row r="75" spans="2:5" ht="12" customHeight="1" x14ac:dyDescent="0.2">
      <c r="B75" s="6" t="s">
        <v>61</v>
      </c>
      <c r="C75" s="32">
        <v>172</v>
      </c>
      <c r="D75" s="32">
        <v>172</v>
      </c>
      <c r="E75" s="33">
        <v>100</v>
      </c>
    </row>
    <row r="76" spans="2:5" ht="12" customHeight="1" x14ac:dyDescent="0.2">
      <c r="B76" s="6" t="s">
        <v>62</v>
      </c>
      <c r="C76" s="32">
        <v>89</v>
      </c>
      <c r="D76" s="32">
        <v>84</v>
      </c>
      <c r="E76" s="33">
        <v>94.382022471910105</v>
      </c>
    </row>
    <row r="77" spans="2:5" ht="12" customHeight="1" x14ac:dyDescent="0.2">
      <c r="B77" s="6" t="s">
        <v>63</v>
      </c>
      <c r="C77" s="32">
        <v>12</v>
      </c>
      <c r="D77" s="32">
        <v>7</v>
      </c>
      <c r="E77" s="33">
        <v>58.333333333333336</v>
      </c>
    </row>
    <row r="78" spans="2:5" ht="12" customHeight="1" x14ac:dyDescent="0.2">
      <c r="B78" s="6" t="s">
        <v>64</v>
      </c>
      <c r="C78" s="32">
        <v>77</v>
      </c>
      <c r="D78" s="32">
        <v>77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77</v>
      </c>
      <c r="D86" s="34">
        <v>77</v>
      </c>
      <c r="E86" s="35">
        <v>100</v>
      </c>
    </row>
    <row r="87" spans="2:5" ht="12" customHeight="1" x14ac:dyDescent="0.2">
      <c r="B87" s="6" t="s">
        <v>73</v>
      </c>
      <c r="C87" s="32">
        <v>36179</v>
      </c>
      <c r="D87" s="32">
        <v>6628</v>
      </c>
      <c r="E87" s="33">
        <v>18.320019901047569</v>
      </c>
    </row>
    <row r="88" spans="2:5" ht="12" customHeight="1" x14ac:dyDescent="0.2">
      <c r="B88" s="6" t="s">
        <v>74</v>
      </c>
      <c r="C88" s="36">
        <v>552</v>
      </c>
      <c r="D88" s="36">
        <v>412</v>
      </c>
      <c r="E88" s="37">
        <v>74.637681159420282</v>
      </c>
    </row>
    <row r="89" spans="2:5" ht="12" customHeight="1" x14ac:dyDescent="0.2">
      <c r="B89" s="6" t="s">
        <v>75</v>
      </c>
      <c r="C89" s="32">
        <v>7702</v>
      </c>
      <c r="D89" s="32">
        <v>3000</v>
      </c>
      <c r="E89" s="33">
        <v>38.950921838483509</v>
      </c>
    </row>
    <row r="90" spans="2:5" ht="12" customHeight="1" x14ac:dyDescent="0.2">
      <c r="B90" s="6" t="s">
        <v>76</v>
      </c>
      <c r="C90" s="32">
        <v>27415</v>
      </c>
      <c r="D90" s="32">
        <v>3192</v>
      </c>
      <c r="E90" s="33">
        <v>11.64326098850994</v>
      </c>
    </row>
    <row r="91" spans="2:5" ht="12" customHeight="1" x14ac:dyDescent="0.2">
      <c r="B91" s="6" t="s">
        <v>77</v>
      </c>
      <c r="C91" s="32">
        <v>510</v>
      </c>
      <c r="D91" s="32">
        <v>24</v>
      </c>
      <c r="E91" s="33">
        <v>4.7058823529411766</v>
      </c>
    </row>
    <row r="92" spans="2:5" ht="12" customHeight="1" x14ac:dyDescent="0.2">
      <c r="B92" s="6" t="s">
        <v>78</v>
      </c>
      <c r="C92" s="32">
        <v>5022</v>
      </c>
      <c r="D92" s="32">
        <v>4829</v>
      </c>
      <c r="E92" s="33">
        <v>96.156909597769811</v>
      </c>
    </row>
    <row r="93" spans="2:5" ht="12" customHeight="1" x14ac:dyDescent="0.2">
      <c r="B93" s="6" t="s">
        <v>86</v>
      </c>
      <c r="C93" s="22">
        <v>1512</v>
      </c>
      <c r="D93" s="22">
        <v>1512</v>
      </c>
      <c r="E93" s="23">
        <v>100</v>
      </c>
    </row>
    <row r="94" spans="2:5" ht="12" customHeight="1" x14ac:dyDescent="0.2">
      <c r="B94" s="6" t="s">
        <v>79</v>
      </c>
      <c r="C94" s="32">
        <v>1509</v>
      </c>
      <c r="D94" s="32">
        <v>1509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BFE53B0-759A-4F29-BC99-D9EC75BAC05A}"/>
    <hyperlink ref="D4" location="ŞUBAT!A1" display="Şubat" xr:uid="{89BBA1E3-2E28-4536-813A-1F4CABE5AD06}"/>
    <hyperlink ref="E4" location="MART!A1" display="Mart" xr:uid="{07CA7BC7-116F-4C39-B4E1-5F7FAB3144E4}"/>
    <hyperlink ref="C5" location="NİSAN!A1" display="Nisan" xr:uid="{619EC9C2-F310-407D-9A32-5D2B69EF2B8B}"/>
    <hyperlink ref="D5" location="MAYIS!A1" display="Mayıs" xr:uid="{3E2468EA-3F2D-4039-8958-4E1BC814BBEC}"/>
    <hyperlink ref="E5" location="HAZİRAN!A1" display="Haziran" xr:uid="{FF14E761-C02B-4D43-BCB6-F08DD6EDAE22}"/>
    <hyperlink ref="C6" location="TEMMUZ!A1" display="Temmuz" xr:uid="{0AE99DF4-483A-4552-AF80-9F0545F71C79}"/>
    <hyperlink ref="D6" location="AĞUSTOS!A1" display="Ağustos" xr:uid="{FB80F504-6D7B-4772-9ECB-07C62128F23A}"/>
    <hyperlink ref="E6" location="EYLÜL!A1" display="Eylül" xr:uid="{B11A50E8-EFF1-46F4-96F4-765AEEE9BF65}"/>
    <hyperlink ref="C7" location="EKİM!A1" display="Ekim" xr:uid="{5690EED5-DFF8-45A8-8AC3-E62B76676168}"/>
    <hyperlink ref="D7" location="KASIM!A1" display="Kasım" xr:uid="{F0DB5F61-9858-406C-B344-EA292265383C}"/>
    <hyperlink ref="E7" location="ARALIK!A1" display="Aralık" xr:uid="{E2D6580B-8409-4C71-A182-E7BD3CB09E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3EC1-3AF7-4DC5-BF39-27DA097E1C7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309986</v>
      </c>
      <c r="D10" s="22">
        <v>201338</v>
      </c>
      <c r="E10" s="23">
        <v>64.950675191782864</v>
      </c>
    </row>
    <row r="11" spans="2:5" ht="12" customHeight="1" x14ac:dyDescent="0.2">
      <c r="B11" s="7" t="s">
        <v>4</v>
      </c>
      <c r="C11" s="24">
        <v>253423</v>
      </c>
      <c r="D11" s="24">
        <v>184014</v>
      </c>
      <c r="E11" s="25">
        <v>72.611404647565536</v>
      </c>
    </row>
    <row r="12" spans="2:5" ht="12" customHeight="1" x14ac:dyDescent="0.2">
      <c r="B12" s="7" t="s">
        <v>5</v>
      </c>
      <c r="C12" s="24">
        <v>104703</v>
      </c>
      <c r="D12" s="24">
        <v>81118</v>
      </c>
      <c r="E12" s="25">
        <v>77.474379912705459</v>
      </c>
    </row>
    <row r="13" spans="2:5" ht="12" customHeight="1" x14ac:dyDescent="0.2">
      <c r="B13" s="7" t="s">
        <v>6</v>
      </c>
      <c r="C13" s="26">
        <v>82984</v>
      </c>
      <c r="D13" s="26">
        <v>64433</v>
      </c>
      <c r="E13" s="27">
        <v>77.645088209775381</v>
      </c>
    </row>
    <row r="14" spans="2:5" ht="12" customHeight="1" x14ac:dyDescent="0.2">
      <c r="B14" s="8" t="s">
        <v>7</v>
      </c>
      <c r="C14" s="28">
        <v>12472</v>
      </c>
      <c r="D14" s="28">
        <v>4917</v>
      </c>
      <c r="E14" s="29">
        <v>39.424310455420141</v>
      </c>
    </row>
    <row r="15" spans="2:5" ht="12" customHeight="1" x14ac:dyDescent="0.2">
      <c r="B15" s="8" t="s">
        <v>8</v>
      </c>
      <c r="C15" s="28">
        <v>1964</v>
      </c>
      <c r="D15" s="28">
        <v>1388</v>
      </c>
      <c r="E15" s="29">
        <v>70.672097759674131</v>
      </c>
    </row>
    <row r="16" spans="2:5" ht="12" customHeight="1" x14ac:dyDescent="0.2">
      <c r="B16" s="8" t="s">
        <v>9</v>
      </c>
      <c r="C16" s="28">
        <v>64293</v>
      </c>
      <c r="D16" s="28">
        <v>54816</v>
      </c>
      <c r="E16" s="29">
        <v>85.259670570668661</v>
      </c>
    </row>
    <row r="17" spans="2:5" ht="12" customHeight="1" x14ac:dyDescent="0.2">
      <c r="B17" s="8" t="s">
        <v>10</v>
      </c>
      <c r="C17" s="28">
        <v>4255</v>
      </c>
      <c r="D17" s="28">
        <v>3312</v>
      </c>
      <c r="E17" s="29">
        <v>77.837837837837839</v>
      </c>
    </row>
    <row r="18" spans="2:5" ht="12" customHeight="1" x14ac:dyDescent="0.2">
      <c r="B18" s="7" t="s">
        <v>11</v>
      </c>
      <c r="C18" s="24">
        <v>21719</v>
      </c>
      <c r="D18" s="24">
        <v>16685</v>
      </c>
      <c r="E18" s="25">
        <v>76.822137299139001</v>
      </c>
    </row>
    <row r="19" spans="2:5" ht="12" customHeight="1" x14ac:dyDescent="0.2">
      <c r="B19" s="8" t="s">
        <v>12</v>
      </c>
      <c r="C19" s="28">
        <v>6976</v>
      </c>
      <c r="D19" s="28">
        <v>2475</v>
      </c>
      <c r="E19" s="29">
        <v>35.478784403669728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14743</v>
      </c>
      <c r="D21" s="28">
        <v>14210</v>
      </c>
      <c r="E21" s="29">
        <v>96.384724954215557</v>
      </c>
    </row>
    <row r="22" spans="2:5" s="4" customFormat="1" ht="12" customHeight="1" x14ac:dyDescent="0.2">
      <c r="B22" s="7" t="s">
        <v>15</v>
      </c>
      <c r="C22" s="24">
        <v>19170</v>
      </c>
      <c r="D22" s="24">
        <v>13000</v>
      </c>
      <c r="E22" s="25">
        <v>67.814293166405847</v>
      </c>
    </row>
    <row r="23" spans="2:5" s="4" customFormat="1" ht="12" customHeight="1" x14ac:dyDescent="0.2">
      <c r="B23" s="8" t="s">
        <v>16</v>
      </c>
      <c r="C23" s="30">
        <v>281</v>
      </c>
      <c r="D23" s="30">
        <v>223</v>
      </c>
      <c r="E23" s="31">
        <v>79.359430604982208</v>
      </c>
    </row>
    <row r="24" spans="2:5" ht="12" customHeight="1" x14ac:dyDescent="0.2">
      <c r="B24" s="8" t="s">
        <v>17</v>
      </c>
      <c r="C24" s="30">
        <v>18889</v>
      </c>
      <c r="D24" s="30">
        <v>12777</v>
      </c>
      <c r="E24" s="31">
        <v>67.642543279157181</v>
      </c>
    </row>
    <row r="25" spans="2:5" s="4" customFormat="1" ht="12" customHeight="1" x14ac:dyDescent="0.2">
      <c r="B25" s="7" t="s">
        <v>18</v>
      </c>
      <c r="C25" s="24">
        <v>93365</v>
      </c>
      <c r="D25" s="24">
        <v>58936</v>
      </c>
      <c r="E25" s="25">
        <v>63.124297113479358</v>
      </c>
    </row>
    <row r="26" spans="2:5" ht="12" customHeight="1" x14ac:dyDescent="0.2">
      <c r="B26" s="7" t="s">
        <v>19</v>
      </c>
      <c r="C26" s="24">
        <v>85787</v>
      </c>
      <c r="D26" s="24">
        <v>54958</v>
      </c>
      <c r="E26" s="25">
        <v>64.063319617191411</v>
      </c>
    </row>
    <row r="27" spans="2:5" ht="12" customHeight="1" x14ac:dyDescent="0.2">
      <c r="B27" s="8" t="s">
        <v>20</v>
      </c>
      <c r="C27" s="28">
        <v>83192</v>
      </c>
      <c r="D27" s="28">
        <v>52426</v>
      </c>
      <c r="E27" s="29">
        <v>63.018078661409746</v>
      </c>
    </row>
    <row r="28" spans="2:5" ht="12" customHeight="1" x14ac:dyDescent="0.2">
      <c r="B28" s="8" t="s">
        <v>21</v>
      </c>
      <c r="C28" s="28">
        <v>2595</v>
      </c>
      <c r="D28" s="28">
        <v>2532</v>
      </c>
      <c r="E28" s="29">
        <v>97.572254335260112</v>
      </c>
    </row>
    <row r="29" spans="2:5" ht="12" customHeight="1" x14ac:dyDescent="0.2">
      <c r="B29" s="7" t="s">
        <v>22</v>
      </c>
      <c r="C29" s="26">
        <v>3759</v>
      </c>
      <c r="D29" s="26">
        <v>211</v>
      </c>
      <c r="E29" s="27">
        <v>5.6131949986698588</v>
      </c>
    </row>
    <row r="30" spans="2:5" ht="12" customHeight="1" x14ac:dyDescent="0.2">
      <c r="B30" s="8" t="s">
        <v>23</v>
      </c>
      <c r="C30" s="28">
        <v>3552</v>
      </c>
      <c r="D30" s="28">
        <v>4</v>
      </c>
      <c r="E30" s="29">
        <v>0.11261261261261261</v>
      </c>
    </row>
    <row r="31" spans="2:5" s="4" customFormat="1" ht="12" customHeight="1" x14ac:dyDescent="0.2">
      <c r="B31" s="8" t="s">
        <v>24</v>
      </c>
      <c r="C31" s="28">
        <v>204</v>
      </c>
      <c r="D31" s="28">
        <v>204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</v>
      </c>
      <c r="D34" s="28">
        <v>3</v>
      </c>
      <c r="E34" s="29">
        <v>100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3819</v>
      </c>
      <c r="D37" s="26">
        <v>3767</v>
      </c>
      <c r="E37" s="27">
        <v>98.638387012306879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7701</v>
      </c>
      <c r="D40" s="24">
        <v>7701</v>
      </c>
      <c r="E40" s="25">
        <v>100</v>
      </c>
    </row>
    <row r="41" spans="2:6" s="4" customFormat="1" ht="12" customHeight="1" x14ac:dyDescent="0.2">
      <c r="B41" s="8" t="s">
        <v>33</v>
      </c>
      <c r="C41" s="30">
        <v>613</v>
      </c>
      <c r="D41" s="30">
        <v>613</v>
      </c>
      <c r="E41" s="31">
        <v>100</v>
      </c>
    </row>
    <row r="42" spans="2:6" ht="12" customHeight="1" x14ac:dyDescent="0.2">
      <c r="B42" s="8" t="s">
        <v>34</v>
      </c>
      <c r="C42" s="30">
        <v>7088</v>
      </c>
      <c r="D42" s="30">
        <v>7088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16618</v>
      </c>
      <c r="D44" s="24">
        <v>13094</v>
      </c>
      <c r="E44" s="25">
        <v>78.794078709832718</v>
      </c>
    </row>
    <row r="45" spans="2:6" ht="12" customHeight="1" x14ac:dyDescent="0.2">
      <c r="B45" s="7" t="s">
        <v>37</v>
      </c>
      <c r="C45" s="26">
        <v>11839</v>
      </c>
      <c r="D45" s="26">
        <v>10160</v>
      </c>
      <c r="E45" s="27">
        <v>85.81805895768224</v>
      </c>
      <c r="F45" s="5"/>
    </row>
    <row r="46" spans="2:6" ht="12" customHeight="1" x14ac:dyDescent="0.2">
      <c r="B46" s="7" t="s">
        <v>38</v>
      </c>
      <c r="C46" s="26">
        <v>27</v>
      </c>
      <c r="D46" s="26">
        <v>5</v>
      </c>
      <c r="E46" s="27">
        <v>18.518518518518519</v>
      </c>
    </row>
    <row r="47" spans="2:6" ht="12" customHeight="1" x14ac:dyDescent="0.2">
      <c r="B47" s="6" t="s">
        <v>84</v>
      </c>
      <c r="C47" s="22">
        <v>5490</v>
      </c>
      <c r="D47" s="22">
        <v>5313</v>
      </c>
      <c r="E47" s="27">
        <v>96.775956284153011</v>
      </c>
    </row>
    <row r="48" spans="2:6" ht="12" customHeight="1" x14ac:dyDescent="0.2">
      <c r="B48" s="6" t="s">
        <v>39</v>
      </c>
      <c r="C48" s="32">
        <v>2539</v>
      </c>
      <c r="D48" s="32">
        <v>2537</v>
      </c>
      <c r="E48" s="33">
        <v>99.921228830248126</v>
      </c>
    </row>
    <row r="49" spans="2:5" ht="12" customHeight="1" x14ac:dyDescent="0.2">
      <c r="B49" s="6" t="s">
        <v>40</v>
      </c>
      <c r="C49" s="32">
        <v>2363</v>
      </c>
      <c r="D49" s="32">
        <v>2361</v>
      </c>
      <c r="E49" s="33">
        <v>99.915361828184516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2363</v>
      </c>
      <c r="D51" s="34">
        <v>2361</v>
      </c>
      <c r="E51" s="35">
        <v>99.915361828184516</v>
      </c>
    </row>
    <row r="52" spans="2:5" ht="12" customHeight="1" x14ac:dyDescent="0.2">
      <c r="B52" s="6" t="s">
        <v>43</v>
      </c>
      <c r="C52" s="32">
        <v>176</v>
      </c>
      <c r="D52" s="32">
        <v>176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176</v>
      </c>
      <c r="D54" s="34">
        <v>176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1407</v>
      </c>
      <c r="D58" s="32">
        <v>1407</v>
      </c>
      <c r="E58" s="33">
        <v>100</v>
      </c>
    </row>
    <row r="59" spans="2:5" ht="12" customHeight="1" x14ac:dyDescent="0.2">
      <c r="B59" s="6" t="s">
        <v>48</v>
      </c>
      <c r="C59" s="32">
        <v>1407</v>
      </c>
      <c r="D59" s="32">
        <v>1407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1544</v>
      </c>
      <c r="D61" s="32">
        <v>1369</v>
      </c>
      <c r="E61" s="33">
        <v>88.665803108808291</v>
      </c>
    </row>
    <row r="62" spans="2:5" s="4" customFormat="1" ht="12" customHeight="1" x14ac:dyDescent="0.2">
      <c r="B62" s="6" t="s">
        <v>51</v>
      </c>
      <c r="C62" s="32">
        <v>1504</v>
      </c>
      <c r="D62" s="32">
        <v>1329</v>
      </c>
      <c r="E62" s="33">
        <v>88.364361702127653</v>
      </c>
    </row>
    <row r="63" spans="2:5" ht="12" customHeight="1" x14ac:dyDescent="0.2">
      <c r="B63" s="6" t="s">
        <v>90</v>
      </c>
      <c r="C63" s="32">
        <v>40</v>
      </c>
      <c r="D63" s="32">
        <v>40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49587</v>
      </c>
      <c r="D70" s="22">
        <v>10525</v>
      </c>
      <c r="E70" s="23">
        <v>21.225321152721481</v>
      </c>
    </row>
    <row r="71" spans="2:5" ht="12" customHeight="1" x14ac:dyDescent="0.2">
      <c r="B71" s="6" t="s">
        <v>57</v>
      </c>
      <c r="C71" s="32">
        <v>9727</v>
      </c>
      <c r="D71" s="32">
        <v>177</v>
      </c>
      <c r="E71" s="33">
        <v>1.8196771872108564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9559</v>
      </c>
      <c r="D74" s="36">
        <v>9</v>
      </c>
      <c r="E74" s="37">
        <v>9.4152107961083795E-2</v>
      </c>
    </row>
    <row r="75" spans="2:5" ht="12" customHeight="1" x14ac:dyDescent="0.2">
      <c r="B75" s="6" t="s">
        <v>61</v>
      </c>
      <c r="C75" s="32">
        <v>168</v>
      </c>
      <c r="D75" s="32">
        <v>168</v>
      </c>
      <c r="E75" s="33">
        <v>100</v>
      </c>
    </row>
    <row r="76" spans="2:5" ht="12" customHeight="1" x14ac:dyDescent="0.2">
      <c r="B76" s="6" t="s">
        <v>62</v>
      </c>
      <c r="C76" s="32">
        <v>84</v>
      </c>
      <c r="D76" s="32">
        <v>79</v>
      </c>
      <c r="E76" s="33">
        <v>94.047619047619051</v>
      </c>
    </row>
    <row r="77" spans="2:5" ht="12" customHeight="1" x14ac:dyDescent="0.2">
      <c r="B77" s="6" t="s">
        <v>63</v>
      </c>
      <c r="C77" s="32">
        <v>12</v>
      </c>
      <c r="D77" s="32">
        <v>7</v>
      </c>
      <c r="E77" s="33">
        <v>58.333333333333336</v>
      </c>
    </row>
    <row r="78" spans="2:5" ht="12" customHeight="1" x14ac:dyDescent="0.2">
      <c r="B78" s="6" t="s">
        <v>64</v>
      </c>
      <c r="C78" s="32">
        <v>72</v>
      </c>
      <c r="D78" s="32">
        <v>72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72</v>
      </c>
      <c r="D86" s="34">
        <v>72</v>
      </c>
      <c r="E86" s="35">
        <v>100</v>
      </c>
    </row>
    <row r="87" spans="2:5" ht="12" customHeight="1" x14ac:dyDescent="0.2">
      <c r="B87" s="6" t="s">
        <v>73</v>
      </c>
      <c r="C87" s="32">
        <v>35381</v>
      </c>
      <c r="D87" s="32">
        <v>6068</v>
      </c>
      <c r="E87" s="33">
        <v>17.150447980554535</v>
      </c>
    </row>
    <row r="88" spans="2:5" ht="12" customHeight="1" x14ac:dyDescent="0.2">
      <c r="B88" s="6" t="s">
        <v>74</v>
      </c>
      <c r="C88" s="36">
        <v>498</v>
      </c>
      <c r="D88" s="36">
        <v>359</v>
      </c>
      <c r="E88" s="37">
        <v>72.088353413654616</v>
      </c>
    </row>
    <row r="89" spans="2:5" ht="12" customHeight="1" x14ac:dyDescent="0.2">
      <c r="B89" s="6" t="s">
        <v>75</v>
      </c>
      <c r="C89" s="32">
        <v>7380</v>
      </c>
      <c r="D89" s="32">
        <v>2705</v>
      </c>
      <c r="E89" s="33">
        <v>36.653116531165317</v>
      </c>
    </row>
    <row r="90" spans="2:5" ht="12" customHeight="1" x14ac:dyDescent="0.2">
      <c r="B90" s="6" t="s">
        <v>76</v>
      </c>
      <c r="C90" s="32">
        <v>26993</v>
      </c>
      <c r="D90" s="32">
        <v>2980</v>
      </c>
      <c r="E90" s="33">
        <v>11.039899233134516</v>
      </c>
    </row>
    <row r="91" spans="2:5" ht="12" customHeight="1" x14ac:dyDescent="0.2">
      <c r="B91" s="6" t="s">
        <v>77</v>
      </c>
      <c r="C91" s="32">
        <v>510</v>
      </c>
      <c r="D91" s="32">
        <v>24</v>
      </c>
      <c r="E91" s="33">
        <v>4.7058823529411766</v>
      </c>
    </row>
    <row r="92" spans="2:5" ht="12" customHeight="1" x14ac:dyDescent="0.2">
      <c r="B92" s="6" t="s">
        <v>78</v>
      </c>
      <c r="C92" s="32">
        <v>4395</v>
      </c>
      <c r="D92" s="32">
        <v>4201</v>
      </c>
      <c r="E92" s="33">
        <v>95.585893060295788</v>
      </c>
    </row>
    <row r="93" spans="2:5" ht="12" customHeight="1" x14ac:dyDescent="0.2">
      <c r="B93" s="6" t="s">
        <v>86</v>
      </c>
      <c r="C93" s="22">
        <v>1486</v>
      </c>
      <c r="D93" s="22">
        <v>1486</v>
      </c>
      <c r="E93" s="23">
        <v>100</v>
      </c>
    </row>
    <row r="94" spans="2:5" ht="12" customHeight="1" x14ac:dyDescent="0.2">
      <c r="B94" s="6" t="s">
        <v>79</v>
      </c>
      <c r="C94" s="32">
        <v>1483</v>
      </c>
      <c r="D94" s="32">
        <v>1483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C518C52-0FCD-420D-94CC-9CA8D0D60D86}"/>
    <hyperlink ref="D4" location="ŞUBAT!A1" display="Şubat" xr:uid="{3F3302F3-68E4-48BE-B118-8AD82C010D34}"/>
    <hyperlink ref="E4" location="MART!A1" display="Mart" xr:uid="{3BD3C921-1CB5-4E52-8756-ABDD4B037CC1}"/>
    <hyperlink ref="C5" location="NİSAN!A1" display="Nisan" xr:uid="{C7FA01C3-E41A-4929-BEA6-994F22446D38}"/>
    <hyperlink ref="D5" location="MAYIS!A1" display="Mayıs" xr:uid="{E9DF22F3-F435-44C3-8A95-190B7BA47BF2}"/>
    <hyperlink ref="E5" location="HAZİRAN!A1" display="Haziran" xr:uid="{671AB3AB-0095-4C72-B5B4-91956FCCEDCE}"/>
    <hyperlink ref="C6" location="TEMMUZ!A1" display="Temmuz" xr:uid="{D473D8FF-95DB-42BE-A14D-FE47A04BA17C}"/>
    <hyperlink ref="D6" location="AĞUSTOS!A1" display="Ağustos" xr:uid="{B74F3911-9A49-497A-B299-CC4D65A42595}"/>
    <hyperlink ref="E6" location="EYLÜL!A1" display="Eylül" xr:uid="{0B40924A-B482-4C64-82B5-F38E43DC670B}"/>
    <hyperlink ref="C7" location="EKİM!A1" display="Ekim" xr:uid="{6E1B5956-4499-44F1-90C6-752B477FAD41}"/>
    <hyperlink ref="D7" location="KASIM!A1" display="Kasım" xr:uid="{9E093444-B434-4D94-94A8-FD1BC9D0E898}"/>
    <hyperlink ref="E7" location="ARALIK!A1" display="Aralık" xr:uid="{3C8BA9A2-2710-4ABC-8433-A22DAF328D2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51E3-BBB0-4588-AE8B-68E819EF69F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296213</v>
      </c>
      <c r="D10" s="22">
        <v>183204</v>
      </c>
      <c r="E10" s="23">
        <v>61.848737226252723</v>
      </c>
    </row>
    <row r="11" spans="2:5" ht="12" customHeight="1" x14ac:dyDescent="0.2">
      <c r="B11" s="7" t="s">
        <v>4</v>
      </c>
      <c r="C11" s="24">
        <v>242135</v>
      </c>
      <c r="D11" s="24">
        <v>168167</v>
      </c>
      <c r="E11" s="25">
        <v>69.45175212175026</v>
      </c>
    </row>
    <row r="12" spans="2:5" ht="12" customHeight="1" x14ac:dyDescent="0.2">
      <c r="B12" s="7" t="s">
        <v>5</v>
      </c>
      <c r="C12" s="24">
        <v>97966</v>
      </c>
      <c r="D12" s="24">
        <v>73053</v>
      </c>
      <c r="E12" s="25">
        <v>74.569748688320431</v>
      </c>
    </row>
    <row r="13" spans="2:5" ht="12" customHeight="1" x14ac:dyDescent="0.2">
      <c r="B13" s="7" t="s">
        <v>6</v>
      </c>
      <c r="C13" s="26">
        <v>76233</v>
      </c>
      <c r="D13" s="26">
        <v>56716</v>
      </c>
      <c r="E13" s="27">
        <v>74.398226489840354</v>
      </c>
    </row>
    <row r="14" spans="2:5" ht="12" customHeight="1" x14ac:dyDescent="0.2">
      <c r="B14" s="8" t="s">
        <v>7</v>
      </c>
      <c r="C14" s="28">
        <v>12457</v>
      </c>
      <c r="D14" s="28">
        <v>4559</v>
      </c>
      <c r="E14" s="29">
        <v>36.597896764871159</v>
      </c>
    </row>
    <row r="15" spans="2:5" ht="12" customHeight="1" x14ac:dyDescent="0.2">
      <c r="B15" s="8" t="s">
        <v>8</v>
      </c>
      <c r="C15" s="28">
        <v>1884</v>
      </c>
      <c r="D15" s="28">
        <v>1279</v>
      </c>
      <c r="E15" s="29">
        <v>67.887473460721864</v>
      </c>
    </row>
    <row r="16" spans="2:5" ht="12" customHeight="1" x14ac:dyDescent="0.2">
      <c r="B16" s="8" t="s">
        <v>9</v>
      </c>
      <c r="C16" s="28">
        <v>57629</v>
      </c>
      <c r="D16" s="28">
        <v>47618</v>
      </c>
      <c r="E16" s="29">
        <v>82.628537715386358</v>
      </c>
    </row>
    <row r="17" spans="2:5" ht="12" customHeight="1" x14ac:dyDescent="0.2">
      <c r="B17" s="8" t="s">
        <v>10</v>
      </c>
      <c r="C17" s="28">
        <v>4263</v>
      </c>
      <c r="D17" s="28">
        <v>3260</v>
      </c>
      <c r="E17" s="29">
        <v>76.471968097583868</v>
      </c>
    </row>
    <row r="18" spans="2:5" ht="12" customHeight="1" x14ac:dyDescent="0.2">
      <c r="B18" s="7" t="s">
        <v>11</v>
      </c>
      <c r="C18" s="24">
        <v>21733</v>
      </c>
      <c r="D18" s="24">
        <v>16337</v>
      </c>
      <c r="E18" s="25">
        <v>75.171398334330291</v>
      </c>
    </row>
    <row r="19" spans="2:5" ht="12" customHeight="1" x14ac:dyDescent="0.2">
      <c r="B19" s="8" t="s">
        <v>12</v>
      </c>
      <c r="C19" s="28">
        <v>6979</v>
      </c>
      <c r="D19" s="28">
        <v>2177</v>
      </c>
      <c r="E19" s="29">
        <v>31.193580742226679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14754</v>
      </c>
      <c r="D21" s="28">
        <v>14160</v>
      </c>
      <c r="E21" s="29">
        <v>95.973973159821071</v>
      </c>
    </row>
    <row r="22" spans="2:5" s="4" customFormat="1" ht="12" customHeight="1" x14ac:dyDescent="0.2">
      <c r="B22" s="7" t="s">
        <v>15</v>
      </c>
      <c r="C22" s="24">
        <v>19140</v>
      </c>
      <c r="D22" s="24">
        <v>12575</v>
      </c>
      <c r="E22" s="25">
        <v>65.700104493207945</v>
      </c>
    </row>
    <row r="23" spans="2:5" s="4" customFormat="1" ht="12" customHeight="1" x14ac:dyDescent="0.2">
      <c r="B23" s="8" t="s">
        <v>16</v>
      </c>
      <c r="C23" s="30">
        <v>277</v>
      </c>
      <c r="D23" s="30">
        <v>221</v>
      </c>
      <c r="E23" s="31">
        <v>79.783393501805051</v>
      </c>
    </row>
    <row r="24" spans="2:5" ht="12" customHeight="1" x14ac:dyDescent="0.2">
      <c r="B24" s="8" t="s">
        <v>17</v>
      </c>
      <c r="C24" s="30">
        <v>18863</v>
      </c>
      <c r="D24" s="30">
        <v>12354</v>
      </c>
      <c r="E24" s="31">
        <v>65.493293749668666</v>
      </c>
    </row>
    <row r="25" spans="2:5" s="4" customFormat="1" ht="12" customHeight="1" x14ac:dyDescent="0.2">
      <c r="B25" s="7" t="s">
        <v>18</v>
      </c>
      <c r="C25" s="24">
        <v>91089</v>
      </c>
      <c r="D25" s="24">
        <v>53954</v>
      </c>
      <c r="E25" s="25">
        <v>59.23217951673638</v>
      </c>
    </row>
    <row r="26" spans="2:5" ht="12" customHeight="1" x14ac:dyDescent="0.2">
      <c r="B26" s="7" t="s">
        <v>19</v>
      </c>
      <c r="C26" s="24">
        <v>82729</v>
      </c>
      <c r="D26" s="24">
        <v>50378</v>
      </c>
      <c r="E26" s="25">
        <v>60.895212077989584</v>
      </c>
    </row>
    <row r="27" spans="2:5" ht="12" customHeight="1" x14ac:dyDescent="0.2">
      <c r="B27" s="8" t="s">
        <v>20</v>
      </c>
      <c r="C27" s="28">
        <v>80441</v>
      </c>
      <c r="D27" s="28">
        <v>48150</v>
      </c>
      <c r="E27" s="29">
        <v>59.857535336457779</v>
      </c>
    </row>
    <row r="28" spans="2:5" ht="12" customHeight="1" x14ac:dyDescent="0.2">
      <c r="B28" s="8" t="s">
        <v>21</v>
      </c>
      <c r="C28" s="28">
        <v>2288</v>
      </c>
      <c r="D28" s="28">
        <v>2228</v>
      </c>
      <c r="E28" s="29">
        <v>97.377622377622373</v>
      </c>
    </row>
    <row r="29" spans="2:5" ht="12" customHeight="1" x14ac:dyDescent="0.2">
      <c r="B29" s="7" t="s">
        <v>22</v>
      </c>
      <c r="C29" s="26">
        <v>4925</v>
      </c>
      <c r="D29" s="26">
        <v>194</v>
      </c>
      <c r="E29" s="27">
        <v>3.9390862944162435</v>
      </c>
    </row>
    <row r="30" spans="2:5" ht="12" customHeight="1" x14ac:dyDescent="0.2">
      <c r="B30" s="8" t="s">
        <v>23</v>
      </c>
      <c r="C30" s="28">
        <v>4735</v>
      </c>
      <c r="D30" s="28">
        <v>4</v>
      </c>
      <c r="E30" s="29">
        <v>8.4477296726504753E-2</v>
      </c>
    </row>
    <row r="31" spans="2:5" s="4" customFormat="1" ht="12" customHeight="1" x14ac:dyDescent="0.2">
      <c r="B31" s="8" t="s">
        <v>24</v>
      </c>
      <c r="C31" s="28">
        <v>187</v>
      </c>
      <c r="D31" s="28">
        <v>187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</v>
      </c>
      <c r="D34" s="28">
        <v>3</v>
      </c>
      <c r="E34" s="29">
        <v>100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3435</v>
      </c>
      <c r="D37" s="26">
        <v>3382</v>
      </c>
      <c r="E37" s="27">
        <v>98.457059679767099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7621</v>
      </c>
      <c r="D40" s="24">
        <v>7621</v>
      </c>
      <c r="E40" s="25">
        <v>100</v>
      </c>
    </row>
    <row r="41" spans="2:6" s="4" customFormat="1" ht="12" customHeight="1" x14ac:dyDescent="0.2">
      <c r="B41" s="8" t="s">
        <v>33</v>
      </c>
      <c r="C41" s="30">
        <v>613</v>
      </c>
      <c r="D41" s="30">
        <v>613</v>
      </c>
      <c r="E41" s="31">
        <v>100</v>
      </c>
    </row>
    <row r="42" spans="2:6" ht="12" customHeight="1" x14ac:dyDescent="0.2">
      <c r="B42" s="8" t="s">
        <v>34</v>
      </c>
      <c r="C42" s="30">
        <v>7008</v>
      </c>
      <c r="D42" s="30">
        <v>7008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15429</v>
      </c>
      <c r="D44" s="24">
        <v>11898</v>
      </c>
      <c r="E44" s="25">
        <v>77.114524596538985</v>
      </c>
    </row>
    <row r="45" spans="2:6" ht="12" customHeight="1" x14ac:dyDescent="0.2">
      <c r="B45" s="7" t="s">
        <v>37</v>
      </c>
      <c r="C45" s="26">
        <v>10862</v>
      </c>
      <c r="D45" s="26">
        <v>9062</v>
      </c>
      <c r="E45" s="27">
        <v>83.428466212483883</v>
      </c>
      <c r="F45" s="5"/>
    </row>
    <row r="46" spans="2:6" ht="12" customHeight="1" x14ac:dyDescent="0.2">
      <c r="B46" s="7" t="s">
        <v>38</v>
      </c>
      <c r="C46" s="26">
        <v>28</v>
      </c>
      <c r="D46" s="26">
        <v>4</v>
      </c>
      <c r="E46" s="27">
        <v>14.285714285714285</v>
      </c>
    </row>
    <row r="47" spans="2:6" ht="12" customHeight="1" x14ac:dyDescent="0.2">
      <c r="B47" s="6" t="s">
        <v>84</v>
      </c>
      <c r="C47" s="22">
        <v>5014</v>
      </c>
      <c r="D47" s="22">
        <v>4821</v>
      </c>
      <c r="E47" s="27">
        <v>96.150777822098121</v>
      </c>
    </row>
    <row r="48" spans="2:6" ht="12" customHeight="1" x14ac:dyDescent="0.2">
      <c r="B48" s="6" t="s">
        <v>39</v>
      </c>
      <c r="C48" s="32">
        <v>2254</v>
      </c>
      <c r="D48" s="32">
        <v>2253</v>
      </c>
      <c r="E48" s="33">
        <v>99.955634427684117</v>
      </c>
    </row>
    <row r="49" spans="2:5" ht="12" customHeight="1" x14ac:dyDescent="0.2">
      <c r="B49" s="6" t="s">
        <v>40</v>
      </c>
      <c r="C49" s="32">
        <v>2083</v>
      </c>
      <c r="D49" s="32">
        <v>2082</v>
      </c>
      <c r="E49" s="33">
        <v>99.951992318771005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2083</v>
      </c>
      <c r="D51" s="34">
        <v>2082</v>
      </c>
      <c r="E51" s="35">
        <v>99.951992318771005</v>
      </c>
    </row>
    <row r="52" spans="2:5" ht="12" customHeight="1" x14ac:dyDescent="0.2">
      <c r="B52" s="6" t="s">
        <v>43</v>
      </c>
      <c r="C52" s="32">
        <v>171</v>
      </c>
      <c r="D52" s="32">
        <v>171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171</v>
      </c>
      <c r="D54" s="34">
        <v>171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1362</v>
      </c>
      <c r="D58" s="32">
        <v>1362</v>
      </c>
      <c r="E58" s="33">
        <v>100</v>
      </c>
    </row>
    <row r="59" spans="2:5" ht="12" customHeight="1" x14ac:dyDescent="0.2">
      <c r="B59" s="6" t="s">
        <v>48</v>
      </c>
      <c r="C59" s="32">
        <v>1362</v>
      </c>
      <c r="D59" s="32">
        <v>1362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1398</v>
      </c>
      <c r="D61" s="32">
        <v>1206</v>
      </c>
      <c r="E61" s="33">
        <v>86.266094420600865</v>
      </c>
    </row>
    <row r="62" spans="2:5" s="4" customFormat="1" ht="12" customHeight="1" x14ac:dyDescent="0.2">
      <c r="B62" s="6" t="s">
        <v>51</v>
      </c>
      <c r="C62" s="32">
        <v>1358</v>
      </c>
      <c r="D62" s="32">
        <v>1166</v>
      </c>
      <c r="E62" s="33">
        <v>85.861561119293071</v>
      </c>
    </row>
    <row r="63" spans="2:5" ht="12" customHeight="1" x14ac:dyDescent="0.2">
      <c r="B63" s="6" t="s">
        <v>90</v>
      </c>
      <c r="C63" s="32">
        <v>40</v>
      </c>
      <c r="D63" s="32">
        <v>40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47685</v>
      </c>
      <c r="D70" s="22">
        <v>8837</v>
      </c>
      <c r="E70" s="23">
        <v>18.532033134109259</v>
      </c>
    </row>
    <row r="71" spans="2:5" ht="12" customHeight="1" x14ac:dyDescent="0.2">
      <c r="B71" s="6" t="s">
        <v>57</v>
      </c>
      <c r="C71" s="32">
        <v>9650</v>
      </c>
      <c r="D71" s="32">
        <v>168</v>
      </c>
      <c r="E71" s="33">
        <v>1.7409326424870468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9490</v>
      </c>
      <c r="D74" s="36">
        <v>8</v>
      </c>
      <c r="E74" s="37">
        <v>8.4299262381454174E-2</v>
      </c>
    </row>
    <row r="75" spans="2:5" ht="12" customHeight="1" x14ac:dyDescent="0.2">
      <c r="B75" s="6" t="s">
        <v>61</v>
      </c>
      <c r="C75" s="32">
        <v>160</v>
      </c>
      <c r="D75" s="32">
        <v>160</v>
      </c>
      <c r="E75" s="33">
        <v>100</v>
      </c>
    </row>
    <row r="76" spans="2:5" ht="12" customHeight="1" x14ac:dyDescent="0.2">
      <c r="B76" s="6" t="s">
        <v>62</v>
      </c>
      <c r="C76" s="32">
        <v>74</v>
      </c>
      <c r="D76" s="32">
        <v>69</v>
      </c>
      <c r="E76" s="33">
        <v>93.243243243243242</v>
      </c>
    </row>
    <row r="77" spans="2:5" ht="12" customHeight="1" x14ac:dyDescent="0.2">
      <c r="B77" s="6" t="s">
        <v>63</v>
      </c>
      <c r="C77" s="32">
        <v>12</v>
      </c>
      <c r="D77" s="32">
        <v>7</v>
      </c>
      <c r="E77" s="33">
        <v>58.333333333333336</v>
      </c>
    </row>
    <row r="78" spans="2:5" ht="12" customHeight="1" x14ac:dyDescent="0.2">
      <c r="B78" s="6" t="s">
        <v>64</v>
      </c>
      <c r="C78" s="32">
        <v>62</v>
      </c>
      <c r="D78" s="32">
        <v>62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62</v>
      </c>
      <c r="D86" s="34">
        <v>62</v>
      </c>
      <c r="E86" s="35">
        <v>100</v>
      </c>
    </row>
    <row r="87" spans="2:5" ht="12" customHeight="1" x14ac:dyDescent="0.2">
      <c r="B87" s="6" t="s">
        <v>73</v>
      </c>
      <c r="C87" s="32">
        <v>34327</v>
      </c>
      <c r="D87" s="32">
        <v>5159</v>
      </c>
      <c r="E87" s="33">
        <v>15.028985929443294</v>
      </c>
    </row>
    <row r="88" spans="2:5" ht="12" customHeight="1" x14ac:dyDescent="0.2">
      <c r="B88" s="6" t="s">
        <v>74</v>
      </c>
      <c r="C88" s="36">
        <v>462</v>
      </c>
      <c r="D88" s="36">
        <v>325</v>
      </c>
      <c r="E88" s="37">
        <v>70.34632034632034</v>
      </c>
    </row>
    <row r="89" spans="2:5" ht="12" customHeight="1" x14ac:dyDescent="0.2">
      <c r="B89" s="6" t="s">
        <v>75</v>
      </c>
      <c r="C89" s="32">
        <v>7029</v>
      </c>
      <c r="D89" s="32">
        <v>2414</v>
      </c>
      <c r="E89" s="33">
        <v>34.343434343434339</v>
      </c>
    </row>
    <row r="90" spans="2:5" ht="12" customHeight="1" x14ac:dyDescent="0.2">
      <c r="B90" s="6" t="s">
        <v>76</v>
      </c>
      <c r="C90" s="32">
        <v>26326</v>
      </c>
      <c r="D90" s="32">
        <v>2396</v>
      </c>
      <c r="E90" s="33">
        <v>9.1012687077413954</v>
      </c>
    </row>
    <row r="91" spans="2:5" ht="12" customHeight="1" x14ac:dyDescent="0.2">
      <c r="B91" s="6" t="s">
        <v>77</v>
      </c>
      <c r="C91" s="32">
        <v>510</v>
      </c>
      <c r="D91" s="32">
        <v>24</v>
      </c>
      <c r="E91" s="33">
        <v>4.7058823529411766</v>
      </c>
    </row>
    <row r="92" spans="2:5" ht="12" customHeight="1" x14ac:dyDescent="0.2">
      <c r="B92" s="6" t="s">
        <v>78</v>
      </c>
      <c r="C92" s="32">
        <v>3634</v>
      </c>
      <c r="D92" s="32">
        <v>3441</v>
      </c>
      <c r="E92" s="33">
        <v>94.689047881122733</v>
      </c>
    </row>
    <row r="93" spans="2:5" ht="12" customHeight="1" x14ac:dyDescent="0.2">
      <c r="B93" s="6" t="s">
        <v>86</v>
      </c>
      <c r="C93" s="22">
        <v>1379</v>
      </c>
      <c r="D93" s="22">
        <v>1379</v>
      </c>
      <c r="E93" s="23">
        <v>100</v>
      </c>
    </row>
    <row r="94" spans="2:5" ht="12" customHeight="1" x14ac:dyDescent="0.2">
      <c r="B94" s="6" t="s">
        <v>79</v>
      </c>
      <c r="C94" s="32">
        <v>1376</v>
      </c>
      <c r="D94" s="32">
        <v>1376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5F873A9-C688-4F2C-ABAE-C0233D13BECE}"/>
    <hyperlink ref="D4" location="ŞUBAT!A1" display="Şubat" xr:uid="{3CBD38A8-4019-4717-880C-2BF23BAEFE80}"/>
    <hyperlink ref="E4" location="MART!A1" display="Mart" xr:uid="{A3A8A31D-F752-4EB3-80E9-758AACB56DBA}"/>
    <hyperlink ref="C5" location="NİSAN!A1" display="Nisan" xr:uid="{3FE3006A-8AE6-4087-9458-F4160A297275}"/>
    <hyperlink ref="D5" location="MAYIS!A1" display="Mayıs" xr:uid="{F80D46F3-CF14-40E4-B002-AA69AB2EF32D}"/>
    <hyperlink ref="E5" location="HAZİRAN!A1" display="Haziran" xr:uid="{55E5E424-7651-46A8-8CE2-EB4EA2FE5462}"/>
    <hyperlink ref="C6" location="TEMMUZ!A1" display="Temmuz" xr:uid="{CCA1C788-DE64-4852-B86C-9C75159FCE19}"/>
    <hyperlink ref="D6" location="AĞUSTOS!A1" display="Ağustos" xr:uid="{3F7D8375-0D48-4695-8AF8-32973E704418}"/>
    <hyperlink ref="E6" location="EYLÜL!A1" display="Eylül" xr:uid="{F59F35C4-BF52-4DB1-A458-6D0E0D33DD25}"/>
    <hyperlink ref="C7" location="EKİM!A1" display="Ekim" xr:uid="{65F020BA-F7A5-4D71-A555-FFC6E10092D1}"/>
    <hyperlink ref="D7" location="KASIM!A1" display="Kasım" xr:uid="{E7A62D69-17B6-43A3-916F-6362101C7EEB}"/>
    <hyperlink ref="E7" location="ARALIK!A1" display="Aralık" xr:uid="{A10F8370-98CB-49A3-BAAB-D0673AB8749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88A1-6C08-42EE-A74F-A59EFF7DD8B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261612</v>
      </c>
      <c r="D10" s="22">
        <v>145103</v>
      </c>
      <c r="E10" s="23">
        <v>55.464963380884669</v>
      </c>
    </row>
    <row r="11" spans="2:5" ht="12" customHeight="1" x14ac:dyDescent="0.2">
      <c r="B11" s="7" t="s">
        <v>4</v>
      </c>
      <c r="C11" s="24">
        <v>209871</v>
      </c>
      <c r="D11" s="24">
        <v>132158</v>
      </c>
      <c r="E11" s="25">
        <v>62.971063176903911</v>
      </c>
    </row>
    <row r="12" spans="2:5" ht="12" customHeight="1" x14ac:dyDescent="0.2">
      <c r="B12" s="7" t="s">
        <v>5</v>
      </c>
      <c r="C12" s="24">
        <v>81811</v>
      </c>
      <c r="D12" s="24">
        <v>51326</v>
      </c>
      <c r="E12" s="25">
        <v>62.737284717214067</v>
      </c>
    </row>
    <row r="13" spans="2:5" ht="12" customHeight="1" x14ac:dyDescent="0.2">
      <c r="B13" s="7" t="s">
        <v>6</v>
      </c>
      <c r="C13" s="26">
        <v>68900</v>
      </c>
      <c r="D13" s="26">
        <v>43840</v>
      </c>
      <c r="E13" s="27">
        <v>63.628447024673441</v>
      </c>
    </row>
    <row r="14" spans="2:5" ht="12" customHeight="1" x14ac:dyDescent="0.2">
      <c r="B14" s="8" t="s">
        <v>7</v>
      </c>
      <c r="C14" s="28">
        <v>12560</v>
      </c>
      <c r="D14" s="28">
        <v>3679</v>
      </c>
      <c r="E14" s="29">
        <v>29.291401273885349</v>
      </c>
    </row>
    <row r="15" spans="2:5" ht="12" customHeight="1" x14ac:dyDescent="0.2">
      <c r="B15" s="8" t="s">
        <v>8</v>
      </c>
      <c r="C15" s="28">
        <v>1209</v>
      </c>
      <c r="D15" s="28">
        <v>581</v>
      </c>
      <c r="E15" s="29">
        <v>48.056244830438374</v>
      </c>
    </row>
    <row r="16" spans="2:5" ht="12" customHeight="1" x14ac:dyDescent="0.2">
      <c r="B16" s="8" t="s">
        <v>9</v>
      </c>
      <c r="C16" s="28">
        <v>52314</v>
      </c>
      <c r="D16" s="28">
        <v>37342</v>
      </c>
      <c r="E16" s="29">
        <v>71.380509997323855</v>
      </c>
    </row>
    <row r="17" spans="2:5" ht="12" customHeight="1" x14ac:dyDescent="0.2">
      <c r="B17" s="8" t="s">
        <v>10</v>
      </c>
      <c r="C17" s="28">
        <v>2817</v>
      </c>
      <c r="D17" s="28">
        <v>2238</v>
      </c>
      <c r="E17" s="29">
        <v>79.446219382321615</v>
      </c>
    </row>
    <row r="18" spans="2:5" ht="12" customHeight="1" x14ac:dyDescent="0.2">
      <c r="B18" s="7" t="s">
        <v>11</v>
      </c>
      <c r="C18" s="24">
        <v>12911</v>
      </c>
      <c r="D18" s="24">
        <v>7486</v>
      </c>
      <c r="E18" s="25">
        <v>57.981566106420878</v>
      </c>
    </row>
    <row r="19" spans="2:5" ht="12" customHeight="1" x14ac:dyDescent="0.2">
      <c r="B19" s="8" t="s">
        <v>12</v>
      </c>
      <c r="C19" s="28">
        <v>7016</v>
      </c>
      <c r="D19" s="28">
        <v>1944</v>
      </c>
      <c r="E19" s="29">
        <v>27.708095781071833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5895</v>
      </c>
      <c r="D21" s="28">
        <v>5542</v>
      </c>
      <c r="E21" s="29">
        <v>94.011874469889733</v>
      </c>
    </row>
    <row r="22" spans="2:5" s="4" customFormat="1" ht="12" customHeight="1" x14ac:dyDescent="0.2">
      <c r="B22" s="7" t="s">
        <v>15</v>
      </c>
      <c r="C22" s="24">
        <v>19109</v>
      </c>
      <c r="D22" s="24">
        <v>11011</v>
      </c>
      <c r="E22" s="25">
        <v>57.622062902297344</v>
      </c>
    </row>
    <row r="23" spans="2:5" s="4" customFormat="1" ht="12" customHeight="1" x14ac:dyDescent="0.2">
      <c r="B23" s="8" t="s">
        <v>16</v>
      </c>
      <c r="C23" s="30">
        <v>267</v>
      </c>
      <c r="D23" s="30">
        <v>218</v>
      </c>
      <c r="E23" s="31">
        <v>81.647940074906373</v>
      </c>
    </row>
    <row r="24" spans="2:5" ht="12" customHeight="1" x14ac:dyDescent="0.2">
      <c r="B24" s="8" t="s">
        <v>17</v>
      </c>
      <c r="C24" s="30">
        <v>18842</v>
      </c>
      <c r="D24" s="30">
        <v>10793</v>
      </c>
      <c r="E24" s="31">
        <v>57.281604925167187</v>
      </c>
    </row>
    <row r="25" spans="2:5" s="4" customFormat="1" ht="12" customHeight="1" x14ac:dyDescent="0.2">
      <c r="B25" s="7" t="s">
        <v>18</v>
      </c>
      <c r="C25" s="24">
        <v>77427</v>
      </c>
      <c r="D25" s="24">
        <v>43986</v>
      </c>
      <c r="E25" s="25">
        <v>56.809640048045253</v>
      </c>
    </row>
    <row r="26" spans="2:5" ht="12" customHeight="1" x14ac:dyDescent="0.2">
      <c r="B26" s="7" t="s">
        <v>19</v>
      </c>
      <c r="C26" s="24">
        <v>71152</v>
      </c>
      <c r="D26" s="24">
        <v>40796</v>
      </c>
      <c r="E26" s="25">
        <v>57.336406566224419</v>
      </c>
    </row>
    <row r="27" spans="2:5" ht="12" customHeight="1" x14ac:dyDescent="0.2">
      <c r="B27" s="8" t="s">
        <v>20</v>
      </c>
      <c r="C27" s="28">
        <v>69137</v>
      </c>
      <c r="D27" s="28">
        <v>38842</v>
      </c>
      <c r="E27" s="29">
        <v>56.18120543269162</v>
      </c>
    </row>
    <row r="28" spans="2:5" ht="12" customHeight="1" x14ac:dyDescent="0.2">
      <c r="B28" s="8" t="s">
        <v>21</v>
      </c>
      <c r="C28" s="28">
        <v>2015</v>
      </c>
      <c r="D28" s="28">
        <v>1954</v>
      </c>
      <c r="E28" s="29">
        <v>96.972704714640201</v>
      </c>
    </row>
    <row r="29" spans="2:5" ht="12" customHeight="1" x14ac:dyDescent="0.2">
      <c r="B29" s="7" t="s">
        <v>22</v>
      </c>
      <c r="C29" s="26">
        <v>3186</v>
      </c>
      <c r="D29" s="26">
        <v>153</v>
      </c>
      <c r="E29" s="27">
        <v>4.8022598870056497</v>
      </c>
    </row>
    <row r="30" spans="2:5" ht="12" customHeight="1" x14ac:dyDescent="0.2">
      <c r="B30" s="8" t="s">
        <v>23</v>
      </c>
      <c r="C30" s="28">
        <v>3037</v>
      </c>
      <c r="D30" s="28">
        <v>4</v>
      </c>
      <c r="E30" s="29">
        <v>0.13170892327955219</v>
      </c>
    </row>
    <row r="31" spans="2:5" s="4" customFormat="1" ht="12" customHeight="1" x14ac:dyDescent="0.2">
      <c r="B31" s="8" t="s">
        <v>24</v>
      </c>
      <c r="C31" s="28">
        <v>146</v>
      </c>
      <c r="D31" s="28">
        <v>146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</v>
      </c>
      <c r="D34" s="28">
        <v>3</v>
      </c>
      <c r="E34" s="29">
        <v>100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3089</v>
      </c>
      <c r="D37" s="26">
        <v>3037</v>
      </c>
      <c r="E37" s="27">
        <v>98.316607316283594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7584</v>
      </c>
      <c r="D40" s="24">
        <v>7584</v>
      </c>
      <c r="E40" s="25">
        <v>100</v>
      </c>
    </row>
    <row r="41" spans="2:6" s="4" customFormat="1" ht="12" customHeight="1" x14ac:dyDescent="0.2">
      <c r="B41" s="8" t="s">
        <v>33</v>
      </c>
      <c r="C41" s="30">
        <v>613</v>
      </c>
      <c r="D41" s="30">
        <v>613</v>
      </c>
      <c r="E41" s="31">
        <v>100</v>
      </c>
    </row>
    <row r="42" spans="2:6" ht="12" customHeight="1" x14ac:dyDescent="0.2">
      <c r="B42" s="8" t="s">
        <v>34</v>
      </c>
      <c r="C42" s="30">
        <v>6971</v>
      </c>
      <c r="D42" s="30">
        <v>6971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14066</v>
      </c>
      <c r="D44" s="24">
        <v>10275</v>
      </c>
      <c r="E44" s="25">
        <v>73.048485710223233</v>
      </c>
    </row>
    <row r="45" spans="2:6" ht="12" customHeight="1" x14ac:dyDescent="0.2">
      <c r="B45" s="7" t="s">
        <v>37</v>
      </c>
      <c r="C45" s="26">
        <v>9846</v>
      </c>
      <c r="D45" s="26">
        <v>7973</v>
      </c>
      <c r="E45" s="27">
        <v>80.97704651635182</v>
      </c>
      <c r="F45" s="5"/>
    </row>
    <row r="46" spans="2:6" ht="12" customHeight="1" x14ac:dyDescent="0.2">
      <c r="B46" s="7" t="s">
        <v>38</v>
      </c>
      <c r="C46" s="26">
        <v>28</v>
      </c>
      <c r="D46" s="26">
        <v>3</v>
      </c>
      <c r="E46" s="27">
        <v>10.714285714285714</v>
      </c>
    </row>
    <row r="47" spans="2:6" ht="12" customHeight="1" x14ac:dyDescent="0.2">
      <c r="B47" s="6" t="s">
        <v>84</v>
      </c>
      <c r="C47" s="22">
        <v>4610</v>
      </c>
      <c r="D47" s="22">
        <v>4415</v>
      </c>
      <c r="E47" s="27">
        <v>95.770065075921906</v>
      </c>
    </row>
    <row r="48" spans="2:6" ht="12" customHeight="1" x14ac:dyDescent="0.2">
      <c r="B48" s="6" t="s">
        <v>39</v>
      </c>
      <c r="C48" s="32">
        <v>2002</v>
      </c>
      <c r="D48" s="32">
        <v>2000</v>
      </c>
      <c r="E48" s="33">
        <v>99.900099900099903</v>
      </c>
    </row>
    <row r="49" spans="2:5" ht="12" customHeight="1" x14ac:dyDescent="0.2">
      <c r="B49" s="6" t="s">
        <v>40</v>
      </c>
      <c r="C49" s="32">
        <v>1839</v>
      </c>
      <c r="D49" s="32">
        <v>1837</v>
      </c>
      <c r="E49" s="33">
        <v>99.891245241979334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1839</v>
      </c>
      <c r="D51" s="34">
        <v>1837</v>
      </c>
      <c r="E51" s="35">
        <v>99.891245241979334</v>
      </c>
    </row>
    <row r="52" spans="2:5" ht="12" customHeight="1" x14ac:dyDescent="0.2">
      <c r="B52" s="6" t="s">
        <v>43</v>
      </c>
      <c r="C52" s="32">
        <v>163</v>
      </c>
      <c r="D52" s="32">
        <v>163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163</v>
      </c>
      <c r="D54" s="34">
        <v>163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1300</v>
      </c>
      <c r="D58" s="32">
        <v>1300</v>
      </c>
      <c r="E58" s="33">
        <v>100</v>
      </c>
    </row>
    <row r="59" spans="2:5" ht="12" customHeight="1" x14ac:dyDescent="0.2">
      <c r="B59" s="6" t="s">
        <v>48</v>
      </c>
      <c r="C59" s="32">
        <v>1300</v>
      </c>
      <c r="D59" s="32">
        <v>1300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1308</v>
      </c>
      <c r="D61" s="32">
        <v>1115</v>
      </c>
      <c r="E61" s="33">
        <v>85.24464831804282</v>
      </c>
    </row>
    <row r="62" spans="2:5" s="4" customFormat="1" ht="12" customHeight="1" x14ac:dyDescent="0.2">
      <c r="B62" s="6" t="s">
        <v>51</v>
      </c>
      <c r="C62" s="32">
        <v>1269</v>
      </c>
      <c r="D62" s="32">
        <v>1076</v>
      </c>
      <c r="E62" s="33">
        <v>84.79117415287628</v>
      </c>
    </row>
    <row r="63" spans="2:5" ht="12" customHeight="1" x14ac:dyDescent="0.2">
      <c r="B63" s="6" t="s">
        <v>90</v>
      </c>
      <c r="C63" s="32">
        <v>39</v>
      </c>
      <c r="D63" s="32">
        <v>39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46380</v>
      </c>
      <c r="D70" s="22">
        <v>7779</v>
      </c>
      <c r="E70" s="23">
        <v>16.772315653298836</v>
      </c>
    </row>
    <row r="71" spans="2:5" ht="12" customHeight="1" x14ac:dyDescent="0.2">
      <c r="B71" s="6" t="s">
        <v>57</v>
      </c>
      <c r="C71" s="32">
        <v>9525</v>
      </c>
      <c r="D71" s="32">
        <v>117</v>
      </c>
      <c r="E71" s="33">
        <v>1.2283464566929132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9404</v>
      </c>
      <c r="D74" s="36">
        <v>-4</v>
      </c>
      <c r="E74" s="37">
        <v>-4.2535091450446622E-2</v>
      </c>
    </row>
    <row r="75" spans="2:5" ht="12" customHeight="1" x14ac:dyDescent="0.2">
      <c r="B75" s="6" t="s">
        <v>61</v>
      </c>
      <c r="C75" s="32">
        <v>121</v>
      </c>
      <c r="D75" s="32">
        <v>121</v>
      </c>
      <c r="E75" s="33">
        <v>100</v>
      </c>
    </row>
    <row r="76" spans="2:5" ht="12" customHeight="1" x14ac:dyDescent="0.2">
      <c r="B76" s="6" t="s">
        <v>62</v>
      </c>
      <c r="C76" s="32">
        <v>69</v>
      </c>
      <c r="D76" s="32">
        <v>64</v>
      </c>
      <c r="E76" s="33">
        <v>92.753623188405797</v>
      </c>
    </row>
    <row r="77" spans="2:5" ht="12" customHeight="1" x14ac:dyDescent="0.2">
      <c r="B77" s="6" t="s">
        <v>63</v>
      </c>
      <c r="C77" s="32">
        <v>12</v>
      </c>
      <c r="D77" s="32">
        <v>7</v>
      </c>
      <c r="E77" s="33">
        <v>58.333333333333336</v>
      </c>
    </row>
    <row r="78" spans="2:5" ht="12" customHeight="1" x14ac:dyDescent="0.2">
      <c r="B78" s="6" t="s">
        <v>64</v>
      </c>
      <c r="C78" s="32">
        <v>57</v>
      </c>
      <c r="D78" s="32">
        <v>57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57</v>
      </c>
      <c r="D86" s="34">
        <v>57</v>
      </c>
      <c r="E86" s="35">
        <v>100</v>
      </c>
    </row>
    <row r="87" spans="2:5" ht="12" customHeight="1" x14ac:dyDescent="0.2">
      <c r="B87" s="6" t="s">
        <v>73</v>
      </c>
      <c r="C87" s="32">
        <v>33438</v>
      </c>
      <c r="D87" s="32">
        <v>4444</v>
      </c>
      <c r="E87" s="33">
        <v>13.290268556731863</v>
      </c>
    </row>
    <row r="88" spans="2:5" ht="12" customHeight="1" x14ac:dyDescent="0.2">
      <c r="B88" s="6" t="s">
        <v>74</v>
      </c>
      <c r="C88" s="36">
        <v>407</v>
      </c>
      <c r="D88" s="36">
        <v>270</v>
      </c>
      <c r="E88" s="37">
        <v>66.339066339066349</v>
      </c>
    </row>
    <row r="89" spans="2:5" ht="12" customHeight="1" x14ac:dyDescent="0.2">
      <c r="B89" s="6" t="s">
        <v>75</v>
      </c>
      <c r="C89" s="32">
        <v>6758</v>
      </c>
      <c r="D89" s="32">
        <v>2129</v>
      </c>
      <c r="E89" s="33">
        <v>31.503403373779225</v>
      </c>
    </row>
    <row r="90" spans="2:5" ht="12" customHeight="1" x14ac:dyDescent="0.2">
      <c r="B90" s="6" t="s">
        <v>76</v>
      </c>
      <c r="C90" s="32">
        <v>25763</v>
      </c>
      <c r="D90" s="32">
        <v>2021</v>
      </c>
      <c r="E90" s="33">
        <v>7.8445833171602679</v>
      </c>
    </row>
    <row r="91" spans="2:5" ht="12" customHeight="1" x14ac:dyDescent="0.2">
      <c r="B91" s="6" t="s">
        <v>77</v>
      </c>
      <c r="C91" s="32">
        <v>510</v>
      </c>
      <c r="D91" s="32">
        <v>24</v>
      </c>
      <c r="E91" s="33">
        <v>4.7058823529411766</v>
      </c>
    </row>
    <row r="92" spans="2:5" ht="12" customHeight="1" x14ac:dyDescent="0.2">
      <c r="B92" s="6" t="s">
        <v>78</v>
      </c>
      <c r="C92" s="32">
        <v>3348</v>
      </c>
      <c r="D92" s="32">
        <v>3154</v>
      </c>
      <c r="E92" s="33">
        <v>94.205495818399044</v>
      </c>
    </row>
    <row r="93" spans="2:5" ht="12" customHeight="1" x14ac:dyDescent="0.2">
      <c r="B93" s="6" t="s">
        <v>86</v>
      </c>
      <c r="C93" s="22">
        <v>751</v>
      </c>
      <c r="D93" s="22">
        <v>751</v>
      </c>
      <c r="E93" s="23">
        <v>100</v>
      </c>
    </row>
    <row r="94" spans="2:5" ht="12" customHeight="1" x14ac:dyDescent="0.2">
      <c r="B94" s="6" t="s">
        <v>79</v>
      </c>
      <c r="C94" s="32">
        <v>748</v>
      </c>
      <c r="D94" s="32">
        <v>748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D9496D3-9F59-4AA5-94D8-7249D019D30F}"/>
    <hyperlink ref="D4" location="ŞUBAT!A1" display="Şubat" xr:uid="{FBFCD0D6-F8AE-440A-B8D4-DFDC562DAD9A}"/>
    <hyperlink ref="E4" location="MART!A1" display="Mart" xr:uid="{0B22F1A1-4AFE-41E4-AA94-C2E91D16BEDB}"/>
    <hyperlink ref="C5" location="NİSAN!A1" display="Nisan" xr:uid="{C2B98EF1-366E-4E4F-B357-68F74806705D}"/>
    <hyperlink ref="D5" location="MAYIS!A1" display="Mayıs" xr:uid="{44BE544E-3155-4591-A641-3DC2EA04F6E1}"/>
    <hyperlink ref="E5" location="HAZİRAN!A1" display="Haziran" xr:uid="{98607F42-366D-424B-B78A-8B84EABAEFA8}"/>
    <hyperlink ref="C6" location="TEMMUZ!A1" display="Temmuz" xr:uid="{83721BCD-4B8A-4F30-A536-C61B28DA1526}"/>
    <hyperlink ref="D6" location="AĞUSTOS!A1" display="Ağustos" xr:uid="{E8B2EF77-EC20-453C-9654-B42FEFC609BF}"/>
    <hyperlink ref="E6" location="EYLÜL!A1" display="Eylül" xr:uid="{B6376537-EAC5-412F-910E-7900BC81F279}"/>
    <hyperlink ref="C7" location="EKİM!A1" display="Ekim" xr:uid="{7CA76D8F-98A1-45C1-BF82-9C02B919787F}"/>
    <hyperlink ref="D7" location="KASIM!A1" display="Kasım" xr:uid="{36C6EC8F-7007-4C30-9C0E-245144493294}"/>
    <hyperlink ref="E7" location="ARALIK!A1" display="Aralık" xr:uid="{9C9C0C95-B069-4B89-8189-65A8DE73A8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3669-5983-4C03-87FD-D8AF3530D10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241692</v>
      </c>
      <c r="D10" s="22">
        <v>129784</v>
      </c>
      <c r="E10" s="23">
        <v>53.698095096238184</v>
      </c>
    </row>
    <row r="11" spans="2:5" ht="12" customHeight="1" x14ac:dyDescent="0.2">
      <c r="B11" s="7" t="s">
        <v>4</v>
      </c>
      <c r="C11" s="24">
        <v>192573</v>
      </c>
      <c r="D11" s="24">
        <v>118549</v>
      </c>
      <c r="E11" s="25">
        <v>61.560551063752442</v>
      </c>
    </row>
    <row r="12" spans="2:5" ht="12" customHeight="1" x14ac:dyDescent="0.2">
      <c r="B12" s="7" t="s">
        <v>5</v>
      </c>
      <c r="C12" s="24">
        <v>73929</v>
      </c>
      <c r="D12" s="24">
        <v>46351</v>
      </c>
      <c r="E12" s="25">
        <v>62.696641372127317</v>
      </c>
    </row>
    <row r="13" spans="2:5" ht="12" customHeight="1" x14ac:dyDescent="0.2">
      <c r="B13" s="7" t="s">
        <v>6</v>
      </c>
      <c r="C13" s="26">
        <v>60998</v>
      </c>
      <c r="D13" s="26">
        <v>39306</v>
      </c>
      <c r="E13" s="27">
        <v>64.438178300927902</v>
      </c>
    </row>
    <row r="14" spans="2:5" ht="12" customHeight="1" x14ac:dyDescent="0.2">
      <c r="B14" s="8" t="s">
        <v>7</v>
      </c>
      <c r="C14" s="28">
        <v>12695</v>
      </c>
      <c r="D14" s="28">
        <v>2770</v>
      </c>
      <c r="E14" s="29">
        <v>21.819614021268215</v>
      </c>
    </row>
    <row r="15" spans="2:5" ht="12" customHeight="1" x14ac:dyDescent="0.2">
      <c r="B15" s="8" t="s">
        <v>8</v>
      </c>
      <c r="C15" s="28">
        <v>1203</v>
      </c>
      <c r="D15" s="28">
        <v>534</v>
      </c>
      <c r="E15" s="29">
        <v>44.389027431421447</v>
      </c>
    </row>
    <row r="16" spans="2:5" ht="12" customHeight="1" x14ac:dyDescent="0.2">
      <c r="B16" s="8" t="s">
        <v>9</v>
      </c>
      <c r="C16" s="28">
        <v>44320</v>
      </c>
      <c r="D16" s="28">
        <v>33758</v>
      </c>
      <c r="E16" s="29">
        <v>76.168772563176901</v>
      </c>
    </row>
    <row r="17" spans="2:5" ht="12" customHeight="1" x14ac:dyDescent="0.2">
      <c r="B17" s="8" t="s">
        <v>10</v>
      </c>
      <c r="C17" s="28">
        <v>2780</v>
      </c>
      <c r="D17" s="28">
        <v>2244</v>
      </c>
      <c r="E17" s="29">
        <v>80.719424460431654</v>
      </c>
    </row>
    <row r="18" spans="2:5" ht="12" customHeight="1" x14ac:dyDescent="0.2">
      <c r="B18" s="7" t="s">
        <v>11</v>
      </c>
      <c r="C18" s="24">
        <v>12931</v>
      </c>
      <c r="D18" s="24">
        <v>7045</v>
      </c>
      <c r="E18" s="25">
        <v>54.481478617276316</v>
      </c>
    </row>
    <row r="19" spans="2:5" ht="12" customHeight="1" x14ac:dyDescent="0.2">
      <c r="B19" s="8" t="s">
        <v>12</v>
      </c>
      <c r="C19" s="28">
        <v>6888</v>
      </c>
      <c r="D19" s="28">
        <v>1540</v>
      </c>
      <c r="E19" s="29">
        <v>22.35772357723577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6043</v>
      </c>
      <c r="D21" s="28">
        <v>5505</v>
      </c>
      <c r="E21" s="29">
        <v>91.097137183518115</v>
      </c>
    </row>
    <row r="22" spans="2:5" s="4" customFormat="1" ht="12" customHeight="1" x14ac:dyDescent="0.2">
      <c r="B22" s="7" t="s">
        <v>15</v>
      </c>
      <c r="C22" s="24">
        <v>18932</v>
      </c>
      <c r="D22" s="24">
        <v>6821</v>
      </c>
      <c r="E22" s="25">
        <v>36.028945700401437</v>
      </c>
    </row>
    <row r="23" spans="2:5" s="4" customFormat="1" ht="12" customHeight="1" x14ac:dyDescent="0.2">
      <c r="B23" s="8" t="s">
        <v>16</v>
      </c>
      <c r="C23" s="30">
        <v>97</v>
      </c>
      <c r="D23" s="30">
        <v>48</v>
      </c>
      <c r="E23" s="31">
        <v>49.484536082474229</v>
      </c>
    </row>
    <row r="24" spans="2:5" ht="12" customHeight="1" x14ac:dyDescent="0.2">
      <c r="B24" s="8" t="s">
        <v>17</v>
      </c>
      <c r="C24" s="30">
        <v>18835</v>
      </c>
      <c r="D24" s="30">
        <v>6773</v>
      </c>
      <c r="E24" s="31">
        <v>35.959649588531988</v>
      </c>
    </row>
    <row r="25" spans="2:5" s="4" customFormat="1" ht="12" customHeight="1" x14ac:dyDescent="0.2">
      <c r="B25" s="7" t="s">
        <v>18</v>
      </c>
      <c r="C25" s="24">
        <v>70872</v>
      </c>
      <c r="D25" s="24">
        <v>41819</v>
      </c>
      <c r="E25" s="25">
        <v>59.006377694999436</v>
      </c>
    </row>
    <row r="26" spans="2:5" ht="12" customHeight="1" x14ac:dyDescent="0.2">
      <c r="B26" s="7" t="s">
        <v>19</v>
      </c>
      <c r="C26" s="24">
        <v>65123</v>
      </c>
      <c r="D26" s="24">
        <v>39157</v>
      </c>
      <c r="E26" s="25">
        <v>60.12775824209573</v>
      </c>
    </row>
    <row r="27" spans="2:5" ht="12" customHeight="1" x14ac:dyDescent="0.2">
      <c r="B27" s="8" t="s">
        <v>20</v>
      </c>
      <c r="C27" s="28">
        <v>63371</v>
      </c>
      <c r="D27" s="28">
        <v>37465</v>
      </c>
      <c r="E27" s="29">
        <v>59.120102254974668</v>
      </c>
    </row>
    <row r="28" spans="2:5" ht="12" customHeight="1" x14ac:dyDescent="0.2">
      <c r="B28" s="8" t="s">
        <v>21</v>
      </c>
      <c r="C28" s="28">
        <v>1752</v>
      </c>
      <c r="D28" s="28">
        <v>1692</v>
      </c>
      <c r="E28" s="29">
        <v>96.575342465753423</v>
      </c>
    </row>
    <row r="29" spans="2:5" ht="12" customHeight="1" x14ac:dyDescent="0.2">
      <c r="B29" s="7" t="s">
        <v>22</v>
      </c>
      <c r="C29" s="26">
        <v>3180</v>
      </c>
      <c r="D29" s="26">
        <v>146</v>
      </c>
      <c r="E29" s="27">
        <v>4.5911949685534585</v>
      </c>
    </row>
    <row r="30" spans="2:5" ht="12" customHeight="1" x14ac:dyDescent="0.2">
      <c r="B30" s="8" t="s">
        <v>23</v>
      </c>
      <c r="C30" s="28">
        <v>3037</v>
      </c>
      <c r="D30" s="28">
        <v>4</v>
      </c>
      <c r="E30" s="29">
        <v>0.13170892327955219</v>
      </c>
    </row>
    <row r="31" spans="2:5" s="4" customFormat="1" ht="12" customHeight="1" x14ac:dyDescent="0.2">
      <c r="B31" s="8" t="s">
        <v>24</v>
      </c>
      <c r="C31" s="28">
        <v>140</v>
      </c>
      <c r="D31" s="28">
        <v>140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</v>
      </c>
      <c r="D34" s="28">
        <v>2</v>
      </c>
      <c r="E34" s="29">
        <v>66.666666666666657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2569</v>
      </c>
      <c r="D37" s="26">
        <v>2516</v>
      </c>
      <c r="E37" s="27">
        <v>97.936940443752434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7501</v>
      </c>
      <c r="D40" s="24">
        <v>7501</v>
      </c>
      <c r="E40" s="25">
        <v>100</v>
      </c>
    </row>
    <row r="41" spans="2:6" s="4" customFormat="1" ht="12" customHeight="1" x14ac:dyDescent="0.2">
      <c r="B41" s="8" t="s">
        <v>33</v>
      </c>
      <c r="C41" s="30">
        <v>613</v>
      </c>
      <c r="D41" s="30">
        <v>613</v>
      </c>
      <c r="E41" s="31">
        <v>100</v>
      </c>
    </row>
    <row r="42" spans="2:6" ht="12" customHeight="1" x14ac:dyDescent="0.2">
      <c r="B42" s="8" t="s">
        <v>34</v>
      </c>
      <c r="C42" s="30">
        <v>6888</v>
      </c>
      <c r="D42" s="30">
        <v>6888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12714</v>
      </c>
      <c r="D44" s="24">
        <v>9341</v>
      </c>
      <c r="E44" s="25">
        <v>73.470190341355988</v>
      </c>
    </row>
    <row r="45" spans="2:6" ht="12" customHeight="1" x14ac:dyDescent="0.2">
      <c r="B45" s="7" t="s">
        <v>37</v>
      </c>
      <c r="C45" s="26">
        <v>8600</v>
      </c>
      <c r="D45" s="26">
        <v>6712</v>
      </c>
      <c r="E45" s="27">
        <v>78.04651162790698</v>
      </c>
      <c r="F45" s="5"/>
    </row>
    <row r="46" spans="2:6" ht="12" customHeight="1" x14ac:dyDescent="0.2">
      <c r="B46" s="7" t="s">
        <v>38</v>
      </c>
      <c r="C46" s="26">
        <v>25</v>
      </c>
      <c r="D46" s="26">
        <v>4</v>
      </c>
      <c r="E46" s="27">
        <v>16</v>
      </c>
    </row>
    <row r="47" spans="2:6" ht="12" customHeight="1" x14ac:dyDescent="0.2">
      <c r="B47" s="6" t="s">
        <v>84</v>
      </c>
      <c r="C47" s="22">
        <v>4152</v>
      </c>
      <c r="D47" s="22">
        <v>3933</v>
      </c>
      <c r="E47" s="27">
        <v>94.725433526011557</v>
      </c>
    </row>
    <row r="48" spans="2:6" ht="12" customHeight="1" x14ac:dyDescent="0.2">
      <c r="B48" s="6" t="s">
        <v>39</v>
      </c>
      <c r="C48" s="32">
        <v>1740</v>
      </c>
      <c r="D48" s="32">
        <v>1738</v>
      </c>
      <c r="E48" s="33">
        <v>99.885057471264375</v>
      </c>
    </row>
    <row r="49" spans="2:5" ht="12" customHeight="1" x14ac:dyDescent="0.2">
      <c r="B49" s="6" t="s">
        <v>40</v>
      </c>
      <c r="C49" s="32">
        <v>1584</v>
      </c>
      <c r="D49" s="32">
        <v>1582</v>
      </c>
      <c r="E49" s="33">
        <v>99.87373737373737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1584</v>
      </c>
      <c r="D51" s="34">
        <v>1582</v>
      </c>
      <c r="E51" s="35">
        <v>99.87373737373737</v>
      </c>
    </row>
    <row r="52" spans="2:5" ht="12" customHeight="1" x14ac:dyDescent="0.2">
      <c r="B52" s="6" t="s">
        <v>43</v>
      </c>
      <c r="C52" s="32">
        <v>156</v>
      </c>
      <c r="D52" s="32">
        <v>156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156</v>
      </c>
      <c r="D54" s="34">
        <v>156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1225</v>
      </c>
      <c r="D58" s="32">
        <v>1225</v>
      </c>
      <c r="E58" s="33">
        <v>100</v>
      </c>
    </row>
    <row r="59" spans="2:5" ht="12" customHeight="1" x14ac:dyDescent="0.2">
      <c r="B59" s="6" t="s">
        <v>48</v>
      </c>
      <c r="C59" s="32">
        <v>1225</v>
      </c>
      <c r="D59" s="32">
        <v>1225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1187</v>
      </c>
      <c r="D61" s="32">
        <v>970</v>
      </c>
      <c r="E61" s="33">
        <v>81.718618365627634</v>
      </c>
    </row>
    <row r="62" spans="2:5" s="4" customFormat="1" ht="12" customHeight="1" x14ac:dyDescent="0.2">
      <c r="B62" s="6" t="s">
        <v>51</v>
      </c>
      <c r="C62" s="32">
        <v>1149</v>
      </c>
      <c r="D62" s="32">
        <v>932</v>
      </c>
      <c r="E62" s="33">
        <v>81.114012184508269</v>
      </c>
    </row>
    <row r="63" spans="2:5" ht="12" customHeight="1" x14ac:dyDescent="0.2">
      <c r="B63" s="6" t="s">
        <v>90</v>
      </c>
      <c r="C63" s="32">
        <v>38</v>
      </c>
      <c r="D63" s="32">
        <v>38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44243</v>
      </c>
      <c r="D70" s="22">
        <v>6578</v>
      </c>
      <c r="E70" s="23">
        <v>14.867888705557942</v>
      </c>
    </row>
    <row r="71" spans="2:5" ht="12" customHeight="1" x14ac:dyDescent="0.2">
      <c r="B71" s="6" t="s">
        <v>57</v>
      </c>
      <c r="C71" s="32">
        <v>9447</v>
      </c>
      <c r="D71" s="32">
        <v>113</v>
      </c>
      <c r="E71" s="33">
        <v>1.1961469249497194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9328</v>
      </c>
      <c r="D74" s="36">
        <v>-6</v>
      </c>
      <c r="E74" s="37">
        <v>-6.4322469982847352E-2</v>
      </c>
    </row>
    <row r="75" spans="2:5" ht="12" customHeight="1" x14ac:dyDescent="0.2">
      <c r="B75" s="6" t="s">
        <v>61</v>
      </c>
      <c r="C75" s="32">
        <v>119</v>
      </c>
      <c r="D75" s="32">
        <v>119</v>
      </c>
      <c r="E75" s="33">
        <v>100</v>
      </c>
    </row>
    <row r="76" spans="2:5" ht="12" customHeight="1" x14ac:dyDescent="0.2">
      <c r="B76" s="6" t="s">
        <v>62</v>
      </c>
      <c r="C76" s="32">
        <v>59</v>
      </c>
      <c r="D76" s="32">
        <v>54</v>
      </c>
      <c r="E76" s="33">
        <v>91.525423728813564</v>
      </c>
    </row>
    <row r="77" spans="2:5" ht="12" customHeight="1" x14ac:dyDescent="0.2">
      <c r="B77" s="6" t="s">
        <v>63</v>
      </c>
      <c r="C77" s="32">
        <v>12</v>
      </c>
      <c r="D77" s="32">
        <v>7</v>
      </c>
      <c r="E77" s="33">
        <v>58.333333333333336</v>
      </c>
    </row>
    <row r="78" spans="2:5" ht="12" customHeight="1" x14ac:dyDescent="0.2">
      <c r="B78" s="6" t="s">
        <v>64</v>
      </c>
      <c r="C78" s="32">
        <v>47</v>
      </c>
      <c r="D78" s="32">
        <v>47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47</v>
      </c>
      <c r="D86" s="34">
        <v>47</v>
      </c>
      <c r="E86" s="35">
        <v>100</v>
      </c>
    </row>
    <row r="87" spans="2:5" ht="12" customHeight="1" x14ac:dyDescent="0.2">
      <c r="B87" s="6" t="s">
        <v>73</v>
      </c>
      <c r="C87" s="32">
        <v>31912</v>
      </c>
      <c r="D87" s="32">
        <v>3778</v>
      </c>
      <c r="E87" s="33">
        <v>11.838806718475809</v>
      </c>
    </row>
    <row r="88" spans="2:5" ht="12" customHeight="1" x14ac:dyDescent="0.2">
      <c r="B88" s="6" t="s">
        <v>74</v>
      </c>
      <c r="C88" s="36">
        <v>380</v>
      </c>
      <c r="D88" s="36">
        <v>245</v>
      </c>
      <c r="E88" s="37">
        <v>64.473684210526315</v>
      </c>
    </row>
    <row r="89" spans="2:5" ht="12" customHeight="1" x14ac:dyDescent="0.2">
      <c r="B89" s="6" t="s">
        <v>75</v>
      </c>
      <c r="C89" s="32">
        <v>6518</v>
      </c>
      <c r="D89" s="32">
        <v>1844</v>
      </c>
      <c r="E89" s="33">
        <v>28.290886775084385</v>
      </c>
    </row>
    <row r="90" spans="2:5" ht="12" customHeight="1" x14ac:dyDescent="0.2">
      <c r="B90" s="6" t="s">
        <v>76</v>
      </c>
      <c r="C90" s="32">
        <v>24504</v>
      </c>
      <c r="D90" s="32">
        <v>1665</v>
      </c>
      <c r="E90" s="33">
        <v>6.7948090107737515</v>
      </c>
    </row>
    <row r="91" spans="2:5" ht="12" customHeight="1" x14ac:dyDescent="0.2">
      <c r="B91" s="6" t="s">
        <v>77</v>
      </c>
      <c r="C91" s="32">
        <v>510</v>
      </c>
      <c r="D91" s="32">
        <v>24</v>
      </c>
      <c r="E91" s="33">
        <v>4.7058823529411766</v>
      </c>
    </row>
    <row r="92" spans="2:5" ht="12" customHeight="1" x14ac:dyDescent="0.2">
      <c r="B92" s="6" t="s">
        <v>78</v>
      </c>
      <c r="C92" s="32">
        <v>2825</v>
      </c>
      <c r="D92" s="32">
        <v>2633</v>
      </c>
      <c r="E92" s="33">
        <v>93.203539823008853</v>
      </c>
    </row>
    <row r="93" spans="2:5" ht="12" customHeight="1" x14ac:dyDescent="0.2">
      <c r="B93" s="6" t="s">
        <v>86</v>
      </c>
      <c r="C93" s="22">
        <v>724</v>
      </c>
      <c r="D93" s="22">
        <v>724</v>
      </c>
      <c r="E93" s="23">
        <v>100</v>
      </c>
    </row>
    <row r="94" spans="2:5" ht="12" customHeight="1" x14ac:dyDescent="0.2">
      <c r="B94" s="6" t="s">
        <v>79</v>
      </c>
      <c r="C94" s="32">
        <v>721</v>
      </c>
      <c r="D94" s="32">
        <v>721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4E8A168-93EB-415F-9F74-CB67206ECDBD}"/>
    <hyperlink ref="D4" location="ŞUBAT!A1" display="Şubat" xr:uid="{52242805-E52D-4E58-807E-BB4935DDB1DD}"/>
    <hyperlink ref="E4" location="MART!A1" display="Mart" xr:uid="{BC089721-41CA-4F4E-96F4-AA74AFCD6E1F}"/>
    <hyperlink ref="C5" location="NİSAN!A1" display="Nisan" xr:uid="{5436478D-0BDB-407B-97D7-A9A9364751CD}"/>
    <hyperlink ref="D5" location="MAYIS!A1" display="Mayıs" xr:uid="{05602F86-796A-42F5-AF99-B4B5BE1910A9}"/>
    <hyperlink ref="E5" location="HAZİRAN!A1" display="Haziran" xr:uid="{4C25C1EE-098E-436F-85C3-E9D8F9BEB87D}"/>
    <hyperlink ref="C6" location="TEMMUZ!A1" display="Temmuz" xr:uid="{103290A7-67BA-4B05-B79D-71EE2F46676A}"/>
    <hyperlink ref="D6" location="AĞUSTOS!A1" display="Ağustos" xr:uid="{CDFA96C1-C237-46CB-9A49-B4A4DEA754D6}"/>
    <hyperlink ref="E6" location="EYLÜL!A1" display="Eylül" xr:uid="{D22317BB-CBB6-45F3-A775-C217E322D290}"/>
    <hyperlink ref="C7" location="EKİM!A1" display="Ekim" xr:uid="{C381D493-4CE9-44BE-8E4B-0605671F39D0}"/>
    <hyperlink ref="D7" location="KASIM!A1" display="Kasım" xr:uid="{E331C909-54DF-4D0C-BB03-82A85EE01BC1}"/>
    <hyperlink ref="E7" location="ARALIK!A1" display="Aralık" xr:uid="{E09CC825-3A21-4AB0-AC1C-E78F89664BD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4B26-0B81-46F6-B45B-6BF019C5D77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211581</v>
      </c>
      <c r="D10" s="22">
        <v>104314</v>
      </c>
      <c r="E10" s="23">
        <v>49.302158511397529</v>
      </c>
    </row>
    <row r="11" spans="2:5" ht="12" customHeight="1" x14ac:dyDescent="0.2">
      <c r="B11" s="7" t="s">
        <v>4</v>
      </c>
      <c r="C11" s="24">
        <v>169556</v>
      </c>
      <c r="D11" s="24">
        <v>95621</v>
      </c>
      <c r="E11" s="25">
        <v>56.394937365826038</v>
      </c>
    </row>
    <row r="12" spans="2:5" ht="12" customHeight="1" x14ac:dyDescent="0.2">
      <c r="B12" s="7" t="s">
        <v>5</v>
      </c>
      <c r="C12" s="24">
        <v>67543</v>
      </c>
      <c r="D12" s="24">
        <v>38807</v>
      </c>
      <c r="E12" s="25">
        <v>57.455250729165122</v>
      </c>
    </row>
    <row r="13" spans="2:5" ht="12" customHeight="1" x14ac:dyDescent="0.2">
      <c r="B13" s="7" t="s">
        <v>6</v>
      </c>
      <c r="C13" s="26">
        <v>55406</v>
      </c>
      <c r="D13" s="26">
        <v>32992</v>
      </c>
      <c r="E13" s="27">
        <v>59.545897556221348</v>
      </c>
    </row>
    <row r="14" spans="2:5" ht="12" customHeight="1" x14ac:dyDescent="0.2">
      <c r="B14" s="8" t="s">
        <v>7</v>
      </c>
      <c r="C14" s="28">
        <v>12832</v>
      </c>
      <c r="D14" s="28">
        <v>2675</v>
      </c>
      <c r="E14" s="29">
        <v>20.846321695760597</v>
      </c>
    </row>
    <row r="15" spans="2:5" ht="12" customHeight="1" x14ac:dyDescent="0.2">
      <c r="B15" s="8" t="s">
        <v>8</v>
      </c>
      <c r="C15" s="28">
        <v>1198</v>
      </c>
      <c r="D15" s="28">
        <v>385</v>
      </c>
      <c r="E15" s="29">
        <v>32.136894824707845</v>
      </c>
    </row>
    <row r="16" spans="2:5" ht="12" customHeight="1" x14ac:dyDescent="0.2">
      <c r="B16" s="8" t="s">
        <v>9</v>
      </c>
      <c r="C16" s="28">
        <v>38574</v>
      </c>
      <c r="D16" s="28">
        <v>27717</v>
      </c>
      <c r="E16" s="29">
        <v>71.854098615647843</v>
      </c>
    </row>
    <row r="17" spans="2:5" ht="12" customHeight="1" x14ac:dyDescent="0.2">
      <c r="B17" s="8" t="s">
        <v>10</v>
      </c>
      <c r="C17" s="28">
        <v>2802</v>
      </c>
      <c r="D17" s="28">
        <v>2215</v>
      </c>
      <c r="E17" s="29">
        <v>79.050678087080655</v>
      </c>
    </row>
    <row r="18" spans="2:5" ht="12" customHeight="1" x14ac:dyDescent="0.2">
      <c r="B18" s="7" t="s">
        <v>11</v>
      </c>
      <c r="C18" s="24">
        <v>12137</v>
      </c>
      <c r="D18" s="24">
        <v>5815</v>
      </c>
      <c r="E18" s="25">
        <v>47.911345472522036</v>
      </c>
    </row>
    <row r="19" spans="2:5" ht="12" customHeight="1" x14ac:dyDescent="0.2">
      <c r="B19" s="8" t="s">
        <v>12</v>
      </c>
      <c r="C19" s="28">
        <v>5921</v>
      </c>
      <c r="D19" s="28">
        <v>411</v>
      </c>
      <c r="E19" s="29">
        <v>6.9413950346225297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6216</v>
      </c>
      <c r="D21" s="28">
        <v>5404</v>
      </c>
      <c r="E21" s="29">
        <v>86.936936936936931</v>
      </c>
    </row>
    <row r="22" spans="2:5" s="4" customFormat="1" ht="12" customHeight="1" x14ac:dyDescent="0.2">
      <c r="B22" s="7" t="s">
        <v>15</v>
      </c>
      <c r="C22" s="24">
        <v>18886</v>
      </c>
      <c r="D22" s="24">
        <v>6432</v>
      </c>
      <c r="E22" s="25">
        <v>34.056973419464157</v>
      </c>
    </row>
    <row r="23" spans="2:5" s="4" customFormat="1" ht="12" customHeight="1" x14ac:dyDescent="0.2">
      <c r="B23" s="8" t="s">
        <v>16</v>
      </c>
      <c r="C23" s="30">
        <v>87</v>
      </c>
      <c r="D23" s="30">
        <v>33</v>
      </c>
      <c r="E23" s="31">
        <v>37.931034482758619</v>
      </c>
    </row>
    <row r="24" spans="2:5" ht="12" customHeight="1" x14ac:dyDescent="0.2">
      <c r="B24" s="8" t="s">
        <v>17</v>
      </c>
      <c r="C24" s="30">
        <v>18799</v>
      </c>
      <c r="D24" s="30">
        <v>6399</v>
      </c>
      <c r="E24" s="31">
        <v>34.039044630033509</v>
      </c>
    </row>
    <row r="25" spans="2:5" s="4" customFormat="1" ht="12" customHeight="1" x14ac:dyDescent="0.2">
      <c r="B25" s="7" t="s">
        <v>18</v>
      </c>
      <c r="C25" s="24">
        <v>64224</v>
      </c>
      <c r="D25" s="24">
        <v>36799</v>
      </c>
      <c r="E25" s="25">
        <v>57.297894867962128</v>
      </c>
    </row>
    <row r="26" spans="2:5" ht="12" customHeight="1" x14ac:dyDescent="0.2">
      <c r="B26" s="7" t="s">
        <v>19</v>
      </c>
      <c r="C26" s="24">
        <v>58852</v>
      </c>
      <c r="D26" s="24">
        <v>34518</v>
      </c>
      <c r="E26" s="25">
        <v>58.652212329232654</v>
      </c>
    </row>
    <row r="27" spans="2:5" ht="12" customHeight="1" x14ac:dyDescent="0.2">
      <c r="B27" s="8" t="s">
        <v>20</v>
      </c>
      <c r="C27" s="28">
        <v>57368</v>
      </c>
      <c r="D27" s="28">
        <v>33094</v>
      </c>
      <c r="E27" s="29">
        <v>57.687212383210152</v>
      </c>
    </row>
    <row r="28" spans="2:5" ht="12" customHeight="1" x14ac:dyDescent="0.2">
      <c r="B28" s="8" t="s">
        <v>21</v>
      </c>
      <c r="C28" s="28">
        <v>1484</v>
      </c>
      <c r="D28" s="28">
        <v>1424</v>
      </c>
      <c r="E28" s="29">
        <v>95.956873315363879</v>
      </c>
    </row>
    <row r="29" spans="2:5" ht="12" customHeight="1" x14ac:dyDescent="0.2">
      <c r="B29" s="7" t="s">
        <v>22</v>
      </c>
      <c r="C29" s="26">
        <v>3171</v>
      </c>
      <c r="D29" s="26">
        <v>133</v>
      </c>
      <c r="E29" s="27">
        <v>4.1942604856512142</v>
      </c>
    </row>
    <row r="30" spans="2:5" ht="12" customHeight="1" x14ac:dyDescent="0.2">
      <c r="B30" s="8" t="s">
        <v>23</v>
      </c>
      <c r="C30" s="28">
        <v>3037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131</v>
      </c>
      <c r="D31" s="28">
        <v>131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</v>
      </c>
      <c r="D34" s="28">
        <v>2</v>
      </c>
      <c r="E34" s="29">
        <v>66.666666666666657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2201</v>
      </c>
      <c r="D37" s="26">
        <v>2148</v>
      </c>
      <c r="E37" s="27">
        <v>97.592003634711503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256</v>
      </c>
      <c r="D40" s="24">
        <v>256</v>
      </c>
      <c r="E40" s="25">
        <v>100</v>
      </c>
    </row>
    <row r="41" spans="2:6" s="4" customFormat="1" ht="12" customHeight="1" x14ac:dyDescent="0.2">
      <c r="B41" s="8" t="s">
        <v>33</v>
      </c>
      <c r="C41" s="30">
        <v>9</v>
      </c>
      <c r="D41" s="30">
        <v>9</v>
      </c>
      <c r="E41" s="31">
        <v>100</v>
      </c>
    </row>
    <row r="42" spans="2:6" ht="12" customHeight="1" x14ac:dyDescent="0.2">
      <c r="B42" s="8" t="s">
        <v>34</v>
      </c>
      <c r="C42" s="30">
        <v>247</v>
      </c>
      <c r="D42" s="30">
        <v>247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11274</v>
      </c>
      <c r="D44" s="24">
        <v>7833</v>
      </c>
      <c r="E44" s="25">
        <v>69.478445981905267</v>
      </c>
    </row>
    <row r="45" spans="2:6" ht="12" customHeight="1" x14ac:dyDescent="0.2">
      <c r="B45" s="7" t="s">
        <v>37</v>
      </c>
      <c r="C45" s="26">
        <v>7347</v>
      </c>
      <c r="D45" s="26">
        <v>5491</v>
      </c>
      <c r="E45" s="27">
        <v>74.737988294541992</v>
      </c>
      <c r="F45" s="5"/>
    </row>
    <row r="46" spans="2:6" ht="12" customHeight="1" x14ac:dyDescent="0.2">
      <c r="B46" s="7" t="s">
        <v>38</v>
      </c>
      <c r="C46" s="26">
        <v>26</v>
      </c>
      <c r="D46" s="26">
        <v>3</v>
      </c>
      <c r="E46" s="27">
        <v>11.538461538461538</v>
      </c>
    </row>
    <row r="47" spans="2:6" ht="12" customHeight="1" x14ac:dyDescent="0.2">
      <c r="B47" s="6" t="s">
        <v>84</v>
      </c>
      <c r="C47" s="22">
        <v>3502</v>
      </c>
      <c r="D47" s="22">
        <v>3146</v>
      </c>
      <c r="E47" s="27">
        <v>89.834380354083379</v>
      </c>
    </row>
    <row r="48" spans="2:6" ht="12" customHeight="1" x14ac:dyDescent="0.2">
      <c r="B48" s="6" t="s">
        <v>39</v>
      </c>
      <c r="C48" s="32">
        <v>1404</v>
      </c>
      <c r="D48" s="32">
        <v>1402</v>
      </c>
      <c r="E48" s="33">
        <v>99.857549857549856</v>
      </c>
    </row>
    <row r="49" spans="2:5" ht="12" customHeight="1" x14ac:dyDescent="0.2">
      <c r="B49" s="6" t="s">
        <v>40</v>
      </c>
      <c r="C49" s="32">
        <v>1279</v>
      </c>
      <c r="D49" s="32">
        <v>1277</v>
      </c>
      <c r="E49" s="33">
        <v>99.84362783424551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1279</v>
      </c>
      <c r="D51" s="34">
        <v>1277</v>
      </c>
      <c r="E51" s="35">
        <v>99.84362783424551</v>
      </c>
    </row>
    <row r="52" spans="2:5" ht="12" customHeight="1" x14ac:dyDescent="0.2">
      <c r="B52" s="6" t="s">
        <v>43</v>
      </c>
      <c r="C52" s="32">
        <v>125</v>
      </c>
      <c r="D52" s="32">
        <v>125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125</v>
      </c>
      <c r="D54" s="34">
        <v>125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1149</v>
      </c>
      <c r="D58" s="32">
        <v>1149</v>
      </c>
      <c r="E58" s="33">
        <v>100</v>
      </c>
    </row>
    <row r="59" spans="2:5" ht="12" customHeight="1" x14ac:dyDescent="0.2">
      <c r="B59" s="6" t="s">
        <v>48</v>
      </c>
      <c r="C59" s="32">
        <v>1149</v>
      </c>
      <c r="D59" s="32">
        <v>1149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949</v>
      </c>
      <c r="D61" s="32">
        <v>595</v>
      </c>
      <c r="E61" s="33">
        <v>62.697576396206536</v>
      </c>
    </row>
    <row r="62" spans="2:5" s="4" customFormat="1" ht="12" customHeight="1" x14ac:dyDescent="0.2">
      <c r="B62" s="6" t="s">
        <v>51</v>
      </c>
      <c r="C62" s="32">
        <v>913</v>
      </c>
      <c r="D62" s="32">
        <v>559</v>
      </c>
      <c r="E62" s="33">
        <v>61.226725082146771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37900</v>
      </c>
      <c r="D70" s="22">
        <v>4924</v>
      </c>
      <c r="E70" s="23">
        <v>12.992084432717679</v>
      </c>
    </row>
    <row r="71" spans="2:5" ht="12" customHeight="1" x14ac:dyDescent="0.2">
      <c r="B71" s="6" t="s">
        <v>57</v>
      </c>
      <c r="C71" s="32">
        <v>8254</v>
      </c>
      <c r="D71" s="32">
        <v>119</v>
      </c>
      <c r="E71" s="33">
        <v>1.4417252241337533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8142</v>
      </c>
      <c r="D74" s="36">
        <v>7</v>
      </c>
      <c r="E74" s="37">
        <v>8.5973962171456642E-2</v>
      </c>
    </row>
    <row r="75" spans="2:5" ht="12" customHeight="1" x14ac:dyDescent="0.2">
      <c r="B75" s="6" t="s">
        <v>61</v>
      </c>
      <c r="C75" s="32">
        <v>112</v>
      </c>
      <c r="D75" s="32">
        <v>112</v>
      </c>
      <c r="E75" s="33">
        <v>100</v>
      </c>
    </row>
    <row r="76" spans="2:5" ht="12" customHeight="1" x14ac:dyDescent="0.2">
      <c r="B76" s="6" t="s">
        <v>62</v>
      </c>
      <c r="C76" s="32">
        <v>32</v>
      </c>
      <c r="D76" s="32">
        <v>27</v>
      </c>
      <c r="E76" s="33">
        <v>84.375</v>
      </c>
    </row>
    <row r="77" spans="2:5" ht="12" customHeight="1" x14ac:dyDescent="0.2">
      <c r="B77" s="6" t="s">
        <v>63</v>
      </c>
      <c r="C77" s="32">
        <v>-4</v>
      </c>
      <c r="D77" s="32">
        <v>-9</v>
      </c>
      <c r="E77" s="33">
        <v>225</v>
      </c>
    </row>
    <row r="78" spans="2:5" ht="12" customHeight="1" x14ac:dyDescent="0.2">
      <c r="B78" s="6" t="s">
        <v>64</v>
      </c>
      <c r="C78" s="32">
        <v>36</v>
      </c>
      <c r="D78" s="32">
        <v>36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36</v>
      </c>
      <c r="D86" s="34">
        <v>36</v>
      </c>
      <c r="E86" s="35">
        <v>100</v>
      </c>
    </row>
    <row r="87" spans="2:5" ht="12" customHeight="1" x14ac:dyDescent="0.2">
      <c r="B87" s="6" t="s">
        <v>73</v>
      </c>
      <c r="C87" s="32">
        <v>27539</v>
      </c>
      <c r="D87" s="32">
        <v>2910</v>
      </c>
      <c r="E87" s="33">
        <v>10.56683249210211</v>
      </c>
    </row>
    <row r="88" spans="2:5" ht="12" customHeight="1" x14ac:dyDescent="0.2">
      <c r="B88" s="6" t="s">
        <v>74</v>
      </c>
      <c r="C88" s="36">
        <v>340</v>
      </c>
      <c r="D88" s="36">
        <v>205</v>
      </c>
      <c r="E88" s="37">
        <v>60.294117647058819</v>
      </c>
    </row>
    <row r="89" spans="2:5" ht="12" customHeight="1" x14ac:dyDescent="0.2">
      <c r="B89" s="6" t="s">
        <v>75</v>
      </c>
      <c r="C89" s="32">
        <v>6003</v>
      </c>
      <c r="D89" s="32">
        <v>1500</v>
      </c>
      <c r="E89" s="33">
        <v>24.987506246876563</v>
      </c>
    </row>
    <row r="90" spans="2:5" ht="12" customHeight="1" x14ac:dyDescent="0.2">
      <c r="B90" s="6" t="s">
        <v>76</v>
      </c>
      <c r="C90" s="32">
        <v>20686</v>
      </c>
      <c r="D90" s="32">
        <v>1181</v>
      </c>
      <c r="E90" s="33">
        <v>5.7091752876341486</v>
      </c>
    </row>
    <row r="91" spans="2:5" ht="12" customHeight="1" x14ac:dyDescent="0.2">
      <c r="B91" s="6" t="s">
        <v>77</v>
      </c>
      <c r="C91" s="32">
        <v>510</v>
      </c>
      <c r="D91" s="32">
        <v>24</v>
      </c>
      <c r="E91" s="33">
        <v>4.7058823529411766</v>
      </c>
    </row>
    <row r="92" spans="2:5" ht="12" customHeight="1" x14ac:dyDescent="0.2">
      <c r="B92" s="6" t="s">
        <v>78</v>
      </c>
      <c r="C92" s="32">
        <v>2075</v>
      </c>
      <c r="D92" s="32">
        <v>1868</v>
      </c>
      <c r="E92" s="33">
        <v>90.02409638554218</v>
      </c>
    </row>
    <row r="93" spans="2:5" ht="12" customHeight="1" x14ac:dyDescent="0.2">
      <c r="B93" s="6" t="s">
        <v>86</v>
      </c>
      <c r="C93" s="22">
        <v>623</v>
      </c>
      <c r="D93" s="22">
        <v>623</v>
      </c>
      <c r="E93" s="23">
        <v>100</v>
      </c>
    </row>
    <row r="94" spans="2:5" ht="12" customHeight="1" x14ac:dyDescent="0.2">
      <c r="B94" s="6" t="s">
        <v>79</v>
      </c>
      <c r="C94" s="32">
        <v>620</v>
      </c>
      <c r="D94" s="32">
        <v>620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36C0FA2-E010-4687-8E48-237F549439F4}"/>
    <hyperlink ref="D4" location="ŞUBAT!A1" display="Şubat" xr:uid="{CD032AA1-B1C6-42BB-81F5-E8D8C710BA76}"/>
    <hyperlink ref="E4" location="MART!A1" display="Mart" xr:uid="{BDB9C5E9-4A46-4B05-B6BF-2674575C9297}"/>
    <hyperlink ref="C5" location="NİSAN!A1" display="Nisan" xr:uid="{FB1C7B50-78C7-45DD-B113-278197C7F1B4}"/>
    <hyperlink ref="D5" location="MAYIS!A1" display="Mayıs" xr:uid="{0FD3F84F-EDD5-44DE-9421-DFD2E9404D46}"/>
    <hyperlink ref="E5" location="HAZİRAN!A1" display="Haziran" xr:uid="{B16277CB-D134-4335-82C3-C175211AF2B5}"/>
    <hyperlink ref="C6" location="TEMMUZ!A1" display="Temmuz" xr:uid="{B79310C8-6DD6-4CEC-954C-BBA2B317B8C9}"/>
    <hyperlink ref="D6" location="AĞUSTOS!A1" display="Ağustos" xr:uid="{F7A0C187-A187-4437-93CF-882317720EC1}"/>
    <hyperlink ref="E6" location="EYLÜL!A1" display="Eylül" xr:uid="{DC7FD025-F02E-4CE9-9E51-B37963AF93B8}"/>
    <hyperlink ref="C7" location="EKİM!A1" display="Ekim" xr:uid="{3562287A-3152-4272-B9DA-339BC73A30B4}"/>
    <hyperlink ref="D7" location="KASIM!A1" display="Kasım" xr:uid="{6E030AC4-190F-46A8-B896-251A11D00DCA}"/>
    <hyperlink ref="E7" location="ARALIK!A1" display="Aralık" xr:uid="{DF6AE21D-EB40-496E-8880-F175C68802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EAC-C7C4-43A4-A84A-7D868B9DC6E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183955</v>
      </c>
      <c r="D10" s="22">
        <v>83006</v>
      </c>
      <c r="E10" s="23">
        <v>45.122992036095781</v>
      </c>
    </row>
    <row r="11" spans="2:5" ht="12" customHeight="1" x14ac:dyDescent="0.2">
      <c r="B11" s="7" t="s">
        <v>4</v>
      </c>
      <c r="C11" s="24">
        <v>146158</v>
      </c>
      <c r="D11" s="24">
        <v>76347</v>
      </c>
      <c r="E11" s="25">
        <v>52.23593645233241</v>
      </c>
    </row>
    <row r="12" spans="2:5" ht="12" customHeight="1" x14ac:dyDescent="0.2">
      <c r="B12" s="7" t="s">
        <v>5</v>
      </c>
      <c r="C12" s="24">
        <v>55637</v>
      </c>
      <c r="D12" s="24">
        <v>28984</v>
      </c>
      <c r="E12" s="25">
        <v>52.094828980714269</v>
      </c>
    </row>
    <row r="13" spans="2:5" ht="12" customHeight="1" x14ac:dyDescent="0.2">
      <c r="B13" s="7" t="s">
        <v>6</v>
      </c>
      <c r="C13" s="26">
        <v>47918</v>
      </c>
      <c r="D13" s="26">
        <v>26241</v>
      </c>
      <c r="E13" s="27">
        <v>54.762302266371719</v>
      </c>
    </row>
    <row r="14" spans="2:5" ht="12" customHeight="1" x14ac:dyDescent="0.2">
      <c r="B14" s="8" t="s">
        <v>7</v>
      </c>
      <c r="C14" s="28">
        <v>11662</v>
      </c>
      <c r="D14" s="28">
        <v>2525</v>
      </c>
      <c r="E14" s="29">
        <v>21.651517749957126</v>
      </c>
    </row>
    <row r="15" spans="2:5" ht="12" customHeight="1" x14ac:dyDescent="0.2">
      <c r="B15" s="8" t="s">
        <v>8</v>
      </c>
      <c r="C15" s="28">
        <v>1192</v>
      </c>
      <c r="D15" s="28">
        <v>346</v>
      </c>
      <c r="E15" s="29">
        <v>29.026845637583893</v>
      </c>
    </row>
    <row r="16" spans="2:5" ht="12" customHeight="1" x14ac:dyDescent="0.2">
      <c r="B16" s="8" t="s">
        <v>9</v>
      </c>
      <c r="C16" s="28">
        <v>33594</v>
      </c>
      <c r="D16" s="28">
        <v>22145</v>
      </c>
      <c r="E16" s="29">
        <v>65.919509436208841</v>
      </c>
    </row>
    <row r="17" spans="2:5" ht="12" customHeight="1" x14ac:dyDescent="0.2">
      <c r="B17" s="8" t="s">
        <v>10</v>
      </c>
      <c r="C17" s="28">
        <v>1470</v>
      </c>
      <c r="D17" s="28">
        <v>1225</v>
      </c>
      <c r="E17" s="29">
        <v>83.333333333333343</v>
      </c>
    </row>
    <row r="18" spans="2:5" ht="12" customHeight="1" x14ac:dyDescent="0.2">
      <c r="B18" s="7" t="s">
        <v>11</v>
      </c>
      <c r="C18" s="24">
        <v>7719</v>
      </c>
      <c r="D18" s="24">
        <v>2743</v>
      </c>
      <c r="E18" s="25">
        <v>35.535691151703588</v>
      </c>
    </row>
    <row r="19" spans="2:5" ht="12" customHeight="1" x14ac:dyDescent="0.2">
      <c r="B19" s="8" t="s">
        <v>12</v>
      </c>
      <c r="C19" s="28">
        <v>4085</v>
      </c>
      <c r="D19" s="28">
        <v>140</v>
      </c>
      <c r="E19" s="29">
        <v>3.4271725826193387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3634</v>
      </c>
      <c r="D21" s="28">
        <v>2603</v>
      </c>
      <c r="E21" s="29">
        <v>71.62905888827737</v>
      </c>
    </row>
    <row r="22" spans="2:5" s="4" customFormat="1" ht="12" customHeight="1" x14ac:dyDescent="0.2">
      <c r="B22" s="7" t="s">
        <v>15</v>
      </c>
      <c r="C22" s="24">
        <v>18883</v>
      </c>
      <c r="D22" s="24">
        <v>5972</v>
      </c>
      <c r="E22" s="25">
        <v>31.626330561881055</v>
      </c>
    </row>
    <row r="23" spans="2:5" s="4" customFormat="1" ht="12" customHeight="1" x14ac:dyDescent="0.2">
      <c r="B23" s="8" t="s">
        <v>16</v>
      </c>
      <c r="C23" s="30">
        <v>93</v>
      </c>
      <c r="D23" s="30">
        <v>9</v>
      </c>
      <c r="E23" s="31">
        <v>9.67741935483871</v>
      </c>
    </row>
    <row r="24" spans="2:5" ht="12" customHeight="1" x14ac:dyDescent="0.2">
      <c r="B24" s="8" t="s">
        <v>17</v>
      </c>
      <c r="C24" s="30">
        <v>18790</v>
      </c>
      <c r="D24" s="30">
        <v>5963</v>
      </c>
      <c r="E24" s="31">
        <v>31.734965407131455</v>
      </c>
    </row>
    <row r="25" spans="2:5" s="4" customFormat="1" ht="12" customHeight="1" x14ac:dyDescent="0.2">
      <c r="B25" s="7" t="s">
        <v>18</v>
      </c>
      <c r="C25" s="24">
        <v>55465</v>
      </c>
      <c r="D25" s="24">
        <v>30687</v>
      </c>
      <c r="E25" s="25">
        <v>55.326782655728834</v>
      </c>
    </row>
    <row r="26" spans="2:5" ht="12" customHeight="1" x14ac:dyDescent="0.2">
      <c r="B26" s="7" t="s">
        <v>19</v>
      </c>
      <c r="C26" s="24">
        <v>50442</v>
      </c>
      <c r="D26" s="24">
        <v>28759</v>
      </c>
      <c r="E26" s="25">
        <v>57.013996272947139</v>
      </c>
    </row>
    <row r="27" spans="2:5" ht="12" customHeight="1" x14ac:dyDescent="0.2">
      <c r="B27" s="8" t="s">
        <v>20</v>
      </c>
      <c r="C27" s="28">
        <v>49218</v>
      </c>
      <c r="D27" s="28">
        <v>27595</v>
      </c>
      <c r="E27" s="29">
        <v>56.066886098581826</v>
      </c>
    </row>
    <row r="28" spans="2:5" ht="12" customHeight="1" x14ac:dyDescent="0.2">
      <c r="B28" s="8" t="s">
        <v>21</v>
      </c>
      <c r="C28" s="28">
        <v>1224</v>
      </c>
      <c r="D28" s="28">
        <v>1164</v>
      </c>
      <c r="E28" s="29">
        <v>95.098039215686271</v>
      </c>
    </row>
    <row r="29" spans="2:5" ht="12" customHeight="1" x14ac:dyDescent="0.2">
      <c r="B29" s="7" t="s">
        <v>22</v>
      </c>
      <c r="C29" s="26">
        <v>3141</v>
      </c>
      <c r="D29" s="26">
        <v>103</v>
      </c>
      <c r="E29" s="27">
        <v>3.2792104425342252</v>
      </c>
    </row>
    <row r="30" spans="2:5" ht="12" customHeight="1" x14ac:dyDescent="0.2">
      <c r="B30" s="8" t="s">
        <v>23</v>
      </c>
      <c r="C30" s="28">
        <v>3037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102</v>
      </c>
      <c r="D31" s="28">
        <v>101</v>
      </c>
      <c r="E31" s="29">
        <v>99.019607843137265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</v>
      </c>
      <c r="D34" s="28">
        <v>2</v>
      </c>
      <c r="E34" s="29">
        <v>100</v>
      </c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1882</v>
      </c>
      <c r="D37" s="26">
        <v>1825</v>
      </c>
      <c r="E37" s="27">
        <v>96.971307120085015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180</v>
      </c>
      <c r="D40" s="24">
        <v>180</v>
      </c>
      <c r="E40" s="25">
        <v>100</v>
      </c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>
        <v>180</v>
      </c>
      <c r="D42" s="30">
        <v>180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9700</v>
      </c>
      <c r="D44" s="24">
        <v>6225</v>
      </c>
      <c r="E44" s="25">
        <v>64.175257731958766</v>
      </c>
    </row>
    <row r="45" spans="2:6" ht="12" customHeight="1" x14ac:dyDescent="0.2">
      <c r="B45" s="7" t="s">
        <v>37</v>
      </c>
      <c r="C45" s="26">
        <v>6268</v>
      </c>
      <c r="D45" s="26">
        <v>4297</v>
      </c>
      <c r="E45" s="27">
        <v>68.554562858966179</v>
      </c>
      <c r="F45" s="5"/>
    </row>
    <row r="46" spans="2:6" ht="12" customHeight="1" x14ac:dyDescent="0.2">
      <c r="B46" s="7" t="s">
        <v>38</v>
      </c>
      <c r="C46" s="26">
        <v>25</v>
      </c>
      <c r="D46" s="26">
        <v>2</v>
      </c>
      <c r="E46" s="27">
        <v>8</v>
      </c>
    </row>
    <row r="47" spans="2:6" ht="12" customHeight="1" x14ac:dyDescent="0.2">
      <c r="B47" s="6" t="s">
        <v>84</v>
      </c>
      <c r="C47" s="22">
        <v>3103</v>
      </c>
      <c r="D47" s="22">
        <v>2660</v>
      </c>
      <c r="E47" s="27">
        <v>85.723493393490173</v>
      </c>
    </row>
    <row r="48" spans="2:6" ht="12" customHeight="1" x14ac:dyDescent="0.2">
      <c r="B48" s="6" t="s">
        <v>39</v>
      </c>
      <c r="C48" s="32">
        <v>1142</v>
      </c>
      <c r="D48" s="32">
        <v>1141</v>
      </c>
      <c r="E48" s="33">
        <v>99.9124343257443</v>
      </c>
    </row>
    <row r="49" spans="2:5" ht="12" customHeight="1" x14ac:dyDescent="0.2">
      <c r="B49" s="6" t="s">
        <v>40</v>
      </c>
      <c r="C49" s="32">
        <v>1030</v>
      </c>
      <c r="D49" s="32">
        <v>1029</v>
      </c>
      <c r="E49" s="33">
        <v>99.902912621359221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1030</v>
      </c>
      <c r="D51" s="34">
        <v>1029</v>
      </c>
      <c r="E51" s="35">
        <v>99.902912621359221</v>
      </c>
    </row>
    <row r="52" spans="2:5" ht="12" customHeight="1" x14ac:dyDescent="0.2">
      <c r="B52" s="6" t="s">
        <v>43</v>
      </c>
      <c r="C52" s="32">
        <v>112</v>
      </c>
      <c r="D52" s="32">
        <v>112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112</v>
      </c>
      <c r="D54" s="34">
        <v>112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1100</v>
      </c>
      <c r="D58" s="32">
        <v>1100</v>
      </c>
      <c r="E58" s="33">
        <v>100</v>
      </c>
    </row>
    <row r="59" spans="2:5" ht="12" customHeight="1" x14ac:dyDescent="0.2">
      <c r="B59" s="6" t="s">
        <v>48</v>
      </c>
      <c r="C59" s="32">
        <v>1100</v>
      </c>
      <c r="D59" s="32">
        <v>1100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861</v>
      </c>
      <c r="D61" s="32">
        <v>419</v>
      </c>
      <c r="E61" s="33">
        <v>48.664343786295007</v>
      </c>
    </row>
    <row r="62" spans="2:5" s="4" customFormat="1" ht="12" customHeight="1" x14ac:dyDescent="0.2">
      <c r="B62" s="6" t="s">
        <v>51</v>
      </c>
      <c r="C62" s="32">
        <v>840</v>
      </c>
      <c r="D62" s="32">
        <v>398</v>
      </c>
      <c r="E62" s="33">
        <v>47.38095238095238</v>
      </c>
    </row>
    <row r="63" spans="2:5" ht="12" customHeight="1" x14ac:dyDescent="0.2">
      <c r="B63" s="6" t="s">
        <v>90</v>
      </c>
      <c r="C63" s="32">
        <v>21</v>
      </c>
      <c r="D63" s="32">
        <v>21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34317</v>
      </c>
      <c r="D70" s="22">
        <v>3622</v>
      </c>
      <c r="E70" s="23">
        <v>10.554535652883411</v>
      </c>
    </row>
    <row r="71" spans="2:5" ht="12" customHeight="1" x14ac:dyDescent="0.2">
      <c r="B71" s="6" t="s">
        <v>57</v>
      </c>
      <c r="C71" s="32">
        <v>7998</v>
      </c>
      <c r="D71" s="32">
        <v>79</v>
      </c>
      <c r="E71" s="33">
        <v>0.98774693673418357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7925</v>
      </c>
      <c r="D74" s="36">
        <v>6</v>
      </c>
      <c r="E74" s="37">
        <v>7.5709779179810727E-2</v>
      </c>
    </row>
    <row r="75" spans="2:5" ht="12" customHeight="1" x14ac:dyDescent="0.2">
      <c r="B75" s="6" t="s">
        <v>61</v>
      </c>
      <c r="C75" s="32">
        <v>73</v>
      </c>
      <c r="D75" s="32">
        <v>73</v>
      </c>
      <c r="E75" s="33">
        <v>100</v>
      </c>
    </row>
    <row r="76" spans="2:5" ht="12" customHeight="1" x14ac:dyDescent="0.2">
      <c r="B76" s="6" t="s">
        <v>62</v>
      </c>
      <c r="C76" s="32">
        <v>32</v>
      </c>
      <c r="D76" s="32">
        <v>20</v>
      </c>
      <c r="E76" s="33">
        <v>62.5</v>
      </c>
    </row>
    <row r="77" spans="2:5" ht="12" customHeight="1" x14ac:dyDescent="0.2">
      <c r="B77" s="6" t="s">
        <v>63</v>
      </c>
      <c r="C77" s="32">
        <v>3</v>
      </c>
      <c r="D77" s="32">
        <v>-9</v>
      </c>
      <c r="E77" s="33">
        <v>-300</v>
      </c>
    </row>
    <row r="78" spans="2:5" ht="12" customHeight="1" x14ac:dyDescent="0.2">
      <c r="B78" s="6" t="s">
        <v>64</v>
      </c>
      <c r="C78" s="32">
        <v>29</v>
      </c>
      <c r="D78" s="32">
        <v>29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29</v>
      </c>
      <c r="D86" s="34">
        <v>29</v>
      </c>
      <c r="E86" s="35">
        <v>100</v>
      </c>
    </row>
    <row r="87" spans="2:5" ht="12" customHeight="1" x14ac:dyDescent="0.2">
      <c r="B87" s="6" t="s">
        <v>73</v>
      </c>
      <c r="C87" s="32">
        <v>24573</v>
      </c>
      <c r="D87" s="32">
        <v>2016</v>
      </c>
      <c r="E87" s="33">
        <v>8.2041264802832377</v>
      </c>
    </row>
    <row r="88" spans="2:5" ht="12" customHeight="1" x14ac:dyDescent="0.2">
      <c r="B88" s="6" t="s">
        <v>74</v>
      </c>
      <c r="C88" s="36">
        <v>258</v>
      </c>
      <c r="D88" s="36">
        <v>122</v>
      </c>
      <c r="E88" s="37">
        <v>47.286821705426355</v>
      </c>
    </row>
    <row r="89" spans="2:5" ht="12" customHeight="1" x14ac:dyDescent="0.2">
      <c r="B89" s="6" t="s">
        <v>75</v>
      </c>
      <c r="C89" s="32">
        <v>5562</v>
      </c>
      <c r="D89" s="32">
        <v>1193</v>
      </c>
      <c r="E89" s="33">
        <v>21.449119021934557</v>
      </c>
    </row>
    <row r="90" spans="2:5" ht="12" customHeight="1" x14ac:dyDescent="0.2">
      <c r="B90" s="6" t="s">
        <v>76</v>
      </c>
      <c r="C90" s="32">
        <v>18258</v>
      </c>
      <c r="D90" s="32">
        <v>692</v>
      </c>
      <c r="E90" s="33">
        <v>3.7901193997151932</v>
      </c>
    </row>
    <row r="91" spans="2:5" ht="12" customHeight="1" x14ac:dyDescent="0.2">
      <c r="B91" s="6" t="s">
        <v>77</v>
      </c>
      <c r="C91" s="32">
        <v>495</v>
      </c>
      <c r="D91" s="32">
        <v>9</v>
      </c>
      <c r="E91" s="33">
        <v>1.8181818181818181</v>
      </c>
    </row>
    <row r="92" spans="2:5" ht="12" customHeight="1" x14ac:dyDescent="0.2">
      <c r="B92" s="6" t="s">
        <v>78</v>
      </c>
      <c r="C92" s="32">
        <v>1714</v>
      </c>
      <c r="D92" s="32">
        <v>1507</v>
      </c>
      <c r="E92" s="33">
        <v>87.922987164527427</v>
      </c>
    </row>
    <row r="93" spans="2:5" ht="12" customHeight="1" x14ac:dyDescent="0.2">
      <c r="B93" s="6" t="s">
        <v>86</v>
      </c>
      <c r="C93" s="22">
        <v>377</v>
      </c>
      <c r="D93" s="22">
        <v>377</v>
      </c>
      <c r="E93" s="23">
        <v>100</v>
      </c>
    </row>
    <row r="94" spans="2:5" ht="12" customHeight="1" x14ac:dyDescent="0.2">
      <c r="B94" s="6" t="s">
        <v>79</v>
      </c>
      <c r="C94" s="32">
        <v>374</v>
      </c>
      <c r="D94" s="32">
        <v>374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BE8E245-4CE4-4BFA-AAAE-E957DA26F3F2}"/>
    <hyperlink ref="D4" location="ŞUBAT!A1" display="Şubat" xr:uid="{6E438A3F-A3EE-49BA-BA73-EAA591102BD7}"/>
    <hyperlink ref="E4" location="MART!A1" display="Mart" xr:uid="{6BA2B66F-36C3-4B16-A558-1ABD7DE08CC4}"/>
    <hyperlink ref="C5" location="NİSAN!A1" display="Nisan" xr:uid="{3ACFBBFC-95AF-4298-932D-84D78B8CE836}"/>
    <hyperlink ref="D5" location="MAYIS!A1" display="Mayıs" xr:uid="{FBD0A7FE-5363-4426-B9C4-3F0B9793DB2B}"/>
    <hyperlink ref="E5" location="HAZİRAN!A1" display="Haziran" xr:uid="{294DA9B3-0234-40F3-95DB-08869AB489A2}"/>
    <hyperlink ref="C6" location="TEMMUZ!A1" display="Temmuz" xr:uid="{26BA9830-DA5B-4B88-9926-5506BA17E850}"/>
    <hyperlink ref="D6" location="AĞUSTOS!A1" display="Ağustos" xr:uid="{B4A21E22-A6C6-4B7B-8210-06A08751DDA9}"/>
    <hyperlink ref="E6" location="EYLÜL!A1" display="Eylül" xr:uid="{BE51B514-9160-4C39-BE84-0A301344688E}"/>
    <hyperlink ref="C7" location="EKİM!A1" display="Ekim" xr:uid="{BAB98310-5661-4B4B-AB11-A0BA177412FD}"/>
    <hyperlink ref="D7" location="KASIM!A1" display="Kasım" xr:uid="{9ED9C53A-ADC1-4CDD-B7E5-667B1D344541}"/>
    <hyperlink ref="E7" location="ARALIK!A1" display="Aralık" xr:uid="{E06B051D-74A5-48A2-93DD-452DD7199F8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2025-07-29T13:18:08Z</dcterms:modified>
</cp:coreProperties>
</file>