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USOCAN\Desktop\Yazılarım\İllere Göre Tahsilat Tahakkuk (Yıllara Göre)\indirilen_exceller_2011\"/>
    </mc:Choice>
  </mc:AlternateContent>
  <xr:revisionPtr revIDLastSave="0" documentId="8_{0325AC54-9D38-4FE0-BB99-777FC269DF00}" xr6:coauthVersionLast="47" xr6:coauthVersionMax="47" xr10:uidLastSave="{00000000-0000-0000-0000-000000000000}"/>
  <bookViews>
    <workbookView xWindow="-108" yWindow="-108" windowWidth="23256" windowHeight="12456" tabRatio="678" xr2:uid="{F1AC7702-B992-42D4-8AEA-5D38CB94CCC1}"/>
  </bookViews>
  <sheets>
    <sheet name="ARALIK" sheetId="36" r:id="rId1"/>
    <sheet name="KASIM" sheetId="35" r:id="rId2"/>
    <sheet name="EKİM" sheetId="34" r:id="rId3"/>
    <sheet name="EYLÜL" sheetId="33" r:id="rId4"/>
    <sheet name="AĞUSTOS" sheetId="32" r:id="rId5"/>
    <sheet name="TEMMUZ" sheetId="31" r:id="rId6"/>
    <sheet name="HAZİRAN" sheetId="30" r:id="rId7"/>
    <sheet name="MAYIS" sheetId="29" r:id="rId8"/>
    <sheet name="NİSAN" sheetId="28" r:id="rId9"/>
    <sheet name="MART" sheetId="27" r:id="rId10"/>
    <sheet name="ŞUBAT" sheetId="26" r:id="rId11"/>
    <sheet name="OCAK" sheetId="25" r:id="rId12"/>
  </sheets>
  <externalReferences>
    <externalReference r:id="rId13"/>
    <externalReference r:id="rId14"/>
    <externalReference r:id="rId15"/>
  </externalReferences>
  <definedNames>
    <definedName name="_xlnm.Criteria" localSheetId="4">#REF!</definedName>
    <definedName name="_xlnm.Criteria" localSheetId="0">#REF!</definedName>
    <definedName name="_xlnm.Criteria" localSheetId="2">#REF!</definedName>
    <definedName name="_xlnm.Criteria" localSheetId="3">#REF!</definedName>
    <definedName name="_xlnm.Criteria" localSheetId="6">#REF!</definedName>
    <definedName name="_xlnm.Criteria" localSheetId="1">#REF!</definedName>
    <definedName name="_xlnm.Criteria" localSheetId="9">#REF!</definedName>
    <definedName name="_xlnm.Criteria" localSheetId="7">#REF!</definedName>
    <definedName name="_xlnm.Criteria" localSheetId="8">#REF!</definedName>
    <definedName name="_xlnm.Criteria" localSheetId="11">#REF!</definedName>
    <definedName name="_xlnm.Criteria" localSheetId="10">#REF!</definedName>
    <definedName name="_xlnm.Criteria" localSheetId="5">#REF!</definedName>
    <definedName name="_xlnm.Criteria">#REF!</definedName>
    <definedName name="_xlnm.Database" localSheetId="4">#REF!</definedName>
    <definedName name="_xlnm.Database" localSheetId="0">#REF!</definedName>
    <definedName name="_xlnm.Database" localSheetId="2">#REF!</definedName>
    <definedName name="_xlnm.Database" localSheetId="3">#REF!</definedName>
    <definedName name="_xlnm.Database" localSheetId="6">#REF!</definedName>
    <definedName name="_xlnm.Database" localSheetId="1">#REF!</definedName>
    <definedName name="_xlnm.Database" localSheetId="9">#REF!</definedName>
    <definedName name="_xlnm.Database" localSheetId="7">#REF!</definedName>
    <definedName name="_xlnm.Database" localSheetId="8">#REF!</definedName>
    <definedName name="_xlnm.Database" localSheetId="11">#REF!</definedName>
    <definedName name="_xlnm.Database" localSheetId="10">#REF!</definedName>
    <definedName name="_xlnm.Database" localSheetId="5">#REF!</definedName>
    <definedName name="_xlnm.Database">#REF!</definedName>
    <definedName name="_xlnm.Extract" localSheetId="4">#REF!</definedName>
    <definedName name="_xlnm.Extract" localSheetId="0">#REF!</definedName>
    <definedName name="_xlnm.Extract" localSheetId="2">#REF!</definedName>
    <definedName name="_xlnm.Extract" localSheetId="3">#REF!</definedName>
    <definedName name="_xlnm.Extract" localSheetId="6">#REF!</definedName>
    <definedName name="_xlnm.Extract" localSheetId="1">#REF!</definedName>
    <definedName name="_xlnm.Extract" localSheetId="9">#REF!</definedName>
    <definedName name="_xlnm.Extract" localSheetId="7">#REF!</definedName>
    <definedName name="_xlnm.Extract" localSheetId="8">#REF!</definedName>
    <definedName name="_xlnm.Extract" localSheetId="11">#REF!</definedName>
    <definedName name="_xlnm.Extract" localSheetId="10">#REF!</definedName>
    <definedName name="_xlnm.Extract" localSheetId="5">#REF!</definedName>
    <definedName name="_xlnm.Extract">#REF!</definedName>
    <definedName name="HTML_CodePage" hidden="1">1254</definedName>
    <definedName name="HTML_Control" localSheetId="4" hidden="1">{"'gen_geldet304aylik'!$C$3:$P$285"}</definedName>
    <definedName name="HTML_Control" localSheetId="0" hidden="1">{"'gen_geldet304aylik'!$C$3:$P$285"}</definedName>
    <definedName name="HTML_Control" localSheetId="2" hidden="1">{"'gen_geldet304aylik'!$C$3:$P$285"}</definedName>
    <definedName name="HTML_Control" localSheetId="3" hidden="1">{"'gen_geldet304aylik'!$C$3:$P$285"}</definedName>
    <definedName name="HTML_Control" localSheetId="6" hidden="1">{"'gen_geldet304aylik'!$C$3:$P$285"}</definedName>
    <definedName name="HTML_Control" localSheetId="1" hidden="1">{"'gen_geldet304aylik'!$C$3:$P$285"}</definedName>
    <definedName name="HTML_Control" localSheetId="9" hidden="1">{"'gen_geldet304aylik'!$C$3:$P$285"}</definedName>
    <definedName name="HTML_Control" localSheetId="7" hidden="1">{"'gen_geldet304aylik'!$C$3:$P$285"}</definedName>
    <definedName name="HTML_Control" localSheetId="8" hidden="1">{"'gen_geldet304aylik'!$C$3:$P$285"}</definedName>
    <definedName name="HTML_Control" localSheetId="11" hidden="1">{"'gen_geldet304aylik'!$C$3:$P$285"}</definedName>
    <definedName name="HTML_Control" localSheetId="10" hidden="1">{"'gen_geldet304aylik'!$C$3:$P$285"}</definedName>
    <definedName name="HTML_Control" localSheetId="5" hidden="1">{"'gen_geldet304aylik'!$C$3:$P$285"}</definedName>
    <definedName name="HTML_Control" hidden="1">{"'fokod1&amp;eko1'!$C$5:$L$14"}</definedName>
    <definedName name="HTML_Description" hidden="1">""</definedName>
    <definedName name="HTML_Email" hidden="1">""</definedName>
    <definedName name="HTML_Header" localSheetId="4" hidden="1">"gen_geldet304kum"</definedName>
    <definedName name="HTML_Header" localSheetId="0" hidden="1">"gen_geldet304kum"</definedName>
    <definedName name="HTML_Header" localSheetId="2" hidden="1">"gen_geldet304kum"</definedName>
    <definedName name="HTML_Header" localSheetId="3" hidden="1">"gen_geldet304kum"</definedName>
    <definedName name="HTML_Header" localSheetId="6" hidden="1">"gen_geldet304kum"</definedName>
    <definedName name="HTML_Header" localSheetId="1" hidden="1">"gen_geldet304kum"</definedName>
    <definedName name="HTML_Header" localSheetId="9" hidden="1">"gen_geldet304kum"</definedName>
    <definedName name="HTML_Header" localSheetId="7" hidden="1">"gen_geldet304kum"</definedName>
    <definedName name="HTML_Header" localSheetId="8" hidden="1">"gen_geldet304kum"</definedName>
    <definedName name="HTML_Header" localSheetId="11" hidden="1">"gen_geldet304kum"</definedName>
    <definedName name="HTML_Header" localSheetId="10" hidden="1">"gen_geldet304kum"</definedName>
    <definedName name="HTML_Header" localSheetId="5" hidden="1">"gen_geldet304kum"</definedName>
    <definedName name="HTML_Header" hidden="1">"fokod1&amp;eko1"</definedName>
    <definedName name="HTML_LastUpdate" hidden="1">"19.04.2006"</definedName>
    <definedName name="HTML_LineAfter" hidden="1">FALSE</definedName>
    <definedName name="HTML_LineBefore" hidden="1">FALSE</definedName>
    <definedName name="HTML_Name" hidden="1">"Havva Ersan"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localSheetId="4" hidden="1">"\\Pc0000037\yeni sistem\htmcal\BirHTML.htm"</definedName>
    <definedName name="HTML_PathFile" localSheetId="0" hidden="1">"\\Pc0000037\yeni sistem\htmcal\BirHTML.htm"</definedName>
    <definedName name="HTML_PathFile" localSheetId="2" hidden="1">"\\Pc0000037\yeni sistem\htmcal\BirHTML.htm"</definedName>
    <definedName name="HTML_PathFile" localSheetId="3" hidden="1">"\\Pc0000037\yeni sistem\htmcal\BirHTML.htm"</definedName>
    <definedName name="HTML_PathFile" localSheetId="6" hidden="1">"\\Pc0000037\yeni sistem\htmcal\BirHTML.htm"</definedName>
    <definedName name="HTML_PathFile" localSheetId="1" hidden="1">"\\Pc0000037\yeni sistem\htmcal\BirHTML.htm"</definedName>
    <definedName name="HTML_PathFile" localSheetId="9" hidden="1">"\\Pc0000037\yeni sistem\htmcal\BirHTML.htm"</definedName>
    <definedName name="HTML_PathFile" localSheetId="7" hidden="1">"\\Pc0000037\yeni sistem\htmcal\BirHTML.htm"</definedName>
    <definedName name="HTML_PathFile" localSheetId="8" hidden="1">"\\Pc0000037\yeni sistem\htmcal\BirHTML.htm"</definedName>
    <definedName name="HTML_PathFile" localSheetId="11" hidden="1">"\\Pc0000037\yeni sistem\htmcal\BirHTML.htm"</definedName>
    <definedName name="HTML_PathFile" localSheetId="10" hidden="1">"\\Pc0000037\yeni sistem\htmcal\BirHTML.htm"</definedName>
    <definedName name="HTML_PathFile" localSheetId="5" hidden="1">"\\Pc0000037\yeni sistem\htmcal\BirHTML.htm"</definedName>
    <definedName name="HTML_PathFile" hidden="1">"\\Pc0000037\yeni sistem\htmcal\f1.htm"</definedName>
    <definedName name="HTML_PathTemplate" hidden="1">"C:\muh_cal\bulten\T1-3-15.htm"</definedName>
    <definedName name="HTML_Title" localSheetId="4" hidden="1">"Gen_Geldet304"</definedName>
    <definedName name="HTML_Title" localSheetId="0" hidden="1">"Gen_Geldet304"</definedName>
    <definedName name="HTML_Title" localSheetId="2" hidden="1">"Gen_Geldet304"</definedName>
    <definedName name="HTML_Title" localSheetId="3" hidden="1">"Gen_Geldet304"</definedName>
    <definedName name="HTML_Title" localSheetId="6" hidden="1">"Gen_Geldet304"</definedName>
    <definedName name="HTML_Title" localSheetId="1" hidden="1">"Gen_Geldet304"</definedName>
    <definedName name="HTML_Title" localSheetId="9" hidden="1">"Gen_Geldet304"</definedName>
    <definedName name="HTML_Title" localSheetId="7" hidden="1">"Gen_Geldet304"</definedName>
    <definedName name="HTML_Title" localSheetId="8" hidden="1">"Gen_Geldet304"</definedName>
    <definedName name="HTML_Title" localSheetId="11" hidden="1">"Gen_Geldet304"</definedName>
    <definedName name="HTML_Title" localSheetId="10" hidden="1">"Gen_Geldet304"</definedName>
    <definedName name="HTML_Title" localSheetId="5" hidden="1">"Gen_Geldet304"</definedName>
    <definedName name="HTML_Title" hidden="1">"Fonk&amp;Eko1"</definedName>
    <definedName name="kumgid" hidden="1">"T2-3-12"</definedName>
    <definedName name="ozet" localSheetId="4">#REF!</definedName>
    <definedName name="ozet" localSheetId="0">#REF!</definedName>
    <definedName name="ozet" localSheetId="2">#REF!</definedName>
    <definedName name="ozet" localSheetId="3">#REF!</definedName>
    <definedName name="ozet" localSheetId="6">#REF!</definedName>
    <definedName name="ozet" localSheetId="1">#REF!</definedName>
    <definedName name="ozet" localSheetId="9">#REF!</definedName>
    <definedName name="ozet" localSheetId="7">#REF!</definedName>
    <definedName name="ozet" localSheetId="8">#REF!</definedName>
    <definedName name="ozet" localSheetId="11">#REF!</definedName>
    <definedName name="ozet" localSheetId="10">#REF!</definedName>
    <definedName name="ozet" localSheetId="5">#REF!</definedName>
    <definedName name="ozet">#REF!</definedName>
    <definedName name="ozetkum" localSheetId="4" hidden="1">{"'K.ÖDENEK'!$A$2:$K$73"}</definedName>
    <definedName name="ozetkum" localSheetId="0" hidden="1">{"'K.ÖDENEK'!$A$2:$K$73"}</definedName>
    <definedName name="ozetkum" localSheetId="2" hidden="1">{"'K.ÖDENEK'!$A$2:$K$73"}</definedName>
    <definedName name="ozetkum" localSheetId="3" hidden="1">{"'K.ÖDENEK'!$A$2:$K$73"}</definedName>
    <definedName name="ozetkum" localSheetId="6" hidden="1">{"'K.ÖDENEK'!$A$2:$K$73"}</definedName>
    <definedName name="ozetkum" localSheetId="1" hidden="1">{"'K.ÖDENEK'!$A$2:$K$73"}</definedName>
    <definedName name="ozetkum" localSheetId="9" hidden="1">{"'K.ÖDENEK'!$A$2:$K$73"}</definedName>
    <definedName name="ozetkum" localSheetId="7" hidden="1">{"'K.ÖDENEK'!$A$2:$K$73"}</definedName>
    <definedName name="ozetkum" localSheetId="8" hidden="1">{"'K.ÖDENEK'!$A$2:$K$73"}</definedName>
    <definedName name="ozetkum" localSheetId="11" hidden="1">{"'K.ÖDENEK'!$A$2:$K$73"}</definedName>
    <definedName name="ozetkum" localSheetId="10" hidden="1">{"'K.ÖDENEK'!$A$2:$K$73"}</definedName>
    <definedName name="ozetkum" localSheetId="5" hidden="1">{"'K.ÖDENEK'!$A$2:$K$73"}</definedName>
    <definedName name="ozetkum" hidden="1">{"'K.ÖDENEK'!$A$2:$K$73"}</definedName>
    <definedName name="SSS" localSheetId="4" hidden="1">{"'T2-3-11'!$B$8:$O$25"}</definedName>
    <definedName name="SSS" localSheetId="0" hidden="1">{"'T2-3-11'!$B$8:$O$25"}</definedName>
    <definedName name="SSS" localSheetId="2" hidden="1">{"'T2-3-11'!$B$8:$O$25"}</definedName>
    <definedName name="SSS" localSheetId="3" hidden="1">{"'T2-3-11'!$B$8:$O$25"}</definedName>
    <definedName name="SSS" localSheetId="6" hidden="1">{"'T2-3-11'!$B$8:$O$25"}</definedName>
    <definedName name="SSS" localSheetId="1" hidden="1">{"'T2-3-11'!$B$8:$O$25"}</definedName>
    <definedName name="SSS" localSheetId="9" hidden="1">{"'T2-3-11'!$B$8:$O$25"}</definedName>
    <definedName name="SSS" localSheetId="7" hidden="1">{"'T2-3-11'!$B$8:$O$25"}</definedName>
    <definedName name="SSS" localSheetId="8" hidden="1">{"'T2-3-11'!$B$8:$O$25"}</definedName>
    <definedName name="SSS" localSheetId="11" hidden="1">{"'T2-3-11'!$B$8:$O$25"}</definedName>
    <definedName name="SSS" localSheetId="10" hidden="1">{"'T2-3-11'!$B$8:$O$25"}</definedName>
    <definedName name="SSS" localSheetId="5" hidden="1">{"'T2-3-11'!$B$8:$O$25"}</definedName>
    <definedName name="SSS" hidden="1">{"'T2-3-11'!$B$8:$O$25"}</definedName>
    <definedName name="Z_32AE118C_3FEF_400E_8B0A_2F2AAF6CF5FB_.wvu.Cols" localSheetId="4" hidden="1">AĞUSTOS!#REF!</definedName>
    <definedName name="Z_32AE118C_3FEF_400E_8B0A_2F2AAF6CF5FB_.wvu.Cols" localSheetId="0" hidden="1">ARALIK!#REF!</definedName>
    <definedName name="Z_32AE118C_3FEF_400E_8B0A_2F2AAF6CF5FB_.wvu.Cols" localSheetId="2" hidden="1">EKİM!#REF!</definedName>
    <definedName name="Z_32AE118C_3FEF_400E_8B0A_2F2AAF6CF5FB_.wvu.Cols" localSheetId="3" hidden="1">EYLÜL!#REF!</definedName>
    <definedName name="Z_32AE118C_3FEF_400E_8B0A_2F2AAF6CF5FB_.wvu.Cols" localSheetId="6" hidden="1">HAZİRAN!#REF!</definedName>
    <definedName name="Z_32AE118C_3FEF_400E_8B0A_2F2AAF6CF5FB_.wvu.Cols" localSheetId="1" hidden="1">KASIM!#REF!</definedName>
    <definedName name="Z_32AE118C_3FEF_400E_8B0A_2F2AAF6CF5FB_.wvu.Cols" localSheetId="9" hidden="1">MART!#REF!</definedName>
    <definedName name="Z_32AE118C_3FEF_400E_8B0A_2F2AAF6CF5FB_.wvu.Cols" localSheetId="7" hidden="1">MAYIS!#REF!</definedName>
    <definedName name="Z_32AE118C_3FEF_400E_8B0A_2F2AAF6CF5FB_.wvu.Cols" localSheetId="8" hidden="1">NİSAN!#REF!</definedName>
    <definedName name="Z_32AE118C_3FEF_400E_8B0A_2F2AAF6CF5FB_.wvu.Cols" localSheetId="11" hidden="1">OCAK!#REF!</definedName>
    <definedName name="Z_32AE118C_3FEF_400E_8B0A_2F2AAF6CF5FB_.wvu.Cols" localSheetId="10" hidden="1">ŞUBAT!#REF!</definedName>
    <definedName name="Z_32AE118C_3FEF_400E_8B0A_2F2AAF6CF5FB_.wvu.Cols" localSheetId="5" hidden="1">TEMMUZ!#REF!</definedName>
    <definedName name="Z_81C99A7B_8A0F_4F82_942F_47D0C4D583CA_.wvu.PrintArea" localSheetId="4" hidden="1">AĞUSTOS!#REF!</definedName>
    <definedName name="Z_81C99A7B_8A0F_4F82_942F_47D0C4D583CA_.wvu.PrintArea" localSheetId="0" hidden="1">ARALIK!#REF!</definedName>
    <definedName name="Z_81C99A7B_8A0F_4F82_942F_47D0C4D583CA_.wvu.PrintArea" localSheetId="2" hidden="1">EKİM!#REF!</definedName>
    <definedName name="Z_81C99A7B_8A0F_4F82_942F_47D0C4D583CA_.wvu.PrintArea" localSheetId="3" hidden="1">EYLÜL!#REF!</definedName>
    <definedName name="Z_81C99A7B_8A0F_4F82_942F_47D0C4D583CA_.wvu.PrintArea" localSheetId="6" hidden="1">HAZİRAN!#REF!</definedName>
    <definedName name="Z_81C99A7B_8A0F_4F82_942F_47D0C4D583CA_.wvu.PrintArea" localSheetId="1" hidden="1">KASIM!#REF!</definedName>
    <definedName name="Z_81C99A7B_8A0F_4F82_942F_47D0C4D583CA_.wvu.PrintArea" localSheetId="9" hidden="1">MART!#REF!</definedName>
    <definedName name="Z_81C99A7B_8A0F_4F82_942F_47D0C4D583CA_.wvu.PrintArea" localSheetId="7" hidden="1">MAYIS!#REF!</definedName>
    <definedName name="Z_81C99A7B_8A0F_4F82_942F_47D0C4D583CA_.wvu.PrintArea" localSheetId="8" hidden="1">NİSAN!#REF!</definedName>
    <definedName name="Z_81C99A7B_8A0F_4F82_942F_47D0C4D583CA_.wvu.PrintArea" localSheetId="11" hidden="1">OCAK!#REF!</definedName>
    <definedName name="Z_81C99A7B_8A0F_4F82_942F_47D0C4D583CA_.wvu.PrintArea" localSheetId="10" hidden="1">ŞUBAT!#REF!</definedName>
    <definedName name="Z_81C99A7B_8A0F_4F82_942F_47D0C4D583CA_.wvu.PrintArea" localSheetId="5" hidden="1">TEMMUZ!#REF!</definedName>
    <definedName name="Z_825BD838_6642_41DE_A2D4_C5B158B48D61_.wvu.PrintArea" localSheetId="4" hidden="1">AĞUSTOS!#REF!</definedName>
    <definedName name="Z_825BD838_6642_41DE_A2D4_C5B158B48D61_.wvu.PrintArea" localSheetId="0" hidden="1">ARALIK!#REF!</definedName>
    <definedName name="Z_825BD838_6642_41DE_A2D4_C5B158B48D61_.wvu.PrintArea" localSheetId="2" hidden="1">EKİM!#REF!</definedName>
    <definedName name="Z_825BD838_6642_41DE_A2D4_C5B158B48D61_.wvu.PrintArea" localSheetId="3" hidden="1">EYLÜL!#REF!</definedName>
    <definedName name="Z_825BD838_6642_41DE_A2D4_C5B158B48D61_.wvu.PrintArea" localSheetId="6" hidden="1">HAZİRAN!#REF!</definedName>
    <definedName name="Z_825BD838_6642_41DE_A2D4_C5B158B48D61_.wvu.PrintArea" localSheetId="1" hidden="1">KASIM!#REF!</definedName>
    <definedName name="Z_825BD838_6642_41DE_A2D4_C5B158B48D61_.wvu.PrintArea" localSheetId="9" hidden="1">MART!#REF!</definedName>
    <definedName name="Z_825BD838_6642_41DE_A2D4_C5B158B48D61_.wvu.PrintArea" localSheetId="7" hidden="1">MAYIS!#REF!</definedName>
    <definedName name="Z_825BD838_6642_41DE_A2D4_C5B158B48D61_.wvu.PrintArea" localSheetId="8" hidden="1">NİSAN!#REF!</definedName>
    <definedName name="Z_825BD838_6642_41DE_A2D4_C5B158B48D61_.wvu.PrintArea" localSheetId="11" hidden="1">OCAK!#REF!</definedName>
    <definedName name="Z_825BD838_6642_41DE_A2D4_C5B158B48D61_.wvu.PrintArea" localSheetId="10" hidden="1">ŞUBAT!#REF!</definedName>
    <definedName name="Z_825BD838_6642_41DE_A2D4_C5B158B48D61_.wvu.PrintArea" localSheetId="5" hidden="1">TEMMUZ!#REF!</definedName>
    <definedName name="Z_825BD838_6642_41DE_A2D4_C5B158B48D61_.wvu.PrintTitles" localSheetId="4" hidden="1">AĞUSTOS!$B:$D,AĞUSTOS!#REF!</definedName>
    <definedName name="Z_825BD838_6642_41DE_A2D4_C5B158B48D61_.wvu.PrintTitles" localSheetId="0" hidden="1">ARALIK!$B:$D,ARALIK!#REF!</definedName>
    <definedName name="Z_825BD838_6642_41DE_A2D4_C5B158B48D61_.wvu.PrintTitles" localSheetId="2" hidden="1">EKİM!$B:$D,EKİM!#REF!</definedName>
    <definedName name="Z_825BD838_6642_41DE_A2D4_C5B158B48D61_.wvu.PrintTitles" localSheetId="3" hidden="1">EYLÜL!$B:$D,EYLÜL!#REF!</definedName>
    <definedName name="Z_825BD838_6642_41DE_A2D4_C5B158B48D61_.wvu.PrintTitles" localSheetId="6" hidden="1">HAZİRAN!$B:$D,HAZİRAN!#REF!</definedName>
    <definedName name="Z_825BD838_6642_41DE_A2D4_C5B158B48D61_.wvu.PrintTitles" localSheetId="1" hidden="1">KASIM!$B:$D,KASIM!#REF!</definedName>
    <definedName name="Z_825BD838_6642_41DE_A2D4_C5B158B48D61_.wvu.PrintTitles" localSheetId="9" hidden="1">MART!$B:$D,MART!#REF!</definedName>
    <definedName name="Z_825BD838_6642_41DE_A2D4_C5B158B48D61_.wvu.PrintTitles" localSheetId="7" hidden="1">MAYIS!$B:$D,MAYIS!#REF!</definedName>
    <definedName name="Z_825BD838_6642_41DE_A2D4_C5B158B48D61_.wvu.PrintTitles" localSheetId="8" hidden="1">NİSAN!$B:$D,NİSAN!#REF!</definedName>
    <definedName name="Z_825BD838_6642_41DE_A2D4_C5B158B48D61_.wvu.PrintTitles" localSheetId="11" hidden="1">OCAK!$B:$D,OCAK!#REF!</definedName>
    <definedName name="Z_825BD838_6642_41DE_A2D4_C5B158B48D61_.wvu.PrintTitles" localSheetId="10" hidden="1">ŞUBAT!$B:$D,ŞUBAT!#REF!</definedName>
    <definedName name="Z_825BD838_6642_41DE_A2D4_C5B158B48D61_.wvu.PrintTitles" localSheetId="5" hidden="1">TEMMUZ!$B:$D,TEMMUZ!#REF!</definedName>
  </definedNames>
  <calcPr calcId="191029" fullCalcOnLoad="1"/>
  <customWorkbookViews>
    <customWorkbookView name="zkoksaldi - Kişisel Görünüm" guid="{01FD6900-BC48-42DD-8C5E-28776FF2193B}" mergeInterval="0" personalView="1" maximized="1" windowWidth="1276" windowHeight="837" activeSheetId="1"/>
    <customWorkbookView name="rkarali - Kişisel Görünüm" guid="{9D8AC7D8-AEF7-4837-91CE-18DF972B485D}" mergeInterval="0" personalView="1" maximized="1" windowWidth="1148" windowHeight="702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5" i="25" l="1"/>
  <c r="D92" i="25" s="1"/>
  <c r="C95" i="25"/>
  <c r="C92" i="25" s="1"/>
  <c r="E93" i="25"/>
  <c r="E91" i="25"/>
  <c r="E90" i="25"/>
  <c r="E89" i="25"/>
  <c r="E88" i="25"/>
  <c r="E87" i="25"/>
  <c r="D86" i="25"/>
  <c r="E86" i="25" s="1"/>
  <c r="C86" i="25"/>
  <c r="E85" i="25"/>
  <c r="D77" i="25"/>
  <c r="E77" i="25" s="1"/>
  <c r="D75" i="25"/>
  <c r="E75" i="25" s="1"/>
  <c r="C77" i="25"/>
  <c r="C75" i="25"/>
  <c r="C69" i="25" s="1"/>
  <c r="E76" i="25"/>
  <c r="E74" i="25"/>
  <c r="E73" i="25"/>
  <c r="D70" i="25"/>
  <c r="D69" i="25" s="1"/>
  <c r="E69" i="25" s="1"/>
  <c r="C70" i="25"/>
  <c r="D66" i="25"/>
  <c r="D64" i="25"/>
  <c r="C66" i="25"/>
  <c r="C64" i="25"/>
  <c r="E63" i="25"/>
  <c r="E61" i="25"/>
  <c r="D60" i="25"/>
  <c r="C60" i="25"/>
  <c r="E60" i="25"/>
  <c r="E58" i="25"/>
  <c r="D57" i="25"/>
  <c r="C57" i="25"/>
  <c r="E57" i="25"/>
  <c r="D54" i="25"/>
  <c r="C54" i="25"/>
  <c r="E53" i="25"/>
  <c r="D51" i="25"/>
  <c r="C51" i="25"/>
  <c r="C47" i="25" s="1"/>
  <c r="C46" i="25" s="1"/>
  <c r="E50" i="25"/>
  <c r="E49" i="25"/>
  <c r="D48" i="25"/>
  <c r="D47" i="25" s="1"/>
  <c r="C48" i="25"/>
  <c r="E45" i="25"/>
  <c r="E44" i="25"/>
  <c r="E43" i="25"/>
  <c r="D39" i="25"/>
  <c r="C39" i="25"/>
  <c r="E38" i="25"/>
  <c r="E36" i="25"/>
  <c r="E31" i="25"/>
  <c r="E30" i="25"/>
  <c r="D29" i="25"/>
  <c r="C29" i="25"/>
  <c r="E29" i="25" s="1"/>
  <c r="E28" i="25"/>
  <c r="E27" i="25"/>
  <c r="D26" i="25"/>
  <c r="E26" i="25" s="1"/>
  <c r="C26" i="25"/>
  <c r="C25" i="25"/>
  <c r="E24" i="25"/>
  <c r="E23" i="25"/>
  <c r="D22" i="25"/>
  <c r="C22" i="25"/>
  <c r="E22" i="25"/>
  <c r="E21" i="25"/>
  <c r="E20" i="25"/>
  <c r="E19" i="25"/>
  <c r="D18" i="25"/>
  <c r="D12" i="25" s="1"/>
  <c r="C18" i="25"/>
  <c r="C12" i="25" s="1"/>
  <c r="C11" i="25" s="1"/>
  <c r="C10" i="25" s="1"/>
  <c r="E17" i="25"/>
  <c r="E16" i="25"/>
  <c r="E15" i="25"/>
  <c r="E14" i="25"/>
  <c r="D13" i="25"/>
  <c r="C13" i="25"/>
  <c r="E13" i="25"/>
  <c r="E12" i="25" l="1"/>
  <c r="D46" i="25"/>
  <c r="E46" i="25" s="1"/>
  <c r="E47" i="25"/>
  <c r="E92" i="25"/>
  <c r="E51" i="25"/>
  <c r="E18" i="25"/>
  <c r="D25" i="25"/>
  <c r="E25" i="25" s="1"/>
  <c r="E48" i="25"/>
  <c r="E70" i="25"/>
  <c r="D11" i="25" l="1"/>
  <c r="D10" i="25" l="1"/>
  <c r="E10" i="25" s="1"/>
  <c r="E11" i="25"/>
</calcChain>
</file>

<file path=xl/sharedStrings.xml><?xml version="1.0" encoding="utf-8"?>
<sst xmlns="http://schemas.openxmlformats.org/spreadsheetml/2006/main" count="1281" uniqueCount="118">
  <si>
    <t>Tahakkuk</t>
  </si>
  <si>
    <t>Tahsilat</t>
  </si>
  <si>
    <t>Tahsilat / Tahakkuk</t>
  </si>
  <si>
    <t>Genel Bütçe Gelirleri</t>
  </si>
  <si>
    <t xml:space="preserve">  I-Vergi Gelirleri</t>
  </si>
  <si>
    <t xml:space="preserve">    1. Gelir ve  Kazanç Üzerinden Alınan Vergiler</t>
  </si>
  <si>
    <t xml:space="preserve">    a) Gelir Vergisi</t>
  </si>
  <si>
    <t xml:space="preserve">        Beyana Dayanan Gelir Vergisi</t>
  </si>
  <si>
    <t xml:space="preserve">        Basit Usulde Gelir Vergisi</t>
  </si>
  <si>
    <t xml:space="preserve">        Gelir Vergisi Tevkifatı</t>
  </si>
  <si>
    <t xml:space="preserve">        Gelir Geçici Vergisi</t>
  </si>
  <si>
    <t xml:space="preserve">    b) Kurumlar Vergisi</t>
  </si>
  <si>
    <t xml:space="preserve">        Beyana Dayanan Kurumlar Vergisi</t>
  </si>
  <si>
    <t xml:space="preserve">        Kurumlar Vergisi Tevkifatı</t>
  </si>
  <si>
    <t xml:space="preserve">        Kurumlar Geçici Vergisi</t>
  </si>
  <si>
    <t xml:space="preserve">    2. Mülkiyet Üzerinden Alınan Vergiler </t>
  </si>
  <si>
    <t xml:space="preserve">    a) Veraset ve İntikal Vergisi</t>
  </si>
  <si>
    <t xml:space="preserve">    b) Motorlu Taşıtlar Vergisi</t>
  </si>
  <si>
    <t xml:space="preserve">    3. Dahilde Alınan Mal ve Hizmet Vergileri</t>
  </si>
  <si>
    <t xml:space="preserve">    a) Dahilde Alınan Katma Değer Vergisi</t>
  </si>
  <si>
    <t xml:space="preserve">        Beyana Dayanan KDV</t>
  </si>
  <si>
    <t xml:space="preserve">        Tevkif  Suretiyle Kesilen KDV</t>
  </si>
  <si>
    <t xml:space="preserve">    b) Özel Tüketim Vergisi</t>
  </si>
  <si>
    <t xml:space="preserve">        Petrol ve Doğalgaz Ürünleri (I)</t>
  </si>
  <si>
    <t xml:space="preserve">        Motorlu Taşıtlar (II)</t>
  </si>
  <si>
    <t xml:space="preserve">        Alkollü İçkiler (III-a)</t>
  </si>
  <si>
    <t xml:space="preserve">        Tütün Mamülleri (III-b)</t>
  </si>
  <si>
    <t xml:space="preserve">        Kolalı Gazozlar (III-c)</t>
  </si>
  <si>
    <t xml:space="preserve">        Dayanıklı Tüketim ve Diğer Mallar (IV)</t>
  </si>
  <si>
    <t xml:space="preserve">    c) Banka ve Sigorta Muameleleri Vergisi</t>
  </si>
  <si>
    <t xml:space="preserve">    d) Şans Oyunları Vergisi</t>
  </si>
  <si>
    <t xml:space="preserve">    e) Özel İletişim Vergisi</t>
  </si>
  <si>
    <t xml:space="preserve">    4. Uluslararası Ticaret ve Muamelelerden Alınan Vergiler</t>
  </si>
  <si>
    <t xml:space="preserve">    a) Gümrük Vergileri</t>
  </si>
  <si>
    <t xml:space="preserve">    b) İthalde Alınan Katma Değer Vergisi</t>
  </si>
  <si>
    <t xml:space="preserve">    c) Diğer Dış Ticaret Gelirleri</t>
  </si>
  <si>
    <t xml:space="preserve">    5. Damga Vergisi</t>
  </si>
  <si>
    <t xml:space="preserve">    6. Harçlar</t>
  </si>
  <si>
    <t xml:space="preserve">    7. Başka Yerde Sınıflandırılmayan Diğer Vergiler</t>
  </si>
  <si>
    <t xml:space="preserve">    1. Mal ve Hizmet Satış Gelirleri</t>
  </si>
  <si>
    <t xml:space="preserve">     a) Mal Satış Gelirleri</t>
  </si>
  <si>
    <t xml:space="preserve">        Banka Çekleri Değerli Kağıt Bedelleri</t>
  </si>
  <si>
    <t xml:space="preserve">        Diğer Değerli Kağıt Bedelleri</t>
  </si>
  <si>
    <t xml:space="preserve">     b) Hizmet Gelirleri</t>
  </si>
  <si>
    <t xml:space="preserve">     2.KİT ve Kamu Bankaları Gelirleri</t>
  </si>
  <si>
    <t xml:space="preserve">     a) Hazine Portföyü ve İştirak Gelirleri</t>
  </si>
  <si>
    <t xml:space="preserve">     b) KİT ve İDT'lerden Sağlanan Gelirler</t>
  </si>
  <si>
    <t xml:space="preserve">     3.Kurumlar Karları</t>
  </si>
  <si>
    <t xml:space="preserve">     a) Döner Sermayeler</t>
  </si>
  <si>
    <t xml:space="preserve">     b) Diğer Kurumlar Karları</t>
  </si>
  <si>
    <t xml:space="preserve">     4.Kira Gelirleri</t>
  </si>
  <si>
    <t xml:space="preserve">     a) Taşınmaz Kiraları</t>
  </si>
  <si>
    <t xml:space="preserve">     5.Diğer Teşebbüs ve Mülkiyet Gelirleri</t>
  </si>
  <si>
    <t xml:space="preserve">     1.Yurt Dışından Alınan Bağış ve Yardımlar</t>
  </si>
  <si>
    <t xml:space="preserve">     2.Özel Gelirler</t>
  </si>
  <si>
    <t xml:space="preserve">        Çıraklık, Mesleki ve Teknik Eğitim Gelirleri</t>
  </si>
  <si>
    <t xml:space="preserve">        Diğer Özel Gelirler</t>
  </si>
  <si>
    <t xml:space="preserve">      1.Faiz Gelirleri</t>
  </si>
  <si>
    <t xml:space="preserve">      a) Borç Verme İşlemlerinden Kaynaklanan Faizler</t>
  </si>
  <si>
    <t xml:space="preserve">      b) Borçlanma Senedi Geçmiş Gün Faizleri ve Pirimli Satış Gelirli</t>
  </si>
  <si>
    <t xml:space="preserve">      c) Vergi, Resim ve Harç Gecikme Faizleri</t>
  </si>
  <si>
    <t xml:space="preserve">      d) Diğer Faizler</t>
  </si>
  <si>
    <t xml:space="preserve">      2.Kişi ve Kurumlardan Alınan Paylar</t>
  </si>
  <si>
    <t xml:space="preserve">      a) Devlet Payları</t>
  </si>
  <si>
    <t xml:space="preserve">      b) Genel Bütçeli İdarelere Ait Paylar</t>
  </si>
  <si>
    <t xml:space="preserve">        Düzenleyici ve Denetleyici Kurumlardan Alınan Paylar</t>
  </si>
  <si>
    <t xml:space="preserve">        Eğitim Özel Geliri (4306 S.K.)</t>
  </si>
  <si>
    <t xml:space="preserve">        Tasfiye Edilen Fon Gelirleri</t>
  </si>
  <si>
    <t xml:space="preserve">        GSM İşletmelerinden Alınan Hazine Payları</t>
  </si>
  <si>
    <t xml:space="preserve">        Evrensel Hizmet Gelirleri</t>
  </si>
  <si>
    <t xml:space="preserve">        İthalatta Kaynak Kullanımı Destekleme Fonu Kesintisi</t>
  </si>
  <si>
    <t xml:space="preserve">        Kaynak Kullanımı Destekleme Fonu Kesintisi</t>
  </si>
  <si>
    <t xml:space="preserve">        Diğerlerinden Alınan Paylar</t>
  </si>
  <si>
    <t xml:space="preserve">      3.Para Cezaları</t>
  </si>
  <si>
    <t xml:space="preserve">      a) Yargı Para Cezaları</t>
  </si>
  <si>
    <t xml:space="preserve">      b)  İdari Para Cezaları</t>
  </si>
  <si>
    <t xml:space="preserve">      c) Vergi Cezaları</t>
  </si>
  <si>
    <t xml:space="preserve">      d)  Diğer Para Cezaları</t>
  </si>
  <si>
    <t xml:space="preserve">      4.Diğer Çeşitli Gelirler</t>
  </si>
  <si>
    <t xml:space="preserve">      1.Taşınmaz Satış Gelirleri</t>
  </si>
  <si>
    <t xml:space="preserve">      2.Taşınır Satış Gelirleri</t>
  </si>
  <si>
    <t xml:space="preserve">      3.Diğer Sermaye Satış Gelirleri</t>
  </si>
  <si>
    <t xml:space="preserve">         Telekom Hisse Satış Geliri</t>
  </si>
  <si>
    <t xml:space="preserve">         Diğer Çeşitli Sermaye Satış Gelirleri</t>
  </si>
  <si>
    <t xml:space="preserve">  II-Teşebbüs ve Mülkiyet Gelirleri</t>
  </si>
  <si>
    <t xml:space="preserve">  III-Alınan Bağışlar ve Yardımlar ile Özel Gelirler</t>
  </si>
  <si>
    <t xml:space="preserve">  V-Sermaye Gelirleri</t>
  </si>
  <si>
    <t xml:space="preserve">        Yol Köprü ve Tünel Ücret Gelirleri</t>
  </si>
  <si>
    <t xml:space="preserve">        Diğer Hizmet Gelirleri</t>
  </si>
  <si>
    <t xml:space="preserve">   IV-Faizler, Paylar ve Cezalar</t>
  </si>
  <si>
    <t xml:space="preserve">     b) Taşınır Kiraları ve Ön İzin,İrtifak Hakkı ve Kullanma İzni Gel.</t>
  </si>
  <si>
    <t xml:space="preserve">  VI-Alacaklardan Tahsilat</t>
  </si>
  <si>
    <t>(Bin TL)</t>
  </si>
  <si>
    <t>KARS İLİ  GENEL  BÜTÇE GELİRLERİNİN TAHSİLATI, TAHAKKUKU VE TAHSİLATIN TAHAKKUKA  ORANI (KÜMÜLATİF) OCAK 2011</t>
  </si>
  <si>
    <t>Ocak</t>
  </si>
  <si>
    <t>Şubat</t>
  </si>
  <si>
    <t>KARS İLİ  GENEL  BÜTÇE GELİRLERİNİN TAHSİLATI, TAHAKKUKU VE TAHSİLATIN TAHAKKUKA  ORANI (KÜMÜLATİF) ŞUBAT 2011</t>
  </si>
  <si>
    <t>KARS İLİ  GENEL  BÜTÇE GELİRLERİNİN TAHSİLATI, TAHAKKUKU VE TAHSİLATIN TAHAKKUKA  ORANI (KÜMÜLATİF) MART 2011</t>
  </si>
  <si>
    <t>Mart</t>
  </si>
  <si>
    <t>KARS İLİ  GENEL  BÜTÇE GELİRLERİNİN TAHSİLATI, TAHAKKUKU VE TAHSİLATIN TAHAKKUKA  ORANI (KÜMÜLATİF) NİSAN 2011</t>
  </si>
  <si>
    <t>Nisan</t>
  </si>
  <si>
    <t xml:space="preserve">        6111 S.K. Kapsamında Tahsil Olunan Özel Tüketim Vergileri</t>
  </si>
  <si>
    <t>KARS İLİ  GENEL  BÜTÇE GELİRLERİNİN TAHSİLATI, TAHAKKUKU VE TAHSİLATIN TAHAKKUKA  ORANI (KÜMÜLATİF) MAYIS 2011</t>
  </si>
  <si>
    <t>Mayıs</t>
  </si>
  <si>
    <t>KARS İLİ  GENEL  BÜTÇE GELİRLERİNİN TAHSİLATI, TAHAKKUKU VE TAHSİLATIN TAHAKKUKA  ORANI (KÜMÜLATİF) HAZİRAN 2011</t>
  </si>
  <si>
    <t>Haziran</t>
  </si>
  <si>
    <t>KARS İLİ  GENEL  BÜTÇE GELİRLERİNİN TAHSİLATI, TAHAKKUKU VE TAHSİLATIN TAHAKKUKA  ORANI (KÜMÜLATİF) TEMMUZ 2011</t>
  </si>
  <si>
    <t>Temmuz</t>
  </si>
  <si>
    <t>KARS İLİ  GENEL  BÜTÇE GELİRLERİNİN TAHSİLATI, TAHAKKUKU VE TAHSİLATIN TAHAKKUKA  ORANI (KÜMÜLATİF) AĞUSTOS 2011</t>
  </si>
  <si>
    <t>Ağustos</t>
  </si>
  <si>
    <t>KARS İLİ  GENEL  BÜTÇE GELİRLERİNİN TAHSİLATI, TAHAKKUKU VE TAHSİLATIN TAHAKKUKA  ORANI (KÜMÜLATİF) EYLÜL 2011</t>
  </si>
  <si>
    <t>Eylül</t>
  </si>
  <si>
    <t>KARS İLİ  GENEL  BÜTÇE GELİRLERİNİN TAHSİLATI, TAHAKKUKU VE TAHSİLATIN TAHAKKUKA  ORANI (KÜMÜLATİF) EKİM 2011</t>
  </si>
  <si>
    <t>Ekim</t>
  </si>
  <si>
    <t>KARS İLİ  GENEL  BÜTÇE GELİRLERİNİN TAHSİLATI, TAHAKKUKU VE TAHSİLATIN TAHAKKUKA  ORANI (KÜMÜLATİF) KASIM 2011</t>
  </si>
  <si>
    <t>Kasım</t>
  </si>
  <si>
    <t>Aralık</t>
  </si>
  <si>
    <t>KARS İLİ  GENEL  BÜTÇE GELİRLERİNİN TAHSİLATI, TAHAKKUKU VE TAHSİLATIN TAHAKKUKA  ORANI (KÜMÜLATİF) ARALIK 2011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</si>
</sst>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4" formatCode="#,##0.0"/>
  </numFmts>
  <fonts count="10" x14ac:knownFonts="1">
    <font>
      <sz val="10"/>
      <name val="Times New Roman"/>
      <charset val="162"/>
    </font>
    <font>
      <u/>
      <sz val="10"/>
      <color indexed="12"/>
      <name val="MS Sans Serif"/>
      <family val="2"/>
      <charset val="162"/>
    </font>
    <font>
      <sz val="10"/>
      <name val="Arial"/>
      <family val="2"/>
      <charset val="162"/>
    </font>
    <font>
      <sz val="10"/>
      <name val="MS Sans Serif"/>
      <family val="2"/>
      <charset val="162"/>
    </font>
    <font>
      <sz val="8"/>
      <color indexed="12"/>
      <name val="Arial Tur"/>
      <family val="2"/>
      <charset val="162"/>
    </font>
    <font>
      <b/>
      <sz val="8"/>
      <color indexed="12"/>
      <name val="Arial Tur"/>
      <family val="2"/>
      <charset val="162"/>
    </font>
    <font>
      <b/>
      <sz val="8"/>
      <color indexed="12"/>
      <name val="Arial"/>
      <family val="2"/>
      <charset val="162"/>
    </font>
    <font>
      <sz val="8"/>
      <color indexed="12"/>
      <name val="Arial"/>
      <family val="2"/>
      <charset val="162"/>
    </font>
    <font>
      <b/>
      <sz val="8"/>
      <color indexed="12"/>
      <name val="Arial Tur"/>
      <charset val="162"/>
    </font>
    <font>
      <b/>
      <sz val="8"/>
      <color indexed="18"/>
      <name val="Arial Tur"/>
      <family val="2"/>
      <charset val="162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medium">
        <color indexed="18"/>
      </left>
      <right/>
      <top style="medium">
        <color indexed="18"/>
      </top>
      <bottom style="medium">
        <color indexed="18"/>
      </bottom>
      <diagonal/>
    </border>
    <border>
      <left/>
      <right/>
      <top style="medium">
        <color indexed="18"/>
      </top>
      <bottom style="medium">
        <color indexed="18"/>
      </bottom>
      <diagonal/>
    </border>
    <border>
      <left/>
      <right style="medium">
        <color indexed="18"/>
      </right>
      <top style="medium">
        <color indexed="18"/>
      </top>
      <bottom style="medium">
        <color indexed="18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2" fillId="0" borderId="0"/>
    <xf numFmtId="0" fontId="3" fillId="0" borderId="0" applyFont="0" applyFill="0" applyBorder="0" applyAlignment="0" applyProtection="0"/>
  </cellStyleXfs>
  <cellXfs count="38">
    <xf numFmtId="0" fontId="0" fillId="0" borderId="0" xfId="0"/>
    <xf numFmtId="0" fontId="4" fillId="0" borderId="0" xfId="3" applyFont="1" applyFill="1"/>
    <xf numFmtId="0" fontId="5" fillId="0" borderId="0" xfId="2" applyFont="1" applyAlignment="1">
      <alignment horizontal="centerContinuous" vertical="justify"/>
    </xf>
    <xf numFmtId="0" fontId="5" fillId="0" borderId="0" xfId="3" applyFont="1" applyFill="1" applyAlignment="1">
      <alignment horizontal="center"/>
    </xf>
    <xf numFmtId="0" fontId="5" fillId="0" borderId="0" xfId="3" applyFont="1" applyFill="1"/>
    <xf numFmtId="3" fontId="4" fillId="0" borderId="0" xfId="3" applyNumberFormat="1" applyFont="1" applyFill="1"/>
    <xf numFmtId="0" fontId="5" fillId="0" borderId="1" xfId="3" applyFont="1" applyFill="1" applyBorder="1" applyAlignment="1">
      <alignment horizontal="left" vertical="center"/>
    </xf>
    <xf numFmtId="0" fontId="6" fillId="0" borderId="1" xfId="3" applyFont="1" applyFill="1" applyBorder="1" applyAlignment="1">
      <alignment horizontal="left" vertical="center"/>
    </xf>
    <xf numFmtId="0" fontId="7" fillId="0" borderId="1" xfId="3" applyFont="1" applyFill="1" applyBorder="1" applyAlignment="1">
      <alignment horizontal="left" vertical="center"/>
    </xf>
    <xf numFmtId="0" fontId="4" fillId="0" borderId="1" xfId="3" applyFont="1" applyFill="1" applyBorder="1" applyAlignment="1">
      <alignment horizontal="left" vertical="center"/>
    </xf>
    <xf numFmtId="0" fontId="8" fillId="0" borderId="1" xfId="3" applyFont="1" applyFill="1" applyBorder="1" applyAlignment="1">
      <alignment horizontal="left" vertical="center"/>
    </xf>
    <xf numFmtId="0" fontId="9" fillId="2" borderId="2" xfId="2" applyFont="1" applyFill="1" applyBorder="1" applyAlignment="1">
      <alignment horizontal="centerContinuous" vertical="justify"/>
    </xf>
    <xf numFmtId="0" fontId="9" fillId="2" borderId="3" xfId="2" applyFont="1" applyFill="1" applyBorder="1" applyAlignment="1">
      <alignment horizontal="centerContinuous" vertical="justify"/>
    </xf>
    <xf numFmtId="0" fontId="9" fillId="2" borderId="4" xfId="2" applyFont="1" applyFill="1" applyBorder="1" applyAlignment="1">
      <alignment horizontal="centerContinuous" vertical="justify"/>
    </xf>
    <xf numFmtId="0" fontId="9" fillId="0" borderId="0" xfId="2" applyFont="1" applyFill="1" applyBorder="1" applyAlignment="1">
      <alignment horizontal="centerContinuous" vertical="justify"/>
    </xf>
    <xf numFmtId="0" fontId="5" fillId="0" borderId="0" xfId="2" applyFont="1" applyAlignment="1">
      <alignment horizontal="center" vertical="center"/>
    </xf>
    <xf numFmtId="0" fontId="5" fillId="0" borderId="0" xfId="2" applyFont="1" applyFill="1" applyBorder="1" applyAlignment="1">
      <alignment horizontal="centerContinuous" vertical="justify"/>
    </xf>
    <xf numFmtId="0" fontId="1" fillId="0" borderId="0" xfId="1" applyFill="1" applyBorder="1" applyAlignment="1" applyProtection="1">
      <alignment horizontal="center" vertical="center"/>
    </xf>
    <xf numFmtId="0" fontId="1" fillId="0" borderId="0" xfId="1" applyFill="1" applyBorder="1" applyAlignment="1" applyProtection="1">
      <alignment horizontal="centerContinuous" vertical="justify"/>
    </xf>
    <xf numFmtId="0" fontId="5" fillId="0" borderId="5" xfId="2" applyFont="1" applyBorder="1" applyAlignment="1">
      <alignment horizontal="center" vertical="center"/>
    </xf>
    <xf numFmtId="0" fontId="5" fillId="0" borderId="5" xfId="2" applyFont="1" applyBorder="1" applyAlignment="1">
      <alignment horizontal="centerContinuous" vertical="center" wrapText="1"/>
    </xf>
    <xf numFmtId="0" fontId="5" fillId="0" borderId="5" xfId="2" applyFont="1" applyBorder="1" applyAlignment="1">
      <alignment horizontal="center" vertical="center" wrapText="1"/>
    </xf>
    <xf numFmtId="3" fontId="5" fillId="0" borderId="1" xfId="3" applyNumberFormat="1" applyFont="1" applyFill="1" applyBorder="1" applyAlignment="1">
      <alignment horizontal="right" vertical="center"/>
    </xf>
    <xf numFmtId="174" fontId="5" fillId="0" borderId="1" xfId="3" applyNumberFormat="1" applyFont="1" applyFill="1" applyBorder="1" applyAlignment="1">
      <alignment horizontal="right" vertical="center"/>
    </xf>
    <xf numFmtId="3" fontId="6" fillId="0" borderId="1" xfId="3" applyNumberFormat="1" applyFont="1" applyFill="1" applyBorder="1" applyAlignment="1">
      <alignment vertical="center"/>
    </xf>
    <xf numFmtId="174" fontId="6" fillId="0" borderId="1" xfId="3" applyNumberFormat="1" applyFont="1" applyFill="1" applyBorder="1" applyAlignment="1">
      <alignment vertical="center"/>
    </xf>
    <xf numFmtId="3" fontId="6" fillId="0" borderId="1" xfId="3" applyNumberFormat="1" applyFont="1" applyFill="1" applyBorder="1" applyAlignment="1">
      <alignment horizontal="right" vertical="center"/>
    </xf>
    <xf numFmtId="174" fontId="6" fillId="0" borderId="1" xfId="3" applyNumberFormat="1" applyFont="1" applyFill="1" applyBorder="1" applyAlignment="1">
      <alignment horizontal="right" vertical="center"/>
    </xf>
    <xf numFmtId="3" fontId="7" fillId="0" borderId="1" xfId="3" applyNumberFormat="1" applyFont="1" applyFill="1" applyBorder="1" applyAlignment="1">
      <alignment horizontal="right" vertical="center"/>
    </xf>
    <xf numFmtId="174" fontId="7" fillId="0" borderId="1" xfId="3" applyNumberFormat="1" applyFont="1" applyFill="1" applyBorder="1" applyAlignment="1">
      <alignment horizontal="right" vertical="center"/>
    </xf>
    <xf numFmtId="3" fontId="7" fillId="0" borderId="1" xfId="3" applyNumberFormat="1" applyFont="1" applyFill="1" applyBorder="1" applyAlignment="1">
      <alignment vertical="center"/>
    </xf>
    <xf numFmtId="174" fontId="7" fillId="0" borderId="1" xfId="3" applyNumberFormat="1" applyFont="1" applyFill="1" applyBorder="1" applyAlignment="1">
      <alignment vertical="center"/>
    </xf>
    <xf numFmtId="3" fontId="5" fillId="0" borderId="1" xfId="3" applyNumberFormat="1" applyFont="1" applyFill="1" applyBorder="1" applyAlignment="1">
      <alignment vertical="center"/>
    </xf>
    <xf numFmtId="174" fontId="5" fillId="0" borderId="1" xfId="3" applyNumberFormat="1" applyFont="1" applyFill="1" applyBorder="1" applyAlignment="1">
      <alignment vertical="center"/>
    </xf>
    <xf numFmtId="3" fontId="4" fillId="0" borderId="1" xfId="3" applyNumberFormat="1" applyFont="1" applyFill="1" applyBorder="1" applyAlignment="1">
      <alignment vertical="center"/>
    </xf>
    <xf numFmtId="174" fontId="4" fillId="0" borderId="1" xfId="3" applyNumberFormat="1" applyFont="1" applyFill="1" applyBorder="1" applyAlignment="1">
      <alignment vertical="center"/>
    </xf>
    <xf numFmtId="3" fontId="8" fillId="0" borderId="1" xfId="3" applyNumberFormat="1" applyFont="1" applyFill="1" applyBorder="1" applyAlignment="1">
      <alignment vertical="center"/>
    </xf>
    <xf numFmtId="174" fontId="8" fillId="0" borderId="1" xfId="3" applyNumberFormat="1" applyFont="1" applyFill="1" applyBorder="1" applyAlignment="1">
      <alignment vertical="center"/>
    </xf>
  </cellXfs>
  <cellStyles count="5">
    <cellStyle name="Hyperlink" xfId="1" builtinId="8"/>
    <cellStyle name="Normal" xfId="0" builtinId="0"/>
    <cellStyle name="Normal_genel_gelir_det3" xfId="2" xr:uid="{5DE6C0A8-23D7-462D-9C76-17565186E057}"/>
    <cellStyle name="Normal_genelgelirtahk_tahs" xfId="3" xr:uid="{5E54D32A-8298-4917-9F28-684C2B9638F0}"/>
    <cellStyle name="Virgül [0]_29dan32ye" xfId="4" xr:uid="{E581C52D-C025-4AF8-ABDB-324E5BFA3E5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gurbuz\istayn\WINDOWS\Desktop\Kitap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ISTYN\BULTEN\b&#252;lten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b&#252;t&#231;e%20uygulama\istayn\bulten\b&#252;lten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t2-Kum"/>
      <sheetName val="Det2-Ayiçi"/>
      <sheetName val="T1.7"/>
      <sheetName val="T1.8"/>
      <sheetName val="  T3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24FE0E-AD9B-46A5-92F3-514614F5C8F9}">
  <dimension ref="B1:F99"/>
  <sheetViews>
    <sheetView showGridLines="0" tabSelected="1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117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116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206167</v>
      </c>
      <c r="D10" s="22">
        <v>131199</v>
      </c>
      <c r="E10" s="23">
        <v>63.637245533960332</v>
      </c>
    </row>
    <row r="11" spans="2:5" ht="12" customHeight="1" x14ac:dyDescent="0.2">
      <c r="B11" s="7" t="s">
        <v>4</v>
      </c>
      <c r="C11" s="24">
        <v>149511</v>
      </c>
      <c r="D11" s="24">
        <v>107787</v>
      </c>
      <c r="E11" s="25">
        <v>72.093023255813947</v>
      </c>
    </row>
    <row r="12" spans="2:5" ht="12" customHeight="1" x14ac:dyDescent="0.2">
      <c r="B12" s="7" t="s">
        <v>5</v>
      </c>
      <c r="C12" s="24">
        <v>80822</v>
      </c>
      <c r="D12" s="24">
        <v>61576</v>
      </c>
      <c r="E12" s="25">
        <v>76.187176758803304</v>
      </c>
    </row>
    <row r="13" spans="2:5" ht="12" customHeight="1" x14ac:dyDescent="0.2">
      <c r="B13" s="7" t="s">
        <v>6</v>
      </c>
      <c r="C13" s="26">
        <v>68975</v>
      </c>
      <c r="D13" s="26">
        <v>52086</v>
      </c>
      <c r="E13" s="27">
        <v>75.514316781442545</v>
      </c>
    </row>
    <row r="14" spans="2:5" ht="12" customHeight="1" x14ac:dyDescent="0.2">
      <c r="B14" s="8" t="s">
        <v>7</v>
      </c>
      <c r="C14" s="28">
        <v>8278</v>
      </c>
      <c r="D14" s="28">
        <v>3436</v>
      </c>
      <c r="E14" s="29">
        <v>41.507610533945396</v>
      </c>
    </row>
    <row r="15" spans="2:5" ht="12" customHeight="1" x14ac:dyDescent="0.2">
      <c r="B15" s="8" t="s">
        <v>8</v>
      </c>
      <c r="C15" s="28">
        <v>4490</v>
      </c>
      <c r="D15" s="28">
        <v>1681</v>
      </c>
      <c r="E15" s="29">
        <v>37.438752783964361</v>
      </c>
    </row>
    <row r="16" spans="2:5" ht="12" customHeight="1" x14ac:dyDescent="0.2">
      <c r="B16" s="8" t="s">
        <v>9</v>
      </c>
      <c r="C16" s="28">
        <v>53246</v>
      </c>
      <c r="D16" s="28">
        <v>44668</v>
      </c>
      <c r="E16" s="29">
        <v>83.889869661570827</v>
      </c>
    </row>
    <row r="17" spans="2:5" ht="12" customHeight="1" x14ac:dyDescent="0.2">
      <c r="B17" s="8" t="s">
        <v>10</v>
      </c>
      <c r="C17" s="28">
        <v>2961</v>
      </c>
      <c r="D17" s="28">
        <v>2301</v>
      </c>
      <c r="E17" s="29">
        <v>77.710233029381968</v>
      </c>
    </row>
    <row r="18" spans="2:5" ht="12" customHeight="1" x14ac:dyDescent="0.2">
      <c r="B18" s="7" t="s">
        <v>11</v>
      </c>
      <c r="C18" s="24">
        <v>11847</v>
      </c>
      <c r="D18" s="24">
        <v>9490</v>
      </c>
      <c r="E18" s="25">
        <v>80.104667848400439</v>
      </c>
    </row>
    <row r="19" spans="2:5" ht="12" customHeight="1" x14ac:dyDescent="0.2">
      <c r="B19" s="8" t="s">
        <v>12</v>
      </c>
      <c r="C19" s="28">
        <v>2775</v>
      </c>
      <c r="D19" s="28">
        <v>1119</v>
      </c>
      <c r="E19" s="29">
        <v>40.324324324324323</v>
      </c>
    </row>
    <row r="20" spans="2:5" ht="12" customHeight="1" x14ac:dyDescent="0.2">
      <c r="B20" s="8" t="s">
        <v>13</v>
      </c>
      <c r="C20" s="28">
        <v>67</v>
      </c>
      <c r="D20" s="28">
        <v>-4</v>
      </c>
      <c r="E20" s="29">
        <v>-5.9701492537313428</v>
      </c>
    </row>
    <row r="21" spans="2:5" ht="12" customHeight="1" x14ac:dyDescent="0.2">
      <c r="B21" s="8" t="s">
        <v>14</v>
      </c>
      <c r="C21" s="28">
        <v>9005</v>
      </c>
      <c r="D21" s="28">
        <v>8375</v>
      </c>
      <c r="E21" s="29">
        <v>93.003886729594669</v>
      </c>
    </row>
    <row r="22" spans="2:5" s="4" customFormat="1" ht="12" customHeight="1" x14ac:dyDescent="0.2">
      <c r="B22" s="7" t="s">
        <v>15</v>
      </c>
      <c r="C22" s="24">
        <v>13702</v>
      </c>
      <c r="D22" s="24">
        <v>8581</v>
      </c>
      <c r="E22" s="25">
        <v>62.625894030068608</v>
      </c>
    </row>
    <row r="23" spans="2:5" s="4" customFormat="1" ht="12" customHeight="1" x14ac:dyDescent="0.2">
      <c r="B23" s="8" t="s">
        <v>16</v>
      </c>
      <c r="C23" s="30">
        <v>46</v>
      </c>
      <c r="D23" s="30">
        <v>39</v>
      </c>
      <c r="E23" s="31">
        <v>84.782608695652172</v>
      </c>
    </row>
    <row r="24" spans="2:5" ht="12" customHeight="1" x14ac:dyDescent="0.2">
      <c r="B24" s="8" t="s">
        <v>17</v>
      </c>
      <c r="C24" s="30">
        <v>13656</v>
      </c>
      <c r="D24" s="30">
        <v>8542</v>
      </c>
      <c r="E24" s="31">
        <v>62.55125951962507</v>
      </c>
    </row>
    <row r="25" spans="2:5" s="4" customFormat="1" ht="12" customHeight="1" x14ac:dyDescent="0.2">
      <c r="B25" s="7" t="s">
        <v>18</v>
      </c>
      <c r="C25" s="24">
        <v>30774</v>
      </c>
      <c r="D25" s="24">
        <v>19223</v>
      </c>
      <c r="E25" s="25">
        <v>62.465067914473259</v>
      </c>
    </row>
    <row r="26" spans="2:5" ht="12" customHeight="1" x14ac:dyDescent="0.2">
      <c r="B26" s="7" t="s">
        <v>19</v>
      </c>
      <c r="C26" s="24">
        <v>25224</v>
      </c>
      <c r="D26" s="24">
        <v>14004</v>
      </c>
      <c r="E26" s="25">
        <v>55.518553758325403</v>
      </c>
    </row>
    <row r="27" spans="2:5" ht="12" customHeight="1" x14ac:dyDescent="0.2">
      <c r="B27" s="8" t="s">
        <v>20</v>
      </c>
      <c r="C27" s="28">
        <v>23369</v>
      </c>
      <c r="D27" s="28">
        <v>12443</v>
      </c>
      <c r="E27" s="29">
        <v>53.24575292053575</v>
      </c>
    </row>
    <row r="28" spans="2:5" ht="12" customHeight="1" x14ac:dyDescent="0.2">
      <c r="B28" s="8" t="s">
        <v>21</v>
      </c>
      <c r="C28" s="28">
        <v>1855</v>
      </c>
      <c r="D28" s="28">
        <v>1561</v>
      </c>
      <c r="E28" s="29">
        <v>84.150943396226424</v>
      </c>
    </row>
    <row r="29" spans="2:5" ht="12" customHeight="1" x14ac:dyDescent="0.2">
      <c r="B29" s="7" t="s">
        <v>22</v>
      </c>
      <c r="C29" s="26">
        <v>1462</v>
      </c>
      <c r="D29" s="26">
        <v>1413</v>
      </c>
      <c r="E29" s="27">
        <v>96.648426812585498</v>
      </c>
    </row>
    <row r="30" spans="2:5" ht="12" customHeight="1" x14ac:dyDescent="0.2">
      <c r="B30" s="8" t="s">
        <v>23</v>
      </c>
      <c r="C30" s="28">
        <v>17</v>
      </c>
      <c r="D30" s="28">
        <v>0</v>
      </c>
      <c r="E30" s="29">
        <v>0</v>
      </c>
    </row>
    <row r="31" spans="2:5" s="4" customFormat="1" ht="12" customHeight="1" x14ac:dyDescent="0.2">
      <c r="B31" s="8" t="s">
        <v>24</v>
      </c>
      <c r="C31" s="28">
        <v>1445</v>
      </c>
      <c r="D31" s="28">
        <v>1413</v>
      </c>
      <c r="E31" s="29">
        <v>97.785467128027676</v>
      </c>
    </row>
    <row r="32" spans="2:5" ht="12" customHeight="1" x14ac:dyDescent="0.2">
      <c r="B32" s="8" t="s">
        <v>25</v>
      </c>
      <c r="C32" s="28"/>
      <c r="D32" s="28"/>
      <c r="E32" s="29"/>
    </row>
    <row r="33" spans="2:6" ht="12" customHeight="1" x14ac:dyDescent="0.2">
      <c r="B33" s="8" t="s">
        <v>26</v>
      </c>
      <c r="C33" s="28">
        <v>0</v>
      </c>
      <c r="D33" s="28">
        <v>0</v>
      </c>
      <c r="E33" s="29"/>
    </row>
    <row r="34" spans="2:6" ht="12" customHeight="1" x14ac:dyDescent="0.2">
      <c r="B34" s="8" t="s">
        <v>27</v>
      </c>
      <c r="C34" s="28"/>
      <c r="D34" s="28"/>
      <c r="E34" s="29"/>
    </row>
    <row r="35" spans="2:6" ht="12" customHeight="1" x14ac:dyDescent="0.2">
      <c r="B35" s="8" t="s">
        <v>28</v>
      </c>
      <c r="C35" s="28"/>
      <c r="D35" s="28"/>
      <c r="E35" s="29"/>
    </row>
    <row r="36" spans="2:6" ht="12" customHeight="1" x14ac:dyDescent="0.2">
      <c r="B36" s="8" t="s">
        <v>101</v>
      </c>
      <c r="C36" s="28"/>
      <c r="D36" s="28"/>
      <c r="E36" s="29"/>
    </row>
    <row r="37" spans="2:6" ht="12" customHeight="1" x14ac:dyDescent="0.2">
      <c r="B37" s="7" t="s">
        <v>29</v>
      </c>
      <c r="C37" s="26">
        <v>4062</v>
      </c>
      <c r="D37" s="26">
        <v>3785</v>
      </c>
      <c r="E37" s="27">
        <v>93.180699162973895</v>
      </c>
    </row>
    <row r="38" spans="2:6" ht="12" customHeight="1" x14ac:dyDescent="0.2">
      <c r="B38" s="7" t="s">
        <v>30</v>
      </c>
      <c r="C38" s="26">
        <v>21</v>
      </c>
      <c r="D38" s="26">
        <v>21</v>
      </c>
      <c r="E38" s="27">
        <v>100</v>
      </c>
    </row>
    <row r="39" spans="2:6" s="4" customFormat="1" ht="12" customHeight="1" x14ac:dyDescent="0.2">
      <c r="B39" s="7" t="s">
        <v>31</v>
      </c>
      <c r="C39" s="26">
        <v>5</v>
      </c>
      <c r="D39" s="26">
        <v>0</v>
      </c>
      <c r="E39" s="27">
        <v>0</v>
      </c>
    </row>
    <row r="40" spans="2:6" ht="12" customHeight="1" x14ac:dyDescent="0.2">
      <c r="B40" s="7" t="s">
        <v>32</v>
      </c>
      <c r="C40" s="24">
        <v>0</v>
      </c>
      <c r="D40" s="24">
        <v>0</v>
      </c>
      <c r="E40" s="25"/>
    </row>
    <row r="41" spans="2:6" s="4" customFormat="1" ht="12" customHeight="1" x14ac:dyDescent="0.2">
      <c r="B41" s="8" t="s">
        <v>33</v>
      </c>
      <c r="C41" s="30">
        <v>0</v>
      </c>
      <c r="D41" s="30">
        <v>0</v>
      </c>
      <c r="E41" s="31"/>
    </row>
    <row r="42" spans="2:6" ht="12" customHeight="1" x14ac:dyDescent="0.2">
      <c r="B42" s="8" t="s">
        <v>34</v>
      </c>
      <c r="C42" s="30"/>
      <c r="D42" s="30"/>
      <c r="E42" s="31"/>
    </row>
    <row r="43" spans="2:6" s="4" customFormat="1" ht="12" customHeight="1" x14ac:dyDescent="0.2">
      <c r="B43" s="8" t="s">
        <v>35</v>
      </c>
      <c r="C43" s="28"/>
      <c r="D43" s="28"/>
      <c r="E43" s="29"/>
    </row>
    <row r="44" spans="2:6" ht="12" customHeight="1" x14ac:dyDescent="0.2">
      <c r="B44" s="7" t="s">
        <v>36</v>
      </c>
      <c r="C44" s="24">
        <v>14273</v>
      </c>
      <c r="D44" s="24">
        <v>10823</v>
      </c>
      <c r="E44" s="25">
        <v>75.828487353744833</v>
      </c>
    </row>
    <row r="45" spans="2:6" ht="12" customHeight="1" x14ac:dyDescent="0.2">
      <c r="B45" s="7" t="s">
        <v>37</v>
      </c>
      <c r="C45" s="26">
        <v>9554</v>
      </c>
      <c r="D45" s="26">
        <v>7581</v>
      </c>
      <c r="E45" s="27">
        <v>79.34896378480218</v>
      </c>
      <c r="F45" s="5"/>
    </row>
    <row r="46" spans="2:6" ht="12" customHeight="1" x14ac:dyDescent="0.2">
      <c r="B46" s="7" t="s">
        <v>38</v>
      </c>
      <c r="C46" s="26">
        <v>386</v>
      </c>
      <c r="D46" s="26">
        <v>3</v>
      </c>
      <c r="E46" s="27">
        <v>0.77720207253886009</v>
      </c>
    </row>
    <row r="47" spans="2:6" ht="12" customHeight="1" x14ac:dyDescent="0.2">
      <c r="B47" s="6" t="s">
        <v>84</v>
      </c>
      <c r="C47" s="22">
        <v>11573</v>
      </c>
      <c r="D47" s="22">
        <v>10470</v>
      </c>
      <c r="E47" s="27">
        <v>90.469195541346238</v>
      </c>
    </row>
    <row r="48" spans="2:6" ht="12" customHeight="1" x14ac:dyDescent="0.2">
      <c r="B48" s="6" t="s">
        <v>39</v>
      </c>
      <c r="C48" s="32">
        <v>3822</v>
      </c>
      <c r="D48" s="32">
        <v>3278</v>
      </c>
      <c r="E48" s="33">
        <v>85.766614338042913</v>
      </c>
    </row>
    <row r="49" spans="2:5" ht="12" customHeight="1" x14ac:dyDescent="0.2">
      <c r="B49" s="6" t="s">
        <v>40</v>
      </c>
      <c r="C49" s="32">
        <v>3744</v>
      </c>
      <c r="D49" s="32">
        <v>3242</v>
      </c>
      <c r="E49" s="33">
        <v>86.591880341880341</v>
      </c>
    </row>
    <row r="50" spans="2:5" ht="12" customHeight="1" x14ac:dyDescent="0.2">
      <c r="B50" s="9" t="s">
        <v>41</v>
      </c>
      <c r="C50" s="34">
        <v>570</v>
      </c>
      <c r="D50" s="34">
        <v>570</v>
      </c>
      <c r="E50" s="35">
        <v>100</v>
      </c>
    </row>
    <row r="51" spans="2:5" ht="12" customHeight="1" x14ac:dyDescent="0.2">
      <c r="B51" s="9" t="s">
        <v>42</v>
      </c>
      <c r="C51" s="34">
        <v>3174</v>
      </c>
      <c r="D51" s="34">
        <v>2672</v>
      </c>
      <c r="E51" s="35">
        <v>84.183994959042224</v>
      </c>
    </row>
    <row r="52" spans="2:5" ht="12" customHeight="1" x14ac:dyDescent="0.2">
      <c r="B52" s="6" t="s">
        <v>43</v>
      </c>
      <c r="C52" s="32">
        <v>78</v>
      </c>
      <c r="D52" s="32">
        <v>36</v>
      </c>
      <c r="E52" s="33">
        <v>46.153846153846153</v>
      </c>
    </row>
    <row r="53" spans="2:5" ht="12" customHeight="1" x14ac:dyDescent="0.2">
      <c r="B53" s="9" t="s">
        <v>87</v>
      </c>
      <c r="C53" s="34"/>
      <c r="D53" s="34"/>
      <c r="E53" s="35"/>
    </row>
    <row r="54" spans="2:5" ht="12" customHeight="1" x14ac:dyDescent="0.2">
      <c r="B54" s="9" t="s">
        <v>88</v>
      </c>
      <c r="C54" s="34">
        <v>78</v>
      </c>
      <c r="D54" s="34">
        <v>36</v>
      </c>
      <c r="E54" s="35">
        <v>46.153846153846153</v>
      </c>
    </row>
    <row r="55" spans="2:5" ht="12" customHeight="1" x14ac:dyDescent="0.2">
      <c r="B55" s="6" t="s">
        <v>44</v>
      </c>
      <c r="C55" s="32">
        <v>0</v>
      </c>
      <c r="D55" s="32">
        <v>0</v>
      </c>
      <c r="E55" s="33"/>
    </row>
    <row r="56" spans="2:5" ht="12" customHeight="1" x14ac:dyDescent="0.2">
      <c r="B56" s="6" t="s">
        <v>45</v>
      </c>
      <c r="C56" s="32"/>
      <c r="D56" s="32"/>
      <c r="E56" s="33"/>
    </row>
    <row r="57" spans="2:5" ht="12" customHeight="1" x14ac:dyDescent="0.2">
      <c r="B57" s="6" t="s">
        <v>46</v>
      </c>
      <c r="C57" s="32"/>
      <c r="D57" s="32"/>
      <c r="E57" s="33"/>
    </row>
    <row r="58" spans="2:5" ht="12" customHeight="1" x14ac:dyDescent="0.2">
      <c r="B58" s="6" t="s">
        <v>47</v>
      </c>
      <c r="C58" s="32">
        <v>1072</v>
      </c>
      <c r="D58" s="32">
        <v>1072</v>
      </c>
      <c r="E58" s="33">
        <v>100</v>
      </c>
    </row>
    <row r="59" spans="2:5" ht="12" customHeight="1" x14ac:dyDescent="0.2">
      <c r="B59" s="6" t="s">
        <v>48</v>
      </c>
      <c r="C59" s="32">
        <v>1072</v>
      </c>
      <c r="D59" s="32">
        <v>1072</v>
      </c>
      <c r="E59" s="33">
        <v>100</v>
      </c>
    </row>
    <row r="60" spans="2:5" ht="12" customHeight="1" x14ac:dyDescent="0.2">
      <c r="B60" s="6" t="s">
        <v>49</v>
      </c>
      <c r="C60" s="32"/>
      <c r="D60" s="32"/>
      <c r="E60" s="33"/>
    </row>
    <row r="61" spans="2:5" s="4" customFormat="1" ht="12" customHeight="1" x14ac:dyDescent="0.2">
      <c r="B61" s="6" t="s">
        <v>50</v>
      </c>
      <c r="C61" s="32">
        <v>6651</v>
      </c>
      <c r="D61" s="32">
        <v>6120</v>
      </c>
      <c r="E61" s="33">
        <v>92.01623815967524</v>
      </c>
    </row>
    <row r="62" spans="2:5" s="4" customFormat="1" ht="12" customHeight="1" x14ac:dyDescent="0.2">
      <c r="B62" s="6" t="s">
        <v>51</v>
      </c>
      <c r="C62" s="32">
        <v>6047</v>
      </c>
      <c r="D62" s="32">
        <v>5516</v>
      </c>
      <c r="E62" s="33">
        <v>91.218786174962801</v>
      </c>
    </row>
    <row r="63" spans="2:5" ht="12" customHeight="1" x14ac:dyDescent="0.2">
      <c r="B63" s="6" t="s">
        <v>90</v>
      </c>
      <c r="C63" s="32">
        <v>604</v>
      </c>
      <c r="D63" s="32">
        <v>604</v>
      </c>
      <c r="E63" s="33">
        <v>100</v>
      </c>
    </row>
    <row r="64" spans="2:5" ht="12" customHeight="1" x14ac:dyDescent="0.2">
      <c r="B64" s="6" t="s">
        <v>52</v>
      </c>
      <c r="C64" s="32">
        <v>28</v>
      </c>
      <c r="D64" s="32">
        <v>0</v>
      </c>
      <c r="E64" s="33">
        <v>0</v>
      </c>
    </row>
    <row r="65" spans="2:5" ht="12" customHeight="1" x14ac:dyDescent="0.2">
      <c r="B65" s="6" t="s">
        <v>85</v>
      </c>
      <c r="C65" s="22">
        <v>0</v>
      </c>
      <c r="D65" s="22">
        <v>0</v>
      </c>
      <c r="E65" s="23"/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0</v>
      </c>
      <c r="D67" s="22">
        <v>0</v>
      </c>
      <c r="E67" s="23"/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/>
      <c r="D69" s="34"/>
      <c r="E69" s="35"/>
    </row>
    <row r="70" spans="2:5" ht="12" customHeight="1" x14ac:dyDescent="0.2">
      <c r="B70" s="6" t="s">
        <v>89</v>
      </c>
      <c r="C70" s="22">
        <v>44556</v>
      </c>
      <c r="D70" s="22">
        <v>12415</v>
      </c>
      <c r="E70" s="23">
        <v>27.863811832300922</v>
      </c>
    </row>
    <row r="71" spans="2:5" ht="12" customHeight="1" x14ac:dyDescent="0.2">
      <c r="B71" s="6" t="s">
        <v>57</v>
      </c>
      <c r="C71" s="32">
        <v>5345</v>
      </c>
      <c r="D71" s="32">
        <v>141</v>
      </c>
      <c r="E71" s="33">
        <v>2.6379794200187092</v>
      </c>
    </row>
    <row r="72" spans="2:5" ht="12" customHeight="1" x14ac:dyDescent="0.2">
      <c r="B72" s="6" t="s">
        <v>58</v>
      </c>
      <c r="C72" s="32"/>
      <c r="D72" s="32"/>
      <c r="E72" s="33"/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5255</v>
      </c>
      <c r="D74" s="36">
        <v>60</v>
      </c>
      <c r="E74" s="37">
        <v>1.1417697431018079</v>
      </c>
    </row>
    <row r="75" spans="2:5" ht="12" customHeight="1" x14ac:dyDescent="0.2">
      <c r="B75" s="6" t="s">
        <v>61</v>
      </c>
      <c r="C75" s="32">
        <v>90</v>
      </c>
      <c r="D75" s="32">
        <v>81</v>
      </c>
      <c r="E75" s="33">
        <v>90</v>
      </c>
    </row>
    <row r="76" spans="2:5" ht="12" customHeight="1" x14ac:dyDescent="0.2">
      <c r="B76" s="6" t="s">
        <v>62</v>
      </c>
      <c r="C76" s="32">
        <v>184</v>
      </c>
      <c r="D76" s="32">
        <v>111</v>
      </c>
      <c r="E76" s="33">
        <v>60.326086956521742</v>
      </c>
    </row>
    <row r="77" spans="2:5" ht="12" customHeight="1" x14ac:dyDescent="0.2">
      <c r="B77" s="6" t="s">
        <v>63</v>
      </c>
      <c r="C77" s="32">
        <v>147</v>
      </c>
      <c r="D77" s="32">
        <v>98</v>
      </c>
      <c r="E77" s="33">
        <v>66.666666666666657</v>
      </c>
    </row>
    <row r="78" spans="2:5" ht="12" customHeight="1" x14ac:dyDescent="0.2">
      <c r="B78" s="6" t="s">
        <v>64</v>
      </c>
      <c r="C78" s="32">
        <v>37</v>
      </c>
      <c r="D78" s="32">
        <v>13</v>
      </c>
      <c r="E78" s="33">
        <v>35.135135135135137</v>
      </c>
    </row>
    <row r="79" spans="2:5" ht="12" customHeight="1" x14ac:dyDescent="0.2">
      <c r="B79" s="9" t="s">
        <v>65</v>
      </c>
      <c r="C79" s="34"/>
      <c r="D79" s="34"/>
      <c r="E79" s="35"/>
    </row>
    <row r="80" spans="2:5" ht="12" customHeight="1" x14ac:dyDescent="0.2">
      <c r="B80" s="9" t="s">
        <v>66</v>
      </c>
      <c r="C80" s="34">
        <v>0</v>
      </c>
      <c r="D80" s="34">
        <v>0</v>
      </c>
      <c r="E80" s="35"/>
    </row>
    <row r="81" spans="2:5" ht="12" customHeight="1" x14ac:dyDescent="0.2">
      <c r="B81" s="9" t="s">
        <v>67</v>
      </c>
      <c r="C81" s="34">
        <v>0</v>
      </c>
      <c r="D81" s="34">
        <v>0</v>
      </c>
      <c r="E81" s="35"/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/>
      <c r="D84" s="34"/>
      <c r="E84" s="35"/>
    </row>
    <row r="85" spans="2:5" ht="12" customHeight="1" x14ac:dyDescent="0.2">
      <c r="B85" s="9" t="s">
        <v>71</v>
      </c>
      <c r="C85" s="34"/>
      <c r="D85" s="34"/>
      <c r="E85" s="35"/>
    </row>
    <row r="86" spans="2:5" ht="12" customHeight="1" x14ac:dyDescent="0.2">
      <c r="B86" s="9" t="s">
        <v>72</v>
      </c>
      <c r="C86" s="34">
        <v>37</v>
      </c>
      <c r="D86" s="34">
        <v>13</v>
      </c>
      <c r="E86" s="35">
        <v>35.135135135135137</v>
      </c>
    </row>
    <row r="87" spans="2:5" ht="12" customHeight="1" x14ac:dyDescent="0.2">
      <c r="B87" s="6" t="s">
        <v>73</v>
      </c>
      <c r="C87" s="32">
        <v>32523</v>
      </c>
      <c r="D87" s="32">
        <v>8322</v>
      </c>
      <c r="E87" s="33">
        <v>25.588045383267229</v>
      </c>
    </row>
    <row r="88" spans="2:5" ht="12" customHeight="1" x14ac:dyDescent="0.2">
      <c r="B88" s="6" t="s">
        <v>74</v>
      </c>
      <c r="C88" s="36">
        <v>827</v>
      </c>
      <c r="D88" s="36">
        <v>661</v>
      </c>
      <c r="E88" s="37">
        <v>79.927448609431679</v>
      </c>
    </row>
    <row r="89" spans="2:5" ht="12" customHeight="1" x14ac:dyDescent="0.2">
      <c r="B89" s="6" t="s">
        <v>75</v>
      </c>
      <c r="C89" s="32">
        <v>10677</v>
      </c>
      <c r="D89" s="32">
        <v>2465</v>
      </c>
      <c r="E89" s="33">
        <v>23.087009459586024</v>
      </c>
    </row>
    <row r="90" spans="2:5" ht="12" customHeight="1" x14ac:dyDescent="0.2">
      <c r="B90" s="6" t="s">
        <v>76</v>
      </c>
      <c r="C90" s="32">
        <v>19952</v>
      </c>
      <c r="D90" s="32">
        <v>4330</v>
      </c>
      <c r="E90" s="33">
        <v>21.702085004009621</v>
      </c>
    </row>
    <row r="91" spans="2:5" ht="12" customHeight="1" x14ac:dyDescent="0.2">
      <c r="B91" s="6" t="s">
        <v>77</v>
      </c>
      <c r="C91" s="32">
        <v>1067</v>
      </c>
      <c r="D91" s="32">
        <v>866</v>
      </c>
      <c r="E91" s="33">
        <v>81.162136832239923</v>
      </c>
    </row>
    <row r="92" spans="2:5" ht="12" customHeight="1" x14ac:dyDescent="0.2">
      <c r="B92" s="6" t="s">
        <v>78</v>
      </c>
      <c r="C92" s="32">
        <v>6504</v>
      </c>
      <c r="D92" s="32">
        <v>3841</v>
      </c>
      <c r="E92" s="33">
        <v>59.055965559655597</v>
      </c>
    </row>
    <row r="93" spans="2:5" ht="12" customHeight="1" x14ac:dyDescent="0.2">
      <c r="B93" s="6" t="s">
        <v>86</v>
      </c>
      <c r="C93" s="22">
        <v>527</v>
      </c>
      <c r="D93" s="22">
        <v>527</v>
      </c>
      <c r="E93" s="23">
        <v>100</v>
      </c>
    </row>
    <row r="94" spans="2:5" ht="12" customHeight="1" x14ac:dyDescent="0.2">
      <c r="B94" s="6" t="s">
        <v>79</v>
      </c>
      <c r="C94" s="32">
        <v>525</v>
      </c>
      <c r="D94" s="32">
        <v>525</v>
      </c>
      <c r="E94" s="23">
        <v>100</v>
      </c>
    </row>
    <row r="95" spans="2:5" ht="12" customHeight="1" x14ac:dyDescent="0.2">
      <c r="B95" s="6" t="s">
        <v>80</v>
      </c>
      <c r="C95" s="32">
        <v>2</v>
      </c>
      <c r="D95" s="32">
        <v>2</v>
      </c>
      <c r="E95" s="33">
        <v>100</v>
      </c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>
        <v>0</v>
      </c>
      <c r="D99" s="22">
        <v>0</v>
      </c>
      <c r="E99" s="23"/>
    </row>
  </sheetData>
  <hyperlinks>
    <hyperlink ref="C4" location="OCAK!A1" display="Ocak" xr:uid="{E1E669E4-906A-4CAC-94DC-990F6EFCEFC2}"/>
    <hyperlink ref="D4" location="ŞUBAT!A1" display="Şubat" xr:uid="{8A9CA993-21CA-4902-94A5-A74549293AFF}"/>
    <hyperlink ref="E4" location="MART!A1" display="Mart" xr:uid="{6265A3A0-9685-4456-8FDD-95E70B8052B0}"/>
    <hyperlink ref="C5" location="NİSAN!A1" display="Nisan" xr:uid="{6DB625CE-0EB1-4A7A-9B46-79343E203BDD}"/>
    <hyperlink ref="D5" location="MAYIS!A1" display="Mayıs" xr:uid="{33CBABF6-3A57-4105-A9FD-F4DE802F8D09}"/>
    <hyperlink ref="E5" location="HAZİRAN!A1" display="Haziran" xr:uid="{5F8A3FFD-63E2-4D59-ABE6-93AF6C0707C4}"/>
    <hyperlink ref="C6" location="TEMMUZ!A1" display="Temmuz" xr:uid="{D3160034-1930-489F-8998-2A8C699C7D9A}"/>
    <hyperlink ref="D6" location="AĞUSTOS!A1" display="Ağustos" xr:uid="{1B0BA63A-E37D-493A-9BAE-E415456B622F}"/>
    <hyperlink ref="E6" location="EYLÜL!A1" display="Eylül" xr:uid="{2A6B2A98-6C18-431C-B559-F5DB2592ECEC}"/>
    <hyperlink ref="C7" location="EKİM!A1" display="Ekim" xr:uid="{C91D17B2-315B-4F6C-BABA-DB9039947F0C}"/>
    <hyperlink ref="D7" location="KASIM!A1" display="Kasım" xr:uid="{BB45813A-EEC0-44BF-9BCC-DB88C816BA58}"/>
    <hyperlink ref="E7" location="ARALIK!A1" display="Aralık" xr:uid="{A796C1C4-4037-47CA-A134-3F47F73313D6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F81EA-B571-4120-9B13-BAD74FDB4956}">
  <dimension ref="B1:F98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97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116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103559</v>
      </c>
      <c r="D10" s="22">
        <v>29918</v>
      </c>
      <c r="E10" s="23">
        <v>28.889811604978803</v>
      </c>
    </row>
    <row r="11" spans="2:5" ht="12" customHeight="1" x14ac:dyDescent="0.2">
      <c r="B11" s="7" t="s">
        <v>4</v>
      </c>
      <c r="C11" s="24">
        <v>73875</v>
      </c>
      <c r="D11" s="24">
        <v>24994</v>
      </c>
      <c r="E11" s="25">
        <v>33.832825719120137</v>
      </c>
    </row>
    <row r="12" spans="2:5" ht="12" customHeight="1" x14ac:dyDescent="0.2">
      <c r="B12" s="7" t="s">
        <v>5</v>
      </c>
      <c r="C12" s="24">
        <v>36305</v>
      </c>
      <c r="D12" s="24">
        <v>13919</v>
      </c>
      <c r="E12" s="25">
        <v>38.339071753202035</v>
      </c>
    </row>
    <row r="13" spans="2:5" ht="12" customHeight="1" x14ac:dyDescent="0.2">
      <c r="B13" s="7" t="s">
        <v>6</v>
      </c>
      <c r="C13" s="26">
        <v>31228</v>
      </c>
      <c r="D13" s="26">
        <v>11770</v>
      </c>
      <c r="E13" s="27">
        <v>37.690534136031765</v>
      </c>
    </row>
    <row r="14" spans="2:5" ht="12" customHeight="1" x14ac:dyDescent="0.2">
      <c r="B14" s="8" t="s">
        <v>7</v>
      </c>
      <c r="C14" s="28">
        <v>7664</v>
      </c>
      <c r="D14" s="28">
        <v>969</v>
      </c>
      <c r="E14" s="29">
        <v>12.643528183716073</v>
      </c>
    </row>
    <row r="15" spans="2:5" ht="12" customHeight="1" x14ac:dyDescent="0.2">
      <c r="B15" s="8" t="s">
        <v>8</v>
      </c>
      <c r="C15" s="28">
        <v>4260</v>
      </c>
      <c r="D15" s="28">
        <v>660</v>
      </c>
      <c r="E15" s="29">
        <v>15.492957746478872</v>
      </c>
    </row>
    <row r="16" spans="2:5" ht="12" customHeight="1" x14ac:dyDescent="0.2">
      <c r="B16" s="8" t="s">
        <v>9</v>
      </c>
      <c r="C16" s="28">
        <v>17633</v>
      </c>
      <c r="D16" s="28">
        <v>9335</v>
      </c>
      <c r="E16" s="29">
        <v>52.940509272387004</v>
      </c>
    </row>
    <row r="17" spans="2:5" ht="12" customHeight="1" x14ac:dyDescent="0.2">
      <c r="B17" s="8" t="s">
        <v>10</v>
      </c>
      <c r="C17" s="28">
        <v>1671</v>
      </c>
      <c r="D17" s="28">
        <v>806</v>
      </c>
      <c r="E17" s="29">
        <v>48.234590065828847</v>
      </c>
    </row>
    <row r="18" spans="2:5" ht="12" customHeight="1" x14ac:dyDescent="0.2">
      <c r="B18" s="7" t="s">
        <v>11</v>
      </c>
      <c r="C18" s="24">
        <v>5077</v>
      </c>
      <c r="D18" s="24">
        <v>2149</v>
      </c>
      <c r="E18" s="25">
        <v>42.32814654323419</v>
      </c>
    </row>
    <row r="19" spans="2:5" ht="12" customHeight="1" x14ac:dyDescent="0.2">
      <c r="B19" s="8" t="s">
        <v>12</v>
      </c>
      <c r="C19" s="28">
        <v>1986</v>
      </c>
      <c r="D19" s="28">
        <v>-1</v>
      </c>
      <c r="E19" s="29">
        <v>-5.0352467270896276E-2</v>
      </c>
    </row>
    <row r="20" spans="2:5" ht="12" customHeight="1" x14ac:dyDescent="0.2">
      <c r="B20" s="8" t="s">
        <v>13</v>
      </c>
      <c r="C20" s="28">
        <v>67</v>
      </c>
      <c r="D20" s="28">
        <v>-4</v>
      </c>
      <c r="E20" s="29">
        <v>-5.9701492537313428</v>
      </c>
    </row>
    <row r="21" spans="2:5" ht="12" customHeight="1" x14ac:dyDescent="0.2">
      <c r="B21" s="8" t="s">
        <v>14</v>
      </c>
      <c r="C21" s="28">
        <v>3024</v>
      </c>
      <c r="D21" s="28">
        <v>2154</v>
      </c>
      <c r="E21" s="29">
        <v>71.230158730158735</v>
      </c>
    </row>
    <row r="22" spans="2:5" s="4" customFormat="1" ht="12" customHeight="1" x14ac:dyDescent="0.2">
      <c r="B22" s="7" t="s">
        <v>15</v>
      </c>
      <c r="C22" s="24">
        <v>13300</v>
      </c>
      <c r="D22" s="24">
        <v>3165</v>
      </c>
      <c r="E22" s="25">
        <v>23.796992481203009</v>
      </c>
    </row>
    <row r="23" spans="2:5" s="4" customFormat="1" ht="12" customHeight="1" x14ac:dyDescent="0.2">
      <c r="B23" s="8" t="s">
        <v>16</v>
      </c>
      <c r="C23" s="30">
        <v>18</v>
      </c>
      <c r="D23" s="30">
        <v>9</v>
      </c>
      <c r="E23" s="31">
        <v>50</v>
      </c>
    </row>
    <row r="24" spans="2:5" ht="12" customHeight="1" x14ac:dyDescent="0.2">
      <c r="B24" s="8" t="s">
        <v>17</v>
      </c>
      <c r="C24" s="30">
        <v>13282</v>
      </c>
      <c r="D24" s="30">
        <v>3156</v>
      </c>
      <c r="E24" s="31">
        <v>23.761481704562566</v>
      </c>
    </row>
    <row r="25" spans="2:5" s="4" customFormat="1" ht="12" customHeight="1" x14ac:dyDescent="0.2">
      <c r="B25" s="7" t="s">
        <v>18</v>
      </c>
      <c r="C25" s="24">
        <v>13975</v>
      </c>
      <c r="D25" s="24">
        <v>3457</v>
      </c>
      <c r="E25" s="25">
        <v>24.737030411449016</v>
      </c>
    </row>
    <row r="26" spans="2:5" ht="12" customHeight="1" x14ac:dyDescent="0.2">
      <c r="B26" s="7" t="s">
        <v>19</v>
      </c>
      <c r="C26" s="24">
        <v>12506</v>
      </c>
      <c r="D26" s="24">
        <v>2289</v>
      </c>
      <c r="E26" s="25">
        <v>18.303214457060609</v>
      </c>
    </row>
    <row r="27" spans="2:5" ht="12" customHeight="1" x14ac:dyDescent="0.2">
      <c r="B27" s="8" t="s">
        <v>20</v>
      </c>
      <c r="C27" s="28">
        <v>11971</v>
      </c>
      <c r="D27" s="28">
        <v>2040</v>
      </c>
      <c r="E27" s="29">
        <v>17.041182858574889</v>
      </c>
    </row>
    <row r="28" spans="2:5" ht="12" customHeight="1" x14ac:dyDescent="0.2">
      <c r="B28" s="8" t="s">
        <v>21</v>
      </c>
      <c r="C28" s="28">
        <v>535</v>
      </c>
      <c r="D28" s="28">
        <v>249</v>
      </c>
      <c r="E28" s="29">
        <v>46.54205607476635</v>
      </c>
    </row>
    <row r="29" spans="2:5" ht="12" customHeight="1" x14ac:dyDescent="0.2">
      <c r="B29" s="7" t="s">
        <v>22</v>
      </c>
      <c r="C29" s="26">
        <v>359</v>
      </c>
      <c r="D29" s="26">
        <v>309</v>
      </c>
      <c r="E29" s="27">
        <v>86.072423398328695</v>
      </c>
    </row>
    <row r="30" spans="2:5" ht="12" customHeight="1" x14ac:dyDescent="0.2">
      <c r="B30" s="8" t="s">
        <v>23</v>
      </c>
      <c r="C30" s="28">
        <v>17</v>
      </c>
      <c r="D30" s="28">
        <v>0</v>
      </c>
      <c r="E30" s="29">
        <v>0</v>
      </c>
    </row>
    <row r="31" spans="2:5" s="4" customFormat="1" ht="12" customHeight="1" x14ac:dyDescent="0.2">
      <c r="B31" s="8" t="s">
        <v>24</v>
      </c>
      <c r="C31" s="28">
        <v>342</v>
      </c>
      <c r="D31" s="28">
        <v>309</v>
      </c>
      <c r="E31" s="29">
        <v>90.350877192982466</v>
      </c>
    </row>
    <row r="32" spans="2:5" ht="12" customHeight="1" x14ac:dyDescent="0.2">
      <c r="B32" s="8" t="s">
        <v>25</v>
      </c>
      <c r="C32" s="28"/>
      <c r="D32" s="28"/>
      <c r="E32" s="29"/>
    </row>
    <row r="33" spans="2:6" ht="12" customHeight="1" x14ac:dyDescent="0.2">
      <c r="B33" s="8" t="s">
        <v>26</v>
      </c>
      <c r="C33" s="28"/>
      <c r="D33" s="28"/>
      <c r="E33" s="29"/>
    </row>
    <row r="34" spans="2:6" ht="12" customHeight="1" x14ac:dyDescent="0.2">
      <c r="B34" s="8" t="s">
        <v>27</v>
      </c>
      <c r="C34" s="28"/>
      <c r="D34" s="28"/>
      <c r="E34" s="29"/>
    </row>
    <row r="35" spans="2:6" ht="12" customHeight="1" x14ac:dyDescent="0.2">
      <c r="B35" s="8" t="s">
        <v>28</v>
      </c>
      <c r="C35" s="28"/>
      <c r="D35" s="28"/>
      <c r="E35" s="29"/>
    </row>
    <row r="36" spans="2:6" ht="12" customHeight="1" x14ac:dyDescent="0.2">
      <c r="B36" s="7" t="s">
        <v>29</v>
      </c>
      <c r="C36" s="26">
        <v>1089</v>
      </c>
      <c r="D36" s="26">
        <v>843</v>
      </c>
      <c r="E36" s="27">
        <v>77.410468319559229</v>
      </c>
    </row>
    <row r="37" spans="2:6" ht="12" customHeight="1" x14ac:dyDescent="0.2">
      <c r="B37" s="7" t="s">
        <v>30</v>
      </c>
      <c r="C37" s="26">
        <v>16</v>
      </c>
      <c r="D37" s="26">
        <v>16</v>
      </c>
      <c r="E37" s="27">
        <v>100</v>
      </c>
    </row>
    <row r="38" spans="2:6" s="4" customFormat="1" ht="12" customHeight="1" x14ac:dyDescent="0.2">
      <c r="B38" s="7" t="s">
        <v>31</v>
      </c>
      <c r="C38" s="26">
        <v>5</v>
      </c>
      <c r="D38" s="26">
        <v>0</v>
      </c>
      <c r="E38" s="27">
        <v>0</v>
      </c>
    </row>
    <row r="39" spans="2:6" ht="12" customHeight="1" x14ac:dyDescent="0.2">
      <c r="B39" s="7" t="s">
        <v>32</v>
      </c>
      <c r="C39" s="24">
        <v>0</v>
      </c>
      <c r="D39" s="24">
        <v>0</v>
      </c>
      <c r="E39" s="25"/>
    </row>
    <row r="40" spans="2:6" s="4" customFormat="1" ht="12" customHeight="1" x14ac:dyDescent="0.2">
      <c r="B40" s="8" t="s">
        <v>33</v>
      </c>
      <c r="C40" s="30"/>
      <c r="D40" s="30"/>
      <c r="E40" s="31"/>
    </row>
    <row r="41" spans="2:6" ht="12" customHeight="1" x14ac:dyDescent="0.2">
      <c r="B41" s="8" t="s">
        <v>34</v>
      </c>
      <c r="C41" s="30"/>
      <c r="D41" s="30"/>
      <c r="E41" s="31"/>
    </row>
    <row r="42" spans="2:6" s="4" customFormat="1" ht="12" customHeight="1" x14ac:dyDescent="0.2">
      <c r="B42" s="8" t="s">
        <v>35</v>
      </c>
      <c r="C42" s="28"/>
      <c r="D42" s="28"/>
      <c r="E42" s="29"/>
    </row>
    <row r="43" spans="2:6" ht="12" customHeight="1" x14ac:dyDescent="0.2">
      <c r="B43" s="7" t="s">
        <v>36</v>
      </c>
      <c r="C43" s="24">
        <v>6223</v>
      </c>
      <c r="D43" s="24">
        <v>2684</v>
      </c>
      <c r="E43" s="25">
        <v>43.130322995339867</v>
      </c>
    </row>
    <row r="44" spans="2:6" ht="12" customHeight="1" x14ac:dyDescent="0.2">
      <c r="B44" s="7" t="s">
        <v>37</v>
      </c>
      <c r="C44" s="26">
        <v>3681</v>
      </c>
      <c r="D44" s="26">
        <v>1769</v>
      </c>
      <c r="E44" s="27">
        <v>48.057593045368108</v>
      </c>
      <c r="F44" s="5"/>
    </row>
    <row r="45" spans="2:6" ht="12" customHeight="1" x14ac:dyDescent="0.2">
      <c r="B45" s="7" t="s">
        <v>38</v>
      </c>
      <c r="C45" s="26">
        <v>391</v>
      </c>
      <c r="D45" s="26">
        <v>0</v>
      </c>
      <c r="E45" s="27">
        <v>0</v>
      </c>
    </row>
    <row r="46" spans="2:6" ht="12" customHeight="1" x14ac:dyDescent="0.2">
      <c r="B46" s="6" t="s">
        <v>84</v>
      </c>
      <c r="C46" s="22">
        <v>4130</v>
      </c>
      <c r="D46" s="22">
        <v>3140</v>
      </c>
      <c r="E46" s="27">
        <v>76.029055690072639</v>
      </c>
    </row>
    <row r="47" spans="2:6" ht="12" customHeight="1" x14ac:dyDescent="0.2">
      <c r="B47" s="6" t="s">
        <v>39</v>
      </c>
      <c r="C47" s="32">
        <v>1653</v>
      </c>
      <c r="D47" s="32">
        <v>1217</v>
      </c>
      <c r="E47" s="33">
        <v>73.623714458560201</v>
      </c>
    </row>
    <row r="48" spans="2:6" ht="12" customHeight="1" x14ac:dyDescent="0.2">
      <c r="B48" s="6" t="s">
        <v>40</v>
      </c>
      <c r="C48" s="32">
        <v>1591</v>
      </c>
      <c r="D48" s="32">
        <v>1201</v>
      </c>
      <c r="E48" s="33">
        <v>75.487115021998747</v>
      </c>
    </row>
    <row r="49" spans="2:5" ht="12" customHeight="1" x14ac:dyDescent="0.2">
      <c r="B49" s="9" t="s">
        <v>41</v>
      </c>
      <c r="C49" s="34">
        <v>570</v>
      </c>
      <c r="D49" s="34">
        <v>570</v>
      </c>
      <c r="E49" s="35">
        <v>100</v>
      </c>
    </row>
    <row r="50" spans="2:5" ht="12" customHeight="1" x14ac:dyDescent="0.2">
      <c r="B50" s="9" t="s">
        <v>42</v>
      </c>
      <c r="C50" s="34">
        <v>1021</v>
      </c>
      <c r="D50" s="34">
        <v>631</v>
      </c>
      <c r="E50" s="35">
        <v>61.802154750244853</v>
      </c>
    </row>
    <row r="51" spans="2:5" ht="12" customHeight="1" x14ac:dyDescent="0.2">
      <c r="B51" s="6" t="s">
        <v>43</v>
      </c>
      <c r="C51" s="32">
        <v>62</v>
      </c>
      <c r="D51" s="32">
        <v>16</v>
      </c>
      <c r="E51" s="33">
        <v>25.806451612903224</v>
      </c>
    </row>
    <row r="52" spans="2:5" ht="12" customHeight="1" x14ac:dyDescent="0.2">
      <c r="B52" s="9" t="s">
        <v>87</v>
      </c>
      <c r="C52" s="34"/>
      <c r="D52" s="34"/>
      <c r="E52" s="35"/>
    </row>
    <row r="53" spans="2:5" ht="12" customHeight="1" x14ac:dyDescent="0.2">
      <c r="B53" s="9" t="s">
        <v>88</v>
      </c>
      <c r="C53" s="34">
        <v>62</v>
      </c>
      <c r="D53" s="34">
        <v>16</v>
      </c>
      <c r="E53" s="35">
        <v>25.806451612903224</v>
      </c>
    </row>
    <row r="54" spans="2:5" ht="12" customHeight="1" x14ac:dyDescent="0.2">
      <c r="B54" s="6" t="s">
        <v>44</v>
      </c>
      <c r="C54" s="32">
        <v>0</v>
      </c>
      <c r="D54" s="32">
        <v>0</v>
      </c>
      <c r="E54" s="33"/>
    </row>
    <row r="55" spans="2:5" ht="12" customHeight="1" x14ac:dyDescent="0.2">
      <c r="B55" s="6" t="s">
        <v>45</v>
      </c>
      <c r="C55" s="32"/>
      <c r="D55" s="32"/>
      <c r="E55" s="33"/>
    </row>
    <row r="56" spans="2:5" ht="12" customHeight="1" x14ac:dyDescent="0.2">
      <c r="B56" s="6" t="s">
        <v>46</v>
      </c>
      <c r="C56" s="32"/>
      <c r="D56" s="32"/>
      <c r="E56" s="33"/>
    </row>
    <row r="57" spans="2:5" ht="12" customHeight="1" x14ac:dyDescent="0.2">
      <c r="B57" s="6" t="s">
        <v>47</v>
      </c>
      <c r="C57" s="32">
        <v>430</v>
      </c>
      <c r="D57" s="32">
        <v>430</v>
      </c>
      <c r="E57" s="33">
        <v>100</v>
      </c>
    </row>
    <row r="58" spans="2:5" ht="12" customHeight="1" x14ac:dyDescent="0.2">
      <c r="B58" s="6" t="s">
        <v>48</v>
      </c>
      <c r="C58" s="32">
        <v>430</v>
      </c>
      <c r="D58" s="32">
        <v>430</v>
      </c>
      <c r="E58" s="33">
        <v>100</v>
      </c>
    </row>
    <row r="59" spans="2:5" ht="12" customHeight="1" x14ac:dyDescent="0.2">
      <c r="B59" s="6" t="s">
        <v>49</v>
      </c>
      <c r="C59" s="32"/>
      <c r="D59" s="32"/>
      <c r="E59" s="33"/>
    </row>
    <row r="60" spans="2:5" s="4" customFormat="1" ht="12" customHeight="1" x14ac:dyDescent="0.2">
      <c r="B60" s="6" t="s">
        <v>50</v>
      </c>
      <c r="C60" s="32">
        <v>2015</v>
      </c>
      <c r="D60" s="32">
        <v>1493</v>
      </c>
      <c r="E60" s="33">
        <v>74.09429280397022</v>
      </c>
    </row>
    <row r="61" spans="2:5" s="4" customFormat="1" ht="12" customHeight="1" x14ac:dyDescent="0.2">
      <c r="B61" s="6" t="s">
        <v>51</v>
      </c>
      <c r="C61" s="32">
        <v>1990</v>
      </c>
      <c r="D61" s="32">
        <v>1468</v>
      </c>
      <c r="E61" s="33">
        <v>73.768844221105525</v>
      </c>
    </row>
    <row r="62" spans="2:5" ht="12" customHeight="1" x14ac:dyDescent="0.2">
      <c r="B62" s="6" t="s">
        <v>90</v>
      </c>
      <c r="C62" s="32">
        <v>25</v>
      </c>
      <c r="D62" s="32">
        <v>25</v>
      </c>
      <c r="E62" s="33">
        <v>100</v>
      </c>
    </row>
    <row r="63" spans="2:5" ht="12" customHeight="1" x14ac:dyDescent="0.2">
      <c r="B63" s="6" t="s">
        <v>52</v>
      </c>
      <c r="C63" s="32">
        <v>32</v>
      </c>
      <c r="D63" s="32">
        <v>0</v>
      </c>
      <c r="E63" s="33">
        <v>0</v>
      </c>
    </row>
    <row r="64" spans="2:5" ht="12" customHeight="1" x14ac:dyDescent="0.2">
      <c r="B64" s="6" t="s">
        <v>85</v>
      </c>
      <c r="C64" s="22">
        <v>0</v>
      </c>
      <c r="D64" s="22">
        <v>0</v>
      </c>
      <c r="E64" s="23"/>
    </row>
    <row r="65" spans="2:5" ht="12" customHeight="1" x14ac:dyDescent="0.2">
      <c r="B65" s="6" t="s">
        <v>53</v>
      </c>
      <c r="C65" s="32"/>
      <c r="D65" s="32"/>
      <c r="E65" s="23"/>
    </row>
    <row r="66" spans="2:5" ht="12" customHeight="1" x14ac:dyDescent="0.2">
      <c r="B66" s="6" t="s">
        <v>54</v>
      </c>
      <c r="C66" s="22">
        <v>0</v>
      </c>
      <c r="D66" s="22">
        <v>0</v>
      </c>
      <c r="E66" s="23"/>
    </row>
    <row r="67" spans="2:5" ht="12" customHeight="1" x14ac:dyDescent="0.2">
      <c r="B67" s="9" t="s">
        <v>55</v>
      </c>
      <c r="C67" s="34"/>
      <c r="D67" s="34"/>
      <c r="E67" s="35"/>
    </row>
    <row r="68" spans="2:5" ht="12" customHeight="1" x14ac:dyDescent="0.2">
      <c r="B68" s="9" t="s">
        <v>56</v>
      </c>
      <c r="C68" s="34"/>
      <c r="D68" s="34"/>
      <c r="E68" s="35"/>
    </row>
    <row r="69" spans="2:5" ht="12" customHeight="1" x14ac:dyDescent="0.2">
      <c r="B69" s="6" t="s">
        <v>89</v>
      </c>
      <c r="C69" s="22">
        <v>25475</v>
      </c>
      <c r="D69" s="22">
        <v>1705</v>
      </c>
      <c r="E69" s="23">
        <v>6.6928361138370942</v>
      </c>
    </row>
    <row r="70" spans="2:5" ht="12" customHeight="1" x14ac:dyDescent="0.2">
      <c r="B70" s="6" t="s">
        <v>57</v>
      </c>
      <c r="C70" s="32">
        <v>3797</v>
      </c>
      <c r="D70" s="32">
        <v>38</v>
      </c>
      <c r="E70" s="33">
        <v>1.0007900974453516</v>
      </c>
    </row>
    <row r="71" spans="2:5" ht="12" customHeight="1" x14ac:dyDescent="0.2">
      <c r="B71" s="6" t="s">
        <v>58</v>
      </c>
      <c r="C71" s="32"/>
      <c r="D71" s="32"/>
      <c r="E71" s="33"/>
    </row>
    <row r="72" spans="2:5" ht="12" customHeight="1" x14ac:dyDescent="0.2">
      <c r="B72" s="6" t="s">
        <v>59</v>
      </c>
      <c r="C72" s="32"/>
      <c r="D72" s="32"/>
      <c r="E72" s="33"/>
    </row>
    <row r="73" spans="2:5" ht="12" customHeight="1" x14ac:dyDescent="0.2">
      <c r="B73" s="10" t="s">
        <v>60</v>
      </c>
      <c r="C73" s="36">
        <v>3771</v>
      </c>
      <c r="D73" s="36">
        <v>18</v>
      </c>
      <c r="E73" s="37">
        <v>0.47732696897374705</v>
      </c>
    </row>
    <row r="74" spans="2:5" ht="12" customHeight="1" x14ac:dyDescent="0.2">
      <c r="B74" s="6" t="s">
        <v>61</v>
      </c>
      <c r="C74" s="32">
        <v>26</v>
      </c>
      <c r="D74" s="32">
        <v>20</v>
      </c>
      <c r="E74" s="33">
        <v>76.923076923076934</v>
      </c>
    </row>
    <row r="75" spans="2:5" ht="12" customHeight="1" x14ac:dyDescent="0.2">
      <c r="B75" s="6" t="s">
        <v>62</v>
      </c>
      <c r="C75" s="32">
        <v>65</v>
      </c>
      <c r="D75" s="32">
        <v>6</v>
      </c>
      <c r="E75" s="33">
        <v>9.2307692307692317</v>
      </c>
    </row>
    <row r="76" spans="2:5" ht="12" customHeight="1" x14ac:dyDescent="0.2">
      <c r="B76" s="6" t="s">
        <v>63</v>
      </c>
      <c r="C76" s="32">
        <v>39</v>
      </c>
      <c r="D76" s="32">
        <v>4</v>
      </c>
      <c r="E76" s="33">
        <v>10.256410256410255</v>
      </c>
    </row>
    <row r="77" spans="2:5" ht="12" customHeight="1" x14ac:dyDescent="0.2">
      <c r="B77" s="6" t="s">
        <v>64</v>
      </c>
      <c r="C77" s="32">
        <v>26</v>
      </c>
      <c r="D77" s="32">
        <v>2</v>
      </c>
      <c r="E77" s="33">
        <v>7.6923076923076925</v>
      </c>
    </row>
    <row r="78" spans="2:5" ht="12" customHeight="1" x14ac:dyDescent="0.2">
      <c r="B78" s="9" t="s">
        <v>65</v>
      </c>
      <c r="C78" s="34"/>
      <c r="D78" s="34"/>
      <c r="E78" s="35"/>
    </row>
    <row r="79" spans="2:5" ht="12" customHeight="1" x14ac:dyDescent="0.2">
      <c r="B79" s="9" t="s">
        <v>66</v>
      </c>
      <c r="C79" s="34">
        <v>0</v>
      </c>
      <c r="D79" s="34">
        <v>0</v>
      </c>
      <c r="E79" s="35"/>
    </row>
    <row r="80" spans="2:5" ht="12" customHeight="1" x14ac:dyDescent="0.2">
      <c r="B80" s="9" t="s">
        <v>67</v>
      </c>
      <c r="C80" s="34">
        <v>0</v>
      </c>
      <c r="D80" s="34">
        <v>0</v>
      </c>
      <c r="E80" s="35"/>
    </row>
    <row r="81" spans="2:5" ht="12" customHeight="1" x14ac:dyDescent="0.2">
      <c r="B81" s="9" t="s">
        <v>68</v>
      </c>
      <c r="C81" s="34"/>
      <c r="D81" s="34"/>
      <c r="E81" s="35"/>
    </row>
    <row r="82" spans="2:5" ht="12" customHeight="1" x14ac:dyDescent="0.2">
      <c r="B82" s="9" t="s">
        <v>69</v>
      </c>
      <c r="C82" s="34"/>
      <c r="D82" s="34"/>
      <c r="E82" s="35"/>
    </row>
    <row r="83" spans="2:5" ht="12" customHeight="1" x14ac:dyDescent="0.2">
      <c r="B83" s="9" t="s">
        <v>70</v>
      </c>
      <c r="C83" s="34"/>
      <c r="D83" s="34"/>
      <c r="E83" s="35"/>
    </row>
    <row r="84" spans="2:5" ht="12" customHeight="1" x14ac:dyDescent="0.2">
      <c r="B84" s="9" t="s">
        <v>71</v>
      </c>
      <c r="C84" s="34"/>
      <c r="D84" s="34"/>
      <c r="E84" s="35"/>
    </row>
    <row r="85" spans="2:5" ht="12" customHeight="1" x14ac:dyDescent="0.2">
      <c r="B85" s="9" t="s">
        <v>72</v>
      </c>
      <c r="C85" s="34">
        <v>26</v>
      </c>
      <c r="D85" s="34">
        <v>2</v>
      </c>
      <c r="E85" s="35">
        <v>7.6923076923076925</v>
      </c>
    </row>
    <row r="86" spans="2:5" ht="12" customHeight="1" x14ac:dyDescent="0.2">
      <c r="B86" s="6" t="s">
        <v>73</v>
      </c>
      <c r="C86" s="32">
        <v>20857</v>
      </c>
      <c r="D86" s="32">
        <v>1127</v>
      </c>
      <c r="E86" s="33">
        <v>5.4034616675456686</v>
      </c>
    </row>
    <row r="87" spans="2:5" ht="12" customHeight="1" x14ac:dyDescent="0.2">
      <c r="B87" s="6" t="s">
        <v>74</v>
      </c>
      <c r="C87" s="36">
        <v>298</v>
      </c>
      <c r="D87" s="36">
        <v>154</v>
      </c>
      <c r="E87" s="37">
        <v>51.677852348993291</v>
      </c>
    </row>
    <row r="88" spans="2:5" ht="12" customHeight="1" x14ac:dyDescent="0.2">
      <c r="B88" s="6" t="s">
        <v>75</v>
      </c>
      <c r="C88" s="32">
        <v>7862</v>
      </c>
      <c r="D88" s="32">
        <v>570</v>
      </c>
      <c r="E88" s="33">
        <v>7.2500635970490972</v>
      </c>
    </row>
    <row r="89" spans="2:5" ht="12" customHeight="1" x14ac:dyDescent="0.2">
      <c r="B89" s="6" t="s">
        <v>76</v>
      </c>
      <c r="C89" s="32">
        <v>12054</v>
      </c>
      <c r="D89" s="32">
        <v>403</v>
      </c>
      <c r="E89" s="33">
        <v>3.3432885349261658</v>
      </c>
    </row>
    <row r="90" spans="2:5" ht="12" customHeight="1" x14ac:dyDescent="0.2">
      <c r="B90" s="6" t="s">
        <v>77</v>
      </c>
      <c r="C90" s="32">
        <v>643</v>
      </c>
      <c r="D90" s="32">
        <v>0</v>
      </c>
      <c r="E90" s="33">
        <v>0</v>
      </c>
    </row>
    <row r="91" spans="2:5" ht="12" customHeight="1" x14ac:dyDescent="0.2">
      <c r="B91" s="6" t="s">
        <v>78</v>
      </c>
      <c r="C91" s="32">
        <v>756</v>
      </c>
      <c r="D91" s="32">
        <v>534</v>
      </c>
      <c r="E91" s="33">
        <v>70.634920634920633</v>
      </c>
    </row>
    <row r="92" spans="2:5" ht="12" customHeight="1" x14ac:dyDescent="0.2">
      <c r="B92" s="6" t="s">
        <v>86</v>
      </c>
      <c r="C92" s="22">
        <v>79</v>
      </c>
      <c r="D92" s="22">
        <v>79</v>
      </c>
      <c r="E92" s="23">
        <v>100</v>
      </c>
    </row>
    <row r="93" spans="2:5" ht="12" customHeight="1" x14ac:dyDescent="0.2">
      <c r="B93" s="6" t="s">
        <v>79</v>
      </c>
      <c r="C93" s="32">
        <v>78</v>
      </c>
      <c r="D93" s="32">
        <v>78</v>
      </c>
      <c r="E93" s="23">
        <v>100</v>
      </c>
    </row>
    <row r="94" spans="2:5" ht="12" customHeight="1" x14ac:dyDescent="0.2">
      <c r="B94" s="6" t="s">
        <v>80</v>
      </c>
      <c r="C94" s="32">
        <v>1</v>
      </c>
      <c r="D94" s="32">
        <v>1</v>
      </c>
      <c r="E94" s="33">
        <v>100</v>
      </c>
    </row>
    <row r="95" spans="2:5" ht="12" customHeight="1" x14ac:dyDescent="0.2">
      <c r="B95" s="6" t="s">
        <v>81</v>
      </c>
      <c r="C95" s="32">
        <v>0</v>
      </c>
      <c r="D95" s="32">
        <v>0</v>
      </c>
      <c r="E95" s="33"/>
    </row>
    <row r="96" spans="2:5" ht="12" customHeight="1" x14ac:dyDescent="0.2">
      <c r="B96" s="9" t="s">
        <v>82</v>
      </c>
      <c r="C96" s="34"/>
      <c r="D96" s="34"/>
      <c r="E96" s="35"/>
    </row>
    <row r="97" spans="2:5" ht="12" customHeight="1" x14ac:dyDescent="0.2">
      <c r="B97" s="9" t="s">
        <v>83</v>
      </c>
      <c r="C97" s="34"/>
      <c r="D97" s="34"/>
      <c r="E97" s="35"/>
    </row>
    <row r="98" spans="2:5" x14ac:dyDescent="0.2">
      <c r="B98" s="6" t="s">
        <v>91</v>
      </c>
      <c r="C98" s="22"/>
      <c r="D98" s="22"/>
      <c r="E98" s="23"/>
    </row>
  </sheetData>
  <hyperlinks>
    <hyperlink ref="C4" location="OCAK!A1" display="Ocak" xr:uid="{22FA4654-DC21-4C6E-8946-7A15F9C6DF06}"/>
    <hyperlink ref="D4" location="ŞUBAT!A1" display="Şubat" xr:uid="{FBE6AC2A-2633-4550-8D50-738A9B747C9C}"/>
    <hyperlink ref="E4" location="MART!A1" display="Mart" xr:uid="{9A60556B-24B7-48C8-A48F-C4D029008A98}"/>
    <hyperlink ref="C5" location="NİSAN!A1" display="Nisan" xr:uid="{AF68F0B1-AC3C-473B-A372-9733D8262E79}"/>
    <hyperlink ref="D5" location="MAYIS!A1" display="Mayıs" xr:uid="{836ECD35-CBB0-4CD1-AA6C-7D44B0FEC93C}"/>
    <hyperlink ref="E5" location="HAZİRAN!A1" display="Haziran" xr:uid="{7DBDA181-1F7A-4F6D-8D9E-4C9A965696C6}"/>
    <hyperlink ref="C6" location="TEMMUZ!A1" display="Temmuz" xr:uid="{D395E1B2-2D52-496E-91B4-30CAA3D5D632}"/>
    <hyperlink ref="D6" location="AĞUSTOS!A1" display="Ağustos" xr:uid="{B9515EB5-4311-4E68-8782-8DCA331FE6BC}"/>
    <hyperlink ref="E6" location="EYLÜL!A1" display="Eylül" xr:uid="{020D8561-2AA2-46C7-A762-AF4C46A0624A}"/>
    <hyperlink ref="C7" location="EKİM!A1" display="Ekim" xr:uid="{7DAFB979-50E7-4F33-83A9-81781E6C0B76}"/>
    <hyperlink ref="D7" location="KASIM!A1" display="Kasım" xr:uid="{CF00881C-96A9-4AFE-B2D2-FC8AF9AA80D2}"/>
    <hyperlink ref="E7" location="ARALIK!A1" display="Aralık" xr:uid="{5579C0AB-8C29-4C42-979F-72F7DAB7F025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CDEEF-5C7A-422F-B546-88E075950FBA}">
  <dimension ref="B1:F98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96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116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92808</v>
      </c>
      <c r="D10" s="22">
        <v>21414</v>
      </c>
      <c r="E10" s="23">
        <v>23.07344194465994</v>
      </c>
    </row>
    <row r="11" spans="2:5" ht="12" customHeight="1" x14ac:dyDescent="0.2">
      <c r="B11" s="7" t="s">
        <v>4</v>
      </c>
      <c r="C11" s="24">
        <v>65156</v>
      </c>
      <c r="D11" s="24">
        <v>18116</v>
      </c>
      <c r="E11" s="25">
        <v>27.804039535883113</v>
      </c>
    </row>
    <row r="12" spans="2:5" ht="12" customHeight="1" x14ac:dyDescent="0.2">
      <c r="B12" s="7" t="s">
        <v>5</v>
      </c>
      <c r="C12" s="24">
        <v>30128</v>
      </c>
      <c r="D12" s="24">
        <v>9786</v>
      </c>
      <c r="E12" s="25">
        <v>32.481412639405207</v>
      </c>
    </row>
    <row r="13" spans="2:5" ht="12" customHeight="1" x14ac:dyDescent="0.2">
      <c r="B13" s="7" t="s">
        <v>6</v>
      </c>
      <c r="C13" s="26">
        <v>25138</v>
      </c>
      <c r="D13" s="26">
        <v>7713</v>
      </c>
      <c r="E13" s="27">
        <v>30.682631872066196</v>
      </c>
    </row>
    <row r="14" spans="2:5" ht="12" customHeight="1" x14ac:dyDescent="0.2">
      <c r="B14" s="8" t="s">
        <v>7</v>
      </c>
      <c r="C14" s="28">
        <v>4206</v>
      </c>
      <c r="D14" s="28">
        <v>-29</v>
      </c>
      <c r="E14" s="29">
        <v>-0.68949120304327149</v>
      </c>
    </row>
    <row r="15" spans="2:5" ht="12" customHeight="1" x14ac:dyDescent="0.2">
      <c r="B15" s="8" t="s">
        <v>8</v>
      </c>
      <c r="C15" s="28">
        <v>4089</v>
      </c>
      <c r="D15" s="28">
        <v>472</v>
      </c>
      <c r="E15" s="29">
        <v>11.543164587918806</v>
      </c>
    </row>
    <row r="16" spans="2:5" ht="12" customHeight="1" x14ac:dyDescent="0.2">
      <c r="B16" s="8" t="s">
        <v>9</v>
      </c>
      <c r="C16" s="28">
        <v>14993</v>
      </c>
      <c r="D16" s="28">
        <v>6580</v>
      </c>
      <c r="E16" s="29">
        <v>43.887147335423201</v>
      </c>
    </row>
    <row r="17" spans="2:5" ht="12" customHeight="1" x14ac:dyDescent="0.2">
      <c r="B17" s="8" t="s">
        <v>10</v>
      </c>
      <c r="C17" s="28">
        <v>1850</v>
      </c>
      <c r="D17" s="28">
        <v>690</v>
      </c>
      <c r="E17" s="29">
        <v>37.297297297297298</v>
      </c>
    </row>
    <row r="18" spans="2:5" ht="12" customHeight="1" x14ac:dyDescent="0.2">
      <c r="B18" s="7" t="s">
        <v>11</v>
      </c>
      <c r="C18" s="24">
        <v>4990</v>
      </c>
      <c r="D18" s="24">
        <v>2073</v>
      </c>
      <c r="E18" s="25">
        <v>41.543086172344687</v>
      </c>
    </row>
    <row r="19" spans="2:5" ht="12" customHeight="1" x14ac:dyDescent="0.2">
      <c r="B19" s="8" t="s">
        <v>12</v>
      </c>
      <c r="C19" s="28">
        <v>1901</v>
      </c>
      <c r="D19" s="28">
        <v>-10</v>
      </c>
      <c r="E19" s="29">
        <v>-0.52603892688058917</v>
      </c>
    </row>
    <row r="20" spans="2:5" ht="12" customHeight="1" x14ac:dyDescent="0.2">
      <c r="B20" s="8" t="s">
        <v>13</v>
      </c>
      <c r="C20" s="28">
        <v>67</v>
      </c>
      <c r="D20" s="28">
        <v>-4</v>
      </c>
      <c r="E20" s="29">
        <v>-5.9701492537313428</v>
      </c>
    </row>
    <row r="21" spans="2:5" ht="12" customHeight="1" x14ac:dyDescent="0.2">
      <c r="B21" s="8" t="s">
        <v>14</v>
      </c>
      <c r="C21" s="28">
        <v>3022</v>
      </c>
      <c r="D21" s="28">
        <v>2087</v>
      </c>
      <c r="E21" s="29">
        <v>69.060225016545331</v>
      </c>
    </row>
    <row r="22" spans="2:5" s="4" customFormat="1" ht="12" customHeight="1" x14ac:dyDescent="0.2">
      <c r="B22" s="7" t="s">
        <v>15</v>
      </c>
      <c r="C22" s="24">
        <v>13273</v>
      </c>
      <c r="D22" s="24">
        <v>2540</v>
      </c>
      <c r="E22" s="25">
        <v>19.136593083703758</v>
      </c>
    </row>
    <row r="23" spans="2:5" s="4" customFormat="1" ht="12" customHeight="1" x14ac:dyDescent="0.2">
      <c r="B23" s="8" t="s">
        <v>16</v>
      </c>
      <c r="C23" s="30">
        <v>16</v>
      </c>
      <c r="D23" s="30">
        <v>7</v>
      </c>
      <c r="E23" s="31">
        <v>43.75</v>
      </c>
    </row>
    <row r="24" spans="2:5" ht="12" customHeight="1" x14ac:dyDescent="0.2">
      <c r="B24" s="8" t="s">
        <v>17</v>
      </c>
      <c r="C24" s="30">
        <v>13257</v>
      </c>
      <c r="D24" s="30">
        <v>2533</v>
      </c>
      <c r="E24" s="31">
        <v>19.106886927660856</v>
      </c>
    </row>
    <row r="25" spans="2:5" s="4" customFormat="1" ht="12" customHeight="1" x14ac:dyDescent="0.2">
      <c r="B25" s="7" t="s">
        <v>18</v>
      </c>
      <c r="C25" s="24">
        <v>12873</v>
      </c>
      <c r="D25" s="24">
        <v>2640</v>
      </c>
      <c r="E25" s="25">
        <v>20.508040083896528</v>
      </c>
    </row>
    <row r="26" spans="2:5" ht="12" customHeight="1" x14ac:dyDescent="0.2">
      <c r="B26" s="7" t="s">
        <v>19</v>
      </c>
      <c r="C26" s="24">
        <v>11743</v>
      </c>
      <c r="D26" s="24">
        <v>1830</v>
      </c>
      <c r="E26" s="25">
        <v>15.583752022481479</v>
      </c>
    </row>
    <row r="27" spans="2:5" ht="12" customHeight="1" x14ac:dyDescent="0.2">
      <c r="B27" s="8" t="s">
        <v>20</v>
      </c>
      <c r="C27" s="28">
        <v>11300</v>
      </c>
      <c r="D27" s="28">
        <v>1672</v>
      </c>
      <c r="E27" s="29">
        <v>14.79646017699115</v>
      </c>
    </row>
    <row r="28" spans="2:5" ht="12" customHeight="1" x14ac:dyDescent="0.2">
      <c r="B28" s="8" t="s">
        <v>21</v>
      </c>
      <c r="C28" s="28">
        <v>443</v>
      </c>
      <c r="D28" s="28">
        <v>158</v>
      </c>
      <c r="E28" s="29">
        <v>35.665914221218962</v>
      </c>
    </row>
    <row r="29" spans="2:5" ht="12" customHeight="1" x14ac:dyDescent="0.2">
      <c r="B29" s="7" t="s">
        <v>22</v>
      </c>
      <c r="C29" s="26">
        <v>238</v>
      </c>
      <c r="D29" s="26">
        <v>187</v>
      </c>
      <c r="E29" s="27">
        <v>78.571428571428569</v>
      </c>
    </row>
    <row r="30" spans="2:5" ht="12" customHeight="1" x14ac:dyDescent="0.2">
      <c r="B30" s="8" t="s">
        <v>23</v>
      </c>
      <c r="C30" s="28">
        <v>17</v>
      </c>
      <c r="D30" s="28">
        <v>0</v>
      </c>
      <c r="E30" s="29">
        <v>0</v>
      </c>
    </row>
    <row r="31" spans="2:5" s="4" customFormat="1" ht="12" customHeight="1" x14ac:dyDescent="0.2">
      <c r="B31" s="8" t="s">
        <v>24</v>
      </c>
      <c r="C31" s="28">
        <v>221</v>
      </c>
      <c r="D31" s="28">
        <v>187</v>
      </c>
      <c r="E31" s="29">
        <v>84.615384615384613</v>
      </c>
    </row>
    <row r="32" spans="2:5" ht="12" customHeight="1" x14ac:dyDescent="0.2">
      <c r="B32" s="8" t="s">
        <v>25</v>
      </c>
      <c r="C32" s="28"/>
      <c r="D32" s="28"/>
      <c r="E32" s="29"/>
    </row>
    <row r="33" spans="2:6" ht="12" customHeight="1" x14ac:dyDescent="0.2">
      <c r="B33" s="8" t="s">
        <v>26</v>
      </c>
      <c r="C33" s="28"/>
      <c r="D33" s="28"/>
      <c r="E33" s="29"/>
    </row>
    <row r="34" spans="2:6" ht="12" customHeight="1" x14ac:dyDescent="0.2">
      <c r="B34" s="8" t="s">
        <v>27</v>
      </c>
      <c r="C34" s="28"/>
      <c r="D34" s="28"/>
      <c r="E34" s="29"/>
    </row>
    <row r="35" spans="2:6" ht="12" customHeight="1" x14ac:dyDescent="0.2">
      <c r="B35" s="8" t="s">
        <v>28</v>
      </c>
      <c r="C35" s="28"/>
      <c r="D35" s="28"/>
      <c r="E35" s="29"/>
    </row>
    <row r="36" spans="2:6" ht="12" customHeight="1" x14ac:dyDescent="0.2">
      <c r="B36" s="7" t="s">
        <v>29</v>
      </c>
      <c r="C36" s="26">
        <v>871</v>
      </c>
      <c r="D36" s="26">
        <v>607</v>
      </c>
      <c r="E36" s="27">
        <v>69.69001148105626</v>
      </c>
    </row>
    <row r="37" spans="2:6" ht="12" customHeight="1" x14ac:dyDescent="0.2">
      <c r="B37" s="7" t="s">
        <v>30</v>
      </c>
      <c r="C37" s="26">
        <v>16</v>
      </c>
      <c r="D37" s="26">
        <v>16</v>
      </c>
      <c r="E37" s="27">
        <v>100</v>
      </c>
    </row>
    <row r="38" spans="2:6" s="4" customFormat="1" ht="12" customHeight="1" x14ac:dyDescent="0.2">
      <c r="B38" s="7" t="s">
        <v>31</v>
      </c>
      <c r="C38" s="26">
        <v>5</v>
      </c>
      <c r="D38" s="26">
        <v>0</v>
      </c>
      <c r="E38" s="27">
        <v>0</v>
      </c>
    </row>
    <row r="39" spans="2:6" ht="12" customHeight="1" x14ac:dyDescent="0.2">
      <c r="B39" s="7" t="s">
        <v>32</v>
      </c>
      <c r="C39" s="24">
        <v>0</v>
      </c>
      <c r="D39" s="24">
        <v>0</v>
      </c>
      <c r="E39" s="25"/>
    </row>
    <row r="40" spans="2:6" s="4" customFormat="1" ht="12" customHeight="1" x14ac:dyDescent="0.2">
      <c r="B40" s="8" t="s">
        <v>33</v>
      </c>
      <c r="C40" s="30"/>
      <c r="D40" s="30"/>
      <c r="E40" s="31"/>
    </row>
    <row r="41" spans="2:6" ht="12" customHeight="1" x14ac:dyDescent="0.2">
      <c r="B41" s="8" t="s">
        <v>34</v>
      </c>
      <c r="C41" s="30"/>
      <c r="D41" s="30"/>
      <c r="E41" s="31"/>
    </row>
    <row r="42" spans="2:6" s="4" customFormat="1" ht="12" customHeight="1" x14ac:dyDescent="0.2">
      <c r="B42" s="8" t="s">
        <v>35</v>
      </c>
      <c r="C42" s="28"/>
      <c r="D42" s="28"/>
      <c r="E42" s="29"/>
    </row>
    <row r="43" spans="2:6" ht="12" customHeight="1" x14ac:dyDescent="0.2">
      <c r="B43" s="7" t="s">
        <v>36</v>
      </c>
      <c r="C43" s="24">
        <v>5431</v>
      </c>
      <c r="D43" s="24">
        <v>1917</v>
      </c>
      <c r="E43" s="25">
        <v>35.297366967409317</v>
      </c>
    </row>
    <row r="44" spans="2:6" ht="12" customHeight="1" x14ac:dyDescent="0.2">
      <c r="B44" s="7" t="s">
        <v>37</v>
      </c>
      <c r="C44" s="26">
        <v>3021</v>
      </c>
      <c r="D44" s="26">
        <v>1233</v>
      </c>
      <c r="E44" s="27">
        <v>40.814299900695133</v>
      </c>
      <c r="F44" s="5"/>
    </row>
    <row r="45" spans="2:6" ht="12" customHeight="1" x14ac:dyDescent="0.2">
      <c r="B45" s="7" t="s">
        <v>38</v>
      </c>
      <c r="C45" s="26">
        <v>430</v>
      </c>
      <c r="D45" s="26">
        <v>0</v>
      </c>
      <c r="E45" s="27">
        <v>0</v>
      </c>
    </row>
    <row r="46" spans="2:6" ht="12" customHeight="1" x14ac:dyDescent="0.2">
      <c r="B46" s="6" t="s">
        <v>84</v>
      </c>
      <c r="C46" s="22">
        <v>3292</v>
      </c>
      <c r="D46" s="22">
        <v>2321</v>
      </c>
      <c r="E46" s="27">
        <v>70.504252733900358</v>
      </c>
    </row>
    <row r="47" spans="2:6" ht="12" customHeight="1" x14ac:dyDescent="0.2">
      <c r="B47" s="6" t="s">
        <v>39</v>
      </c>
      <c r="C47" s="32">
        <v>1447</v>
      </c>
      <c r="D47" s="32">
        <v>1015</v>
      </c>
      <c r="E47" s="33">
        <v>70.145127850725643</v>
      </c>
    </row>
    <row r="48" spans="2:6" ht="12" customHeight="1" x14ac:dyDescent="0.2">
      <c r="B48" s="6" t="s">
        <v>40</v>
      </c>
      <c r="C48" s="32">
        <v>1389</v>
      </c>
      <c r="D48" s="32">
        <v>1005</v>
      </c>
      <c r="E48" s="33">
        <v>72.354211663066963</v>
      </c>
    </row>
    <row r="49" spans="2:5" ht="12" customHeight="1" x14ac:dyDescent="0.2">
      <c r="B49" s="9" t="s">
        <v>41</v>
      </c>
      <c r="C49" s="34">
        <v>570</v>
      </c>
      <c r="D49" s="34">
        <v>570</v>
      </c>
      <c r="E49" s="35">
        <v>100</v>
      </c>
    </row>
    <row r="50" spans="2:5" ht="12" customHeight="1" x14ac:dyDescent="0.2">
      <c r="B50" s="9" t="s">
        <v>42</v>
      </c>
      <c r="C50" s="34">
        <v>819</v>
      </c>
      <c r="D50" s="34">
        <v>435</v>
      </c>
      <c r="E50" s="35">
        <v>53.113553113553117</v>
      </c>
    </row>
    <row r="51" spans="2:5" ht="12" customHeight="1" x14ac:dyDescent="0.2">
      <c r="B51" s="6" t="s">
        <v>43</v>
      </c>
      <c r="C51" s="32">
        <v>58</v>
      </c>
      <c r="D51" s="32">
        <v>10</v>
      </c>
      <c r="E51" s="33">
        <v>17.241379310344829</v>
      </c>
    </row>
    <row r="52" spans="2:5" ht="12" customHeight="1" x14ac:dyDescent="0.2">
      <c r="B52" s="9" t="s">
        <v>87</v>
      </c>
      <c r="C52" s="34"/>
      <c r="D52" s="34"/>
      <c r="E52" s="35"/>
    </row>
    <row r="53" spans="2:5" ht="12" customHeight="1" x14ac:dyDescent="0.2">
      <c r="B53" s="9" t="s">
        <v>88</v>
      </c>
      <c r="C53" s="34">
        <v>58</v>
      </c>
      <c r="D53" s="34">
        <v>10</v>
      </c>
      <c r="E53" s="35">
        <v>17.241379310344829</v>
      </c>
    </row>
    <row r="54" spans="2:5" ht="12" customHeight="1" x14ac:dyDescent="0.2">
      <c r="B54" s="6" t="s">
        <v>44</v>
      </c>
      <c r="C54" s="32">
        <v>0</v>
      </c>
      <c r="D54" s="32">
        <v>0</v>
      </c>
      <c r="E54" s="33"/>
    </row>
    <row r="55" spans="2:5" ht="12" customHeight="1" x14ac:dyDescent="0.2">
      <c r="B55" s="6" t="s">
        <v>45</v>
      </c>
      <c r="C55" s="32"/>
      <c r="D55" s="32"/>
      <c r="E55" s="33"/>
    </row>
    <row r="56" spans="2:5" ht="12" customHeight="1" x14ac:dyDescent="0.2">
      <c r="B56" s="6" t="s">
        <v>46</v>
      </c>
      <c r="C56" s="32"/>
      <c r="D56" s="32"/>
      <c r="E56" s="33"/>
    </row>
    <row r="57" spans="2:5" ht="12" customHeight="1" x14ac:dyDescent="0.2">
      <c r="B57" s="6" t="s">
        <v>47</v>
      </c>
      <c r="C57" s="32">
        <v>381</v>
      </c>
      <c r="D57" s="32">
        <v>381</v>
      </c>
      <c r="E57" s="33">
        <v>100</v>
      </c>
    </row>
    <row r="58" spans="2:5" ht="12" customHeight="1" x14ac:dyDescent="0.2">
      <c r="B58" s="6" t="s">
        <v>48</v>
      </c>
      <c r="C58" s="32">
        <v>381</v>
      </c>
      <c r="D58" s="32">
        <v>381</v>
      </c>
      <c r="E58" s="33">
        <v>100</v>
      </c>
    </row>
    <row r="59" spans="2:5" ht="12" customHeight="1" x14ac:dyDescent="0.2">
      <c r="B59" s="6" t="s">
        <v>49</v>
      </c>
      <c r="C59" s="32"/>
      <c r="D59" s="32"/>
      <c r="E59" s="33"/>
    </row>
    <row r="60" spans="2:5" s="4" customFormat="1" ht="12" customHeight="1" x14ac:dyDescent="0.2">
      <c r="B60" s="6" t="s">
        <v>50</v>
      </c>
      <c r="C60" s="32">
        <v>1432</v>
      </c>
      <c r="D60" s="32">
        <v>925</v>
      </c>
      <c r="E60" s="33">
        <v>64.594972067039109</v>
      </c>
    </row>
    <row r="61" spans="2:5" s="4" customFormat="1" ht="12" customHeight="1" x14ac:dyDescent="0.2">
      <c r="B61" s="6" t="s">
        <v>51</v>
      </c>
      <c r="C61" s="32">
        <v>1407</v>
      </c>
      <c r="D61" s="32">
        <v>900</v>
      </c>
      <c r="E61" s="33">
        <v>63.965884861407254</v>
      </c>
    </row>
    <row r="62" spans="2:5" ht="12" customHeight="1" x14ac:dyDescent="0.2">
      <c r="B62" s="6" t="s">
        <v>90</v>
      </c>
      <c r="C62" s="32">
        <v>25</v>
      </c>
      <c r="D62" s="32">
        <v>25</v>
      </c>
      <c r="E62" s="33">
        <v>100</v>
      </c>
    </row>
    <row r="63" spans="2:5" ht="12" customHeight="1" x14ac:dyDescent="0.2">
      <c r="B63" s="6" t="s">
        <v>52</v>
      </c>
      <c r="C63" s="32">
        <v>32</v>
      </c>
      <c r="D63" s="32">
        <v>0</v>
      </c>
      <c r="E63" s="33">
        <v>0</v>
      </c>
    </row>
    <row r="64" spans="2:5" ht="12" customHeight="1" x14ac:dyDescent="0.2">
      <c r="B64" s="6" t="s">
        <v>85</v>
      </c>
      <c r="C64" s="22">
        <v>0</v>
      </c>
      <c r="D64" s="22">
        <v>0</v>
      </c>
      <c r="E64" s="23"/>
    </row>
    <row r="65" spans="2:5" ht="12" customHeight="1" x14ac:dyDescent="0.2">
      <c r="B65" s="6" t="s">
        <v>53</v>
      </c>
      <c r="C65" s="32"/>
      <c r="D65" s="32"/>
      <c r="E65" s="23"/>
    </row>
    <row r="66" spans="2:5" ht="12" customHeight="1" x14ac:dyDescent="0.2">
      <c r="B66" s="6" t="s">
        <v>54</v>
      </c>
      <c r="C66" s="22">
        <v>0</v>
      </c>
      <c r="D66" s="22">
        <v>0</v>
      </c>
      <c r="E66" s="23"/>
    </row>
    <row r="67" spans="2:5" ht="12" customHeight="1" x14ac:dyDescent="0.2">
      <c r="B67" s="9" t="s">
        <v>55</v>
      </c>
      <c r="C67" s="34"/>
      <c r="D67" s="34"/>
      <c r="E67" s="35"/>
    </row>
    <row r="68" spans="2:5" ht="12" customHeight="1" x14ac:dyDescent="0.2">
      <c r="B68" s="9" t="s">
        <v>56</v>
      </c>
      <c r="C68" s="34"/>
      <c r="D68" s="34"/>
      <c r="E68" s="35"/>
    </row>
    <row r="69" spans="2:5" ht="12" customHeight="1" x14ac:dyDescent="0.2">
      <c r="B69" s="6" t="s">
        <v>89</v>
      </c>
      <c r="C69" s="22">
        <v>24356</v>
      </c>
      <c r="D69" s="22">
        <v>973</v>
      </c>
      <c r="E69" s="23">
        <v>3.9949088520282476</v>
      </c>
    </row>
    <row r="70" spans="2:5" ht="12" customHeight="1" x14ac:dyDescent="0.2">
      <c r="B70" s="6" t="s">
        <v>57</v>
      </c>
      <c r="C70" s="32">
        <v>3681</v>
      </c>
      <c r="D70" s="32">
        <v>18</v>
      </c>
      <c r="E70" s="33">
        <v>0.48899755501222492</v>
      </c>
    </row>
    <row r="71" spans="2:5" ht="12" customHeight="1" x14ac:dyDescent="0.2">
      <c r="B71" s="6" t="s">
        <v>58</v>
      </c>
      <c r="C71" s="32"/>
      <c r="D71" s="32"/>
      <c r="E71" s="33"/>
    </row>
    <row r="72" spans="2:5" ht="12" customHeight="1" x14ac:dyDescent="0.2">
      <c r="B72" s="6" t="s">
        <v>59</v>
      </c>
      <c r="C72" s="32"/>
      <c r="D72" s="32"/>
      <c r="E72" s="33"/>
    </row>
    <row r="73" spans="2:5" ht="12" customHeight="1" x14ac:dyDescent="0.2">
      <c r="B73" s="10" t="s">
        <v>60</v>
      </c>
      <c r="C73" s="36">
        <v>3663</v>
      </c>
      <c r="D73" s="36">
        <v>12</v>
      </c>
      <c r="E73" s="37">
        <v>0.32760032760032765</v>
      </c>
    </row>
    <row r="74" spans="2:5" ht="12" customHeight="1" x14ac:dyDescent="0.2">
      <c r="B74" s="6" t="s">
        <v>61</v>
      </c>
      <c r="C74" s="32">
        <v>18</v>
      </c>
      <c r="D74" s="32">
        <v>6</v>
      </c>
      <c r="E74" s="33">
        <v>33.333333333333329</v>
      </c>
    </row>
    <row r="75" spans="2:5" ht="12" customHeight="1" x14ac:dyDescent="0.2">
      <c r="B75" s="6" t="s">
        <v>62</v>
      </c>
      <c r="C75" s="32">
        <v>65</v>
      </c>
      <c r="D75" s="32">
        <v>6</v>
      </c>
      <c r="E75" s="33">
        <v>9.2307692307692317</v>
      </c>
    </row>
    <row r="76" spans="2:5" ht="12" customHeight="1" x14ac:dyDescent="0.2">
      <c r="B76" s="6" t="s">
        <v>63</v>
      </c>
      <c r="C76" s="32">
        <v>39</v>
      </c>
      <c r="D76" s="32">
        <v>4</v>
      </c>
      <c r="E76" s="33">
        <v>10.256410256410255</v>
      </c>
    </row>
    <row r="77" spans="2:5" ht="12" customHeight="1" x14ac:dyDescent="0.2">
      <c r="B77" s="6" t="s">
        <v>64</v>
      </c>
      <c r="C77" s="32">
        <v>26</v>
      </c>
      <c r="D77" s="32">
        <v>2</v>
      </c>
      <c r="E77" s="33">
        <v>7.6923076923076925</v>
      </c>
    </row>
    <row r="78" spans="2:5" ht="12" customHeight="1" x14ac:dyDescent="0.2">
      <c r="B78" s="9" t="s">
        <v>65</v>
      </c>
      <c r="C78" s="34"/>
      <c r="D78" s="34"/>
      <c r="E78" s="35"/>
    </row>
    <row r="79" spans="2:5" ht="12" customHeight="1" x14ac:dyDescent="0.2">
      <c r="B79" s="9" t="s">
        <v>66</v>
      </c>
      <c r="C79" s="34">
        <v>0</v>
      </c>
      <c r="D79" s="34">
        <v>0</v>
      </c>
      <c r="E79" s="35"/>
    </row>
    <row r="80" spans="2:5" ht="12" customHeight="1" x14ac:dyDescent="0.2">
      <c r="B80" s="9" t="s">
        <v>67</v>
      </c>
      <c r="C80" s="34">
        <v>0</v>
      </c>
      <c r="D80" s="34">
        <v>0</v>
      </c>
      <c r="E80" s="35"/>
    </row>
    <row r="81" spans="2:5" ht="12" customHeight="1" x14ac:dyDescent="0.2">
      <c r="B81" s="9" t="s">
        <v>68</v>
      </c>
      <c r="C81" s="34"/>
      <c r="D81" s="34"/>
      <c r="E81" s="35"/>
    </row>
    <row r="82" spans="2:5" ht="12" customHeight="1" x14ac:dyDescent="0.2">
      <c r="B82" s="9" t="s">
        <v>69</v>
      </c>
      <c r="C82" s="34"/>
      <c r="D82" s="34"/>
      <c r="E82" s="35"/>
    </row>
    <row r="83" spans="2:5" ht="12" customHeight="1" x14ac:dyDescent="0.2">
      <c r="B83" s="9" t="s">
        <v>70</v>
      </c>
      <c r="C83" s="34"/>
      <c r="D83" s="34"/>
      <c r="E83" s="35"/>
    </row>
    <row r="84" spans="2:5" ht="12" customHeight="1" x14ac:dyDescent="0.2">
      <c r="B84" s="9" t="s">
        <v>71</v>
      </c>
      <c r="C84" s="34"/>
      <c r="D84" s="34"/>
      <c r="E84" s="35"/>
    </row>
    <row r="85" spans="2:5" ht="12" customHeight="1" x14ac:dyDescent="0.2">
      <c r="B85" s="9" t="s">
        <v>72</v>
      </c>
      <c r="C85" s="34">
        <v>26</v>
      </c>
      <c r="D85" s="34">
        <v>2</v>
      </c>
      <c r="E85" s="35">
        <v>7.6923076923076925</v>
      </c>
    </row>
    <row r="86" spans="2:5" ht="12" customHeight="1" x14ac:dyDescent="0.2">
      <c r="B86" s="6" t="s">
        <v>73</v>
      </c>
      <c r="C86" s="32">
        <v>19997</v>
      </c>
      <c r="D86" s="32">
        <v>585</v>
      </c>
      <c r="E86" s="33">
        <v>2.925438815822373</v>
      </c>
    </row>
    <row r="87" spans="2:5" ht="12" customHeight="1" x14ac:dyDescent="0.2">
      <c r="B87" s="6" t="s">
        <v>74</v>
      </c>
      <c r="C87" s="36">
        <v>230</v>
      </c>
      <c r="D87" s="36">
        <v>86</v>
      </c>
      <c r="E87" s="37">
        <v>37.391304347826086</v>
      </c>
    </row>
    <row r="88" spans="2:5" ht="12" customHeight="1" x14ac:dyDescent="0.2">
      <c r="B88" s="6" t="s">
        <v>75</v>
      </c>
      <c r="C88" s="32">
        <v>8548</v>
      </c>
      <c r="D88" s="32">
        <v>322</v>
      </c>
      <c r="E88" s="33">
        <v>3.7669630322882544</v>
      </c>
    </row>
    <row r="89" spans="2:5" ht="12" customHeight="1" x14ac:dyDescent="0.2">
      <c r="B89" s="6" t="s">
        <v>76</v>
      </c>
      <c r="C89" s="32">
        <v>10576</v>
      </c>
      <c r="D89" s="32">
        <v>177</v>
      </c>
      <c r="E89" s="33">
        <v>1.6736006051437218</v>
      </c>
    </row>
    <row r="90" spans="2:5" ht="12" customHeight="1" x14ac:dyDescent="0.2">
      <c r="B90" s="6" t="s">
        <v>77</v>
      </c>
      <c r="C90" s="32">
        <v>643</v>
      </c>
      <c r="D90" s="32">
        <v>0</v>
      </c>
      <c r="E90" s="33">
        <v>0</v>
      </c>
    </row>
    <row r="91" spans="2:5" ht="12" customHeight="1" x14ac:dyDescent="0.2">
      <c r="B91" s="6" t="s">
        <v>78</v>
      </c>
      <c r="C91" s="32">
        <v>613</v>
      </c>
      <c r="D91" s="32">
        <v>364</v>
      </c>
      <c r="E91" s="33">
        <v>59.380097879282225</v>
      </c>
    </row>
    <row r="92" spans="2:5" ht="12" customHeight="1" x14ac:dyDescent="0.2">
      <c r="B92" s="6" t="s">
        <v>86</v>
      </c>
      <c r="C92" s="22">
        <v>4</v>
      </c>
      <c r="D92" s="22">
        <v>4</v>
      </c>
      <c r="E92" s="23">
        <v>100</v>
      </c>
    </row>
    <row r="93" spans="2:5" ht="12" customHeight="1" x14ac:dyDescent="0.2">
      <c r="B93" s="6" t="s">
        <v>79</v>
      </c>
      <c r="C93" s="32">
        <v>4</v>
      </c>
      <c r="D93" s="32">
        <v>4</v>
      </c>
      <c r="E93" s="23">
        <v>100</v>
      </c>
    </row>
    <row r="94" spans="2:5" ht="12" customHeight="1" x14ac:dyDescent="0.2">
      <c r="B94" s="6" t="s">
        <v>80</v>
      </c>
      <c r="C94" s="32">
        <v>0</v>
      </c>
      <c r="D94" s="32">
        <v>0</v>
      </c>
      <c r="E94" s="33"/>
    </row>
    <row r="95" spans="2:5" ht="12" customHeight="1" x14ac:dyDescent="0.2">
      <c r="B95" s="6" t="s">
        <v>81</v>
      </c>
      <c r="C95" s="32">
        <v>0</v>
      </c>
      <c r="D95" s="32">
        <v>0</v>
      </c>
      <c r="E95" s="33"/>
    </row>
    <row r="96" spans="2:5" ht="12" customHeight="1" x14ac:dyDescent="0.2">
      <c r="B96" s="9" t="s">
        <v>82</v>
      </c>
      <c r="C96" s="34"/>
      <c r="D96" s="34"/>
      <c r="E96" s="35"/>
    </row>
    <row r="97" spans="2:5" ht="12" customHeight="1" x14ac:dyDescent="0.2">
      <c r="B97" s="9" t="s">
        <v>83</v>
      </c>
      <c r="C97" s="34"/>
      <c r="D97" s="34"/>
      <c r="E97" s="35"/>
    </row>
    <row r="98" spans="2:5" x14ac:dyDescent="0.2">
      <c r="B98" s="6" t="s">
        <v>91</v>
      </c>
      <c r="C98" s="22"/>
      <c r="D98" s="22"/>
      <c r="E98" s="23"/>
    </row>
  </sheetData>
  <hyperlinks>
    <hyperlink ref="C4" location="OCAK!A1" display="Ocak" xr:uid="{EBBAC136-4AA2-4B53-AE79-87D94564F9A4}"/>
    <hyperlink ref="D4" location="ŞUBAT!A1" display="Şubat" xr:uid="{CE6ADC04-24BD-41FF-8796-535B1F085701}"/>
    <hyperlink ref="E4" location="MART!A1" display="Mart" xr:uid="{A58B840F-FAFD-4805-B386-071E4CDE0FF4}"/>
    <hyperlink ref="C5" location="NİSAN!A1" display="Nisan" xr:uid="{746BE7CD-68F8-4BD9-A340-1D7F385ECA67}"/>
    <hyperlink ref="D5" location="MAYIS!A1" display="Mayıs" xr:uid="{B3960C39-E1AA-4E88-9C78-5D10F117CF9D}"/>
    <hyperlink ref="E5" location="HAZİRAN!A1" display="Haziran" xr:uid="{54355E75-BF29-4ACB-B0BB-4F516BAD57A9}"/>
    <hyperlink ref="C6" location="TEMMUZ!A1" display="Temmuz" xr:uid="{F35BD3E9-AB76-4BD0-9D49-903CCCE20438}"/>
    <hyperlink ref="D6" location="AĞUSTOS!A1" display="Ağustos" xr:uid="{BA30EC70-9205-4995-B5DB-C473B47C01DE}"/>
    <hyperlink ref="E6" location="EYLÜL!A1" display="Eylül" xr:uid="{4D946BC6-FFB4-45EC-9E1A-7AFDAD755877}"/>
    <hyperlink ref="C7" location="EKİM!A1" display="Ekim" xr:uid="{AC222E9B-BBB7-4729-8A05-65401968D3CF}"/>
    <hyperlink ref="D7" location="KASIM!A1" display="Kasım" xr:uid="{E11B40B2-E3FB-4474-A11B-01CBAC1E41F6}"/>
    <hyperlink ref="E7" location="ARALIK!A1" display="Aralık" xr:uid="{0D096357-42F0-4EC5-BA0F-95CF3ACC0999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2F32B-31EF-4A8E-9581-D8D4D6A5EDBB}">
  <dimension ref="B1:F98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93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116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f>+C11+C46+C64+C69+C92+C98</f>
        <v>76717</v>
      </c>
      <c r="D10" s="22">
        <f>+D11+D46+D64+D69+D92+D98</f>
        <v>11580</v>
      </c>
      <c r="E10" s="23">
        <f t="shared" ref="E10:E73" si="0">+D10/C10*100</f>
        <v>15.094437999400393</v>
      </c>
    </row>
    <row r="11" spans="2:5" ht="12" customHeight="1" x14ac:dyDescent="0.2">
      <c r="B11" s="7" t="s">
        <v>4</v>
      </c>
      <c r="C11" s="24">
        <f>+C12+C22+C25+C39+C43+C44+C45</f>
        <v>52646</v>
      </c>
      <c r="D11" s="24">
        <f>+D12+D22+D25+D39+D43+D44+D45</f>
        <v>9574</v>
      </c>
      <c r="E11" s="25">
        <f t="shared" si="0"/>
        <v>18.185617140903393</v>
      </c>
    </row>
    <row r="12" spans="2:5" ht="12" customHeight="1" x14ac:dyDescent="0.2">
      <c r="B12" s="7" t="s">
        <v>5</v>
      </c>
      <c r="C12" s="24">
        <f>+C13+C18</f>
        <v>21173</v>
      </c>
      <c r="D12" s="24">
        <f>+D13+D18</f>
        <v>4100</v>
      </c>
      <c r="E12" s="25">
        <f t="shared" si="0"/>
        <v>19.364284702215084</v>
      </c>
    </row>
    <row r="13" spans="2:5" ht="12" customHeight="1" x14ac:dyDescent="0.2">
      <c r="B13" s="7" t="s">
        <v>6</v>
      </c>
      <c r="C13" s="26">
        <f>SUM(C14:C17)</f>
        <v>19494</v>
      </c>
      <c r="D13" s="26">
        <f>SUM(D14:D17)</f>
        <v>4112</v>
      </c>
      <c r="E13" s="27">
        <f t="shared" si="0"/>
        <v>21.09366984713245</v>
      </c>
    </row>
    <row r="14" spans="2:5" ht="12" customHeight="1" x14ac:dyDescent="0.2">
      <c r="B14" s="8" t="s">
        <v>7</v>
      </c>
      <c r="C14" s="28">
        <v>4066</v>
      </c>
      <c r="D14" s="28">
        <v>-38</v>
      </c>
      <c r="E14" s="29">
        <f t="shared" si="0"/>
        <v>-0.93457943925233633</v>
      </c>
    </row>
    <row r="15" spans="2:5" ht="12" customHeight="1" x14ac:dyDescent="0.2">
      <c r="B15" s="8" t="s">
        <v>8</v>
      </c>
      <c r="C15" s="28">
        <v>2762</v>
      </c>
      <c r="D15" s="28">
        <v>61</v>
      </c>
      <c r="E15" s="29">
        <f t="shared" si="0"/>
        <v>2.2085445329471396</v>
      </c>
    </row>
    <row r="16" spans="2:5" ht="12" customHeight="1" x14ac:dyDescent="0.2">
      <c r="B16" s="8" t="s">
        <v>9</v>
      </c>
      <c r="C16" s="28">
        <v>11985</v>
      </c>
      <c r="D16" s="28">
        <v>4074</v>
      </c>
      <c r="E16" s="29">
        <f t="shared" si="0"/>
        <v>33.992490613266582</v>
      </c>
    </row>
    <row r="17" spans="2:5" ht="12" customHeight="1" x14ac:dyDescent="0.2">
      <c r="B17" s="8" t="s">
        <v>10</v>
      </c>
      <c r="C17" s="28">
        <v>681</v>
      </c>
      <c r="D17" s="28">
        <v>15</v>
      </c>
      <c r="E17" s="29">
        <f t="shared" si="0"/>
        <v>2.2026431718061676</v>
      </c>
    </row>
    <row r="18" spans="2:5" ht="12" customHeight="1" x14ac:dyDescent="0.2">
      <c r="B18" s="7" t="s">
        <v>11</v>
      </c>
      <c r="C18" s="24">
        <f>SUM(C19:C21)</f>
        <v>1679</v>
      </c>
      <c r="D18" s="24">
        <f>SUM(D19:D21)</f>
        <v>-12</v>
      </c>
      <c r="E18" s="25">
        <f t="shared" si="0"/>
        <v>-0.71471113758189397</v>
      </c>
    </row>
    <row r="19" spans="2:5" ht="12" customHeight="1" x14ac:dyDescent="0.2">
      <c r="B19" s="8" t="s">
        <v>12</v>
      </c>
      <c r="C19" s="28">
        <v>985</v>
      </c>
      <c r="D19" s="28">
        <v>-10</v>
      </c>
      <c r="E19" s="29">
        <f t="shared" si="0"/>
        <v>-1.015228426395939</v>
      </c>
    </row>
    <row r="20" spans="2:5" ht="12" customHeight="1" x14ac:dyDescent="0.2">
      <c r="B20" s="8" t="s">
        <v>13</v>
      </c>
      <c r="C20" s="28">
        <v>67</v>
      </c>
      <c r="D20" s="28">
        <v>-4</v>
      </c>
      <c r="E20" s="29">
        <f t="shared" si="0"/>
        <v>-5.9701492537313428</v>
      </c>
    </row>
    <row r="21" spans="2:5" ht="12" customHeight="1" x14ac:dyDescent="0.2">
      <c r="B21" s="8" t="s">
        <v>14</v>
      </c>
      <c r="C21" s="28">
        <v>627</v>
      </c>
      <c r="D21" s="28">
        <v>2</v>
      </c>
      <c r="E21" s="29">
        <f t="shared" si="0"/>
        <v>0.31897926634768742</v>
      </c>
    </row>
    <row r="22" spans="2:5" s="4" customFormat="1" ht="12" customHeight="1" x14ac:dyDescent="0.2">
      <c r="B22" s="7" t="s">
        <v>15</v>
      </c>
      <c r="C22" s="24">
        <f>SUM(C23:C24)</f>
        <v>13403</v>
      </c>
      <c r="D22" s="24">
        <f>SUM(D23:D24)</f>
        <v>2117</v>
      </c>
      <c r="E22" s="25">
        <f t="shared" si="0"/>
        <v>15.794971275087665</v>
      </c>
    </row>
    <row r="23" spans="2:5" s="4" customFormat="1" ht="12" customHeight="1" x14ac:dyDescent="0.2">
      <c r="B23" s="8" t="s">
        <v>16</v>
      </c>
      <c r="C23" s="30">
        <v>13</v>
      </c>
      <c r="D23" s="30">
        <v>5</v>
      </c>
      <c r="E23" s="31">
        <f t="shared" si="0"/>
        <v>38.461538461538467</v>
      </c>
    </row>
    <row r="24" spans="2:5" ht="12" customHeight="1" x14ac:dyDescent="0.2">
      <c r="B24" s="8" t="s">
        <v>17</v>
      </c>
      <c r="C24" s="30">
        <v>13390</v>
      </c>
      <c r="D24" s="30">
        <v>2112</v>
      </c>
      <c r="E24" s="31">
        <f t="shared" si="0"/>
        <v>15.77296489917849</v>
      </c>
    </row>
    <row r="25" spans="2:5" s="4" customFormat="1" ht="12" customHeight="1" x14ac:dyDescent="0.2">
      <c r="B25" s="7" t="s">
        <v>18</v>
      </c>
      <c r="C25" s="24">
        <f>+C26+C29+C36+C37+C38</f>
        <v>10791</v>
      </c>
      <c r="D25" s="24">
        <f>+D26+D29+D36+D37+D38</f>
        <v>1631</v>
      </c>
      <c r="E25" s="25">
        <f t="shared" si="0"/>
        <v>15.114447224538969</v>
      </c>
    </row>
    <row r="26" spans="2:5" ht="12" customHeight="1" x14ac:dyDescent="0.2">
      <c r="B26" s="7" t="s">
        <v>19</v>
      </c>
      <c r="C26" s="24">
        <f>SUM(C27:C28)</f>
        <v>10005</v>
      </c>
      <c r="D26" s="24">
        <f>SUM(D27:D28)</f>
        <v>1164</v>
      </c>
      <c r="E26" s="25">
        <f t="shared" si="0"/>
        <v>11.634182908545727</v>
      </c>
    </row>
    <row r="27" spans="2:5" ht="12" customHeight="1" x14ac:dyDescent="0.2">
      <c r="B27" s="8" t="s">
        <v>20</v>
      </c>
      <c r="C27" s="28">
        <v>9646</v>
      </c>
      <c r="D27" s="28">
        <v>1098</v>
      </c>
      <c r="E27" s="29">
        <f t="shared" si="0"/>
        <v>11.382956665975534</v>
      </c>
    </row>
    <row r="28" spans="2:5" ht="12" customHeight="1" x14ac:dyDescent="0.2">
      <c r="B28" s="8" t="s">
        <v>21</v>
      </c>
      <c r="C28" s="28">
        <v>359</v>
      </c>
      <c r="D28" s="28">
        <v>66</v>
      </c>
      <c r="E28" s="29">
        <f t="shared" si="0"/>
        <v>18.384401114206128</v>
      </c>
    </row>
    <row r="29" spans="2:5" ht="12" customHeight="1" x14ac:dyDescent="0.2">
      <c r="B29" s="7" t="s">
        <v>22</v>
      </c>
      <c r="C29" s="26">
        <f>SUM(C30:C35)</f>
        <v>141</v>
      </c>
      <c r="D29" s="26">
        <f>SUM(D30:D35)</f>
        <v>90</v>
      </c>
      <c r="E29" s="27">
        <f t="shared" si="0"/>
        <v>63.829787234042556</v>
      </c>
    </row>
    <row r="30" spans="2:5" ht="12" customHeight="1" x14ac:dyDescent="0.2">
      <c r="B30" s="8" t="s">
        <v>23</v>
      </c>
      <c r="C30" s="28">
        <v>17</v>
      </c>
      <c r="D30" s="28">
        <v>0</v>
      </c>
      <c r="E30" s="29">
        <f t="shared" si="0"/>
        <v>0</v>
      </c>
    </row>
    <row r="31" spans="2:5" s="4" customFormat="1" ht="12" customHeight="1" x14ac:dyDescent="0.2">
      <c r="B31" s="8" t="s">
        <v>24</v>
      </c>
      <c r="C31" s="28">
        <v>124</v>
      </c>
      <c r="D31" s="28">
        <v>90</v>
      </c>
      <c r="E31" s="29">
        <f t="shared" si="0"/>
        <v>72.58064516129032</v>
      </c>
    </row>
    <row r="32" spans="2:5" ht="12" customHeight="1" x14ac:dyDescent="0.2">
      <c r="B32" s="8" t="s">
        <v>25</v>
      </c>
      <c r="C32" s="28"/>
      <c r="D32" s="28"/>
      <c r="E32" s="29"/>
    </row>
    <row r="33" spans="2:6" ht="12" customHeight="1" x14ac:dyDescent="0.2">
      <c r="B33" s="8" t="s">
        <v>26</v>
      </c>
      <c r="C33" s="28"/>
      <c r="D33" s="28"/>
      <c r="E33" s="29"/>
    </row>
    <row r="34" spans="2:6" ht="12" customHeight="1" x14ac:dyDescent="0.2">
      <c r="B34" s="8" t="s">
        <v>27</v>
      </c>
      <c r="C34" s="28"/>
      <c r="D34" s="28"/>
      <c r="E34" s="29"/>
    </row>
    <row r="35" spans="2:6" ht="12" customHeight="1" x14ac:dyDescent="0.2">
      <c r="B35" s="8" t="s">
        <v>28</v>
      </c>
      <c r="C35" s="28"/>
      <c r="D35" s="28"/>
      <c r="E35" s="29"/>
    </row>
    <row r="36" spans="2:6" ht="12" customHeight="1" x14ac:dyDescent="0.2">
      <c r="B36" s="7" t="s">
        <v>29</v>
      </c>
      <c r="C36" s="26">
        <v>640</v>
      </c>
      <c r="D36" s="26">
        <v>377</v>
      </c>
      <c r="E36" s="27">
        <f t="shared" si="0"/>
        <v>58.906250000000007</v>
      </c>
    </row>
    <row r="37" spans="2:6" ht="12" customHeight="1" x14ac:dyDescent="0.2">
      <c r="B37" s="7" t="s">
        <v>30</v>
      </c>
      <c r="C37" s="26">
        <v>0</v>
      </c>
      <c r="D37" s="26">
        <v>0</v>
      </c>
      <c r="E37" s="27"/>
    </row>
    <row r="38" spans="2:6" s="4" customFormat="1" ht="12" customHeight="1" x14ac:dyDescent="0.2">
      <c r="B38" s="7" t="s">
        <v>31</v>
      </c>
      <c r="C38" s="26">
        <v>5</v>
      </c>
      <c r="D38" s="26">
        <v>0</v>
      </c>
      <c r="E38" s="27">
        <f>+D38/C38*100</f>
        <v>0</v>
      </c>
    </row>
    <row r="39" spans="2:6" ht="12" customHeight="1" x14ac:dyDescent="0.2">
      <c r="B39" s="7" t="s">
        <v>32</v>
      </c>
      <c r="C39" s="24">
        <f>SUM(C40:C42)</f>
        <v>0</v>
      </c>
      <c r="D39" s="24">
        <f>SUM(D40:D42)</f>
        <v>0</v>
      </c>
      <c r="E39" s="25"/>
    </row>
    <row r="40" spans="2:6" s="4" customFormat="1" ht="12" customHeight="1" x14ac:dyDescent="0.2">
      <c r="B40" s="8" t="s">
        <v>33</v>
      </c>
      <c r="C40" s="30"/>
      <c r="D40" s="30"/>
      <c r="E40" s="31"/>
    </row>
    <row r="41" spans="2:6" ht="12" customHeight="1" x14ac:dyDescent="0.2">
      <c r="B41" s="8" t="s">
        <v>34</v>
      </c>
      <c r="C41" s="30"/>
      <c r="D41" s="30"/>
      <c r="E41" s="31"/>
    </row>
    <row r="42" spans="2:6" s="4" customFormat="1" ht="12" customHeight="1" x14ac:dyDescent="0.2">
      <c r="B42" s="8" t="s">
        <v>35</v>
      </c>
      <c r="C42" s="28"/>
      <c r="D42" s="28"/>
      <c r="E42" s="29"/>
    </row>
    <row r="43" spans="2:6" ht="12" customHeight="1" x14ac:dyDescent="0.2">
      <c r="B43" s="7" t="s">
        <v>36</v>
      </c>
      <c r="C43" s="24">
        <v>4421</v>
      </c>
      <c r="D43" s="24">
        <v>1026</v>
      </c>
      <c r="E43" s="25">
        <f t="shared" si="0"/>
        <v>23.207419135942096</v>
      </c>
    </row>
    <row r="44" spans="2:6" ht="12" customHeight="1" x14ac:dyDescent="0.2">
      <c r="B44" s="7" t="s">
        <v>37</v>
      </c>
      <c r="C44" s="26">
        <v>2444</v>
      </c>
      <c r="D44" s="26">
        <v>700</v>
      </c>
      <c r="E44" s="27">
        <f t="shared" si="0"/>
        <v>28.641571194762683</v>
      </c>
      <c r="F44" s="5"/>
    </row>
    <row r="45" spans="2:6" ht="12" customHeight="1" x14ac:dyDescent="0.2">
      <c r="B45" s="7" t="s">
        <v>38</v>
      </c>
      <c r="C45" s="26">
        <v>414</v>
      </c>
      <c r="D45" s="26">
        <v>0</v>
      </c>
      <c r="E45" s="27">
        <f t="shared" si="0"/>
        <v>0</v>
      </c>
    </row>
    <row r="46" spans="2:6" ht="12" customHeight="1" x14ac:dyDescent="0.2">
      <c r="B46" s="6" t="s">
        <v>84</v>
      </c>
      <c r="C46" s="22">
        <f>+C47+C54+C57+C60+C63</f>
        <v>2413</v>
      </c>
      <c r="D46" s="22">
        <f>+D47+D54+D57+D60+D63</f>
        <v>1497</v>
      </c>
      <c r="E46" s="27">
        <f t="shared" si="0"/>
        <v>62.038955656858683</v>
      </c>
    </row>
    <row r="47" spans="2:6" ht="12" customHeight="1" x14ac:dyDescent="0.2">
      <c r="B47" s="6" t="s">
        <v>39</v>
      </c>
      <c r="C47" s="32">
        <f>+C48+C51</f>
        <v>1235</v>
      </c>
      <c r="D47" s="32">
        <f>+D48+D51</f>
        <v>808</v>
      </c>
      <c r="E47" s="33">
        <f t="shared" si="0"/>
        <v>65.425101214574894</v>
      </c>
    </row>
    <row r="48" spans="2:6" ht="12" customHeight="1" x14ac:dyDescent="0.2">
      <c r="B48" s="6" t="s">
        <v>40</v>
      </c>
      <c r="C48" s="32">
        <f>SUM(C49:C50)</f>
        <v>1183</v>
      </c>
      <c r="D48" s="32">
        <f>SUM(D49:D50)</f>
        <v>804</v>
      </c>
      <c r="E48" s="33">
        <f t="shared" si="0"/>
        <v>67.96280642434489</v>
      </c>
    </row>
    <row r="49" spans="2:5" ht="12" customHeight="1" x14ac:dyDescent="0.2">
      <c r="B49" s="9" t="s">
        <v>41</v>
      </c>
      <c r="C49" s="34">
        <v>570</v>
      </c>
      <c r="D49" s="34">
        <v>570</v>
      </c>
      <c r="E49" s="35">
        <f t="shared" si="0"/>
        <v>100</v>
      </c>
    </row>
    <row r="50" spans="2:5" ht="12" customHeight="1" x14ac:dyDescent="0.2">
      <c r="B50" s="9" t="s">
        <v>42</v>
      </c>
      <c r="C50" s="34">
        <v>613</v>
      </c>
      <c r="D50" s="34">
        <v>234</v>
      </c>
      <c r="E50" s="35">
        <f t="shared" si="0"/>
        <v>38.172920065252853</v>
      </c>
    </row>
    <row r="51" spans="2:5" ht="12" customHeight="1" x14ac:dyDescent="0.2">
      <c r="B51" s="6" t="s">
        <v>43</v>
      </c>
      <c r="C51" s="32">
        <f>SUM(C52:C53)</f>
        <v>52</v>
      </c>
      <c r="D51" s="32">
        <f>SUM(D52:D53)</f>
        <v>4</v>
      </c>
      <c r="E51" s="33">
        <f t="shared" si="0"/>
        <v>7.6923076923076925</v>
      </c>
    </row>
    <row r="52" spans="2:5" ht="12" customHeight="1" x14ac:dyDescent="0.2">
      <c r="B52" s="9" t="s">
        <v>87</v>
      </c>
      <c r="C52" s="34"/>
      <c r="D52" s="34"/>
      <c r="E52" s="35"/>
    </row>
    <row r="53" spans="2:5" ht="12" customHeight="1" x14ac:dyDescent="0.2">
      <c r="B53" s="9" t="s">
        <v>88</v>
      </c>
      <c r="C53" s="34">
        <v>52</v>
      </c>
      <c r="D53" s="34">
        <v>4</v>
      </c>
      <c r="E53" s="35">
        <f t="shared" si="0"/>
        <v>7.6923076923076925</v>
      </c>
    </row>
    <row r="54" spans="2:5" ht="12" customHeight="1" x14ac:dyDescent="0.2">
      <c r="B54" s="6" t="s">
        <v>44</v>
      </c>
      <c r="C54" s="32">
        <f>SUM(C55:C56)</f>
        <v>0</v>
      </c>
      <c r="D54" s="32">
        <f>SUM(D55:D56)</f>
        <v>0</v>
      </c>
      <c r="E54" s="33"/>
    </row>
    <row r="55" spans="2:5" ht="12" customHeight="1" x14ac:dyDescent="0.2">
      <c r="B55" s="6" t="s">
        <v>45</v>
      </c>
      <c r="C55" s="32"/>
      <c r="D55" s="32"/>
      <c r="E55" s="33"/>
    </row>
    <row r="56" spans="2:5" ht="12" customHeight="1" x14ac:dyDescent="0.2">
      <c r="B56" s="6" t="s">
        <v>46</v>
      </c>
      <c r="C56" s="32"/>
      <c r="D56" s="32"/>
      <c r="E56" s="33"/>
    </row>
    <row r="57" spans="2:5" ht="12" customHeight="1" x14ac:dyDescent="0.2">
      <c r="B57" s="6" t="s">
        <v>47</v>
      </c>
      <c r="C57" s="32">
        <f>SUM(C58:C59)</f>
        <v>250</v>
      </c>
      <c r="D57" s="32">
        <f>SUM(D58:D59)</f>
        <v>250</v>
      </c>
      <c r="E57" s="33">
        <f t="shared" si="0"/>
        <v>100</v>
      </c>
    </row>
    <row r="58" spans="2:5" ht="12" customHeight="1" x14ac:dyDescent="0.2">
      <c r="B58" s="6" t="s">
        <v>48</v>
      </c>
      <c r="C58" s="32">
        <v>250</v>
      </c>
      <c r="D58" s="32">
        <v>250</v>
      </c>
      <c r="E58" s="33">
        <f t="shared" si="0"/>
        <v>100</v>
      </c>
    </row>
    <row r="59" spans="2:5" ht="12" customHeight="1" x14ac:dyDescent="0.2">
      <c r="B59" s="6" t="s">
        <v>49</v>
      </c>
      <c r="C59" s="32"/>
      <c r="D59" s="32"/>
      <c r="E59" s="33"/>
    </row>
    <row r="60" spans="2:5" s="4" customFormat="1" ht="12" customHeight="1" x14ac:dyDescent="0.2">
      <c r="B60" s="6" t="s">
        <v>50</v>
      </c>
      <c r="C60" s="32">
        <f>SUM(C61:C62)</f>
        <v>896</v>
      </c>
      <c r="D60" s="32">
        <f>SUM(D61:D62)</f>
        <v>439</v>
      </c>
      <c r="E60" s="33">
        <f t="shared" si="0"/>
        <v>48.995535714285715</v>
      </c>
    </row>
    <row r="61" spans="2:5" s="4" customFormat="1" ht="12" customHeight="1" x14ac:dyDescent="0.2">
      <c r="B61" s="6" t="s">
        <v>51</v>
      </c>
      <c r="C61" s="32">
        <v>896</v>
      </c>
      <c r="D61" s="32">
        <v>439</v>
      </c>
      <c r="E61" s="33">
        <f t="shared" si="0"/>
        <v>48.995535714285715</v>
      </c>
    </row>
    <row r="62" spans="2:5" ht="12" customHeight="1" x14ac:dyDescent="0.2">
      <c r="B62" s="6" t="s">
        <v>90</v>
      </c>
      <c r="C62" s="32">
        <v>0</v>
      </c>
      <c r="D62" s="32">
        <v>0</v>
      </c>
      <c r="E62" s="33"/>
    </row>
    <row r="63" spans="2:5" ht="12" customHeight="1" x14ac:dyDescent="0.2">
      <c r="B63" s="6" t="s">
        <v>52</v>
      </c>
      <c r="C63" s="32">
        <v>32</v>
      </c>
      <c r="D63" s="32">
        <v>0</v>
      </c>
      <c r="E63" s="33">
        <f t="shared" si="0"/>
        <v>0</v>
      </c>
    </row>
    <row r="64" spans="2:5" ht="12" customHeight="1" x14ac:dyDescent="0.2">
      <c r="B64" s="6" t="s">
        <v>85</v>
      </c>
      <c r="C64" s="22">
        <f>+C65+C66</f>
        <v>0</v>
      </c>
      <c r="D64" s="22">
        <f>+D65+D66</f>
        <v>0</v>
      </c>
      <c r="E64" s="23"/>
    </row>
    <row r="65" spans="2:5" ht="12" customHeight="1" x14ac:dyDescent="0.2">
      <c r="B65" s="6" t="s">
        <v>53</v>
      </c>
      <c r="C65" s="32"/>
      <c r="D65" s="32"/>
      <c r="E65" s="23"/>
    </row>
    <row r="66" spans="2:5" ht="12" customHeight="1" x14ac:dyDescent="0.2">
      <c r="B66" s="6" t="s">
        <v>54</v>
      </c>
      <c r="C66" s="22">
        <f>SUM(C67:C68)</f>
        <v>0</v>
      </c>
      <c r="D66" s="22">
        <f>SUM(D67:D68)</f>
        <v>0</v>
      </c>
      <c r="E66" s="23"/>
    </row>
    <row r="67" spans="2:5" ht="12" customHeight="1" x14ac:dyDescent="0.2">
      <c r="B67" s="9" t="s">
        <v>55</v>
      </c>
      <c r="C67" s="34"/>
      <c r="D67" s="34"/>
      <c r="E67" s="35"/>
    </row>
    <row r="68" spans="2:5" ht="12" customHeight="1" x14ac:dyDescent="0.2">
      <c r="B68" s="9" t="s">
        <v>56</v>
      </c>
      <c r="C68" s="34"/>
      <c r="D68" s="34"/>
      <c r="E68" s="35"/>
    </row>
    <row r="69" spans="2:5" ht="12" customHeight="1" x14ac:dyDescent="0.2">
      <c r="B69" s="6" t="s">
        <v>89</v>
      </c>
      <c r="C69" s="22">
        <f>+C70+C75+C86+C91</f>
        <v>21656</v>
      </c>
      <c r="D69" s="22">
        <f>+D70+D75+D86+D91</f>
        <v>507</v>
      </c>
      <c r="E69" s="23">
        <f t="shared" si="0"/>
        <v>2.3411525674178058</v>
      </c>
    </row>
    <row r="70" spans="2:5" ht="12" customHeight="1" x14ac:dyDescent="0.2">
      <c r="B70" s="6" t="s">
        <v>57</v>
      </c>
      <c r="C70" s="32">
        <f>+C71+C72+C73+C74</f>
        <v>3943</v>
      </c>
      <c r="D70" s="32">
        <f>+D71+D72+D73+D74</f>
        <v>12</v>
      </c>
      <c r="E70" s="33">
        <f t="shared" si="0"/>
        <v>0.30433679939132641</v>
      </c>
    </row>
    <row r="71" spans="2:5" ht="12" customHeight="1" x14ac:dyDescent="0.2">
      <c r="B71" s="6" t="s">
        <v>58</v>
      </c>
      <c r="C71" s="32"/>
      <c r="D71" s="32"/>
      <c r="E71" s="33"/>
    </row>
    <row r="72" spans="2:5" ht="12" customHeight="1" x14ac:dyDescent="0.2">
      <c r="B72" s="6" t="s">
        <v>59</v>
      </c>
      <c r="C72" s="32"/>
      <c r="D72" s="32"/>
      <c r="E72" s="33"/>
    </row>
    <row r="73" spans="2:5" ht="12" customHeight="1" x14ac:dyDescent="0.2">
      <c r="B73" s="10" t="s">
        <v>60</v>
      </c>
      <c r="C73" s="36">
        <v>3928</v>
      </c>
      <c r="D73" s="36">
        <v>8</v>
      </c>
      <c r="E73" s="37">
        <f t="shared" si="0"/>
        <v>0.20366598778004072</v>
      </c>
    </row>
    <row r="74" spans="2:5" ht="12" customHeight="1" x14ac:dyDescent="0.2">
      <c r="B74" s="6" t="s">
        <v>61</v>
      </c>
      <c r="C74" s="32">
        <v>15</v>
      </c>
      <c r="D74" s="32">
        <v>4</v>
      </c>
      <c r="E74" s="33">
        <f>+D74/C74*100</f>
        <v>26.666666666666668</v>
      </c>
    </row>
    <row r="75" spans="2:5" ht="12" customHeight="1" x14ac:dyDescent="0.2">
      <c r="B75" s="6" t="s">
        <v>62</v>
      </c>
      <c r="C75" s="32">
        <f>+C76+C77</f>
        <v>60</v>
      </c>
      <c r="D75" s="32">
        <f>+D76+D77</f>
        <v>2</v>
      </c>
      <c r="E75" s="33">
        <f>+D75/C75*100</f>
        <v>3.3333333333333335</v>
      </c>
    </row>
    <row r="76" spans="2:5" ht="12" customHeight="1" x14ac:dyDescent="0.2">
      <c r="B76" s="6" t="s">
        <v>63</v>
      </c>
      <c r="C76" s="32">
        <v>36</v>
      </c>
      <c r="D76" s="32">
        <v>2</v>
      </c>
      <c r="E76" s="33">
        <f>+D76/C76*100</f>
        <v>5.5555555555555554</v>
      </c>
    </row>
    <row r="77" spans="2:5" ht="12" customHeight="1" x14ac:dyDescent="0.2">
      <c r="B77" s="6" t="s">
        <v>64</v>
      </c>
      <c r="C77" s="32">
        <f>SUM(C78:C85)</f>
        <v>24</v>
      </c>
      <c r="D77" s="32">
        <f>SUM(D78:D85)</f>
        <v>0</v>
      </c>
      <c r="E77" s="33">
        <f>+D77/C77*100</f>
        <v>0</v>
      </c>
    </row>
    <row r="78" spans="2:5" ht="12" customHeight="1" x14ac:dyDescent="0.2">
      <c r="B78" s="9" t="s">
        <v>65</v>
      </c>
      <c r="C78" s="34"/>
      <c r="D78" s="34"/>
      <c r="E78" s="35"/>
    </row>
    <row r="79" spans="2:5" ht="12" customHeight="1" x14ac:dyDescent="0.2">
      <c r="B79" s="9" t="s">
        <v>66</v>
      </c>
      <c r="C79" s="34">
        <v>0</v>
      </c>
      <c r="D79" s="34">
        <v>0</v>
      </c>
      <c r="E79" s="35"/>
    </row>
    <row r="80" spans="2:5" ht="12" customHeight="1" x14ac:dyDescent="0.2">
      <c r="B80" s="9" t="s">
        <v>67</v>
      </c>
      <c r="C80" s="34">
        <v>0</v>
      </c>
      <c r="D80" s="34">
        <v>0</v>
      </c>
      <c r="E80" s="35"/>
    </row>
    <row r="81" spans="2:5" ht="12" customHeight="1" x14ac:dyDescent="0.2">
      <c r="B81" s="9" t="s">
        <v>68</v>
      </c>
      <c r="C81" s="34"/>
      <c r="D81" s="34"/>
      <c r="E81" s="35"/>
    </row>
    <row r="82" spans="2:5" ht="12" customHeight="1" x14ac:dyDescent="0.2">
      <c r="B82" s="9" t="s">
        <v>69</v>
      </c>
      <c r="C82" s="34"/>
      <c r="D82" s="34"/>
      <c r="E82" s="35"/>
    </row>
    <row r="83" spans="2:5" ht="12" customHeight="1" x14ac:dyDescent="0.2">
      <c r="B83" s="9" t="s">
        <v>70</v>
      </c>
      <c r="C83" s="34"/>
      <c r="D83" s="34"/>
      <c r="E83" s="35"/>
    </row>
    <row r="84" spans="2:5" ht="12" customHeight="1" x14ac:dyDescent="0.2">
      <c r="B84" s="9" t="s">
        <v>71</v>
      </c>
      <c r="C84" s="34"/>
      <c r="D84" s="34"/>
      <c r="E84" s="35"/>
    </row>
    <row r="85" spans="2:5" ht="12" customHeight="1" x14ac:dyDescent="0.2">
      <c r="B85" s="9" t="s">
        <v>72</v>
      </c>
      <c r="C85" s="34">
        <v>24</v>
      </c>
      <c r="D85" s="34">
        <v>0</v>
      </c>
      <c r="E85" s="35">
        <f t="shared" ref="E85:E93" si="1">+D85/C85*100</f>
        <v>0</v>
      </c>
    </row>
    <row r="86" spans="2:5" ht="12" customHeight="1" x14ac:dyDescent="0.2">
      <c r="B86" s="6" t="s">
        <v>73</v>
      </c>
      <c r="C86" s="32">
        <f>+C87+C88+C89+C90</f>
        <v>17285</v>
      </c>
      <c r="D86" s="32">
        <f>+D87+D88+D89+D90</f>
        <v>338</v>
      </c>
      <c r="E86" s="33">
        <f t="shared" si="1"/>
        <v>1.9554527046572172</v>
      </c>
    </row>
    <row r="87" spans="2:5" ht="12" customHeight="1" x14ac:dyDescent="0.2">
      <c r="B87" s="6" t="s">
        <v>74</v>
      </c>
      <c r="C87" s="36">
        <v>171</v>
      </c>
      <c r="D87" s="36">
        <v>31</v>
      </c>
      <c r="E87" s="37">
        <f t="shared" si="1"/>
        <v>18.128654970760234</v>
      </c>
    </row>
    <row r="88" spans="2:5" ht="12" customHeight="1" x14ac:dyDescent="0.2">
      <c r="B88" s="6" t="s">
        <v>75</v>
      </c>
      <c r="C88" s="32">
        <v>7850</v>
      </c>
      <c r="D88" s="32">
        <v>200</v>
      </c>
      <c r="E88" s="33">
        <f t="shared" si="1"/>
        <v>2.547770700636943</v>
      </c>
    </row>
    <row r="89" spans="2:5" ht="12" customHeight="1" x14ac:dyDescent="0.2">
      <c r="B89" s="6" t="s">
        <v>76</v>
      </c>
      <c r="C89" s="32">
        <v>8621</v>
      </c>
      <c r="D89" s="32">
        <v>107</v>
      </c>
      <c r="E89" s="33">
        <f t="shared" si="1"/>
        <v>1.2411553184085373</v>
      </c>
    </row>
    <row r="90" spans="2:5" ht="12" customHeight="1" x14ac:dyDescent="0.2">
      <c r="B90" s="6" t="s">
        <v>77</v>
      </c>
      <c r="C90" s="32">
        <v>643</v>
      </c>
      <c r="D90" s="32">
        <v>0</v>
      </c>
      <c r="E90" s="33">
        <f t="shared" si="1"/>
        <v>0</v>
      </c>
    </row>
    <row r="91" spans="2:5" ht="12" customHeight="1" x14ac:dyDescent="0.2">
      <c r="B91" s="6" t="s">
        <v>78</v>
      </c>
      <c r="C91" s="32">
        <v>368</v>
      </c>
      <c r="D91" s="32">
        <v>155</v>
      </c>
      <c r="E91" s="33">
        <f t="shared" si="1"/>
        <v>42.119565217391305</v>
      </c>
    </row>
    <row r="92" spans="2:5" ht="12" customHeight="1" x14ac:dyDescent="0.2">
      <c r="B92" s="6" t="s">
        <v>86</v>
      </c>
      <c r="C92" s="22">
        <f>+C93+C94+C95</f>
        <v>2</v>
      </c>
      <c r="D92" s="22">
        <f>+D93+D94+D95</f>
        <v>2</v>
      </c>
      <c r="E92" s="23">
        <f t="shared" si="1"/>
        <v>100</v>
      </c>
    </row>
    <row r="93" spans="2:5" ht="12" customHeight="1" x14ac:dyDescent="0.2">
      <c r="B93" s="6" t="s">
        <v>79</v>
      </c>
      <c r="C93" s="32">
        <v>2</v>
      </c>
      <c r="D93" s="32">
        <v>2</v>
      </c>
      <c r="E93" s="23">
        <f t="shared" si="1"/>
        <v>100</v>
      </c>
    </row>
    <row r="94" spans="2:5" ht="12" customHeight="1" x14ac:dyDescent="0.2">
      <c r="B94" s="6" t="s">
        <v>80</v>
      </c>
      <c r="C94" s="32">
        <v>0</v>
      </c>
      <c r="D94" s="32">
        <v>0</v>
      </c>
      <c r="E94" s="33"/>
    </row>
    <row r="95" spans="2:5" ht="12" customHeight="1" x14ac:dyDescent="0.2">
      <c r="B95" s="6" t="s">
        <v>81</v>
      </c>
      <c r="C95" s="32">
        <f>SUM(C96:C97)</f>
        <v>0</v>
      </c>
      <c r="D95" s="32">
        <f>SUM(D96:D97)</f>
        <v>0</v>
      </c>
      <c r="E95" s="33"/>
    </row>
    <row r="96" spans="2:5" ht="12" customHeight="1" x14ac:dyDescent="0.2">
      <c r="B96" s="9" t="s">
        <v>82</v>
      </c>
      <c r="C96" s="34"/>
      <c r="D96" s="34"/>
      <c r="E96" s="35"/>
    </row>
    <row r="97" spans="2:5" ht="12" customHeight="1" x14ac:dyDescent="0.2">
      <c r="B97" s="9" t="s">
        <v>83</v>
      </c>
      <c r="C97" s="34"/>
      <c r="D97" s="34"/>
      <c r="E97" s="35"/>
    </row>
    <row r="98" spans="2:5" x14ac:dyDescent="0.2">
      <c r="B98" s="6" t="s">
        <v>91</v>
      </c>
      <c r="C98" s="22"/>
      <c r="D98" s="22"/>
      <c r="E98" s="23"/>
    </row>
  </sheetData>
  <hyperlinks>
    <hyperlink ref="C4" location="OCAK!A1" display="Ocak" xr:uid="{EB491134-E514-4892-B08A-9F5E95CC4465}"/>
    <hyperlink ref="D4" location="ŞUBAT!A1" display="Şubat" xr:uid="{E575903F-BBB5-403B-B054-891022CE446B}"/>
    <hyperlink ref="E4" location="MART!A1" display="Mart" xr:uid="{778E377B-0098-4D37-91D7-13F23EA8AED1}"/>
    <hyperlink ref="C5" location="NİSAN!A1" display="Nisan" xr:uid="{E2F215CF-BFB3-42DA-AE55-FC8F779886A1}"/>
    <hyperlink ref="D5" location="MAYIS!A1" display="Mayıs" xr:uid="{42FE0D7B-57A0-4DDF-B04B-6C2926A22FC8}"/>
    <hyperlink ref="E5" location="HAZİRAN!A1" display="Haziran" xr:uid="{0874C936-3B8B-419B-875A-31192CA2BCE5}"/>
    <hyperlink ref="C6" location="TEMMUZ!A1" display="Temmuz" xr:uid="{E9E2AE99-D2E2-45E9-98C4-BF4AF7A929B0}"/>
    <hyperlink ref="D6" location="AĞUSTOS!A1" display="Ağustos" xr:uid="{67CC7276-EF5D-4AC4-A1B6-2AEBEBD70A7E}"/>
    <hyperlink ref="E6" location="EYLÜL!A1" display="Eylül" xr:uid="{F2EE1CCC-8192-412C-AAD6-EB222CA09963}"/>
    <hyperlink ref="C7" location="EKİM!A1" display="Ekim" xr:uid="{B4FB6745-CE49-41FD-BE8D-87E5B98F78EA}"/>
    <hyperlink ref="D7" location="KASIM!A1" display="Kasım" xr:uid="{757E5848-8E02-48A6-A894-EF8DD65534C9}"/>
    <hyperlink ref="E7" location="ARALIK!A1" display="Aralık" xr:uid="{05FDA9FF-B950-4F09-9A41-0F87CCECA9AF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318E0-B92F-4C20-BB48-C3AAFFF45DC1}">
  <dimension ref="B1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114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116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193778</v>
      </c>
      <c r="D10" s="22">
        <v>119579</v>
      </c>
      <c r="E10" s="23">
        <v>61.709275562757384</v>
      </c>
    </row>
    <row r="11" spans="2:5" ht="12" customHeight="1" x14ac:dyDescent="0.2">
      <c r="B11" s="7" t="s">
        <v>4</v>
      </c>
      <c r="C11" s="24">
        <v>140610</v>
      </c>
      <c r="D11" s="24">
        <v>98358</v>
      </c>
      <c r="E11" s="25">
        <v>69.950928098997224</v>
      </c>
    </row>
    <row r="12" spans="2:5" ht="12" customHeight="1" x14ac:dyDescent="0.2">
      <c r="B12" s="7" t="s">
        <v>5</v>
      </c>
      <c r="C12" s="24">
        <v>75741</v>
      </c>
      <c r="D12" s="24">
        <v>56041</v>
      </c>
      <c r="E12" s="25">
        <v>73.990309079626627</v>
      </c>
    </row>
    <row r="13" spans="2:5" ht="12" customHeight="1" x14ac:dyDescent="0.2">
      <c r="B13" s="7" t="s">
        <v>6</v>
      </c>
      <c r="C13" s="26">
        <v>63826</v>
      </c>
      <c r="D13" s="26">
        <v>46696</v>
      </c>
      <c r="E13" s="27">
        <v>73.161407576849555</v>
      </c>
    </row>
    <row r="14" spans="2:5" ht="12" customHeight="1" x14ac:dyDescent="0.2">
      <c r="B14" s="8" t="s">
        <v>7</v>
      </c>
      <c r="C14" s="28">
        <v>8267</v>
      </c>
      <c r="D14" s="28">
        <v>3314</v>
      </c>
      <c r="E14" s="29">
        <v>40.087093262368448</v>
      </c>
    </row>
    <row r="15" spans="2:5" ht="12" customHeight="1" x14ac:dyDescent="0.2">
      <c r="B15" s="8" t="s">
        <v>8</v>
      </c>
      <c r="C15" s="28">
        <v>4477</v>
      </c>
      <c r="D15" s="28">
        <v>1607</v>
      </c>
      <c r="E15" s="29">
        <v>35.894572258208626</v>
      </c>
    </row>
    <row r="16" spans="2:5" ht="12" customHeight="1" x14ac:dyDescent="0.2">
      <c r="B16" s="8" t="s">
        <v>9</v>
      </c>
      <c r="C16" s="28">
        <v>48092</v>
      </c>
      <c r="D16" s="28">
        <v>39562</v>
      </c>
      <c r="E16" s="29">
        <v>82.263162272311405</v>
      </c>
    </row>
    <row r="17" spans="2:5" ht="12" customHeight="1" x14ac:dyDescent="0.2">
      <c r="B17" s="8" t="s">
        <v>10</v>
      </c>
      <c r="C17" s="28">
        <v>2990</v>
      </c>
      <c r="D17" s="28">
        <v>2213</v>
      </c>
      <c r="E17" s="29">
        <v>74.013377926421413</v>
      </c>
    </row>
    <row r="18" spans="2:5" ht="12" customHeight="1" x14ac:dyDescent="0.2">
      <c r="B18" s="7" t="s">
        <v>11</v>
      </c>
      <c r="C18" s="24">
        <v>11915</v>
      </c>
      <c r="D18" s="24">
        <v>9345</v>
      </c>
      <c r="E18" s="25">
        <v>78.430549727234578</v>
      </c>
    </row>
    <row r="19" spans="2:5" ht="12" customHeight="1" x14ac:dyDescent="0.2">
      <c r="B19" s="8" t="s">
        <v>12</v>
      </c>
      <c r="C19" s="28">
        <v>2785</v>
      </c>
      <c r="D19" s="28">
        <v>1077</v>
      </c>
      <c r="E19" s="29">
        <v>38.671454219030522</v>
      </c>
    </row>
    <row r="20" spans="2:5" ht="12" customHeight="1" x14ac:dyDescent="0.2">
      <c r="B20" s="8" t="s">
        <v>13</v>
      </c>
      <c r="C20" s="28">
        <v>67</v>
      </c>
      <c r="D20" s="28">
        <v>-4</v>
      </c>
      <c r="E20" s="29">
        <v>-5.9701492537313428</v>
      </c>
    </row>
    <row r="21" spans="2:5" ht="12" customHeight="1" x14ac:dyDescent="0.2">
      <c r="B21" s="8" t="s">
        <v>14</v>
      </c>
      <c r="C21" s="28">
        <v>9063</v>
      </c>
      <c r="D21" s="28">
        <v>8272</v>
      </c>
      <c r="E21" s="29">
        <v>91.272205671411228</v>
      </c>
    </row>
    <row r="22" spans="2:5" s="4" customFormat="1" ht="12" customHeight="1" x14ac:dyDescent="0.2">
      <c r="B22" s="7" t="s">
        <v>15</v>
      </c>
      <c r="C22" s="24">
        <v>13441</v>
      </c>
      <c r="D22" s="24">
        <v>8195</v>
      </c>
      <c r="E22" s="25">
        <v>60.970165910274531</v>
      </c>
    </row>
    <row r="23" spans="2:5" s="4" customFormat="1" ht="12" customHeight="1" x14ac:dyDescent="0.2">
      <c r="B23" s="8" t="s">
        <v>16</v>
      </c>
      <c r="C23" s="30">
        <v>45</v>
      </c>
      <c r="D23" s="30">
        <v>38</v>
      </c>
      <c r="E23" s="31">
        <v>84.444444444444443</v>
      </c>
    </row>
    <row r="24" spans="2:5" ht="12" customHeight="1" x14ac:dyDescent="0.2">
      <c r="B24" s="8" t="s">
        <v>17</v>
      </c>
      <c r="C24" s="30">
        <v>13396</v>
      </c>
      <c r="D24" s="30">
        <v>8157</v>
      </c>
      <c r="E24" s="31">
        <v>60.89131083905643</v>
      </c>
    </row>
    <row r="25" spans="2:5" s="4" customFormat="1" ht="12" customHeight="1" x14ac:dyDescent="0.2">
      <c r="B25" s="7" t="s">
        <v>18</v>
      </c>
      <c r="C25" s="24">
        <v>28916</v>
      </c>
      <c r="D25" s="24">
        <v>17435</v>
      </c>
      <c r="E25" s="25">
        <v>60.295338221054081</v>
      </c>
    </row>
    <row r="26" spans="2:5" ht="12" customHeight="1" x14ac:dyDescent="0.2">
      <c r="B26" s="7" t="s">
        <v>19</v>
      </c>
      <c r="C26" s="24">
        <v>23995</v>
      </c>
      <c r="D26" s="24">
        <v>12835</v>
      </c>
      <c r="E26" s="25">
        <v>53.490310481350278</v>
      </c>
    </row>
    <row r="27" spans="2:5" ht="12" customHeight="1" x14ac:dyDescent="0.2">
      <c r="B27" s="8" t="s">
        <v>20</v>
      </c>
      <c r="C27" s="28">
        <v>22409</v>
      </c>
      <c r="D27" s="28">
        <v>11547</v>
      </c>
      <c r="E27" s="29">
        <v>51.528403766343878</v>
      </c>
    </row>
    <row r="28" spans="2:5" ht="12" customHeight="1" x14ac:dyDescent="0.2">
      <c r="B28" s="8" t="s">
        <v>21</v>
      </c>
      <c r="C28" s="28">
        <v>1586</v>
      </c>
      <c r="D28" s="28">
        <v>1288</v>
      </c>
      <c r="E28" s="29">
        <v>81.210592686002528</v>
      </c>
    </row>
    <row r="29" spans="2:5" ht="12" customHeight="1" x14ac:dyDescent="0.2">
      <c r="B29" s="7" t="s">
        <v>22</v>
      </c>
      <c r="C29" s="26">
        <v>1217</v>
      </c>
      <c r="D29" s="26">
        <v>1167</v>
      </c>
      <c r="E29" s="27">
        <v>95.891536565324571</v>
      </c>
    </row>
    <row r="30" spans="2:5" ht="12" customHeight="1" x14ac:dyDescent="0.2">
      <c r="B30" s="8" t="s">
        <v>23</v>
      </c>
      <c r="C30" s="28">
        <v>17</v>
      </c>
      <c r="D30" s="28">
        <v>0</v>
      </c>
      <c r="E30" s="29">
        <v>0</v>
      </c>
    </row>
    <row r="31" spans="2:5" s="4" customFormat="1" ht="12" customHeight="1" x14ac:dyDescent="0.2">
      <c r="B31" s="8" t="s">
        <v>24</v>
      </c>
      <c r="C31" s="28">
        <v>1200</v>
      </c>
      <c r="D31" s="28">
        <v>1167</v>
      </c>
      <c r="E31" s="29">
        <v>97.25</v>
      </c>
    </row>
    <row r="32" spans="2:5" ht="12" customHeight="1" x14ac:dyDescent="0.2">
      <c r="B32" s="8" t="s">
        <v>25</v>
      </c>
      <c r="C32" s="28"/>
      <c r="D32" s="28"/>
      <c r="E32" s="29"/>
    </row>
    <row r="33" spans="2:6" ht="12" customHeight="1" x14ac:dyDescent="0.2">
      <c r="B33" s="8" t="s">
        <v>26</v>
      </c>
      <c r="C33" s="28"/>
      <c r="D33" s="28"/>
      <c r="E33" s="29"/>
    </row>
    <row r="34" spans="2:6" ht="12" customHeight="1" x14ac:dyDescent="0.2">
      <c r="B34" s="8" t="s">
        <v>27</v>
      </c>
      <c r="C34" s="28"/>
      <c r="D34" s="28"/>
      <c r="E34" s="29"/>
    </row>
    <row r="35" spans="2:6" ht="12" customHeight="1" x14ac:dyDescent="0.2">
      <c r="B35" s="8" t="s">
        <v>28</v>
      </c>
      <c r="C35" s="28"/>
      <c r="D35" s="28"/>
      <c r="E35" s="29"/>
    </row>
    <row r="36" spans="2:6" ht="12" customHeight="1" x14ac:dyDescent="0.2">
      <c r="B36" s="8" t="s">
        <v>101</v>
      </c>
      <c r="C36" s="28"/>
      <c r="D36" s="28"/>
      <c r="E36" s="29"/>
    </row>
    <row r="37" spans="2:6" ht="12" customHeight="1" x14ac:dyDescent="0.2">
      <c r="B37" s="7" t="s">
        <v>29</v>
      </c>
      <c r="C37" s="26">
        <v>3678</v>
      </c>
      <c r="D37" s="26">
        <v>3412</v>
      </c>
      <c r="E37" s="27">
        <v>92.767808591625894</v>
      </c>
    </row>
    <row r="38" spans="2:6" ht="12" customHeight="1" x14ac:dyDescent="0.2">
      <c r="B38" s="7" t="s">
        <v>30</v>
      </c>
      <c r="C38" s="26">
        <v>21</v>
      </c>
      <c r="D38" s="26">
        <v>21</v>
      </c>
      <c r="E38" s="27">
        <v>100</v>
      </c>
    </row>
    <row r="39" spans="2:6" s="4" customFormat="1" ht="12" customHeight="1" x14ac:dyDescent="0.2">
      <c r="B39" s="7" t="s">
        <v>31</v>
      </c>
      <c r="C39" s="26">
        <v>5</v>
      </c>
      <c r="D39" s="26">
        <v>0</v>
      </c>
      <c r="E39" s="27">
        <v>0</v>
      </c>
    </row>
    <row r="40" spans="2:6" ht="12" customHeight="1" x14ac:dyDescent="0.2">
      <c r="B40" s="7" t="s">
        <v>32</v>
      </c>
      <c r="C40" s="24">
        <v>0</v>
      </c>
      <c r="D40" s="24">
        <v>0</v>
      </c>
      <c r="E40" s="25"/>
    </row>
    <row r="41" spans="2:6" s="4" customFormat="1" ht="12" customHeight="1" x14ac:dyDescent="0.2">
      <c r="B41" s="8" t="s">
        <v>33</v>
      </c>
      <c r="C41" s="30">
        <v>0</v>
      </c>
      <c r="D41" s="30">
        <v>0</v>
      </c>
      <c r="E41" s="31"/>
    </row>
    <row r="42" spans="2:6" ht="12" customHeight="1" x14ac:dyDescent="0.2">
      <c r="B42" s="8" t="s">
        <v>34</v>
      </c>
      <c r="C42" s="30"/>
      <c r="D42" s="30"/>
      <c r="E42" s="31"/>
    </row>
    <row r="43" spans="2:6" s="4" customFormat="1" ht="12" customHeight="1" x14ac:dyDescent="0.2">
      <c r="B43" s="8" t="s">
        <v>35</v>
      </c>
      <c r="C43" s="28"/>
      <c r="D43" s="28"/>
      <c r="E43" s="29"/>
    </row>
    <row r="44" spans="2:6" ht="12" customHeight="1" x14ac:dyDescent="0.2">
      <c r="B44" s="7" t="s">
        <v>36</v>
      </c>
      <c r="C44" s="24">
        <v>13352</v>
      </c>
      <c r="D44" s="24">
        <v>9868</v>
      </c>
      <c r="E44" s="25">
        <v>73.906530856800472</v>
      </c>
    </row>
    <row r="45" spans="2:6" ht="12" customHeight="1" x14ac:dyDescent="0.2">
      <c r="B45" s="7" t="s">
        <v>37</v>
      </c>
      <c r="C45" s="26">
        <v>8772</v>
      </c>
      <c r="D45" s="26">
        <v>6815</v>
      </c>
      <c r="E45" s="27">
        <v>77.690378476972185</v>
      </c>
      <c r="F45" s="5"/>
    </row>
    <row r="46" spans="2:6" ht="12" customHeight="1" x14ac:dyDescent="0.2">
      <c r="B46" s="7" t="s">
        <v>38</v>
      </c>
      <c r="C46" s="26">
        <v>388</v>
      </c>
      <c r="D46" s="26">
        <v>4</v>
      </c>
      <c r="E46" s="27">
        <v>1.0309278350515463</v>
      </c>
    </row>
    <row r="47" spans="2:6" ht="12" customHeight="1" x14ac:dyDescent="0.2">
      <c r="B47" s="6" t="s">
        <v>84</v>
      </c>
      <c r="C47" s="22">
        <v>10721</v>
      </c>
      <c r="D47" s="22">
        <v>9607</v>
      </c>
      <c r="E47" s="27">
        <v>89.609178248297738</v>
      </c>
    </row>
    <row r="48" spans="2:6" ht="12" customHeight="1" x14ac:dyDescent="0.2">
      <c r="B48" s="6" t="s">
        <v>39</v>
      </c>
      <c r="C48" s="32">
        <v>3546</v>
      </c>
      <c r="D48" s="32">
        <v>3002</v>
      </c>
      <c r="E48" s="33">
        <v>84.658770445572472</v>
      </c>
    </row>
    <row r="49" spans="2:5" ht="12" customHeight="1" x14ac:dyDescent="0.2">
      <c r="B49" s="6" t="s">
        <v>40</v>
      </c>
      <c r="C49" s="32">
        <v>3470</v>
      </c>
      <c r="D49" s="32">
        <v>2968</v>
      </c>
      <c r="E49" s="33">
        <v>85.533141210374637</v>
      </c>
    </row>
    <row r="50" spans="2:5" ht="12" customHeight="1" x14ac:dyDescent="0.2">
      <c r="B50" s="9" t="s">
        <v>41</v>
      </c>
      <c r="C50" s="34">
        <v>570</v>
      </c>
      <c r="D50" s="34">
        <v>570</v>
      </c>
      <c r="E50" s="35">
        <v>100</v>
      </c>
    </row>
    <row r="51" spans="2:5" ht="12" customHeight="1" x14ac:dyDescent="0.2">
      <c r="B51" s="9" t="s">
        <v>42</v>
      </c>
      <c r="C51" s="34">
        <v>2900</v>
      </c>
      <c r="D51" s="34">
        <v>2398</v>
      </c>
      <c r="E51" s="35">
        <v>82.689655172413794</v>
      </c>
    </row>
    <row r="52" spans="2:5" ht="12" customHeight="1" x14ac:dyDescent="0.2">
      <c r="B52" s="6" t="s">
        <v>43</v>
      </c>
      <c r="C52" s="32">
        <v>76</v>
      </c>
      <c r="D52" s="32">
        <v>34</v>
      </c>
      <c r="E52" s="33">
        <v>44.736842105263158</v>
      </c>
    </row>
    <row r="53" spans="2:5" ht="12" customHeight="1" x14ac:dyDescent="0.2">
      <c r="B53" s="9" t="s">
        <v>87</v>
      </c>
      <c r="C53" s="34"/>
      <c r="D53" s="34"/>
      <c r="E53" s="35"/>
    </row>
    <row r="54" spans="2:5" ht="12" customHeight="1" x14ac:dyDescent="0.2">
      <c r="B54" s="9" t="s">
        <v>88</v>
      </c>
      <c r="C54" s="34">
        <v>76</v>
      </c>
      <c r="D54" s="34">
        <v>34</v>
      </c>
      <c r="E54" s="35">
        <v>44.736842105263158</v>
      </c>
    </row>
    <row r="55" spans="2:5" ht="12" customHeight="1" x14ac:dyDescent="0.2">
      <c r="B55" s="6" t="s">
        <v>44</v>
      </c>
      <c r="C55" s="32">
        <v>0</v>
      </c>
      <c r="D55" s="32">
        <v>0</v>
      </c>
      <c r="E55" s="33"/>
    </row>
    <row r="56" spans="2:5" ht="12" customHeight="1" x14ac:dyDescent="0.2">
      <c r="B56" s="6" t="s">
        <v>45</v>
      </c>
      <c r="C56" s="32"/>
      <c r="D56" s="32"/>
      <c r="E56" s="33"/>
    </row>
    <row r="57" spans="2:5" ht="12" customHeight="1" x14ac:dyDescent="0.2">
      <c r="B57" s="6" t="s">
        <v>46</v>
      </c>
      <c r="C57" s="32"/>
      <c r="D57" s="32"/>
      <c r="E57" s="33"/>
    </row>
    <row r="58" spans="2:5" ht="12" customHeight="1" x14ac:dyDescent="0.2">
      <c r="B58" s="6" t="s">
        <v>47</v>
      </c>
      <c r="C58" s="32">
        <v>998</v>
      </c>
      <c r="D58" s="32">
        <v>998</v>
      </c>
      <c r="E58" s="33">
        <v>100</v>
      </c>
    </row>
    <row r="59" spans="2:5" ht="12" customHeight="1" x14ac:dyDescent="0.2">
      <c r="B59" s="6" t="s">
        <v>48</v>
      </c>
      <c r="C59" s="32">
        <v>998</v>
      </c>
      <c r="D59" s="32">
        <v>998</v>
      </c>
      <c r="E59" s="33">
        <v>100</v>
      </c>
    </row>
    <row r="60" spans="2:5" ht="12" customHeight="1" x14ac:dyDescent="0.2">
      <c r="B60" s="6" t="s">
        <v>49</v>
      </c>
      <c r="C60" s="32"/>
      <c r="D60" s="32"/>
      <c r="E60" s="33"/>
    </row>
    <row r="61" spans="2:5" s="4" customFormat="1" ht="12" customHeight="1" x14ac:dyDescent="0.2">
      <c r="B61" s="6" t="s">
        <v>50</v>
      </c>
      <c r="C61" s="32">
        <v>6149</v>
      </c>
      <c r="D61" s="32">
        <v>5607</v>
      </c>
      <c r="E61" s="33">
        <v>91.185558627419098</v>
      </c>
    </row>
    <row r="62" spans="2:5" s="4" customFormat="1" ht="12" customHeight="1" x14ac:dyDescent="0.2">
      <c r="B62" s="6" t="s">
        <v>51</v>
      </c>
      <c r="C62" s="32">
        <v>5607</v>
      </c>
      <c r="D62" s="32">
        <v>5065</v>
      </c>
      <c r="E62" s="33">
        <v>90.33351168182628</v>
      </c>
    </row>
    <row r="63" spans="2:5" ht="12" customHeight="1" x14ac:dyDescent="0.2">
      <c r="B63" s="6" t="s">
        <v>90</v>
      </c>
      <c r="C63" s="32">
        <v>542</v>
      </c>
      <c r="D63" s="32">
        <v>542</v>
      </c>
      <c r="E63" s="33">
        <v>100</v>
      </c>
    </row>
    <row r="64" spans="2:5" ht="12" customHeight="1" x14ac:dyDescent="0.2">
      <c r="B64" s="6" t="s">
        <v>52</v>
      </c>
      <c r="C64" s="32">
        <v>28</v>
      </c>
      <c r="D64" s="32">
        <v>0</v>
      </c>
      <c r="E64" s="33">
        <v>0</v>
      </c>
    </row>
    <row r="65" spans="2:5" ht="12" customHeight="1" x14ac:dyDescent="0.2">
      <c r="B65" s="6" t="s">
        <v>85</v>
      </c>
      <c r="C65" s="22">
        <v>0</v>
      </c>
      <c r="D65" s="22">
        <v>0</v>
      </c>
      <c r="E65" s="23"/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0</v>
      </c>
      <c r="D67" s="22">
        <v>0</v>
      </c>
      <c r="E67" s="23"/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/>
      <c r="D69" s="34"/>
      <c r="E69" s="35"/>
    </row>
    <row r="70" spans="2:5" ht="12" customHeight="1" x14ac:dyDescent="0.2">
      <c r="B70" s="6" t="s">
        <v>89</v>
      </c>
      <c r="C70" s="22">
        <v>41976</v>
      </c>
      <c r="D70" s="22">
        <v>11143</v>
      </c>
      <c r="E70" s="23">
        <v>26.546121593291407</v>
      </c>
    </row>
    <row r="71" spans="2:5" ht="12" customHeight="1" x14ac:dyDescent="0.2">
      <c r="B71" s="6" t="s">
        <v>57</v>
      </c>
      <c r="C71" s="32">
        <v>6027</v>
      </c>
      <c r="D71" s="32">
        <v>126</v>
      </c>
      <c r="E71" s="33">
        <v>2.0905923344947737</v>
      </c>
    </row>
    <row r="72" spans="2:5" ht="12" customHeight="1" x14ac:dyDescent="0.2">
      <c r="B72" s="6" t="s">
        <v>58</v>
      </c>
      <c r="C72" s="32"/>
      <c r="D72" s="32"/>
      <c r="E72" s="33"/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5633</v>
      </c>
      <c r="D74" s="36">
        <v>53</v>
      </c>
      <c r="E74" s="37">
        <v>0.94088407598082735</v>
      </c>
    </row>
    <row r="75" spans="2:5" ht="12" customHeight="1" x14ac:dyDescent="0.2">
      <c r="B75" s="6" t="s">
        <v>61</v>
      </c>
      <c r="C75" s="32">
        <v>394</v>
      </c>
      <c r="D75" s="32">
        <v>73</v>
      </c>
      <c r="E75" s="33">
        <v>18.527918781725887</v>
      </c>
    </row>
    <row r="76" spans="2:5" ht="12" customHeight="1" x14ac:dyDescent="0.2">
      <c r="B76" s="6" t="s">
        <v>62</v>
      </c>
      <c r="C76" s="32">
        <v>185</v>
      </c>
      <c r="D76" s="32">
        <v>111</v>
      </c>
      <c r="E76" s="33">
        <v>60</v>
      </c>
    </row>
    <row r="77" spans="2:5" ht="12" customHeight="1" x14ac:dyDescent="0.2">
      <c r="B77" s="6" t="s">
        <v>63</v>
      </c>
      <c r="C77" s="32">
        <v>148</v>
      </c>
      <c r="D77" s="32">
        <v>98</v>
      </c>
      <c r="E77" s="33">
        <v>66.21621621621621</v>
      </c>
    </row>
    <row r="78" spans="2:5" ht="12" customHeight="1" x14ac:dyDescent="0.2">
      <c r="B78" s="6" t="s">
        <v>64</v>
      </c>
      <c r="C78" s="32">
        <v>37</v>
      </c>
      <c r="D78" s="32">
        <v>13</v>
      </c>
      <c r="E78" s="33">
        <v>35.135135135135137</v>
      </c>
    </row>
    <row r="79" spans="2:5" ht="12" customHeight="1" x14ac:dyDescent="0.2">
      <c r="B79" s="9" t="s">
        <v>65</v>
      </c>
      <c r="C79" s="34"/>
      <c r="D79" s="34"/>
      <c r="E79" s="35"/>
    </row>
    <row r="80" spans="2:5" ht="12" customHeight="1" x14ac:dyDescent="0.2">
      <c r="B80" s="9" t="s">
        <v>66</v>
      </c>
      <c r="C80" s="34">
        <v>0</v>
      </c>
      <c r="D80" s="34">
        <v>0</v>
      </c>
      <c r="E80" s="35"/>
    </row>
    <row r="81" spans="2:5" ht="12" customHeight="1" x14ac:dyDescent="0.2">
      <c r="B81" s="9" t="s">
        <v>67</v>
      </c>
      <c r="C81" s="34">
        <v>0</v>
      </c>
      <c r="D81" s="34">
        <v>0</v>
      </c>
      <c r="E81" s="35"/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/>
      <c r="D84" s="34"/>
      <c r="E84" s="35"/>
    </row>
    <row r="85" spans="2:5" ht="12" customHeight="1" x14ac:dyDescent="0.2">
      <c r="B85" s="9" t="s">
        <v>71</v>
      </c>
      <c r="C85" s="34"/>
      <c r="D85" s="34"/>
      <c r="E85" s="35"/>
    </row>
    <row r="86" spans="2:5" ht="12" customHeight="1" x14ac:dyDescent="0.2">
      <c r="B86" s="9" t="s">
        <v>72</v>
      </c>
      <c r="C86" s="34">
        <v>37</v>
      </c>
      <c r="D86" s="34">
        <v>13</v>
      </c>
      <c r="E86" s="35">
        <v>35.135135135135137</v>
      </c>
    </row>
    <row r="87" spans="2:5" ht="12" customHeight="1" x14ac:dyDescent="0.2">
      <c r="B87" s="6" t="s">
        <v>73</v>
      </c>
      <c r="C87" s="32">
        <v>32285</v>
      </c>
      <c r="D87" s="32">
        <v>7601</v>
      </c>
      <c r="E87" s="33">
        <v>23.543441226575808</v>
      </c>
    </row>
    <row r="88" spans="2:5" ht="12" customHeight="1" x14ac:dyDescent="0.2">
      <c r="B88" s="6" t="s">
        <v>74</v>
      </c>
      <c r="C88" s="36">
        <v>772</v>
      </c>
      <c r="D88" s="36">
        <v>606</v>
      </c>
      <c r="E88" s="37">
        <v>78.497409326424872</v>
      </c>
    </row>
    <row r="89" spans="2:5" ht="12" customHeight="1" x14ac:dyDescent="0.2">
      <c r="B89" s="6" t="s">
        <v>75</v>
      </c>
      <c r="C89" s="32">
        <v>10403</v>
      </c>
      <c r="D89" s="32">
        <v>2254</v>
      </c>
      <c r="E89" s="33">
        <v>21.666826876862444</v>
      </c>
    </row>
    <row r="90" spans="2:5" ht="12" customHeight="1" x14ac:dyDescent="0.2">
      <c r="B90" s="6" t="s">
        <v>76</v>
      </c>
      <c r="C90" s="32">
        <v>20043</v>
      </c>
      <c r="D90" s="32">
        <v>3875</v>
      </c>
      <c r="E90" s="33">
        <v>19.333433118794591</v>
      </c>
    </row>
    <row r="91" spans="2:5" ht="12" customHeight="1" x14ac:dyDescent="0.2">
      <c r="B91" s="6" t="s">
        <v>77</v>
      </c>
      <c r="C91" s="32">
        <v>1067</v>
      </c>
      <c r="D91" s="32">
        <v>866</v>
      </c>
      <c r="E91" s="33">
        <v>81.162136832239923</v>
      </c>
    </row>
    <row r="92" spans="2:5" ht="12" customHeight="1" x14ac:dyDescent="0.2">
      <c r="B92" s="6" t="s">
        <v>78</v>
      </c>
      <c r="C92" s="32">
        <v>3479</v>
      </c>
      <c r="D92" s="32">
        <v>3305</v>
      </c>
      <c r="E92" s="33">
        <v>94.99856280540385</v>
      </c>
    </row>
    <row r="93" spans="2:5" ht="12" customHeight="1" x14ac:dyDescent="0.2">
      <c r="B93" s="6" t="s">
        <v>86</v>
      </c>
      <c r="C93" s="22">
        <v>486</v>
      </c>
      <c r="D93" s="22">
        <v>486</v>
      </c>
      <c r="E93" s="23">
        <v>100</v>
      </c>
    </row>
    <row r="94" spans="2:5" ht="12" customHeight="1" x14ac:dyDescent="0.2">
      <c r="B94" s="6" t="s">
        <v>79</v>
      </c>
      <c r="C94" s="32">
        <v>484</v>
      </c>
      <c r="D94" s="32">
        <v>484</v>
      </c>
      <c r="E94" s="23">
        <v>100</v>
      </c>
    </row>
    <row r="95" spans="2:5" ht="12" customHeight="1" x14ac:dyDescent="0.2">
      <c r="B95" s="6" t="s">
        <v>80</v>
      </c>
      <c r="C95" s="32">
        <v>2</v>
      </c>
      <c r="D95" s="32">
        <v>2</v>
      </c>
      <c r="E95" s="33">
        <v>100</v>
      </c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>
        <v>-15</v>
      </c>
      <c r="D99" s="22">
        <v>-15</v>
      </c>
      <c r="E99" s="23">
        <v>100</v>
      </c>
    </row>
  </sheetData>
  <hyperlinks>
    <hyperlink ref="C4" location="OCAK!A1" display="Ocak" xr:uid="{48EF5C67-45C8-4A50-9211-3B24E3CF3476}"/>
    <hyperlink ref="D4" location="ŞUBAT!A1" display="Şubat" xr:uid="{852294CA-EA61-4BE4-993C-CF3DAE743353}"/>
    <hyperlink ref="E4" location="MART!A1" display="Mart" xr:uid="{6D032B3B-E341-4490-B247-218A4D8EBC1F}"/>
    <hyperlink ref="C5" location="NİSAN!A1" display="Nisan" xr:uid="{F4DFFD2A-70DA-4834-84B2-D05E33B0CFE5}"/>
    <hyperlink ref="D5" location="MAYIS!A1" display="Mayıs" xr:uid="{50A0BD00-CAA6-4C77-ACB6-3A684C3AA3AF}"/>
    <hyperlink ref="E5" location="HAZİRAN!A1" display="Haziran" xr:uid="{980BAEFC-A12C-4383-8ED3-59185E07797E}"/>
    <hyperlink ref="C6" location="TEMMUZ!A1" display="Temmuz" xr:uid="{1FA030AE-C17D-4C53-BFE7-C969BB48214A}"/>
    <hyperlink ref="D6" location="AĞUSTOS!A1" display="Ağustos" xr:uid="{A75F5985-8A72-40CC-BFC7-E649E8B35638}"/>
    <hyperlink ref="E6" location="EYLÜL!A1" display="Eylül" xr:uid="{F92B3C38-B4D6-498D-97A1-5AC3A696B5C3}"/>
    <hyperlink ref="C7" location="EKİM!A1" display="Ekim" xr:uid="{FE9F3C57-9668-4D0D-9F54-BE7E450B2667}"/>
    <hyperlink ref="D7" location="KASIM!A1" display="Kasım" xr:uid="{6A0A5A99-E406-4ACD-897B-4A57E4ADA6CC}"/>
    <hyperlink ref="E7" location="ARALIK!A1" display="Aralık" xr:uid="{6C09937D-6DE0-4C1E-B836-6A954B9D2FC1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A2D1E-E066-4743-8A83-C900DADD8919}">
  <dimension ref="B1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112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116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177872</v>
      </c>
      <c r="D10" s="22">
        <v>105036</v>
      </c>
      <c r="E10" s="23">
        <v>59.051452730053064</v>
      </c>
    </row>
    <row r="11" spans="2:5" ht="12" customHeight="1" x14ac:dyDescent="0.2">
      <c r="B11" s="7" t="s">
        <v>4</v>
      </c>
      <c r="C11" s="24">
        <v>128384</v>
      </c>
      <c r="D11" s="24">
        <v>85796</v>
      </c>
      <c r="E11" s="25">
        <v>66.827642073778662</v>
      </c>
    </row>
    <row r="12" spans="2:5" ht="12" customHeight="1" x14ac:dyDescent="0.2">
      <c r="B12" s="7" t="s">
        <v>5</v>
      </c>
      <c r="C12" s="24">
        <v>67609</v>
      </c>
      <c r="D12" s="24">
        <v>47659</v>
      </c>
      <c r="E12" s="25">
        <v>70.492094247807245</v>
      </c>
    </row>
    <row r="13" spans="2:5" ht="12" customHeight="1" x14ac:dyDescent="0.2">
      <c r="B13" s="7" t="s">
        <v>6</v>
      </c>
      <c r="C13" s="26">
        <v>58974</v>
      </c>
      <c r="D13" s="26">
        <v>41597</v>
      </c>
      <c r="E13" s="27">
        <v>70.534472818530205</v>
      </c>
    </row>
    <row r="14" spans="2:5" ht="12" customHeight="1" x14ac:dyDescent="0.2">
      <c r="B14" s="8" t="s">
        <v>7</v>
      </c>
      <c r="C14" s="28">
        <v>8266</v>
      </c>
      <c r="D14" s="28">
        <v>2996</v>
      </c>
      <c r="E14" s="29">
        <v>36.244858456327123</v>
      </c>
    </row>
    <row r="15" spans="2:5" ht="12" customHeight="1" x14ac:dyDescent="0.2">
      <c r="B15" s="8" t="s">
        <v>8</v>
      </c>
      <c r="C15" s="28">
        <v>4462</v>
      </c>
      <c r="D15" s="28">
        <v>1528</v>
      </c>
      <c r="E15" s="29">
        <v>34.244733303451369</v>
      </c>
    </row>
    <row r="16" spans="2:5" ht="12" customHeight="1" x14ac:dyDescent="0.2">
      <c r="B16" s="8" t="s">
        <v>9</v>
      </c>
      <c r="C16" s="28">
        <v>44008</v>
      </c>
      <c r="D16" s="28">
        <v>35361</v>
      </c>
      <c r="E16" s="29">
        <v>80.351299763679336</v>
      </c>
    </row>
    <row r="17" spans="2:5" ht="12" customHeight="1" x14ac:dyDescent="0.2">
      <c r="B17" s="8" t="s">
        <v>10</v>
      </c>
      <c r="C17" s="28">
        <v>2238</v>
      </c>
      <c r="D17" s="28">
        <v>1712</v>
      </c>
      <c r="E17" s="29">
        <v>76.496872207327968</v>
      </c>
    </row>
    <row r="18" spans="2:5" ht="12" customHeight="1" x14ac:dyDescent="0.2">
      <c r="B18" s="7" t="s">
        <v>11</v>
      </c>
      <c r="C18" s="24">
        <v>8635</v>
      </c>
      <c r="D18" s="24">
        <v>6062</v>
      </c>
      <c r="E18" s="25">
        <v>70.202663578459763</v>
      </c>
    </row>
    <row r="19" spans="2:5" ht="12" customHeight="1" x14ac:dyDescent="0.2">
      <c r="B19" s="8" t="s">
        <v>12</v>
      </c>
      <c r="C19" s="28">
        <v>2818</v>
      </c>
      <c r="D19" s="28">
        <v>959</v>
      </c>
      <c r="E19" s="29">
        <v>34.031227821149749</v>
      </c>
    </row>
    <row r="20" spans="2:5" ht="12" customHeight="1" x14ac:dyDescent="0.2">
      <c r="B20" s="8" t="s">
        <v>13</v>
      </c>
      <c r="C20" s="28">
        <v>67</v>
      </c>
      <c r="D20" s="28">
        <v>-4</v>
      </c>
      <c r="E20" s="29">
        <v>-5.9701492537313428</v>
      </c>
    </row>
    <row r="21" spans="2:5" ht="12" customHeight="1" x14ac:dyDescent="0.2">
      <c r="B21" s="8" t="s">
        <v>14</v>
      </c>
      <c r="C21" s="28">
        <v>5750</v>
      </c>
      <c r="D21" s="28">
        <v>5107</v>
      </c>
      <c r="E21" s="29">
        <v>88.817391304347822</v>
      </c>
    </row>
    <row r="22" spans="2:5" s="4" customFormat="1" ht="12" customHeight="1" x14ac:dyDescent="0.2">
      <c r="B22" s="7" t="s">
        <v>15</v>
      </c>
      <c r="C22" s="24">
        <v>13439</v>
      </c>
      <c r="D22" s="24">
        <v>7842</v>
      </c>
      <c r="E22" s="25">
        <v>58.352555993749533</v>
      </c>
    </row>
    <row r="23" spans="2:5" s="4" customFormat="1" ht="12" customHeight="1" x14ac:dyDescent="0.2">
      <c r="B23" s="8" t="s">
        <v>16</v>
      </c>
      <c r="C23" s="30">
        <v>42</v>
      </c>
      <c r="D23" s="30">
        <v>35</v>
      </c>
      <c r="E23" s="31">
        <v>83.333333333333343</v>
      </c>
    </row>
    <row r="24" spans="2:5" ht="12" customHeight="1" x14ac:dyDescent="0.2">
      <c r="B24" s="8" t="s">
        <v>17</v>
      </c>
      <c r="C24" s="30">
        <v>13397</v>
      </c>
      <c r="D24" s="30">
        <v>7807</v>
      </c>
      <c r="E24" s="31">
        <v>58.274240501604837</v>
      </c>
    </row>
    <row r="25" spans="2:5" s="4" customFormat="1" ht="12" customHeight="1" x14ac:dyDescent="0.2">
      <c r="B25" s="7" t="s">
        <v>18</v>
      </c>
      <c r="C25" s="24">
        <v>26354</v>
      </c>
      <c r="D25" s="24">
        <v>15233</v>
      </c>
      <c r="E25" s="25">
        <v>57.801472262275176</v>
      </c>
    </row>
    <row r="26" spans="2:5" ht="12" customHeight="1" x14ac:dyDescent="0.2">
      <c r="B26" s="7" t="s">
        <v>19</v>
      </c>
      <c r="C26" s="24">
        <v>21892</v>
      </c>
      <c r="D26" s="24">
        <v>11104</v>
      </c>
      <c r="E26" s="25">
        <v>50.721724830988492</v>
      </c>
    </row>
    <row r="27" spans="2:5" ht="12" customHeight="1" x14ac:dyDescent="0.2">
      <c r="B27" s="8" t="s">
        <v>20</v>
      </c>
      <c r="C27" s="28">
        <v>20485</v>
      </c>
      <c r="D27" s="28">
        <v>9995</v>
      </c>
      <c r="E27" s="29">
        <v>48.791798877227237</v>
      </c>
    </row>
    <row r="28" spans="2:5" ht="12" customHeight="1" x14ac:dyDescent="0.2">
      <c r="B28" s="8" t="s">
        <v>21</v>
      </c>
      <c r="C28" s="28">
        <v>1407</v>
      </c>
      <c r="D28" s="28">
        <v>1109</v>
      </c>
      <c r="E28" s="29">
        <v>78.820184790334054</v>
      </c>
    </row>
    <row r="29" spans="2:5" ht="12" customHeight="1" x14ac:dyDescent="0.2">
      <c r="B29" s="7" t="s">
        <v>22</v>
      </c>
      <c r="C29" s="26">
        <v>1094</v>
      </c>
      <c r="D29" s="26">
        <v>1044</v>
      </c>
      <c r="E29" s="27">
        <v>95.42961608775137</v>
      </c>
    </row>
    <row r="30" spans="2:5" ht="12" customHeight="1" x14ac:dyDescent="0.2">
      <c r="B30" s="8" t="s">
        <v>23</v>
      </c>
      <c r="C30" s="28">
        <v>17</v>
      </c>
      <c r="D30" s="28">
        <v>0</v>
      </c>
      <c r="E30" s="29">
        <v>0</v>
      </c>
    </row>
    <row r="31" spans="2:5" s="4" customFormat="1" ht="12" customHeight="1" x14ac:dyDescent="0.2">
      <c r="B31" s="8" t="s">
        <v>24</v>
      </c>
      <c r="C31" s="28">
        <v>1077</v>
      </c>
      <c r="D31" s="28">
        <v>1044</v>
      </c>
      <c r="E31" s="29">
        <v>96.935933147632312</v>
      </c>
    </row>
    <row r="32" spans="2:5" ht="12" customHeight="1" x14ac:dyDescent="0.2">
      <c r="B32" s="8" t="s">
        <v>25</v>
      </c>
      <c r="C32" s="28"/>
      <c r="D32" s="28"/>
      <c r="E32" s="29"/>
    </row>
    <row r="33" spans="2:6" ht="12" customHeight="1" x14ac:dyDescent="0.2">
      <c r="B33" s="8" t="s">
        <v>26</v>
      </c>
      <c r="C33" s="28"/>
      <c r="D33" s="28"/>
      <c r="E33" s="29"/>
    </row>
    <row r="34" spans="2:6" ht="12" customHeight="1" x14ac:dyDescent="0.2">
      <c r="B34" s="8" t="s">
        <v>27</v>
      </c>
      <c r="C34" s="28"/>
      <c r="D34" s="28"/>
      <c r="E34" s="29"/>
    </row>
    <row r="35" spans="2:6" ht="12" customHeight="1" x14ac:dyDescent="0.2">
      <c r="B35" s="8" t="s">
        <v>28</v>
      </c>
      <c r="C35" s="28"/>
      <c r="D35" s="28"/>
      <c r="E35" s="29"/>
    </row>
    <row r="36" spans="2:6" ht="12" customHeight="1" x14ac:dyDescent="0.2">
      <c r="B36" s="8" t="s">
        <v>101</v>
      </c>
      <c r="C36" s="28"/>
      <c r="D36" s="28"/>
      <c r="E36" s="29"/>
    </row>
    <row r="37" spans="2:6" ht="12" customHeight="1" x14ac:dyDescent="0.2">
      <c r="B37" s="7" t="s">
        <v>29</v>
      </c>
      <c r="C37" s="26">
        <v>3342</v>
      </c>
      <c r="D37" s="26">
        <v>3064</v>
      </c>
      <c r="E37" s="27">
        <v>91.681627767803704</v>
      </c>
    </row>
    <row r="38" spans="2:6" ht="12" customHeight="1" x14ac:dyDescent="0.2">
      <c r="B38" s="7" t="s">
        <v>30</v>
      </c>
      <c r="C38" s="26">
        <v>21</v>
      </c>
      <c r="D38" s="26">
        <v>21</v>
      </c>
      <c r="E38" s="27">
        <v>100</v>
      </c>
    </row>
    <row r="39" spans="2:6" s="4" customFormat="1" ht="12" customHeight="1" x14ac:dyDescent="0.2">
      <c r="B39" s="7" t="s">
        <v>31</v>
      </c>
      <c r="C39" s="26">
        <v>5</v>
      </c>
      <c r="D39" s="26">
        <v>0</v>
      </c>
      <c r="E39" s="27">
        <v>0</v>
      </c>
    </row>
    <row r="40" spans="2:6" ht="12" customHeight="1" x14ac:dyDescent="0.2">
      <c r="B40" s="7" t="s">
        <v>32</v>
      </c>
      <c r="C40" s="24">
        <v>0</v>
      </c>
      <c r="D40" s="24">
        <v>0</v>
      </c>
      <c r="E40" s="25"/>
    </row>
    <row r="41" spans="2:6" s="4" customFormat="1" ht="12" customHeight="1" x14ac:dyDescent="0.2">
      <c r="B41" s="8" t="s">
        <v>33</v>
      </c>
      <c r="C41" s="30">
        <v>0</v>
      </c>
      <c r="D41" s="30">
        <v>0</v>
      </c>
      <c r="E41" s="31"/>
    </row>
    <row r="42" spans="2:6" ht="12" customHeight="1" x14ac:dyDescent="0.2">
      <c r="B42" s="8" t="s">
        <v>34</v>
      </c>
      <c r="C42" s="30"/>
      <c r="D42" s="30"/>
      <c r="E42" s="31"/>
    </row>
    <row r="43" spans="2:6" s="4" customFormat="1" ht="12" customHeight="1" x14ac:dyDescent="0.2">
      <c r="B43" s="8" t="s">
        <v>35</v>
      </c>
      <c r="C43" s="28"/>
      <c r="D43" s="28"/>
      <c r="E43" s="29"/>
    </row>
    <row r="44" spans="2:6" ht="12" customHeight="1" x14ac:dyDescent="0.2">
      <c r="B44" s="7" t="s">
        <v>36</v>
      </c>
      <c r="C44" s="24">
        <v>12405</v>
      </c>
      <c r="D44" s="24">
        <v>8829</v>
      </c>
      <c r="E44" s="25">
        <v>71.172914147521155</v>
      </c>
    </row>
    <row r="45" spans="2:6" ht="12" customHeight="1" x14ac:dyDescent="0.2">
      <c r="B45" s="7" t="s">
        <v>37</v>
      </c>
      <c r="C45" s="26">
        <v>8189</v>
      </c>
      <c r="D45" s="26">
        <v>6229</v>
      </c>
      <c r="E45" s="27">
        <v>76.065453657345216</v>
      </c>
      <c r="F45" s="5"/>
    </row>
    <row r="46" spans="2:6" ht="12" customHeight="1" x14ac:dyDescent="0.2">
      <c r="B46" s="7" t="s">
        <v>38</v>
      </c>
      <c r="C46" s="26">
        <v>388</v>
      </c>
      <c r="D46" s="26">
        <v>4</v>
      </c>
      <c r="E46" s="27">
        <v>1.0309278350515463</v>
      </c>
    </row>
    <row r="47" spans="2:6" ht="12" customHeight="1" x14ac:dyDescent="0.2">
      <c r="B47" s="6" t="s">
        <v>84</v>
      </c>
      <c r="C47" s="22">
        <v>10024</v>
      </c>
      <c r="D47" s="22">
        <v>8907</v>
      </c>
      <c r="E47" s="27">
        <v>88.856743814844378</v>
      </c>
    </row>
    <row r="48" spans="2:6" ht="12" customHeight="1" x14ac:dyDescent="0.2">
      <c r="B48" s="6" t="s">
        <v>39</v>
      </c>
      <c r="C48" s="32">
        <v>3354</v>
      </c>
      <c r="D48" s="32">
        <v>2811</v>
      </c>
      <c r="E48" s="33">
        <v>83.810375670840784</v>
      </c>
    </row>
    <row r="49" spans="2:5" ht="12" customHeight="1" x14ac:dyDescent="0.2">
      <c r="B49" s="6" t="s">
        <v>40</v>
      </c>
      <c r="C49" s="32">
        <v>3279</v>
      </c>
      <c r="D49" s="32">
        <v>2778</v>
      </c>
      <c r="E49" s="33">
        <v>84.720951509606593</v>
      </c>
    </row>
    <row r="50" spans="2:5" ht="12" customHeight="1" x14ac:dyDescent="0.2">
      <c r="B50" s="9" t="s">
        <v>41</v>
      </c>
      <c r="C50" s="34">
        <v>570</v>
      </c>
      <c r="D50" s="34">
        <v>570</v>
      </c>
      <c r="E50" s="35">
        <v>100</v>
      </c>
    </row>
    <row r="51" spans="2:5" ht="12" customHeight="1" x14ac:dyDescent="0.2">
      <c r="B51" s="9" t="s">
        <v>42</v>
      </c>
      <c r="C51" s="34">
        <v>2709</v>
      </c>
      <c r="D51" s="34">
        <v>2208</v>
      </c>
      <c r="E51" s="35">
        <v>81.506090808416388</v>
      </c>
    </row>
    <row r="52" spans="2:5" ht="12" customHeight="1" x14ac:dyDescent="0.2">
      <c r="B52" s="6" t="s">
        <v>43</v>
      </c>
      <c r="C52" s="32">
        <v>75</v>
      </c>
      <c r="D52" s="32">
        <v>33</v>
      </c>
      <c r="E52" s="33">
        <v>44</v>
      </c>
    </row>
    <row r="53" spans="2:5" ht="12" customHeight="1" x14ac:dyDescent="0.2">
      <c r="B53" s="9" t="s">
        <v>87</v>
      </c>
      <c r="C53" s="34"/>
      <c r="D53" s="34"/>
      <c r="E53" s="35"/>
    </row>
    <row r="54" spans="2:5" ht="12" customHeight="1" x14ac:dyDescent="0.2">
      <c r="B54" s="9" t="s">
        <v>88</v>
      </c>
      <c r="C54" s="34">
        <v>75</v>
      </c>
      <c r="D54" s="34">
        <v>33</v>
      </c>
      <c r="E54" s="35">
        <v>44</v>
      </c>
    </row>
    <row r="55" spans="2:5" ht="12" customHeight="1" x14ac:dyDescent="0.2">
      <c r="B55" s="6" t="s">
        <v>44</v>
      </c>
      <c r="C55" s="32">
        <v>0</v>
      </c>
      <c r="D55" s="32">
        <v>0</v>
      </c>
      <c r="E55" s="33"/>
    </row>
    <row r="56" spans="2:5" ht="12" customHeight="1" x14ac:dyDescent="0.2">
      <c r="B56" s="6" t="s">
        <v>45</v>
      </c>
      <c r="C56" s="32"/>
      <c r="D56" s="32"/>
      <c r="E56" s="33"/>
    </row>
    <row r="57" spans="2:5" ht="12" customHeight="1" x14ac:dyDescent="0.2">
      <c r="B57" s="6" t="s">
        <v>46</v>
      </c>
      <c r="C57" s="32"/>
      <c r="D57" s="32"/>
      <c r="E57" s="33"/>
    </row>
    <row r="58" spans="2:5" ht="12" customHeight="1" x14ac:dyDescent="0.2">
      <c r="B58" s="6" t="s">
        <v>47</v>
      </c>
      <c r="C58" s="32">
        <v>905</v>
      </c>
      <c r="D58" s="32">
        <v>905</v>
      </c>
      <c r="E58" s="33">
        <v>100</v>
      </c>
    </row>
    <row r="59" spans="2:5" ht="12" customHeight="1" x14ac:dyDescent="0.2">
      <c r="B59" s="6" t="s">
        <v>48</v>
      </c>
      <c r="C59" s="32">
        <v>905</v>
      </c>
      <c r="D59" s="32">
        <v>905</v>
      </c>
      <c r="E59" s="33">
        <v>100</v>
      </c>
    </row>
    <row r="60" spans="2:5" ht="12" customHeight="1" x14ac:dyDescent="0.2">
      <c r="B60" s="6" t="s">
        <v>49</v>
      </c>
      <c r="C60" s="32"/>
      <c r="D60" s="32"/>
      <c r="E60" s="33"/>
    </row>
    <row r="61" spans="2:5" s="4" customFormat="1" ht="12" customHeight="1" x14ac:dyDescent="0.2">
      <c r="B61" s="6" t="s">
        <v>50</v>
      </c>
      <c r="C61" s="32">
        <v>5737</v>
      </c>
      <c r="D61" s="32">
        <v>5191</v>
      </c>
      <c r="E61" s="33">
        <v>90.482830747777584</v>
      </c>
    </row>
    <row r="62" spans="2:5" s="4" customFormat="1" ht="12" customHeight="1" x14ac:dyDescent="0.2">
      <c r="B62" s="6" t="s">
        <v>51</v>
      </c>
      <c r="C62" s="32">
        <v>5195</v>
      </c>
      <c r="D62" s="32">
        <v>4649</v>
      </c>
      <c r="E62" s="33">
        <v>89.489894128970164</v>
      </c>
    </row>
    <row r="63" spans="2:5" ht="12" customHeight="1" x14ac:dyDescent="0.2">
      <c r="B63" s="6" t="s">
        <v>90</v>
      </c>
      <c r="C63" s="32">
        <v>542</v>
      </c>
      <c r="D63" s="32">
        <v>542</v>
      </c>
      <c r="E63" s="33">
        <v>100</v>
      </c>
    </row>
    <row r="64" spans="2:5" ht="12" customHeight="1" x14ac:dyDescent="0.2">
      <c r="B64" s="6" t="s">
        <v>52</v>
      </c>
      <c r="C64" s="32">
        <v>28</v>
      </c>
      <c r="D64" s="32">
        <v>0</v>
      </c>
      <c r="E64" s="33">
        <v>0</v>
      </c>
    </row>
    <row r="65" spans="2:5" ht="12" customHeight="1" x14ac:dyDescent="0.2">
      <c r="B65" s="6" t="s">
        <v>85</v>
      </c>
      <c r="C65" s="22">
        <v>0</v>
      </c>
      <c r="D65" s="22">
        <v>0</v>
      </c>
      <c r="E65" s="23"/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0</v>
      </c>
      <c r="D67" s="22">
        <v>0</v>
      </c>
      <c r="E67" s="23"/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/>
      <c r="D69" s="34"/>
      <c r="E69" s="35"/>
    </row>
    <row r="70" spans="2:5" ht="12" customHeight="1" x14ac:dyDescent="0.2">
      <c r="B70" s="6" t="s">
        <v>89</v>
      </c>
      <c r="C70" s="22">
        <v>39051</v>
      </c>
      <c r="D70" s="22">
        <v>9920</v>
      </c>
      <c r="E70" s="23">
        <v>25.402678548564701</v>
      </c>
    </row>
    <row r="71" spans="2:5" ht="12" customHeight="1" x14ac:dyDescent="0.2">
      <c r="B71" s="6" t="s">
        <v>57</v>
      </c>
      <c r="C71" s="32">
        <v>5348</v>
      </c>
      <c r="D71" s="32">
        <v>97</v>
      </c>
      <c r="E71" s="33">
        <v>1.8137621540762903</v>
      </c>
    </row>
    <row r="72" spans="2:5" ht="12" customHeight="1" x14ac:dyDescent="0.2">
      <c r="B72" s="6" t="s">
        <v>58</v>
      </c>
      <c r="C72" s="32"/>
      <c r="D72" s="32"/>
      <c r="E72" s="33"/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4970</v>
      </c>
      <c r="D74" s="36">
        <v>40</v>
      </c>
      <c r="E74" s="37">
        <v>0.8048289738430584</v>
      </c>
    </row>
    <row r="75" spans="2:5" ht="12" customHeight="1" x14ac:dyDescent="0.2">
      <c r="B75" s="6" t="s">
        <v>61</v>
      </c>
      <c r="C75" s="32">
        <v>378</v>
      </c>
      <c r="D75" s="32">
        <v>57</v>
      </c>
      <c r="E75" s="33">
        <v>15.079365079365079</v>
      </c>
    </row>
    <row r="76" spans="2:5" ht="12" customHeight="1" x14ac:dyDescent="0.2">
      <c r="B76" s="6" t="s">
        <v>62</v>
      </c>
      <c r="C76" s="32">
        <v>185</v>
      </c>
      <c r="D76" s="32">
        <v>111</v>
      </c>
      <c r="E76" s="33">
        <v>60</v>
      </c>
    </row>
    <row r="77" spans="2:5" ht="12" customHeight="1" x14ac:dyDescent="0.2">
      <c r="B77" s="6" t="s">
        <v>63</v>
      </c>
      <c r="C77" s="32">
        <v>148</v>
      </c>
      <c r="D77" s="32">
        <v>98</v>
      </c>
      <c r="E77" s="33">
        <v>66.21621621621621</v>
      </c>
    </row>
    <row r="78" spans="2:5" ht="12" customHeight="1" x14ac:dyDescent="0.2">
      <c r="B78" s="6" t="s">
        <v>64</v>
      </c>
      <c r="C78" s="32">
        <v>37</v>
      </c>
      <c r="D78" s="32">
        <v>13</v>
      </c>
      <c r="E78" s="33">
        <v>35.135135135135137</v>
      </c>
    </row>
    <row r="79" spans="2:5" ht="12" customHeight="1" x14ac:dyDescent="0.2">
      <c r="B79" s="9" t="s">
        <v>65</v>
      </c>
      <c r="C79" s="34"/>
      <c r="D79" s="34"/>
      <c r="E79" s="35"/>
    </row>
    <row r="80" spans="2:5" ht="12" customHeight="1" x14ac:dyDescent="0.2">
      <c r="B80" s="9" t="s">
        <v>66</v>
      </c>
      <c r="C80" s="34">
        <v>0</v>
      </c>
      <c r="D80" s="34">
        <v>0</v>
      </c>
      <c r="E80" s="35"/>
    </row>
    <row r="81" spans="2:5" ht="12" customHeight="1" x14ac:dyDescent="0.2">
      <c r="B81" s="9" t="s">
        <v>67</v>
      </c>
      <c r="C81" s="34">
        <v>0</v>
      </c>
      <c r="D81" s="34">
        <v>0</v>
      </c>
      <c r="E81" s="35"/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/>
      <c r="D84" s="34"/>
      <c r="E84" s="35"/>
    </row>
    <row r="85" spans="2:5" ht="12" customHeight="1" x14ac:dyDescent="0.2">
      <c r="B85" s="9" t="s">
        <v>71</v>
      </c>
      <c r="C85" s="34"/>
      <c r="D85" s="34"/>
      <c r="E85" s="35"/>
    </row>
    <row r="86" spans="2:5" ht="12" customHeight="1" x14ac:dyDescent="0.2">
      <c r="B86" s="9" t="s">
        <v>72</v>
      </c>
      <c r="C86" s="34">
        <v>37</v>
      </c>
      <c r="D86" s="34">
        <v>13</v>
      </c>
      <c r="E86" s="35">
        <v>35.135135135135137</v>
      </c>
    </row>
    <row r="87" spans="2:5" ht="12" customHeight="1" x14ac:dyDescent="0.2">
      <c r="B87" s="6" t="s">
        <v>73</v>
      </c>
      <c r="C87" s="32">
        <v>30107</v>
      </c>
      <c r="D87" s="32">
        <v>6670</v>
      </c>
      <c r="E87" s="33">
        <v>22.154316271963332</v>
      </c>
    </row>
    <row r="88" spans="2:5" ht="12" customHeight="1" x14ac:dyDescent="0.2">
      <c r="B88" s="6" t="s">
        <v>74</v>
      </c>
      <c r="C88" s="36">
        <v>738</v>
      </c>
      <c r="D88" s="36">
        <v>574</v>
      </c>
      <c r="E88" s="37">
        <v>77.777777777777786</v>
      </c>
    </row>
    <row r="89" spans="2:5" ht="12" customHeight="1" x14ac:dyDescent="0.2">
      <c r="B89" s="6" t="s">
        <v>75</v>
      </c>
      <c r="C89" s="32">
        <v>10134</v>
      </c>
      <c r="D89" s="32">
        <v>2051</v>
      </c>
      <c r="E89" s="33">
        <v>20.238800078942173</v>
      </c>
    </row>
    <row r="90" spans="2:5" ht="12" customHeight="1" x14ac:dyDescent="0.2">
      <c r="B90" s="6" t="s">
        <v>76</v>
      </c>
      <c r="C90" s="32">
        <v>18168</v>
      </c>
      <c r="D90" s="32">
        <v>3179</v>
      </c>
      <c r="E90" s="33">
        <v>17.497798326728315</v>
      </c>
    </row>
    <row r="91" spans="2:5" ht="12" customHeight="1" x14ac:dyDescent="0.2">
      <c r="B91" s="6" t="s">
        <v>77</v>
      </c>
      <c r="C91" s="32">
        <v>1067</v>
      </c>
      <c r="D91" s="32">
        <v>866</v>
      </c>
      <c r="E91" s="33">
        <v>81.162136832239923</v>
      </c>
    </row>
    <row r="92" spans="2:5" ht="12" customHeight="1" x14ac:dyDescent="0.2">
      <c r="B92" s="6" t="s">
        <v>78</v>
      </c>
      <c r="C92" s="32">
        <v>3411</v>
      </c>
      <c r="D92" s="32">
        <v>3042</v>
      </c>
      <c r="E92" s="33">
        <v>89.182058047493413</v>
      </c>
    </row>
    <row r="93" spans="2:5" ht="12" customHeight="1" x14ac:dyDescent="0.2">
      <c r="B93" s="6" t="s">
        <v>86</v>
      </c>
      <c r="C93" s="22">
        <v>428</v>
      </c>
      <c r="D93" s="22">
        <v>428</v>
      </c>
      <c r="E93" s="23">
        <v>100</v>
      </c>
    </row>
    <row r="94" spans="2:5" ht="12" customHeight="1" x14ac:dyDescent="0.2">
      <c r="B94" s="6" t="s">
        <v>79</v>
      </c>
      <c r="C94" s="32">
        <v>426</v>
      </c>
      <c r="D94" s="32">
        <v>426</v>
      </c>
      <c r="E94" s="23">
        <v>100</v>
      </c>
    </row>
    <row r="95" spans="2:5" ht="12" customHeight="1" x14ac:dyDescent="0.2">
      <c r="B95" s="6" t="s">
        <v>80</v>
      </c>
      <c r="C95" s="32">
        <v>2</v>
      </c>
      <c r="D95" s="32">
        <v>2</v>
      </c>
      <c r="E95" s="33">
        <v>100</v>
      </c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>
        <v>-15</v>
      </c>
      <c r="D99" s="22">
        <v>-15</v>
      </c>
      <c r="E99" s="23">
        <v>100</v>
      </c>
    </row>
  </sheetData>
  <hyperlinks>
    <hyperlink ref="C4" location="OCAK!A1" display="Ocak" xr:uid="{C51F8176-1D45-453C-A6F8-A77DF8C524D7}"/>
    <hyperlink ref="D4" location="ŞUBAT!A1" display="Şubat" xr:uid="{4078156C-7573-4E7C-865F-D9BDF110C52B}"/>
    <hyperlink ref="E4" location="MART!A1" display="Mart" xr:uid="{D32C3554-DD3E-47D8-9A61-1988E1BD3CEC}"/>
    <hyperlink ref="C5" location="NİSAN!A1" display="Nisan" xr:uid="{C088E96F-2389-48CA-9F0C-E95744A82519}"/>
    <hyperlink ref="D5" location="MAYIS!A1" display="Mayıs" xr:uid="{6DE155B8-5322-4A5F-8273-C489E4D80E33}"/>
    <hyperlink ref="E5" location="HAZİRAN!A1" display="Haziran" xr:uid="{571F8EE8-63DB-4A9C-9AF6-31B09D423005}"/>
    <hyperlink ref="C6" location="TEMMUZ!A1" display="Temmuz" xr:uid="{533A712B-19C2-48E6-BE28-34B5BDEF2339}"/>
    <hyperlink ref="D6" location="AĞUSTOS!A1" display="Ağustos" xr:uid="{C164453F-6EA9-4B20-8F64-F31B89120CDA}"/>
    <hyperlink ref="E6" location="EYLÜL!A1" display="Eylül" xr:uid="{F9BE9CBA-8980-4B3C-9A71-33272B705CE4}"/>
    <hyperlink ref="C7" location="EKİM!A1" display="Ekim" xr:uid="{958EA097-03EA-4C3A-8DFB-2ED3588A0C2C}"/>
    <hyperlink ref="D7" location="KASIM!A1" display="Kasım" xr:uid="{5B70B08C-E42C-428B-81FA-9728607E4F90}"/>
    <hyperlink ref="E7" location="ARALIK!A1" display="Aralık" xr:uid="{137867E5-D107-4CFF-A7F7-0C2DEE8D2014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F0333-921C-450B-AE7C-418A7FBA3BC9}">
  <dimension ref="B1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110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116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167570</v>
      </c>
      <c r="D10" s="22">
        <v>94625</v>
      </c>
      <c r="E10" s="23">
        <v>56.468938354120667</v>
      </c>
    </row>
    <row r="11" spans="2:5" ht="12" customHeight="1" x14ac:dyDescent="0.2">
      <c r="B11" s="7" t="s">
        <v>4</v>
      </c>
      <c r="C11" s="24">
        <v>119752</v>
      </c>
      <c r="D11" s="24">
        <v>76818</v>
      </c>
      <c r="E11" s="25">
        <v>64.147571648072685</v>
      </c>
    </row>
    <row r="12" spans="2:5" ht="12" customHeight="1" x14ac:dyDescent="0.2">
      <c r="B12" s="7" t="s">
        <v>5</v>
      </c>
      <c r="C12" s="24">
        <v>62741</v>
      </c>
      <c r="D12" s="24">
        <v>42614</v>
      </c>
      <c r="E12" s="25">
        <v>67.920498557562041</v>
      </c>
    </row>
    <row r="13" spans="2:5" ht="12" customHeight="1" x14ac:dyDescent="0.2">
      <c r="B13" s="7" t="s">
        <v>6</v>
      </c>
      <c r="C13" s="26">
        <v>54126</v>
      </c>
      <c r="D13" s="26">
        <v>36640</v>
      </c>
      <c r="E13" s="27">
        <v>67.693899419872153</v>
      </c>
    </row>
    <row r="14" spans="2:5" ht="12" customHeight="1" x14ac:dyDescent="0.2">
      <c r="B14" s="8" t="s">
        <v>7</v>
      </c>
      <c r="C14" s="28">
        <v>8255</v>
      </c>
      <c r="D14" s="28">
        <v>2879</v>
      </c>
      <c r="E14" s="29">
        <v>34.875832828588734</v>
      </c>
    </row>
    <row r="15" spans="2:5" ht="12" customHeight="1" x14ac:dyDescent="0.2">
      <c r="B15" s="8" t="s">
        <v>8</v>
      </c>
      <c r="C15" s="28">
        <v>4452</v>
      </c>
      <c r="D15" s="28">
        <v>1476</v>
      </c>
      <c r="E15" s="29">
        <v>33.153638814016176</v>
      </c>
    </row>
    <row r="16" spans="2:5" ht="12" customHeight="1" x14ac:dyDescent="0.2">
      <c r="B16" s="8" t="s">
        <v>9</v>
      </c>
      <c r="C16" s="28">
        <v>39264</v>
      </c>
      <c r="D16" s="28">
        <v>30626</v>
      </c>
      <c r="E16" s="29">
        <v>78.000203748981249</v>
      </c>
    </row>
    <row r="17" spans="2:5" ht="12" customHeight="1" x14ac:dyDescent="0.2">
      <c r="B17" s="8" t="s">
        <v>10</v>
      </c>
      <c r="C17" s="28">
        <v>2155</v>
      </c>
      <c r="D17" s="28">
        <v>1659</v>
      </c>
      <c r="E17" s="29">
        <v>76.983758700696058</v>
      </c>
    </row>
    <row r="18" spans="2:5" ht="12" customHeight="1" x14ac:dyDescent="0.2">
      <c r="B18" s="7" t="s">
        <v>11</v>
      </c>
      <c r="C18" s="24">
        <v>8615</v>
      </c>
      <c r="D18" s="24">
        <v>5974</v>
      </c>
      <c r="E18" s="25">
        <v>69.344167150319208</v>
      </c>
    </row>
    <row r="19" spans="2:5" ht="12" customHeight="1" x14ac:dyDescent="0.2">
      <c r="B19" s="8" t="s">
        <v>12</v>
      </c>
      <c r="C19" s="28">
        <v>2817</v>
      </c>
      <c r="D19" s="28">
        <v>905</v>
      </c>
      <c r="E19" s="29">
        <v>32.126375576854812</v>
      </c>
    </row>
    <row r="20" spans="2:5" ht="12" customHeight="1" x14ac:dyDescent="0.2">
      <c r="B20" s="8" t="s">
        <v>13</v>
      </c>
      <c r="C20" s="28">
        <v>67</v>
      </c>
      <c r="D20" s="28">
        <v>-4</v>
      </c>
      <c r="E20" s="29">
        <v>-5.9701492537313428</v>
      </c>
    </row>
    <row r="21" spans="2:5" ht="12" customHeight="1" x14ac:dyDescent="0.2">
      <c r="B21" s="8" t="s">
        <v>14</v>
      </c>
      <c r="C21" s="28">
        <v>5731</v>
      </c>
      <c r="D21" s="28">
        <v>5073</v>
      </c>
      <c r="E21" s="29">
        <v>88.518583144302909</v>
      </c>
    </row>
    <row r="22" spans="2:5" s="4" customFormat="1" ht="12" customHeight="1" x14ac:dyDescent="0.2">
      <c r="B22" s="7" t="s">
        <v>15</v>
      </c>
      <c r="C22" s="24">
        <v>13426</v>
      </c>
      <c r="D22" s="24">
        <v>7503</v>
      </c>
      <c r="E22" s="25">
        <v>55.884105467004318</v>
      </c>
    </row>
    <row r="23" spans="2:5" s="4" customFormat="1" ht="12" customHeight="1" x14ac:dyDescent="0.2">
      <c r="B23" s="8" t="s">
        <v>16</v>
      </c>
      <c r="C23" s="30">
        <v>41</v>
      </c>
      <c r="D23" s="30">
        <v>35</v>
      </c>
      <c r="E23" s="31">
        <v>85.365853658536579</v>
      </c>
    </row>
    <row r="24" spans="2:5" ht="12" customHeight="1" x14ac:dyDescent="0.2">
      <c r="B24" s="8" t="s">
        <v>17</v>
      </c>
      <c r="C24" s="30">
        <v>13385</v>
      </c>
      <c r="D24" s="30">
        <v>7468</v>
      </c>
      <c r="E24" s="31">
        <v>55.793799028763544</v>
      </c>
    </row>
    <row r="25" spans="2:5" s="4" customFormat="1" ht="12" customHeight="1" x14ac:dyDescent="0.2">
      <c r="B25" s="7" t="s">
        <v>18</v>
      </c>
      <c r="C25" s="24">
        <v>24271</v>
      </c>
      <c r="D25" s="24">
        <v>13219</v>
      </c>
      <c r="E25" s="25">
        <v>54.464175353302288</v>
      </c>
    </row>
    <row r="26" spans="2:5" ht="12" customHeight="1" x14ac:dyDescent="0.2">
      <c r="B26" s="7" t="s">
        <v>19</v>
      </c>
      <c r="C26" s="24">
        <v>20342</v>
      </c>
      <c r="D26" s="24">
        <v>9625</v>
      </c>
      <c r="E26" s="25">
        <v>47.315898141775634</v>
      </c>
    </row>
    <row r="27" spans="2:5" ht="12" customHeight="1" x14ac:dyDescent="0.2">
      <c r="B27" s="8" t="s">
        <v>20</v>
      </c>
      <c r="C27" s="28">
        <v>19075</v>
      </c>
      <c r="D27" s="28">
        <v>8658</v>
      </c>
      <c r="E27" s="29">
        <v>45.389252948885975</v>
      </c>
    </row>
    <row r="28" spans="2:5" ht="12" customHeight="1" x14ac:dyDescent="0.2">
      <c r="B28" s="8" t="s">
        <v>21</v>
      </c>
      <c r="C28" s="28">
        <v>1267</v>
      </c>
      <c r="D28" s="28">
        <v>967</v>
      </c>
      <c r="E28" s="29">
        <v>76.322020520915544</v>
      </c>
    </row>
    <row r="29" spans="2:5" ht="12" customHeight="1" x14ac:dyDescent="0.2">
      <c r="B29" s="7" t="s">
        <v>22</v>
      </c>
      <c r="C29" s="26">
        <v>968</v>
      </c>
      <c r="D29" s="26">
        <v>917</v>
      </c>
      <c r="E29" s="27">
        <v>94.731404958677686</v>
      </c>
    </row>
    <row r="30" spans="2:5" ht="12" customHeight="1" x14ac:dyDescent="0.2">
      <c r="B30" s="8" t="s">
        <v>23</v>
      </c>
      <c r="C30" s="28">
        <v>17</v>
      </c>
      <c r="D30" s="28">
        <v>0</v>
      </c>
      <c r="E30" s="29">
        <v>0</v>
      </c>
    </row>
    <row r="31" spans="2:5" s="4" customFormat="1" ht="12" customHeight="1" x14ac:dyDescent="0.2">
      <c r="B31" s="8" t="s">
        <v>24</v>
      </c>
      <c r="C31" s="28">
        <v>951</v>
      </c>
      <c r="D31" s="28">
        <v>917</v>
      </c>
      <c r="E31" s="29">
        <v>96.424815983175606</v>
      </c>
    </row>
    <row r="32" spans="2:5" ht="12" customHeight="1" x14ac:dyDescent="0.2">
      <c r="B32" s="8" t="s">
        <v>25</v>
      </c>
      <c r="C32" s="28"/>
      <c r="D32" s="28"/>
      <c r="E32" s="29"/>
    </row>
    <row r="33" spans="2:6" ht="12" customHeight="1" x14ac:dyDescent="0.2">
      <c r="B33" s="8" t="s">
        <v>26</v>
      </c>
      <c r="C33" s="28"/>
      <c r="D33" s="28"/>
      <c r="E33" s="29"/>
    </row>
    <row r="34" spans="2:6" ht="12" customHeight="1" x14ac:dyDescent="0.2">
      <c r="B34" s="8" t="s">
        <v>27</v>
      </c>
      <c r="C34" s="28"/>
      <c r="D34" s="28"/>
      <c r="E34" s="29"/>
    </row>
    <row r="35" spans="2:6" ht="12" customHeight="1" x14ac:dyDescent="0.2">
      <c r="B35" s="8" t="s">
        <v>28</v>
      </c>
      <c r="C35" s="28"/>
      <c r="D35" s="28"/>
      <c r="E35" s="29"/>
    </row>
    <row r="36" spans="2:6" ht="12" customHeight="1" x14ac:dyDescent="0.2">
      <c r="B36" s="8" t="s">
        <v>101</v>
      </c>
      <c r="C36" s="28"/>
      <c r="D36" s="28"/>
      <c r="E36" s="29"/>
    </row>
    <row r="37" spans="2:6" ht="12" customHeight="1" x14ac:dyDescent="0.2">
      <c r="B37" s="7" t="s">
        <v>29</v>
      </c>
      <c r="C37" s="26">
        <v>2935</v>
      </c>
      <c r="D37" s="26">
        <v>2656</v>
      </c>
      <c r="E37" s="27">
        <v>90.49403747870528</v>
      </c>
    </row>
    <row r="38" spans="2:6" ht="12" customHeight="1" x14ac:dyDescent="0.2">
      <c r="B38" s="7" t="s">
        <v>30</v>
      </c>
      <c r="C38" s="26">
        <v>21</v>
      </c>
      <c r="D38" s="26">
        <v>21</v>
      </c>
      <c r="E38" s="27">
        <v>100</v>
      </c>
    </row>
    <row r="39" spans="2:6" s="4" customFormat="1" ht="12" customHeight="1" x14ac:dyDescent="0.2">
      <c r="B39" s="7" t="s">
        <v>31</v>
      </c>
      <c r="C39" s="26">
        <v>5</v>
      </c>
      <c r="D39" s="26">
        <v>0</v>
      </c>
      <c r="E39" s="27">
        <v>0</v>
      </c>
    </row>
    <row r="40" spans="2:6" ht="12" customHeight="1" x14ac:dyDescent="0.2">
      <c r="B40" s="7" t="s">
        <v>32</v>
      </c>
      <c r="C40" s="24">
        <v>0</v>
      </c>
      <c r="D40" s="24">
        <v>0</v>
      </c>
      <c r="E40" s="25"/>
    </row>
    <row r="41" spans="2:6" s="4" customFormat="1" ht="12" customHeight="1" x14ac:dyDescent="0.2">
      <c r="B41" s="8" t="s">
        <v>33</v>
      </c>
      <c r="C41" s="30">
        <v>0</v>
      </c>
      <c r="D41" s="30">
        <v>0</v>
      </c>
      <c r="E41" s="31"/>
    </row>
    <row r="42" spans="2:6" ht="12" customHeight="1" x14ac:dyDescent="0.2">
      <c r="B42" s="8" t="s">
        <v>34</v>
      </c>
      <c r="C42" s="30"/>
      <c r="D42" s="30"/>
      <c r="E42" s="31"/>
    </row>
    <row r="43" spans="2:6" s="4" customFormat="1" ht="12" customHeight="1" x14ac:dyDescent="0.2">
      <c r="B43" s="8" t="s">
        <v>35</v>
      </c>
      <c r="C43" s="28"/>
      <c r="D43" s="28"/>
      <c r="E43" s="29"/>
    </row>
    <row r="44" spans="2:6" ht="12" customHeight="1" x14ac:dyDescent="0.2">
      <c r="B44" s="7" t="s">
        <v>36</v>
      </c>
      <c r="C44" s="24">
        <v>11459</v>
      </c>
      <c r="D44" s="24">
        <v>7920</v>
      </c>
      <c r="E44" s="25">
        <v>69.115978706693426</v>
      </c>
    </row>
    <row r="45" spans="2:6" ht="12" customHeight="1" x14ac:dyDescent="0.2">
      <c r="B45" s="7" t="s">
        <v>37</v>
      </c>
      <c r="C45" s="26">
        <v>7468</v>
      </c>
      <c r="D45" s="26">
        <v>5559</v>
      </c>
      <c r="E45" s="27">
        <v>74.437600428494903</v>
      </c>
      <c r="F45" s="5"/>
    </row>
    <row r="46" spans="2:6" ht="12" customHeight="1" x14ac:dyDescent="0.2">
      <c r="B46" s="7" t="s">
        <v>38</v>
      </c>
      <c r="C46" s="26">
        <v>387</v>
      </c>
      <c r="D46" s="26">
        <v>3</v>
      </c>
      <c r="E46" s="27">
        <v>0.77519379844961245</v>
      </c>
    </row>
    <row r="47" spans="2:6" ht="12" customHeight="1" x14ac:dyDescent="0.2">
      <c r="B47" s="6" t="s">
        <v>84</v>
      </c>
      <c r="C47" s="22">
        <v>9273</v>
      </c>
      <c r="D47" s="22">
        <v>8146</v>
      </c>
      <c r="E47" s="27">
        <v>87.846435889140523</v>
      </c>
    </row>
    <row r="48" spans="2:6" ht="12" customHeight="1" x14ac:dyDescent="0.2">
      <c r="B48" s="6" t="s">
        <v>39</v>
      </c>
      <c r="C48" s="32">
        <v>3133</v>
      </c>
      <c r="D48" s="32">
        <v>2588</v>
      </c>
      <c r="E48" s="33">
        <v>82.604532397063508</v>
      </c>
    </row>
    <row r="49" spans="2:5" ht="12" customHeight="1" x14ac:dyDescent="0.2">
      <c r="B49" s="6" t="s">
        <v>40</v>
      </c>
      <c r="C49" s="32">
        <v>3057</v>
      </c>
      <c r="D49" s="32">
        <v>2556</v>
      </c>
      <c r="E49" s="33">
        <v>83.611383709519131</v>
      </c>
    </row>
    <row r="50" spans="2:5" ht="12" customHeight="1" x14ac:dyDescent="0.2">
      <c r="B50" s="9" t="s">
        <v>41</v>
      </c>
      <c r="C50" s="34">
        <v>570</v>
      </c>
      <c r="D50" s="34">
        <v>570</v>
      </c>
      <c r="E50" s="35">
        <v>100</v>
      </c>
    </row>
    <row r="51" spans="2:5" ht="12" customHeight="1" x14ac:dyDescent="0.2">
      <c r="B51" s="9" t="s">
        <v>42</v>
      </c>
      <c r="C51" s="34">
        <v>2487</v>
      </c>
      <c r="D51" s="34">
        <v>1986</v>
      </c>
      <c r="E51" s="35">
        <v>79.855247285886605</v>
      </c>
    </row>
    <row r="52" spans="2:5" ht="12" customHeight="1" x14ac:dyDescent="0.2">
      <c r="B52" s="6" t="s">
        <v>43</v>
      </c>
      <c r="C52" s="32">
        <v>76</v>
      </c>
      <c r="D52" s="32">
        <v>32</v>
      </c>
      <c r="E52" s="33">
        <v>42.105263157894733</v>
      </c>
    </row>
    <row r="53" spans="2:5" ht="12" customHeight="1" x14ac:dyDescent="0.2">
      <c r="B53" s="9" t="s">
        <v>87</v>
      </c>
      <c r="C53" s="34"/>
      <c r="D53" s="34"/>
      <c r="E53" s="35"/>
    </row>
    <row r="54" spans="2:5" ht="12" customHeight="1" x14ac:dyDescent="0.2">
      <c r="B54" s="9" t="s">
        <v>88</v>
      </c>
      <c r="C54" s="34">
        <v>76</v>
      </c>
      <c r="D54" s="34">
        <v>32</v>
      </c>
      <c r="E54" s="35">
        <v>42.105263157894733</v>
      </c>
    </row>
    <row r="55" spans="2:5" ht="12" customHeight="1" x14ac:dyDescent="0.2">
      <c r="B55" s="6" t="s">
        <v>44</v>
      </c>
      <c r="C55" s="32">
        <v>0</v>
      </c>
      <c r="D55" s="32">
        <v>0</v>
      </c>
      <c r="E55" s="33"/>
    </row>
    <row r="56" spans="2:5" ht="12" customHeight="1" x14ac:dyDescent="0.2">
      <c r="B56" s="6" t="s">
        <v>45</v>
      </c>
      <c r="C56" s="32"/>
      <c r="D56" s="32"/>
      <c r="E56" s="33"/>
    </row>
    <row r="57" spans="2:5" ht="12" customHeight="1" x14ac:dyDescent="0.2">
      <c r="B57" s="6" t="s">
        <v>46</v>
      </c>
      <c r="C57" s="32"/>
      <c r="D57" s="32"/>
      <c r="E57" s="33"/>
    </row>
    <row r="58" spans="2:5" ht="12" customHeight="1" x14ac:dyDescent="0.2">
      <c r="B58" s="6" t="s">
        <v>47</v>
      </c>
      <c r="C58" s="32">
        <v>842</v>
      </c>
      <c r="D58" s="32">
        <v>842</v>
      </c>
      <c r="E58" s="33">
        <v>100</v>
      </c>
    </row>
    <row r="59" spans="2:5" ht="12" customHeight="1" x14ac:dyDescent="0.2">
      <c r="B59" s="6" t="s">
        <v>48</v>
      </c>
      <c r="C59" s="32">
        <v>842</v>
      </c>
      <c r="D59" s="32">
        <v>842</v>
      </c>
      <c r="E59" s="33">
        <v>100</v>
      </c>
    </row>
    <row r="60" spans="2:5" ht="12" customHeight="1" x14ac:dyDescent="0.2">
      <c r="B60" s="6" t="s">
        <v>49</v>
      </c>
      <c r="C60" s="32"/>
      <c r="D60" s="32"/>
      <c r="E60" s="33"/>
    </row>
    <row r="61" spans="2:5" s="4" customFormat="1" ht="12" customHeight="1" x14ac:dyDescent="0.2">
      <c r="B61" s="6" t="s">
        <v>50</v>
      </c>
      <c r="C61" s="32">
        <v>5270</v>
      </c>
      <c r="D61" s="32">
        <v>4716</v>
      </c>
      <c r="E61" s="33">
        <v>89.487666034155595</v>
      </c>
    </row>
    <row r="62" spans="2:5" s="4" customFormat="1" ht="12" customHeight="1" x14ac:dyDescent="0.2">
      <c r="B62" s="6" t="s">
        <v>51</v>
      </c>
      <c r="C62" s="32">
        <v>4796</v>
      </c>
      <c r="D62" s="32">
        <v>4242</v>
      </c>
      <c r="E62" s="33">
        <v>88.448707256046717</v>
      </c>
    </row>
    <row r="63" spans="2:5" ht="12" customHeight="1" x14ac:dyDescent="0.2">
      <c r="B63" s="6" t="s">
        <v>90</v>
      </c>
      <c r="C63" s="32">
        <v>474</v>
      </c>
      <c r="D63" s="32">
        <v>474</v>
      </c>
      <c r="E63" s="33">
        <v>100</v>
      </c>
    </row>
    <row r="64" spans="2:5" ht="12" customHeight="1" x14ac:dyDescent="0.2">
      <c r="B64" s="6" t="s">
        <v>52</v>
      </c>
      <c r="C64" s="32">
        <v>28</v>
      </c>
      <c r="D64" s="32">
        <v>0</v>
      </c>
      <c r="E64" s="33">
        <v>0</v>
      </c>
    </row>
    <row r="65" spans="2:5" ht="12" customHeight="1" x14ac:dyDescent="0.2">
      <c r="B65" s="6" t="s">
        <v>85</v>
      </c>
      <c r="C65" s="22">
        <v>0</v>
      </c>
      <c r="D65" s="22">
        <v>0</v>
      </c>
      <c r="E65" s="23"/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0</v>
      </c>
      <c r="D67" s="22">
        <v>0</v>
      </c>
      <c r="E67" s="23"/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/>
      <c r="D69" s="34"/>
      <c r="E69" s="35"/>
    </row>
    <row r="70" spans="2:5" ht="12" customHeight="1" x14ac:dyDescent="0.2">
      <c r="B70" s="6" t="s">
        <v>89</v>
      </c>
      <c r="C70" s="22">
        <v>38152</v>
      </c>
      <c r="D70" s="22">
        <v>9268</v>
      </c>
      <c r="E70" s="23">
        <v>24.292304466345147</v>
      </c>
    </row>
    <row r="71" spans="2:5" ht="12" customHeight="1" x14ac:dyDescent="0.2">
      <c r="B71" s="6" t="s">
        <v>57</v>
      </c>
      <c r="C71" s="32">
        <v>5337</v>
      </c>
      <c r="D71" s="32">
        <v>86</v>
      </c>
      <c r="E71" s="33">
        <v>1.6113921678845793</v>
      </c>
    </row>
    <row r="72" spans="2:5" ht="12" customHeight="1" x14ac:dyDescent="0.2">
      <c r="B72" s="6" t="s">
        <v>58</v>
      </c>
      <c r="C72" s="32"/>
      <c r="D72" s="32"/>
      <c r="E72" s="33"/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4964</v>
      </c>
      <c r="D74" s="36">
        <v>34</v>
      </c>
      <c r="E74" s="37">
        <v>0.68493150684931503</v>
      </c>
    </row>
    <row r="75" spans="2:5" ht="12" customHeight="1" x14ac:dyDescent="0.2">
      <c r="B75" s="6" t="s">
        <v>61</v>
      </c>
      <c r="C75" s="32">
        <v>373</v>
      </c>
      <c r="D75" s="32">
        <v>52</v>
      </c>
      <c r="E75" s="33">
        <v>13.941018766756033</v>
      </c>
    </row>
    <row r="76" spans="2:5" ht="12" customHeight="1" x14ac:dyDescent="0.2">
      <c r="B76" s="6" t="s">
        <v>62</v>
      </c>
      <c r="C76" s="32">
        <v>185</v>
      </c>
      <c r="D76" s="32">
        <v>111</v>
      </c>
      <c r="E76" s="33">
        <v>60</v>
      </c>
    </row>
    <row r="77" spans="2:5" ht="12" customHeight="1" x14ac:dyDescent="0.2">
      <c r="B77" s="6" t="s">
        <v>63</v>
      </c>
      <c r="C77" s="32">
        <v>148</v>
      </c>
      <c r="D77" s="32">
        <v>98</v>
      </c>
      <c r="E77" s="33">
        <v>66.21621621621621</v>
      </c>
    </row>
    <row r="78" spans="2:5" ht="12" customHeight="1" x14ac:dyDescent="0.2">
      <c r="B78" s="6" t="s">
        <v>64</v>
      </c>
      <c r="C78" s="32">
        <v>37</v>
      </c>
      <c r="D78" s="32">
        <v>13</v>
      </c>
      <c r="E78" s="33">
        <v>35.135135135135137</v>
      </c>
    </row>
    <row r="79" spans="2:5" ht="12" customHeight="1" x14ac:dyDescent="0.2">
      <c r="B79" s="9" t="s">
        <v>65</v>
      </c>
      <c r="C79" s="34"/>
      <c r="D79" s="34"/>
      <c r="E79" s="35"/>
    </row>
    <row r="80" spans="2:5" ht="12" customHeight="1" x14ac:dyDescent="0.2">
      <c r="B80" s="9" t="s">
        <v>66</v>
      </c>
      <c r="C80" s="34">
        <v>0</v>
      </c>
      <c r="D80" s="34">
        <v>0</v>
      </c>
      <c r="E80" s="35"/>
    </row>
    <row r="81" spans="2:5" ht="12" customHeight="1" x14ac:dyDescent="0.2">
      <c r="B81" s="9" t="s">
        <v>67</v>
      </c>
      <c r="C81" s="34">
        <v>0</v>
      </c>
      <c r="D81" s="34">
        <v>0</v>
      </c>
      <c r="E81" s="35"/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/>
      <c r="D84" s="34"/>
      <c r="E84" s="35"/>
    </row>
    <row r="85" spans="2:5" ht="12" customHeight="1" x14ac:dyDescent="0.2">
      <c r="B85" s="9" t="s">
        <v>71</v>
      </c>
      <c r="C85" s="34"/>
      <c r="D85" s="34"/>
      <c r="E85" s="35"/>
    </row>
    <row r="86" spans="2:5" ht="12" customHeight="1" x14ac:dyDescent="0.2">
      <c r="B86" s="9" t="s">
        <v>72</v>
      </c>
      <c r="C86" s="34">
        <v>37</v>
      </c>
      <c r="D86" s="34">
        <v>13</v>
      </c>
      <c r="E86" s="35">
        <v>35.135135135135137</v>
      </c>
    </row>
    <row r="87" spans="2:5" ht="12" customHeight="1" x14ac:dyDescent="0.2">
      <c r="B87" s="6" t="s">
        <v>73</v>
      </c>
      <c r="C87" s="32">
        <v>29361</v>
      </c>
      <c r="D87" s="32">
        <v>6171</v>
      </c>
      <c r="E87" s="33">
        <v>21.017676509655665</v>
      </c>
    </row>
    <row r="88" spans="2:5" ht="12" customHeight="1" x14ac:dyDescent="0.2">
      <c r="B88" s="6" t="s">
        <v>74</v>
      </c>
      <c r="C88" s="36">
        <v>690</v>
      </c>
      <c r="D88" s="36">
        <v>530</v>
      </c>
      <c r="E88" s="37">
        <v>76.811594202898547</v>
      </c>
    </row>
    <row r="89" spans="2:5" ht="12" customHeight="1" x14ac:dyDescent="0.2">
      <c r="B89" s="6" t="s">
        <v>75</v>
      </c>
      <c r="C89" s="32">
        <v>9826</v>
      </c>
      <c r="D89" s="32">
        <v>1871</v>
      </c>
      <c r="E89" s="33">
        <v>19.04131894972522</v>
      </c>
    </row>
    <row r="90" spans="2:5" ht="12" customHeight="1" x14ac:dyDescent="0.2">
      <c r="B90" s="6" t="s">
        <v>76</v>
      </c>
      <c r="C90" s="32">
        <v>17780</v>
      </c>
      <c r="D90" s="32">
        <v>2906</v>
      </c>
      <c r="E90" s="33">
        <v>16.344206974128234</v>
      </c>
    </row>
    <row r="91" spans="2:5" ht="12" customHeight="1" x14ac:dyDescent="0.2">
      <c r="B91" s="6" t="s">
        <v>77</v>
      </c>
      <c r="C91" s="32">
        <v>1065</v>
      </c>
      <c r="D91" s="32">
        <v>864</v>
      </c>
      <c r="E91" s="33">
        <v>81.126760563380287</v>
      </c>
    </row>
    <row r="92" spans="2:5" ht="12" customHeight="1" x14ac:dyDescent="0.2">
      <c r="B92" s="6" t="s">
        <v>78</v>
      </c>
      <c r="C92" s="32">
        <v>3269</v>
      </c>
      <c r="D92" s="32">
        <v>2900</v>
      </c>
      <c r="E92" s="33">
        <v>88.712144386662587</v>
      </c>
    </row>
    <row r="93" spans="2:5" ht="12" customHeight="1" x14ac:dyDescent="0.2">
      <c r="B93" s="6" t="s">
        <v>86</v>
      </c>
      <c r="C93" s="22">
        <v>408</v>
      </c>
      <c r="D93" s="22">
        <v>408</v>
      </c>
      <c r="E93" s="23">
        <v>100</v>
      </c>
    </row>
    <row r="94" spans="2:5" ht="12" customHeight="1" x14ac:dyDescent="0.2">
      <c r="B94" s="6" t="s">
        <v>79</v>
      </c>
      <c r="C94" s="32">
        <v>406</v>
      </c>
      <c r="D94" s="32">
        <v>406</v>
      </c>
      <c r="E94" s="23">
        <v>100</v>
      </c>
    </row>
    <row r="95" spans="2:5" ht="12" customHeight="1" x14ac:dyDescent="0.2">
      <c r="B95" s="6" t="s">
        <v>80</v>
      </c>
      <c r="C95" s="32">
        <v>2</v>
      </c>
      <c r="D95" s="32">
        <v>2</v>
      </c>
      <c r="E95" s="33">
        <v>100</v>
      </c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>
        <v>-15</v>
      </c>
      <c r="D99" s="22">
        <v>-15</v>
      </c>
      <c r="E99" s="23">
        <v>100</v>
      </c>
    </row>
  </sheetData>
  <hyperlinks>
    <hyperlink ref="C4" location="OCAK!A1" display="Ocak" xr:uid="{7D07558F-572C-453E-84FB-4F33F662EFF7}"/>
    <hyperlink ref="D4" location="ŞUBAT!A1" display="Şubat" xr:uid="{2380103D-2033-43ED-B31D-17FC2AD303A9}"/>
    <hyperlink ref="E4" location="MART!A1" display="Mart" xr:uid="{D6E08DB0-216D-4A76-9D04-2531728D88A5}"/>
    <hyperlink ref="C5" location="NİSAN!A1" display="Nisan" xr:uid="{B9665A67-D376-4DCD-820D-0E7E56CAAE51}"/>
    <hyperlink ref="D5" location="MAYIS!A1" display="Mayıs" xr:uid="{DD5D11D4-5EA5-4CD8-9C59-4AAC9E2344AF}"/>
    <hyperlink ref="E5" location="HAZİRAN!A1" display="Haziran" xr:uid="{2E6008A3-9136-4AA0-9C82-D96BEB722F72}"/>
    <hyperlink ref="C6" location="TEMMUZ!A1" display="Temmuz" xr:uid="{8D478866-A9D8-4926-BB9C-67287C04746E}"/>
    <hyperlink ref="D6" location="AĞUSTOS!A1" display="Ağustos" xr:uid="{E2D4A283-2D8A-47D5-BB28-D2DA88CD9FE2}"/>
    <hyperlink ref="E6" location="EYLÜL!A1" display="Eylül" xr:uid="{85A671A1-6980-4E13-9F24-7B5E8ACDDDDE}"/>
    <hyperlink ref="C7" location="EKİM!A1" display="Ekim" xr:uid="{A21A08FB-6603-43AC-BB97-E3034E2B5310}"/>
    <hyperlink ref="D7" location="KASIM!A1" display="Kasım" xr:uid="{75659411-0698-4586-93E1-8CB847EBB2A5}"/>
    <hyperlink ref="E7" location="ARALIK!A1" display="Aralık" xr:uid="{C7F77F3F-4370-4838-BDB9-49A13E815901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8DDA0-53E0-4E5E-A23B-55379C8F160E}">
  <dimension ref="B1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108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116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158492</v>
      </c>
      <c r="D10" s="22">
        <v>84223</v>
      </c>
      <c r="E10" s="23">
        <v>53.140221588471334</v>
      </c>
    </row>
    <row r="11" spans="2:5" ht="12" customHeight="1" x14ac:dyDescent="0.2">
      <c r="B11" s="7" t="s">
        <v>4</v>
      </c>
      <c r="C11" s="24">
        <v>112731</v>
      </c>
      <c r="D11" s="24">
        <v>68156</v>
      </c>
      <c r="E11" s="25">
        <v>60.458968695389913</v>
      </c>
    </row>
    <row r="12" spans="2:5" ht="12" customHeight="1" x14ac:dyDescent="0.2">
      <c r="B12" s="7" t="s">
        <v>5</v>
      </c>
      <c r="C12" s="24">
        <v>59263</v>
      </c>
      <c r="D12" s="24">
        <v>38552</v>
      </c>
      <c r="E12" s="25">
        <v>65.05239356765604</v>
      </c>
    </row>
    <row r="13" spans="2:5" ht="12" customHeight="1" x14ac:dyDescent="0.2">
      <c r="B13" s="7" t="s">
        <v>6</v>
      </c>
      <c r="C13" s="26">
        <v>50647</v>
      </c>
      <c r="D13" s="26">
        <v>32746</v>
      </c>
      <c r="E13" s="27">
        <v>64.655359646178454</v>
      </c>
    </row>
    <row r="14" spans="2:5" ht="12" customHeight="1" x14ac:dyDescent="0.2">
      <c r="B14" s="8" t="s">
        <v>7</v>
      </c>
      <c r="C14" s="28">
        <v>8254</v>
      </c>
      <c r="D14" s="28">
        <v>2570</v>
      </c>
      <c r="E14" s="29">
        <v>31.136418706081898</v>
      </c>
    </row>
    <row r="15" spans="2:5" ht="12" customHeight="1" x14ac:dyDescent="0.2">
      <c r="B15" s="8" t="s">
        <v>8</v>
      </c>
      <c r="C15" s="28">
        <v>4444</v>
      </c>
      <c r="D15" s="28">
        <v>1385</v>
      </c>
      <c r="E15" s="29">
        <v>31.165616561656169</v>
      </c>
    </row>
    <row r="16" spans="2:5" ht="12" customHeight="1" x14ac:dyDescent="0.2">
      <c r="B16" s="8" t="s">
        <v>9</v>
      </c>
      <c r="C16" s="28">
        <v>35883</v>
      </c>
      <c r="D16" s="28">
        <v>27180</v>
      </c>
      <c r="E16" s="29">
        <v>75.746175068974168</v>
      </c>
    </row>
    <row r="17" spans="2:5" ht="12" customHeight="1" x14ac:dyDescent="0.2">
      <c r="B17" s="8" t="s">
        <v>10</v>
      </c>
      <c r="C17" s="28">
        <v>2066</v>
      </c>
      <c r="D17" s="28">
        <v>1611</v>
      </c>
      <c r="E17" s="29">
        <v>77.976766698935137</v>
      </c>
    </row>
    <row r="18" spans="2:5" ht="12" customHeight="1" x14ac:dyDescent="0.2">
      <c r="B18" s="7" t="s">
        <v>11</v>
      </c>
      <c r="C18" s="24">
        <v>8616</v>
      </c>
      <c r="D18" s="24">
        <v>5806</v>
      </c>
      <c r="E18" s="25">
        <v>67.386258124419683</v>
      </c>
    </row>
    <row r="19" spans="2:5" ht="12" customHeight="1" x14ac:dyDescent="0.2">
      <c r="B19" s="8" t="s">
        <v>12</v>
      </c>
      <c r="C19" s="28">
        <v>2816</v>
      </c>
      <c r="D19" s="28">
        <v>782</v>
      </c>
      <c r="E19" s="29">
        <v>27.769886363636363</v>
      </c>
    </row>
    <row r="20" spans="2:5" ht="12" customHeight="1" x14ac:dyDescent="0.2">
      <c r="B20" s="8" t="s">
        <v>13</v>
      </c>
      <c r="C20" s="28">
        <v>67</v>
      </c>
      <c r="D20" s="28">
        <v>-4</v>
      </c>
      <c r="E20" s="29">
        <v>-5.9701492537313428</v>
      </c>
    </row>
    <row r="21" spans="2:5" ht="12" customHeight="1" x14ac:dyDescent="0.2">
      <c r="B21" s="8" t="s">
        <v>14</v>
      </c>
      <c r="C21" s="28">
        <v>5733</v>
      </c>
      <c r="D21" s="28">
        <v>5028</v>
      </c>
      <c r="E21" s="29">
        <v>87.702773417059134</v>
      </c>
    </row>
    <row r="22" spans="2:5" s="4" customFormat="1" ht="12" customHeight="1" x14ac:dyDescent="0.2">
      <c r="B22" s="7" t="s">
        <v>15</v>
      </c>
      <c r="C22" s="24">
        <v>13419</v>
      </c>
      <c r="D22" s="24">
        <v>7060</v>
      </c>
      <c r="E22" s="25">
        <v>52.611968104925857</v>
      </c>
    </row>
    <row r="23" spans="2:5" s="4" customFormat="1" ht="12" customHeight="1" x14ac:dyDescent="0.2">
      <c r="B23" s="8" t="s">
        <v>16</v>
      </c>
      <c r="C23" s="30">
        <v>40</v>
      </c>
      <c r="D23" s="30">
        <v>33</v>
      </c>
      <c r="E23" s="31">
        <v>82.5</v>
      </c>
    </row>
    <row r="24" spans="2:5" ht="12" customHeight="1" x14ac:dyDescent="0.2">
      <c r="B24" s="8" t="s">
        <v>17</v>
      </c>
      <c r="C24" s="30">
        <v>13379</v>
      </c>
      <c r="D24" s="30">
        <v>7027</v>
      </c>
      <c r="E24" s="31">
        <v>52.52261006054264</v>
      </c>
    </row>
    <row r="25" spans="2:5" s="4" customFormat="1" ht="12" customHeight="1" x14ac:dyDescent="0.2">
      <c r="B25" s="7" t="s">
        <v>18</v>
      </c>
      <c r="C25" s="24">
        <v>22199</v>
      </c>
      <c r="D25" s="24">
        <v>10483</v>
      </c>
      <c r="E25" s="25">
        <v>47.22284787603045</v>
      </c>
    </row>
    <row r="26" spans="2:5" ht="12" customHeight="1" x14ac:dyDescent="0.2">
      <c r="B26" s="7" t="s">
        <v>19</v>
      </c>
      <c r="C26" s="24">
        <v>18672</v>
      </c>
      <c r="D26" s="24">
        <v>7302</v>
      </c>
      <c r="E26" s="25">
        <v>39.106683804627252</v>
      </c>
    </row>
    <row r="27" spans="2:5" ht="12" customHeight="1" x14ac:dyDescent="0.2">
      <c r="B27" s="8" t="s">
        <v>20</v>
      </c>
      <c r="C27" s="28">
        <v>17511</v>
      </c>
      <c r="D27" s="28">
        <v>6439</v>
      </c>
      <c r="E27" s="29">
        <v>36.771172405916282</v>
      </c>
    </row>
    <row r="28" spans="2:5" ht="12" customHeight="1" x14ac:dyDescent="0.2">
      <c r="B28" s="8" t="s">
        <v>21</v>
      </c>
      <c r="C28" s="28">
        <v>1161</v>
      </c>
      <c r="D28" s="28">
        <v>863</v>
      </c>
      <c r="E28" s="29">
        <v>74.332472006890612</v>
      </c>
    </row>
    <row r="29" spans="2:5" ht="12" customHeight="1" x14ac:dyDescent="0.2">
      <c r="B29" s="7" t="s">
        <v>22</v>
      </c>
      <c r="C29" s="26">
        <v>881</v>
      </c>
      <c r="D29" s="26">
        <v>830</v>
      </c>
      <c r="E29" s="27">
        <v>94.211123723042007</v>
      </c>
    </row>
    <row r="30" spans="2:5" ht="12" customHeight="1" x14ac:dyDescent="0.2">
      <c r="B30" s="8" t="s">
        <v>23</v>
      </c>
      <c r="C30" s="28">
        <v>17</v>
      </c>
      <c r="D30" s="28">
        <v>0</v>
      </c>
      <c r="E30" s="29">
        <v>0</v>
      </c>
    </row>
    <row r="31" spans="2:5" s="4" customFormat="1" ht="12" customHeight="1" x14ac:dyDescent="0.2">
      <c r="B31" s="8" t="s">
        <v>24</v>
      </c>
      <c r="C31" s="28">
        <v>864</v>
      </c>
      <c r="D31" s="28">
        <v>830</v>
      </c>
      <c r="E31" s="29">
        <v>96.06481481481481</v>
      </c>
    </row>
    <row r="32" spans="2:5" ht="12" customHeight="1" x14ac:dyDescent="0.2">
      <c r="B32" s="8" t="s">
        <v>25</v>
      </c>
      <c r="C32" s="28"/>
      <c r="D32" s="28"/>
      <c r="E32" s="29"/>
    </row>
    <row r="33" spans="2:6" ht="12" customHeight="1" x14ac:dyDescent="0.2">
      <c r="B33" s="8" t="s">
        <v>26</v>
      </c>
      <c r="C33" s="28"/>
      <c r="D33" s="28"/>
      <c r="E33" s="29"/>
    </row>
    <row r="34" spans="2:6" ht="12" customHeight="1" x14ac:dyDescent="0.2">
      <c r="B34" s="8" t="s">
        <v>27</v>
      </c>
      <c r="C34" s="28"/>
      <c r="D34" s="28"/>
      <c r="E34" s="29"/>
    </row>
    <row r="35" spans="2:6" ht="12" customHeight="1" x14ac:dyDescent="0.2">
      <c r="B35" s="8" t="s">
        <v>28</v>
      </c>
      <c r="C35" s="28"/>
      <c r="D35" s="28"/>
      <c r="E35" s="29"/>
    </row>
    <row r="36" spans="2:6" ht="12" customHeight="1" x14ac:dyDescent="0.2">
      <c r="B36" s="8" t="s">
        <v>101</v>
      </c>
      <c r="C36" s="28"/>
      <c r="D36" s="28"/>
      <c r="E36" s="29"/>
    </row>
    <row r="37" spans="2:6" ht="12" customHeight="1" x14ac:dyDescent="0.2">
      <c r="B37" s="7" t="s">
        <v>29</v>
      </c>
      <c r="C37" s="26">
        <v>2620</v>
      </c>
      <c r="D37" s="26">
        <v>2330</v>
      </c>
      <c r="E37" s="27">
        <v>88.931297709923669</v>
      </c>
    </row>
    <row r="38" spans="2:6" ht="12" customHeight="1" x14ac:dyDescent="0.2">
      <c r="B38" s="7" t="s">
        <v>30</v>
      </c>
      <c r="C38" s="26">
        <v>21</v>
      </c>
      <c r="D38" s="26">
        <v>21</v>
      </c>
      <c r="E38" s="27">
        <v>100</v>
      </c>
    </row>
    <row r="39" spans="2:6" s="4" customFormat="1" ht="12" customHeight="1" x14ac:dyDescent="0.2">
      <c r="B39" s="7" t="s">
        <v>31</v>
      </c>
      <c r="C39" s="26">
        <v>5</v>
      </c>
      <c r="D39" s="26">
        <v>0</v>
      </c>
      <c r="E39" s="27">
        <v>0</v>
      </c>
    </row>
    <row r="40" spans="2:6" ht="12" customHeight="1" x14ac:dyDescent="0.2">
      <c r="B40" s="7" t="s">
        <v>32</v>
      </c>
      <c r="C40" s="24">
        <v>0</v>
      </c>
      <c r="D40" s="24">
        <v>0</v>
      </c>
      <c r="E40" s="25"/>
    </row>
    <row r="41" spans="2:6" s="4" customFormat="1" ht="12" customHeight="1" x14ac:dyDescent="0.2">
      <c r="B41" s="8" t="s">
        <v>33</v>
      </c>
      <c r="C41" s="30">
        <v>0</v>
      </c>
      <c r="D41" s="30">
        <v>0</v>
      </c>
      <c r="E41" s="31"/>
    </row>
    <row r="42" spans="2:6" ht="12" customHeight="1" x14ac:dyDescent="0.2">
      <c r="B42" s="8" t="s">
        <v>34</v>
      </c>
      <c r="C42" s="30"/>
      <c r="D42" s="30"/>
      <c r="E42" s="31"/>
    </row>
    <row r="43" spans="2:6" s="4" customFormat="1" ht="12" customHeight="1" x14ac:dyDescent="0.2">
      <c r="B43" s="8" t="s">
        <v>35</v>
      </c>
      <c r="C43" s="28"/>
      <c r="D43" s="28"/>
      <c r="E43" s="29"/>
    </row>
    <row r="44" spans="2:6" ht="12" customHeight="1" x14ac:dyDescent="0.2">
      <c r="B44" s="7" t="s">
        <v>36</v>
      </c>
      <c r="C44" s="24">
        <v>10622</v>
      </c>
      <c r="D44" s="24">
        <v>7131</v>
      </c>
      <c r="E44" s="25">
        <v>67.134249670495194</v>
      </c>
    </row>
    <row r="45" spans="2:6" ht="12" customHeight="1" x14ac:dyDescent="0.2">
      <c r="B45" s="7" t="s">
        <v>37</v>
      </c>
      <c r="C45" s="26">
        <v>6843</v>
      </c>
      <c r="D45" s="26">
        <v>4927</v>
      </c>
      <c r="E45" s="27">
        <v>72.000584538944906</v>
      </c>
      <c r="F45" s="5"/>
    </row>
    <row r="46" spans="2:6" ht="12" customHeight="1" x14ac:dyDescent="0.2">
      <c r="B46" s="7" t="s">
        <v>38</v>
      </c>
      <c r="C46" s="26">
        <v>385</v>
      </c>
      <c r="D46" s="26">
        <v>3</v>
      </c>
      <c r="E46" s="27">
        <v>0.77922077922077926</v>
      </c>
    </row>
    <row r="47" spans="2:6" ht="12" customHeight="1" x14ac:dyDescent="0.2">
      <c r="B47" s="6" t="s">
        <v>84</v>
      </c>
      <c r="C47" s="22">
        <v>8532</v>
      </c>
      <c r="D47" s="22">
        <v>7412</v>
      </c>
      <c r="E47" s="27">
        <v>86.872948898265349</v>
      </c>
    </row>
    <row r="48" spans="2:6" ht="12" customHeight="1" x14ac:dyDescent="0.2">
      <c r="B48" s="6" t="s">
        <v>39</v>
      </c>
      <c r="C48" s="32">
        <v>2892</v>
      </c>
      <c r="D48" s="32">
        <v>2370</v>
      </c>
      <c r="E48" s="33">
        <v>81.950207468879668</v>
      </c>
    </row>
    <row r="49" spans="2:5" ht="12" customHeight="1" x14ac:dyDescent="0.2">
      <c r="B49" s="6" t="s">
        <v>40</v>
      </c>
      <c r="C49" s="32">
        <v>2817</v>
      </c>
      <c r="D49" s="32">
        <v>2340</v>
      </c>
      <c r="E49" s="33">
        <v>83.067092651757193</v>
      </c>
    </row>
    <row r="50" spans="2:5" ht="12" customHeight="1" x14ac:dyDescent="0.2">
      <c r="B50" s="9" t="s">
        <v>41</v>
      </c>
      <c r="C50" s="34">
        <v>570</v>
      </c>
      <c r="D50" s="34">
        <v>570</v>
      </c>
      <c r="E50" s="35">
        <v>100</v>
      </c>
    </row>
    <row r="51" spans="2:5" ht="12" customHeight="1" x14ac:dyDescent="0.2">
      <c r="B51" s="9" t="s">
        <v>42</v>
      </c>
      <c r="C51" s="34">
        <v>2247</v>
      </c>
      <c r="D51" s="34">
        <v>1770</v>
      </c>
      <c r="E51" s="35">
        <v>78.771695594125504</v>
      </c>
    </row>
    <row r="52" spans="2:5" ht="12" customHeight="1" x14ac:dyDescent="0.2">
      <c r="B52" s="6" t="s">
        <v>43</v>
      </c>
      <c r="C52" s="32">
        <v>75</v>
      </c>
      <c r="D52" s="32">
        <v>30</v>
      </c>
      <c r="E52" s="33">
        <v>40</v>
      </c>
    </row>
    <row r="53" spans="2:5" ht="12" customHeight="1" x14ac:dyDescent="0.2">
      <c r="B53" s="9" t="s">
        <v>87</v>
      </c>
      <c r="C53" s="34"/>
      <c r="D53" s="34"/>
      <c r="E53" s="35"/>
    </row>
    <row r="54" spans="2:5" ht="12" customHeight="1" x14ac:dyDescent="0.2">
      <c r="B54" s="9" t="s">
        <v>88</v>
      </c>
      <c r="C54" s="34">
        <v>75</v>
      </c>
      <c r="D54" s="34">
        <v>30</v>
      </c>
      <c r="E54" s="35">
        <v>40</v>
      </c>
    </row>
    <row r="55" spans="2:5" ht="12" customHeight="1" x14ac:dyDescent="0.2">
      <c r="B55" s="6" t="s">
        <v>44</v>
      </c>
      <c r="C55" s="32">
        <v>0</v>
      </c>
      <c r="D55" s="32">
        <v>0</v>
      </c>
      <c r="E55" s="33"/>
    </row>
    <row r="56" spans="2:5" ht="12" customHeight="1" x14ac:dyDescent="0.2">
      <c r="B56" s="6" t="s">
        <v>45</v>
      </c>
      <c r="C56" s="32"/>
      <c r="D56" s="32"/>
      <c r="E56" s="33"/>
    </row>
    <row r="57" spans="2:5" ht="12" customHeight="1" x14ac:dyDescent="0.2">
      <c r="B57" s="6" t="s">
        <v>46</v>
      </c>
      <c r="C57" s="32"/>
      <c r="D57" s="32"/>
      <c r="E57" s="33"/>
    </row>
    <row r="58" spans="2:5" ht="12" customHeight="1" x14ac:dyDescent="0.2">
      <c r="B58" s="6" t="s">
        <v>47</v>
      </c>
      <c r="C58" s="32">
        <v>784</v>
      </c>
      <c r="D58" s="32">
        <v>784</v>
      </c>
      <c r="E58" s="33">
        <v>100</v>
      </c>
    </row>
    <row r="59" spans="2:5" ht="12" customHeight="1" x14ac:dyDescent="0.2">
      <c r="B59" s="6" t="s">
        <v>48</v>
      </c>
      <c r="C59" s="32">
        <v>784</v>
      </c>
      <c r="D59" s="32">
        <v>784</v>
      </c>
      <c r="E59" s="33">
        <v>100</v>
      </c>
    </row>
    <row r="60" spans="2:5" ht="12" customHeight="1" x14ac:dyDescent="0.2">
      <c r="B60" s="6" t="s">
        <v>49</v>
      </c>
      <c r="C60" s="32"/>
      <c r="D60" s="32"/>
      <c r="E60" s="33"/>
    </row>
    <row r="61" spans="2:5" s="4" customFormat="1" ht="12" customHeight="1" x14ac:dyDescent="0.2">
      <c r="B61" s="6" t="s">
        <v>50</v>
      </c>
      <c r="C61" s="32">
        <v>4828</v>
      </c>
      <c r="D61" s="32">
        <v>4258</v>
      </c>
      <c r="E61" s="33">
        <v>88.193869096934549</v>
      </c>
    </row>
    <row r="62" spans="2:5" s="4" customFormat="1" ht="12" customHeight="1" x14ac:dyDescent="0.2">
      <c r="B62" s="6" t="s">
        <v>51</v>
      </c>
      <c r="C62" s="32">
        <v>4362</v>
      </c>
      <c r="D62" s="32">
        <v>3792</v>
      </c>
      <c r="E62" s="33">
        <v>86.932599724896846</v>
      </c>
    </row>
    <row r="63" spans="2:5" ht="12" customHeight="1" x14ac:dyDescent="0.2">
      <c r="B63" s="6" t="s">
        <v>90</v>
      </c>
      <c r="C63" s="32">
        <v>466</v>
      </c>
      <c r="D63" s="32">
        <v>466</v>
      </c>
      <c r="E63" s="33">
        <v>100</v>
      </c>
    </row>
    <row r="64" spans="2:5" ht="12" customHeight="1" x14ac:dyDescent="0.2">
      <c r="B64" s="6" t="s">
        <v>52</v>
      </c>
      <c r="C64" s="32">
        <v>28</v>
      </c>
      <c r="D64" s="32">
        <v>0</v>
      </c>
      <c r="E64" s="33">
        <v>0</v>
      </c>
    </row>
    <row r="65" spans="2:5" ht="12" customHeight="1" x14ac:dyDescent="0.2">
      <c r="B65" s="6" t="s">
        <v>85</v>
      </c>
      <c r="C65" s="22">
        <v>0</v>
      </c>
      <c r="D65" s="22">
        <v>0</v>
      </c>
      <c r="E65" s="23"/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0</v>
      </c>
      <c r="D67" s="22">
        <v>0</v>
      </c>
      <c r="E67" s="23"/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/>
      <c r="D69" s="34"/>
      <c r="E69" s="35"/>
    </row>
    <row r="70" spans="2:5" ht="12" customHeight="1" x14ac:dyDescent="0.2">
      <c r="B70" s="6" t="s">
        <v>89</v>
      </c>
      <c r="C70" s="22">
        <v>36852</v>
      </c>
      <c r="D70" s="22">
        <v>8278</v>
      </c>
      <c r="E70" s="23">
        <v>22.462824270053186</v>
      </c>
    </row>
    <row r="71" spans="2:5" ht="12" customHeight="1" x14ac:dyDescent="0.2">
      <c r="B71" s="6" t="s">
        <v>57</v>
      </c>
      <c r="C71" s="32">
        <v>5327</v>
      </c>
      <c r="D71" s="32">
        <v>77</v>
      </c>
      <c r="E71" s="33">
        <v>1.4454664914586071</v>
      </c>
    </row>
    <row r="72" spans="2:5" ht="12" customHeight="1" x14ac:dyDescent="0.2">
      <c r="B72" s="6" t="s">
        <v>58</v>
      </c>
      <c r="C72" s="32"/>
      <c r="D72" s="32"/>
      <c r="E72" s="33"/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4959</v>
      </c>
      <c r="D74" s="36">
        <v>30</v>
      </c>
      <c r="E74" s="37">
        <v>0.60496067755595884</v>
      </c>
    </row>
    <row r="75" spans="2:5" ht="12" customHeight="1" x14ac:dyDescent="0.2">
      <c r="B75" s="6" t="s">
        <v>61</v>
      </c>
      <c r="C75" s="32">
        <v>368</v>
      </c>
      <c r="D75" s="32">
        <v>47</v>
      </c>
      <c r="E75" s="33">
        <v>12.771739130434783</v>
      </c>
    </row>
    <row r="76" spans="2:5" ht="12" customHeight="1" x14ac:dyDescent="0.2">
      <c r="B76" s="6" t="s">
        <v>62</v>
      </c>
      <c r="C76" s="32">
        <v>184</v>
      </c>
      <c r="D76" s="32">
        <v>109</v>
      </c>
      <c r="E76" s="33">
        <v>59.239130434782602</v>
      </c>
    </row>
    <row r="77" spans="2:5" ht="12" customHeight="1" x14ac:dyDescent="0.2">
      <c r="B77" s="6" t="s">
        <v>63</v>
      </c>
      <c r="C77" s="32">
        <v>148</v>
      </c>
      <c r="D77" s="32">
        <v>96</v>
      </c>
      <c r="E77" s="33">
        <v>64.86486486486487</v>
      </c>
    </row>
    <row r="78" spans="2:5" ht="12" customHeight="1" x14ac:dyDescent="0.2">
      <c r="B78" s="6" t="s">
        <v>64</v>
      </c>
      <c r="C78" s="32">
        <v>36</v>
      </c>
      <c r="D78" s="32">
        <v>13</v>
      </c>
      <c r="E78" s="33">
        <v>36.111111111111107</v>
      </c>
    </row>
    <row r="79" spans="2:5" ht="12" customHeight="1" x14ac:dyDescent="0.2">
      <c r="B79" s="9" t="s">
        <v>65</v>
      </c>
      <c r="C79" s="34"/>
      <c r="D79" s="34"/>
      <c r="E79" s="35"/>
    </row>
    <row r="80" spans="2:5" ht="12" customHeight="1" x14ac:dyDescent="0.2">
      <c r="B80" s="9" t="s">
        <v>66</v>
      </c>
      <c r="C80" s="34">
        <v>0</v>
      </c>
      <c r="D80" s="34">
        <v>0</v>
      </c>
      <c r="E80" s="35"/>
    </row>
    <row r="81" spans="2:5" ht="12" customHeight="1" x14ac:dyDescent="0.2">
      <c r="B81" s="9" t="s">
        <v>67</v>
      </c>
      <c r="C81" s="34">
        <v>0</v>
      </c>
      <c r="D81" s="34">
        <v>0</v>
      </c>
      <c r="E81" s="35"/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/>
      <c r="D84" s="34"/>
      <c r="E84" s="35"/>
    </row>
    <row r="85" spans="2:5" ht="12" customHeight="1" x14ac:dyDescent="0.2">
      <c r="B85" s="9" t="s">
        <v>71</v>
      </c>
      <c r="C85" s="34"/>
      <c r="D85" s="34"/>
      <c r="E85" s="35"/>
    </row>
    <row r="86" spans="2:5" ht="12" customHeight="1" x14ac:dyDescent="0.2">
      <c r="B86" s="9" t="s">
        <v>72</v>
      </c>
      <c r="C86" s="34">
        <v>36</v>
      </c>
      <c r="D86" s="34">
        <v>13</v>
      </c>
      <c r="E86" s="35">
        <v>36.111111111111107</v>
      </c>
    </row>
    <row r="87" spans="2:5" ht="12" customHeight="1" x14ac:dyDescent="0.2">
      <c r="B87" s="6" t="s">
        <v>73</v>
      </c>
      <c r="C87" s="32">
        <v>28517</v>
      </c>
      <c r="D87" s="32">
        <v>5448</v>
      </c>
      <c r="E87" s="33">
        <v>19.104393870322966</v>
      </c>
    </row>
    <row r="88" spans="2:5" ht="12" customHeight="1" x14ac:dyDescent="0.2">
      <c r="B88" s="6" t="s">
        <v>74</v>
      </c>
      <c r="C88" s="36">
        <v>630</v>
      </c>
      <c r="D88" s="36">
        <v>473</v>
      </c>
      <c r="E88" s="37">
        <v>75.079365079365076</v>
      </c>
    </row>
    <row r="89" spans="2:5" ht="12" customHeight="1" x14ac:dyDescent="0.2">
      <c r="B89" s="6" t="s">
        <v>75</v>
      </c>
      <c r="C89" s="32">
        <v>9446</v>
      </c>
      <c r="D89" s="32">
        <v>1588</v>
      </c>
      <c r="E89" s="33">
        <v>16.811348719034509</v>
      </c>
    </row>
    <row r="90" spans="2:5" ht="12" customHeight="1" x14ac:dyDescent="0.2">
      <c r="B90" s="6" t="s">
        <v>76</v>
      </c>
      <c r="C90" s="32">
        <v>17376</v>
      </c>
      <c r="D90" s="32">
        <v>2523</v>
      </c>
      <c r="E90" s="33">
        <v>14.520027624309392</v>
      </c>
    </row>
    <row r="91" spans="2:5" ht="12" customHeight="1" x14ac:dyDescent="0.2">
      <c r="B91" s="6" t="s">
        <v>77</v>
      </c>
      <c r="C91" s="32">
        <v>1065</v>
      </c>
      <c r="D91" s="32">
        <v>864</v>
      </c>
      <c r="E91" s="33">
        <v>81.126760563380287</v>
      </c>
    </row>
    <row r="92" spans="2:5" ht="12" customHeight="1" x14ac:dyDescent="0.2">
      <c r="B92" s="6" t="s">
        <v>78</v>
      </c>
      <c r="C92" s="32">
        <v>2824</v>
      </c>
      <c r="D92" s="32">
        <v>2644</v>
      </c>
      <c r="E92" s="33">
        <v>93.626062322946183</v>
      </c>
    </row>
    <row r="93" spans="2:5" ht="12" customHeight="1" x14ac:dyDescent="0.2">
      <c r="B93" s="6" t="s">
        <v>86</v>
      </c>
      <c r="C93" s="22">
        <v>392</v>
      </c>
      <c r="D93" s="22">
        <v>392</v>
      </c>
      <c r="E93" s="23">
        <v>100</v>
      </c>
    </row>
    <row r="94" spans="2:5" ht="12" customHeight="1" x14ac:dyDescent="0.2">
      <c r="B94" s="6" t="s">
        <v>79</v>
      </c>
      <c r="C94" s="32">
        <v>390</v>
      </c>
      <c r="D94" s="32">
        <v>390</v>
      </c>
      <c r="E94" s="23">
        <v>100</v>
      </c>
    </row>
    <row r="95" spans="2:5" ht="12" customHeight="1" x14ac:dyDescent="0.2">
      <c r="B95" s="6" t="s">
        <v>80</v>
      </c>
      <c r="C95" s="32">
        <v>2</v>
      </c>
      <c r="D95" s="32">
        <v>2</v>
      </c>
      <c r="E95" s="33">
        <v>100</v>
      </c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>
        <v>-15</v>
      </c>
      <c r="D99" s="22">
        <v>-15</v>
      </c>
      <c r="E99" s="23"/>
    </row>
  </sheetData>
  <hyperlinks>
    <hyperlink ref="C4" location="OCAK!A1" display="Ocak" xr:uid="{7D88B71E-7CCD-4E43-83B1-62CE4EBE2C67}"/>
    <hyperlink ref="D4" location="ŞUBAT!A1" display="Şubat" xr:uid="{76DB276C-FDE2-4A31-A907-9D7DAAFD56AC}"/>
    <hyperlink ref="E4" location="MART!A1" display="Mart" xr:uid="{7F8B99D5-BD61-4EFE-918E-E23D7F391F7C}"/>
    <hyperlink ref="C5" location="NİSAN!A1" display="Nisan" xr:uid="{2142C048-B285-4FF4-BE01-72160D969BF3}"/>
    <hyperlink ref="D5" location="MAYIS!A1" display="Mayıs" xr:uid="{7240589C-1F83-4DFC-B12D-F716059EB569}"/>
    <hyperlink ref="E5" location="HAZİRAN!A1" display="Haziran" xr:uid="{39853E23-75F7-4AF7-9EE6-66F43B31F573}"/>
    <hyperlink ref="C6" location="TEMMUZ!A1" display="Temmuz" xr:uid="{EBF3AEE8-87E9-4760-AAEF-A41721E10315}"/>
    <hyperlink ref="D6" location="AĞUSTOS!A1" display="Ağustos" xr:uid="{46068909-1FC7-4A5E-9FF3-C30DDFFDE881}"/>
    <hyperlink ref="E6" location="EYLÜL!A1" display="Eylül" xr:uid="{4CBC5606-5591-494C-BDD5-5C829EC4E84C}"/>
    <hyperlink ref="C7" location="EKİM!A1" display="Ekim" xr:uid="{A13A22C4-6155-4211-AF86-B7A4E29076BA}"/>
    <hyperlink ref="D7" location="KASIM!A1" display="Kasım" xr:uid="{AEAA4F9D-B477-4772-ADC3-D1D1596E4AA3}"/>
    <hyperlink ref="E7" location="ARALIK!A1" display="Aralık" xr:uid="{72E0889A-1B15-42C4-83FB-6A9128DC98B0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B7346-78B2-4ED9-84E0-E15FE0E08050}">
  <dimension ref="B1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106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116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145249</v>
      </c>
      <c r="D10" s="22">
        <v>70711</v>
      </c>
      <c r="E10" s="23">
        <v>48.682607109171151</v>
      </c>
    </row>
    <row r="11" spans="2:5" ht="12" customHeight="1" x14ac:dyDescent="0.2">
      <c r="B11" s="7" t="s">
        <v>4</v>
      </c>
      <c r="C11" s="24">
        <v>101713</v>
      </c>
      <c r="D11" s="24">
        <v>56491</v>
      </c>
      <c r="E11" s="25">
        <v>55.539606539970308</v>
      </c>
    </row>
    <row r="12" spans="2:5" ht="12" customHeight="1" x14ac:dyDescent="0.2">
      <c r="B12" s="7" t="s">
        <v>5</v>
      </c>
      <c r="C12" s="24">
        <v>52615</v>
      </c>
      <c r="D12" s="24">
        <v>31009</v>
      </c>
      <c r="E12" s="25">
        <v>58.935664734391338</v>
      </c>
    </row>
    <row r="13" spans="2:5" ht="12" customHeight="1" x14ac:dyDescent="0.2">
      <c r="B13" s="7" t="s">
        <v>6</v>
      </c>
      <c r="C13" s="26">
        <v>46512</v>
      </c>
      <c r="D13" s="26">
        <v>27682</v>
      </c>
      <c r="E13" s="27">
        <v>59.515823873409012</v>
      </c>
    </row>
    <row r="14" spans="2:5" ht="12" customHeight="1" x14ac:dyDescent="0.2">
      <c r="B14" s="8" t="s">
        <v>7</v>
      </c>
      <c r="C14" s="28">
        <v>8222</v>
      </c>
      <c r="D14" s="28">
        <v>2186</v>
      </c>
      <c r="E14" s="29">
        <v>26.587205059596204</v>
      </c>
    </row>
    <row r="15" spans="2:5" ht="12" customHeight="1" x14ac:dyDescent="0.2">
      <c r="B15" s="8" t="s">
        <v>8</v>
      </c>
      <c r="C15" s="28">
        <v>4429</v>
      </c>
      <c r="D15" s="28">
        <v>1303</v>
      </c>
      <c r="E15" s="29">
        <v>29.419733574170241</v>
      </c>
    </row>
    <row r="16" spans="2:5" ht="12" customHeight="1" x14ac:dyDescent="0.2">
      <c r="B16" s="8" t="s">
        <v>9</v>
      </c>
      <c r="C16" s="28">
        <v>32411</v>
      </c>
      <c r="D16" s="28">
        <v>23004</v>
      </c>
      <c r="E16" s="29">
        <v>70.975903242726233</v>
      </c>
    </row>
    <row r="17" spans="2:5" ht="12" customHeight="1" x14ac:dyDescent="0.2">
      <c r="B17" s="8" t="s">
        <v>10</v>
      </c>
      <c r="C17" s="28">
        <v>1450</v>
      </c>
      <c r="D17" s="28">
        <v>1189</v>
      </c>
      <c r="E17" s="29">
        <v>82</v>
      </c>
    </row>
    <row r="18" spans="2:5" ht="12" customHeight="1" x14ac:dyDescent="0.2">
      <c r="B18" s="7" t="s">
        <v>11</v>
      </c>
      <c r="C18" s="24">
        <v>6103</v>
      </c>
      <c r="D18" s="24">
        <v>3327</v>
      </c>
      <c r="E18" s="25">
        <v>54.514173357365223</v>
      </c>
    </row>
    <row r="19" spans="2:5" ht="12" customHeight="1" x14ac:dyDescent="0.2">
      <c r="B19" s="8" t="s">
        <v>12</v>
      </c>
      <c r="C19" s="28">
        <v>2818</v>
      </c>
      <c r="D19" s="28">
        <v>687</v>
      </c>
      <c r="E19" s="29">
        <v>24.378992193044713</v>
      </c>
    </row>
    <row r="20" spans="2:5" ht="12" customHeight="1" x14ac:dyDescent="0.2">
      <c r="B20" s="8" t="s">
        <v>13</v>
      </c>
      <c r="C20" s="28">
        <v>67</v>
      </c>
      <c r="D20" s="28">
        <v>-4</v>
      </c>
      <c r="E20" s="29">
        <v>-5.9701492537313428</v>
      </c>
    </row>
    <row r="21" spans="2:5" ht="12" customHeight="1" x14ac:dyDescent="0.2">
      <c r="B21" s="8" t="s">
        <v>14</v>
      </c>
      <c r="C21" s="28">
        <v>3218</v>
      </c>
      <c r="D21" s="28">
        <v>2644</v>
      </c>
      <c r="E21" s="29">
        <v>82.162834058421367</v>
      </c>
    </row>
    <row r="22" spans="2:5" s="4" customFormat="1" ht="12" customHeight="1" x14ac:dyDescent="0.2">
      <c r="B22" s="7" t="s">
        <v>15</v>
      </c>
      <c r="C22" s="24">
        <v>12788</v>
      </c>
      <c r="D22" s="24">
        <v>6200</v>
      </c>
      <c r="E22" s="25">
        <v>48.482952768220208</v>
      </c>
    </row>
    <row r="23" spans="2:5" s="4" customFormat="1" ht="12" customHeight="1" x14ac:dyDescent="0.2">
      <c r="B23" s="8" t="s">
        <v>16</v>
      </c>
      <c r="C23" s="30">
        <v>39</v>
      </c>
      <c r="D23" s="30">
        <v>32</v>
      </c>
      <c r="E23" s="31">
        <v>82.051282051282044</v>
      </c>
    </row>
    <row r="24" spans="2:5" ht="12" customHeight="1" x14ac:dyDescent="0.2">
      <c r="B24" s="8" t="s">
        <v>17</v>
      </c>
      <c r="C24" s="30">
        <v>12749</v>
      </c>
      <c r="D24" s="30">
        <v>6168</v>
      </c>
      <c r="E24" s="31">
        <v>48.380265118832853</v>
      </c>
    </row>
    <row r="25" spans="2:5" s="4" customFormat="1" ht="12" customHeight="1" x14ac:dyDescent="0.2">
      <c r="B25" s="7" t="s">
        <v>18</v>
      </c>
      <c r="C25" s="24">
        <v>19875</v>
      </c>
      <c r="D25" s="24">
        <v>8710</v>
      </c>
      <c r="E25" s="25">
        <v>43.823899371069182</v>
      </c>
    </row>
    <row r="26" spans="2:5" ht="12" customHeight="1" x14ac:dyDescent="0.2">
      <c r="B26" s="7" t="s">
        <v>19</v>
      </c>
      <c r="C26" s="24">
        <v>16707</v>
      </c>
      <c r="D26" s="24">
        <v>5883</v>
      </c>
      <c r="E26" s="25">
        <v>35.212785060154431</v>
      </c>
    </row>
    <row r="27" spans="2:5" ht="12" customHeight="1" x14ac:dyDescent="0.2">
      <c r="B27" s="8" t="s">
        <v>20</v>
      </c>
      <c r="C27" s="28">
        <v>15699</v>
      </c>
      <c r="D27" s="28">
        <v>5173</v>
      </c>
      <c r="E27" s="29">
        <v>32.951143384928976</v>
      </c>
    </row>
    <row r="28" spans="2:5" ht="12" customHeight="1" x14ac:dyDescent="0.2">
      <c r="B28" s="8" t="s">
        <v>21</v>
      </c>
      <c r="C28" s="28">
        <v>1008</v>
      </c>
      <c r="D28" s="28">
        <v>710</v>
      </c>
      <c r="E28" s="29">
        <v>70.436507936507937</v>
      </c>
    </row>
    <row r="29" spans="2:5" ht="12" customHeight="1" x14ac:dyDescent="0.2">
      <c r="B29" s="7" t="s">
        <v>22</v>
      </c>
      <c r="C29" s="26">
        <v>790</v>
      </c>
      <c r="D29" s="26">
        <v>740</v>
      </c>
      <c r="E29" s="27">
        <v>93.670886075949369</v>
      </c>
    </row>
    <row r="30" spans="2:5" ht="12" customHeight="1" x14ac:dyDescent="0.2">
      <c r="B30" s="8" t="s">
        <v>23</v>
      </c>
      <c r="C30" s="28">
        <v>17</v>
      </c>
      <c r="D30" s="28">
        <v>0</v>
      </c>
      <c r="E30" s="29">
        <v>0</v>
      </c>
    </row>
    <row r="31" spans="2:5" s="4" customFormat="1" ht="12" customHeight="1" x14ac:dyDescent="0.2">
      <c r="B31" s="8" t="s">
        <v>24</v>
      </c>
      <c r="C31" s="28">
        <v>773</v>
      </c>
      <c r="D31" s="28">
        <v>740</v>
      </c>
      <c r="E31" s="29">
        <v>95.730918499353166</v>
      </c>
    </row>
    <row r="32" spans="2:5" ht="12" customHeight="1" x14ac:dyDescent="0.2">
      <c r="B32" s="8" t="s">
        <v>25</v>
      </c>
      <c r="C32" s="28"/>
      <c r="D32" s="28"/>
      <c r="E32" s="29"/>
    </row>
    <row r="33" spans="2:6" ht="12" customHeight="1" x14ac:dyDescent="0.2">
      <c r="B33" s="8" t="s">
        <v>26</v>
      </c>
      <c r="C33" s="28"/>
      <c r="D33" s="28"/>
      <c r="E33" s="29"/>
    </row>
    <row r="34" spans="2:6" ht="12" customHeight="1" x14ac:dyDescent="0.2">
      <c r="B34" s="8" t="s">
        <v>27</v>
      </c>
      <c r="C34" s="28"/>
      <c r="D34" s="28"/>
      <c r="E34" s="29"/>
    </row>
    <row r="35" spans="2:6" ht="12" customHeight="1" x14ac:dyDescent="0.2">
      <c r="B35" s="8" t="s">
        <v>28</v>
      </c>
      <c r="C35" s="28"/>
      <c r="D35" s="28"/>
      <c r="E35" s="29"/>
    </row>
    <row r="36" spans="2:6" ht="12" customHeight="1" x14ac:dyDescent="0.2">
      <c r="B36" s="8" t="s">
        <v>101</v>
      </c>
      <c r="C36" s="28"/>
      <c r="D36" s="28"/>
      <c r="E36" s="29"/>
    </row>
    <row r="37" spans="2:6" ht="12" customHeight="1" x14ac:dyDescent="0.2">
      <c r="B37" s="7" t="s">
        <v>29</v>
      </c>
      <c r="C37" s="26">
        <v>2357</v>
      </c>
      <c r="D37" s="26">
        <v>2071</v>
      </c>
      <c r="E37" s="27">
        <v>87.865931268561724</v>
      </c>
    </row>
    <row r="38" spans="2:6" ht="12" customHeight="1" x14ac:dyDescent="0.2">
      <c r="B38" s="7" t="s">
        <v>30</v>
      </c>
      <c r="C38" s="26">
        <v>16</v>
      </c>
      <c r="D38" s="26">
        <v>16</v>
      </c>
      <c r="E38" s="27">
        <v>100</v>
      </c>
    </row>
    <row r="39" spans="2:6" s="4" customFormat="1" ht="12" customHeight="1" x14ac:dyDescent="0.2">
      <c r="B39" s="7" t="s">
        <v>31</v>
      </c>
      <c r="C39" s="26">
        <v>5</v>
      </c>
      <c r="D39" s="26">
        <v>0</v>
      </c>
      <c r="E39" s="27">
        <v>0</v>
      </c>
    </row>
    <row r="40" spans="2:6" ht="12" customHeight="1" x14ac:dyDescent="0.2">
      <c r="B40" s="7" t="s">
        <v>32</v>
      </c>
      <c r="C40" s="24">
        <v>0</v>
      </c>
      <c r="D40" s="24">
        <v>0</v>
      </c>
      <c r="E40" s="25"/>
    </row>
    <row r="41" spans="2:6" s="4" customFormat="1" ht="12" customHeight="1" x14ac:dyDescent="0.2">
      <c r="B41" s="8" t="s">
        <v>33</v>
      </c>
      <c r="C41" s="30">
        <v>0</v>
      </c>
      <c r="D41" s="30">
        <v>0</v>
      </c>
      <c r="E41" s="31"/>
    </row>
    <row r="42" spans="2:6" ht="12" customHeight="1" x14ac:dyDescent="0.2">
      <c r="B42" s="8" t="s">
        <v>34</v>
      </c>
      <c r="C42" s="30"/>
      <c r="D42" s="30"/>
      <c r="E42" s="31"/>
    </row>
    <row r="43" spans="2:6" s="4" customFormat="1" ht="12" customHeight="1" x14ac:dyDescent="0.2">
      <c r="B43" s="8" t="s">
        <v>35</v>
      </c>
      <c r="C43" s="28"/>
      <c r="D43" s="28"/>
      <c r="E43" s="29"/>
    </row>
    <row r="44" spans="2:6" ht="12" customHeight="1" x14ac:dyDescent="0.2">
      <c r="B44" s="7" t="s">
        <v>36</v>
      </c>
      <c r="C44" s="24">
        <v>9757</v>
      </c>
      <c r="D44" s="24">
        <v>6191</v>
      </c>
      <c r="E44" s="25">
        <v>63.451880701035158</v>
      </c>
    </row>
    <row r="45" spans="2:6" ht="12" customHeight="1" x14ac:dyDescent="0.2">
      <c r="B45" s="7" t="s">
        <v>37</v>
      </c>
      <c r="C45" s="26">
        <v>6291</v>
      </c>
      <c r="D45" s="26">
        <v>4380</v>
      </c>
      <c r="E45" s="27">
        <v>69.623271340009538</v>
      </c>
      <c r="F45" s="5"/>
    </row>
    <row r="46" spans="2:6" ht="12" customHeight="1" x14ac:dyDescent="0.2">
      <c r="B46" s="7" t="s">
        <v>38</v>
      </c>
      <c r="C46" s="26">
        <v>387</v>
      </c>
      <c r="D46" s="26">
        <v>1</v>
      </c>
      <c r="E46" s="27">
        <v>0.2583979328165375</v>
      </c>
    </row>
    <row r="47" spans="2:6" ht="12" customHeight="1" x14ac:dyDescent="0.2">
      <c r="B47" s="6" t="s">
        <v>84</v>
      </c>
      <c r="C47" s="22">
        <v>7540</v>
      </c>
      <c r="D47" s="22">
        <v>6416</v>
      </c>
      <c r="E47" s="27">
        <v>85.092838196286465</v>
      </c>
    </row>
    <row r="48" spans="2:6" ht="12" customHeight="1" x14ac:dyDescent="0.2">
      <c r="B48" s="6" t="s">
        <v>39</v>
      </c>
      <c r="C48" s="32">
        <v>2719</v>
      </c>
      <c r="D48" s="32">
        <v>2195</v>
      </c>
      <c r="E48" s="33">
        <v>80.728208900330998</v>
      </c>
    </row>
    <row r="49" spans="2:5" ht="12" customHeight="1" x14ac:dyDescent="0.2">
      <c r="B49" s="6" t="s">
        <v>40</v>
      </c>
      <c r="C49" s="32">
        <v>2645</v>
      </c>
      <c r="D49" s="32">
        <v>2168</v>
      </c>
      <c r="E49" s="33">
        <v>81.965973534971653</v>
      </c>
    </row>
    <row r="50" spans="2:5" ht="12" customHeight="1" x14ac:dyDescent="0.2">
      <c r="B50" s="9" t="s">
        <v>41</v>
      </c>
      <c r="C50" s="34">
        <v>570</v>
      </c>
      <c r="D50" s="34">
        <v>570</v>
      </c>
      <c r="E50" s="35">
        <v>100</v>
      </c>
    </row>
    <row r="51" spans="2:5" ht="12" customHeight="1" x14ac:dyDescent="0.2">
      <c r="B51" s="9" t="s">
        <v>42</v>
      </c>
      <c r="C51" s="34">
        <v>2075</v>
      </c>
      <c r="D51" s="34">
        <v>1598</v>
      </c>
      <c r="E51" s="35">
        <v>77.01204819277109</v>
      </c>
    </row>
    <row r="52" spans="2:5" ht="12" customHeight="1" x14ac:dyDescent="0.2">
      <c r="B52" s="6" t="s">
        <v>43</v>
      </c>
      <c r="C52" s="32">
        <v>74</v>
      </c>
      <c r="D52" s="32">
        <v>27</v>
      </c>
      <c r="E52" s="33">
        <v>36.486486486486484</v>
      </c>
    </row>
    <row r="53" spans="2:5" ht="12" customHeight="1" x14ac:dyDescent="0.2">
      <c r="B53" s="9" t="s">
        <v>87</v>
      </c>
      <c r="C53" s="34"/>
      <c r="D53" s="34"/>
      <c r="E53" s="35"/>
    </row>
    <row r="54" spans="2:5" ht="12" customHeight="1" x14ac:dyDescent="0.2">
      <c r="B54" s="9" t="s">
        <v>88</v>
      </c>
      <c r="C54" s="34">
        <v>74</v>
      </c>
      <c r="D54" s="34">
        <v>27</v>
      </c>
      <c r="E54" s="35">
        <v>36.486486486486484</v>
      </c>
    </row>
    <row r="55" spans="2:5" ht="12" customHeight="1" x14ac:dyDescent="0.2">
      <c r="B55" s="6" t="s">
        <v>44</v>
      </c>
      <c r="C55" s="32">
        <v>0</v>
      </c>
      <c r="D55" s="32">
        <v>0</v>
      </c>
      <c r="E55" s="33"/>
    </row>
    <row r="56" spans="2:5" ht="12" customHeight="1" x14ac:dyDescent="0.2">
      <c r="B56" s="6" t="s">
        <v>45</v>
      </c>
      <c r="C56" s="32"/>
      <c r="D56" s="32"/>
      <c r="E56" s="33"/>
    </row>
    <row r="57" spans="2:5" ht="12" customHeight="1" x14ac:dyDescent="0.2">
      <c r="B57" s="6" t="s">
        <v>46</v>
      </c>
      <c r="C57" s="32"/>
      <c r="D57" s="32"/>
      <c r="E57" s="33"/>
    </row>
    <row r="58" spans="2:5" ht="12" customHeight="1" x14ac:dyDescent="0.2">
      <c r="B58" s="6" t="s">
        <v>47</v>
      </c>
      <c r="C58" s="32">
        <v>715</v>
      </c>
      <c r="D58" s="32">
        <v>715</v>
      </c>
      <c r="E58" s="33">
        <v>100</v>
      </c>
    </row>
    <row r="59" spans="2:5" ht="12" customHeight="1" x14ac:dyDescent="0.2">
      <c r="B59" s="6" t="s">
        <v>48</v>
      </c>
      <c r="C59" s="32">
        <v>715</v>
      </c>
      <c r="D59" s="32">
        <v>715</v>
      </c>
      <c r="E59" s="33">
        <v>100</v>
      </c>
    </row>
    <row r="60" spans="2:5" ht="12" customHeight="1" x14ac:dyDescent="0.2">
      <c r="B60" s="6" t="s">
        <v>49</v>
      </c>
      <c r="C60" s="32"/>
      <c r="D60" s="32"/>
      <c r="E60" s="33"/>
    </row>
    <row r="61" spans="2:5" s="4" customFormat="1" ht="12" customHeight="1" x14ac:dyDescent="0.2">
      <c r="B61" s="6" t="s">
        <v>50</v>
      </c>
      <c r="C61" s="32">
        <v>4078</v>
      </c>
      <c r="D61" s="32">
        <v>3506</v>
      </c>
      <c r="E61" s="33">
        <v>85.973516429622364</v>
      </c>
    </row>
    <row r="62" spans="2:5" s="4" customFormat="1" ht="12" customHeight="1" x14ac:dyDescent="0.2">
      <c r="B62" s="6" t="s">
        <v>51</v>
      </c>
      <c r="C62" s="32">
        <v>3932</v>
      </c>
      <c r="D62" s="32">
        <v>3360</v>
      </c>
      <c r="E62" s="33">
        <v>85.452695829094608</v>
      </c>
    </row>
    <row r="63" spans="2:5" ht="12" customHeight="1" x14ac:dyDescent="0.2">
      <c r="B63" s="6" t="s">
        <v>90</v>
      </c>
      <c r="C63" s="32">
        <v>146</v>
      </c>
      <c r="D63" s="32">
        <v>146</v>
      </c>
      <c r="E63" s="33">
        <v>100</v>
      </c>
    </row>
    <row r="64" spans="2:5" ht="12" customHeight="1" x14ac:dyDescent="0.2">
      <c r="B64" s="6" t="s">
        <v>52</v>
      </c>
      <c r="C64" s="32">
        <v>28</v>
      </c>
      <c r="D64" s="32">
        <v>0</v>
      </c>
      <c r="E64" s="33">
        <v>0</v>
      </c>
    </row>
    <row r="65" spans="2:5" ht="12" customHeight="1" x14ac:dyDescent="0.2">
      <c r="B65" s="6" t="s">
        <v>85</v>
      </c>
      <c r="C65" s="22">
        <v>0</v>
      </c>
      <c r="D65" s="22">
        <v>0</v>
      </c>
      <c r="E65" s="23"/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0</v>
      </c>
      <c r="D67" s="22">
        <v>0</v>
      </c>
      <c r="E67" s="23"/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/>
      <c r="D69" s="34"/>
      <c r="E69" s="35"/>
    </row>
    <row r="70" spans="2:5" ht="12" customHeight="1" x14ac:dyDescent="0.2">
      <c r="B70" s="6" t="s">
        <v>89</v>
      </c>
      <c r="C70" s="22">
        <v>35850</v>
      </c>
      <c r="D70" s="22">
        <v>7658</v>
      </c>
      <c r="E70" s="23">
        <v>21.361227336122734</v>
      </c>
    </row>
    <row r="71" spans="2:5" ht="12" customHeight="1" x14ac:dyDescent="0.2">
      <c r="B71" s="6" t="s">
        <v>57</v>
      </c>
      <c r="C71" s="32">
        <v>5311</v>
      </c>
      <c r="D71" s="32">
        <v>72</v>
      </c>
      <c r="E71" s="33">
        <v>1.3556768970062134</v>
      </c>
    </row>
    <row r="72" spans="2:5" ht="12" customHeight="1" x14ac:dyDescent="0.2">
      <c r="B72" s="6" t="s">
        <v>58</v>
      </c>
      <c r="C72" s="32"/>
      <c r="D72" s="32"/>
      <c r="E72" s="33"/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4945</v>
      </c>
      <c r="D74" s="36">
        <v>28</v>
      </c>
      <c r="E74" s="37">
        <v>0.5662285136501517</v>
      </c>
    </row>
    <row r="75" spans="2:5" ht="12" customHeight="1" x14ac:dyDescent="0.2">
      <c r="B75" s="6" t="s">
        <v>61</v>
      </c>
      <c r="C75" s="32">
        <v>366</v>
      </c>
      <c r="D75" s="32">
        <v>44</v>
      </c>
      <c r="E75" s="33">
        <v>12.021857923497267</v>
      </c>
    </row>
    <row r="76" spans="2:5" ht="12" customHeight="1" x14ac:dyDescent="0.2">
      <c r="B76" s="6" t="s">
        <v>62</v>
      </c>
      <c r="C76" s="32">
        <v>175</v>
      </c>
      <c r="D76" s="32">
        <v>109</v>
      </c>
      <c r="E76" s="33">
        <v>62.285714285714292</v>
      </c>
    </row>
    <row r="77" spans="2:5" ht="12" customHeight="1" x14ac:dyDescent="0.2">
      <c r="B77" s="6" t="s">
        <v>63</v>
      </c>
      <c r="C77" s="32">
        <v>139</v>
      </c>
      <c r="D77" s="32">
        <v>96</v>
      </c>
      <c r="E77" s="33">
        <v>69.064748201438846</v>
      </c>
    </row>
    <row r="78" spans="2:5" ht="12" customHeight="1" x14ac:dyDescent="0.2">
      <c r="B78" s="6" t="s">
        <v>64</v>
      </c>
      <c r="C78" s="32">
        <v>36</v>
      </c>
      <c r="D78" s="32">
        <v>13</v>
      </c>
      <c r="E78" s="33">
        <v>36.111111111111107</v>
      </c>
    </row>
    <row r="79" spans="2:5" ht="12" customHeight="1" x14ac:dyDescent="0.2">
      <c r="B79" s="9" t="s">
        <v>65</v>
      </c>
      <c r="C79" s="34"/>
      <c r="D79" s="34"/>
      <c r="E79" s="35"/>
    </row>
    <row r="80" spans="2:5" ht="12" customHeight="1" x14ac:dyDescent="0.2">
      <c r="B80" s="9" t="s">
        <v>66</v>
      </c>
      <c r="C80" s="34">
        <v>0</v>
      </c>
      <c r="D80" s="34">
        <v>0</v>
      </c>
      <c r="E80" s="35"/>
    </row>
    <row r="81" spans="2:5" ht="12" customHeight="1" x14ac:dyDescent="0.2">
      <c r="B81" s="9" t="s">
        <v>67</v>
      </c>
      <c r="C81" s="34">
        <v>0</v>
      </c>
      <c r="D81" s="34">
        <v>0</v>
      </c>
      <c r="E81" s="35"/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/>
      <c r="D84" s="34"/>
      <c r="E84" s="35"/>
    </row>
    <row r="85" spans="2:5" ht="12" customHeight="1" x14ac:dyDescent="0.2">
      <c r="B85" s="9" t="s">
        <v>71</v>
      </c>
      <c r="C85" s="34"/>
      <c r="D85" s="34"/>
      <c r="E85" s="35"/>
    </row>
    <row r="86" spans="2:5" ht="12" customHeight="1" x14ac:dyDescent="0.2">
      <c r="B86" s="9" t="s">
        <v>72</v>
      </c>
      <c r="C86" s="34">
        <v>36</v>
      </c>
      <c r="D86" s="34">
        <v>13</v>
      </c>
      <c r="E86" s="35">
        <v>36.111111111111107</v>
      </c>
    </row>
    <row r="87" spans="2:5" ht="12" customHeight="1" x14ac:dyDescent="0.2">
      <c r="B87" s="6" t="s">
        <v>73</v>
      </c>
      <c r="C87" s="32">
        <v>27643</v>
      </c>
      <c r="D87" s="32">
        <v>4955</v>
      </c>
      <c r="E87" s="33">
        <v>17.924971963969178</v>
      </c>
    </row>
    <row r="88" spans="2:5" ht="12" customHeight="1" x14ac:dyDescent="0.2">
      <c r="B88" s="6" t="s">
        <v>74</v>
      </c>
      <c r="C88" s="36">
        <v>575</v>
      </c>
      <c r="D88" s="36">
        <v>419</v>
      </c>
      <c r="E88" s="37">
        <v>72.869565217391312</v>
      </c>
    </row>
    <row r="89" spans="2:5" ht="12" customHeight="1" x14ac:dyDescent="0.2">
      <c r="B89" s="6" t="s">
        <v>75</v>
      </c>
      <c r="C89" s="32">
        <v>9209</v>
      </c>
      <c r="D89" s="32">
        <v>1418</v>
      </c>
      <c r="E89" s="33">
        <v>15.397980236724942</v>
      </c>
    </row>
    <row r="90" spans="2:5" ht="12" customHeight="1" x14ac:dyDescent="0.2">
      <c r="B90" s="6" t="s">
        <v>76</v>
      </c>
      <c r="C90" s="32">
        <v>16794</v>
      </c>
      <c r="D90" s="32">
        <v>2254</v>
      </c>
      <c r="E90" s="33">
        <v>13.421460045254257</v>
      </c>
    </row>
    <row r="91" spans="2:5" ht="12" customHeight="1" x14ac:dyDescent="0.2">
      <c r="B91" s="6" t="s">
        <v>77</v>
      </c>
      <c r="C91" s="32">
        <v>1065</v>
      </c>
      <c r="D91" s="32">
        <v>864</v>
      </c>
      <c r="E91" s="33">
        <v>81.126760563380287</v>
      </c>
    </row>
    <row r="92" spans="2:5" ht="12" customHeight="1" x14ac:dyDescent="0.2">
      <c r="B92" s="6" t="s">
        <v>78</v>
      </c>
      <c r="C92" s="32">
        <v>2721</v>
      </c>
      <c r="D92" s="32">
        <v>2522</v>
      </c>
      <c r="E92" s="33">
        <v>92.686512311650119</v>
      </c>
    </row>
    <row r="93" spans="2:5" ht="12" customHeight="1" x14ac:dyDescent="0.2">
      <c r="B93" s="6" t="s">
        <v>86</v>
      </c>
      <c r="C93" s="22">
        <v>146</v>
      </c>
      <c r="D93" s="22">
        <v>146</v>
      </c>
      <c r="E93" s="23">
        <v>100</v>
      </c>
    </row>
    <row r="94" spans="2:5" ht="12" customHeight="1" x14ac:dyDescent="0.2">
      <c r="B94" s="6" t="s">
        <v>79</v>
      </c>
      <c r="C94" s="32">
        <v>144</v>
      </c>
      <c r="D94" s="32">
        <v>144</v>
      </c>
      <c r="E94" s="23">
        <v>100</v>
      </c>
    </row>
    <row r="95" spans="2:5" ht="12" customHeight="1" x14ac:dyDescent="0.2">
      <c r="B95" s="6" t="s">
        <v>80</v>
      </c>
      <c r="C95" s="32">
        <v>2</v>
      </c>
      <c r="D95" s="32">
        <v>2</v>
      </c>
      <c r="E95" s="33">
        <v>100</v>
      </c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/>
      <c r="D99" s="22"/>
      <c r="E99" s="23"/>
    </row>
  </sheetData>
  <hyperlinks>
    <hyperlink ref="C4" location="OCAK!A1" display="Ocak" xr:uid="{F0F91F43-007D-4CD4-8196-1C049166397C}"/>
    <hyperlink ref="D4" location="ŞUBAT!A1" display="Şubat" xr:uid="{6421DDE8-243C-46C6-953B-44D658692E57}"/>
    <hyperlink ref="E4" location="MART!A1" display="Mart" xr:uid="{0D7A0453-BDAE-499D-BE35-6741352DCB41}"/>
    <hyperlink ref="C5" location="NİSAN!A1" display="Nisan" xr:uid="{D55F21B0-CCED-4B96-8BC1-F52AEC4E67F3}"/>
    <hyperlink ref="D5" location="MAYIS!A1" display="Mayıs" xr:uid="{56B32951-2D18-40BE-ADA4-17421576D438}"/>
    <hyperlink ref="E5" location="HAZİRAN!A1" display="Haziran" xr:uid="{AA0608F3-5810-4606-AD6B-135EB1822EF6}"/>
    <hyperlink ref="C6" location="TEMMUZ!A1" display="Temmuz" xr:uid="{BA78450D-1864-485C-B452-3098F7C20C7B}"/>
    <hyperlink ref="D6" location="AĞUSTOS!A1" display="Ağustos" xr:uid="{1D7B239C-6B06-4509-9AE1-5E852C6A2340}"/>
    <hyperlink ref="E6" location="EYLÜL!A1" display="Eylül" xr:uid="{B9AECEEB-10C0-42BA-BA1A-20565393FA9D}"/>
    <hyperlink ref="C7" location="EKİM!A1" display="Ekim" xr:uid="{C2C6EB26-0825-47B9-87AC-4A3122ED7C25}"/>
    <hyperlink ref="D7" location="KASIM!A1" display="Kasım" xr:uid="{9D86EEF5-E392-42D4-964D-1726CA198110}"/>
    <hyperlink ref="E7" location="ARALIK!A1" display="Aralık" xr:uid="{DCBAA4AB-7F70-46D7-AC42-FA6F48F9C760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D8A214-48AC-4E80-A590-C118E888C275}">
  <dimension ref="B1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104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116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136170</v>
      </c>
      <c r="D10" s="22">
        <v>59865</v>
      </c>
      <c r="E10" s="23">
        <v>43.963428067856356</v>
      </c>
    </row>
    <row r="11" spans="2:5" ht="12" customHeight="1" x14ac:dyDescent="0.2">
      <c r="B11" s="7" t="s">
        <v>4</v>
      </c>
      <c r="C11" s="24">
        <v>94935</v>
      </c>
      <c r="D11" s="24">
        <v>47770</v>
      </c>
      <c r="E11" s="25">
        <v>50.318639068836568</v>
      </c>
    </row>
    <row r="12" spans="2:5" ht="12" customHeight="1" x14ac:dyDescent="0.2">
      <c r="B12" s="7" t="s">
        <v>5</v>
      </c>
      <c r="C12" s="24">
        <v>48599</v>
      </c>
      <c r="D12" s="24">
        <v>26828</v>
      </c>
      <c r="E12" s="25">
        <v>55.202781950245893</v>
      </c>
    </row>
    <row r="13" spans="2:5" ht="12" customHeight="1" x14ac:dyDescent="0.2">
      <c r="B13" s="7" t="s">
        <v>6</v>
      </c>
      <c r="C13" s="26">
        <v>42497</v>
      </c>
      <c r="D13" s="26">
        <v>23748</v>
      </c>
      <c r="E13" s="27">
        <v>55.881591641762952</v>
      </c>
    </row>
    <row r="14" spans="2:5" ht="12" customHeight="1" x14ac:dyDescent="0.2">
      <c r="B14" s="8" t="s">
        <v>7</v>
      </c>
      <c r="C14" s="28">
        <v>8263</v>
      </c>
      <c r="D14" s="28">
        <v>1527</v>
      </c>
      <c r="E14" s="29">
        <v>18.479970954859009</v>
      </c>
    </row>
    <row r="15" spans="2:5" ht="12" customHeight="1" x14ac:dyDescent="0.2">
      <c r="B15" s="8" t="s">
        <v>8</v>
      </c>
      <c r="C15" s="28">
        <v>4418</v>
      </c>
      <c r="D15" s="28">
        <v>1171</v>
      </c>
      <c r="E15" s="29">
        <v>26.505205975554553</v>
      </c>
    </row>
    <row r="16" spans="2:5" ht="12" customHeight="1" x14ac:dyDescent="0.2">
      <c r="B16" s="8" t="s">
        <v>9</v>
      </c>
      <c r="C16" s="28">
        <v>28372</v>
      </c>
      <c r="D16" s="28">
        <v>19898</v>
      </c>
      <c r="E16" s="29">
        <v>70.132525024672205</v>
      </c>
    </row>
    <row r="17" spans="2:5" ht="12" customHeight="1" x14ac:dyDescent="0.2">
      <c r="B17" s="8" t="s">
        <v>10</v>
      </c>
      <c r="C17" s="28">
        <v>1444</v>
      </c>
      <c r="D17" s="28">
        <v>1152</v>
      </c>
      <c r="E17" s="29">
        <v>79.77839335180056</v>
      </c>
    </row>
    <row r="18" spans="2:5" ht="12" customHeight="1" x14ac:dyDescent="0.2">
      <c r="B18" s="7" t="s">
        <v>11</v>
      </c>
      <c r="C18" s="24">
        <v>6102</v>
      </c>
      <c r="D18" s="24">
        <v>3080</v>
      </c>
      <c r="E18" s="25">
        <v>50.47525401507702</v>
      </c>
    </row>
    <row r="19" spans="2:5" ht="12" customHeight="1" x14ac:dyDescent="0.2">
      <c r="B19" s="8" t="s">
        <v>12</v>
      </c>
      <c r="C19" s="28">
        <v>2834</v>
      </c>
      <c r="D19" s="28">
        <v>480</v>
      </c>
      <c r="E19" s="29">
        <v>16.937191249117856</v>
      </c>
    </row>
    <row r="20" spans="2:5" ht="12" customHeight="1" x14ac:dyDescent="0.2">
      <c r="B20" s="8" t="s">
        <v>13</v>
      </c>
      <c r="C20" s="28">
        <v>67</v>
      </c>
      <c r="D20" s="28">
        <v>-4</v>
      </c>
      <c r="E20" s="29">
        <v>-5.9701492537313428</v>
      </c>
    </row>
    <row r="21" spans="2:5" ht="12" customHeight="1" x14ac:dyDescent="0.2">
      <c r="B21" s="8" t="s">
        <v>14</v>
      </c>
      <c r="C21" s="28">
        <v>3201</v>
      </c>
      <c r="D21" s="28">
        <v>2604</v>
      </c>
      <c r="E21" s="29">
        <v>81.349578256794757</v>
      </c>
    </row>
    <row r="22" spans="2:5" s="4" customFormat="1" ht="12" customHeight="1" x14ac:dyDescent="0.2">
      <c r="B22" s="7" t="s">
        <v>15</v>
      </c>
      <c r="C22" s="24">
        <v>12850</v>
      </c>
      <c r="D22" s="24">
        <v>4462</v>
      </c>
      <c r="E22" s="25">
        <v>34.723735408560316</v>
      </c>
    </row>
    <row r="23" spans="2:5" s="4" customFormat="1" ht="12" customHeight="1" x14ac:dyDescent="0.2">
      <c r="B23" s="8" t="s">
        <v>16</v>
      </c>
      <c r="C23" s="30">
        <v>38</v>
      </c>
      <c r="D23" s="30">
        <v>31</v>
      </c>
      <c r="E23" s="31">
        <v>81.578947368421055</v>
      </c>
    </row>
    <row r="24" spans="2:5" ht="12" customHeight="1" x14ac:dyDescent="0.2">
      <c r="B24" s="8" t="s">
        <v>17</v>
      </c>
      <c r="C24" s="30">
        <v>12812</v>
      </c>
      <c r="D24" s="30">
        <v>4431</v>
      </c>
      <c r="E24" s="31">
        <v>34.584764283484233</v>
      </c>
    </row>
    <row r="25" spans="2:5" s="4" customFormat="1" ht="12" customHeight="1" x14ac:dyDescent="0.2">
      <c r="B25" s="7" t="s">
        <v>18</v>
      </c>
      <c r="C25" s="24">
        <v>18632</v>
      </c>
      <c r="D25" s="24">
        <v>7328</v>
      </c>
      <c r="E25" s="25">
        <v>39.330184628595966</v>
      </c>
    </row>
    <row r="26" spans="2:5" ht="12" customHeight="1" x14ac:dyDescent="0.2">
      <c r="B26" s="7" t="s">
        <v>19</v>
      </c>
      <c r="C26" s="24">
        <v>15940</v>
      </c>
      <c r="D26" s="24">
        <v>4962</v>
      </c>
      <c r="E26" s="25">
        <v>31.129234629861983</v>
      </c>
    </row>
    <row r="27" spans="2:5" ht="12" customHeight="1" x14ac:dyDescent="0.2">
      <c r="B27" s="8" t="s">
        <v>20</v>
      </c>
      <c r="C27" s="28">
        <v>15073</v>
      </c>
      <c r="D27" s="28">
        <v>4391</v>
      </c>
      <c r="E27" s="29">
        <v>29.131559742586084</v>
      </c>
    </row>
    <row r="28" spans="2:5" ht="12" customHeight="1" x14ac:dyDescent="0.2">
      <c r="B28" s="8" t="s">
        <v>21</v>
      </c>
      <c r="C28" s="28">
        <v>867</v>
      </c>
      <c r="D28" s="28">
        <v>571</v>
      </c>
      <c r="E28" s="29">
        <v>65.859284890426764</v>
      </c>
    </row>
    <row r="29" spans="2:5" ht="12" customHeight="1" x14ac:dyDescent="0.2">
      <c r="B29" s="7" t="s">
        <v>22</v>
      </c>
      <c r="C29" s="26">
        <v>681</v>
      </c>
      <c r="D29" s="26">
        <v>630</v>
      </c>
      <c r="E29" s="27">
        <v>92.511013215859023</v>
      </c>
    </row>
    <row r="30" spans="2:5" ht="12" customHeight="1" x14ac:dyDescent="0.2">
      <c r="B30" s="8" t="s">
        <v>23</v>
      </c>
      <c r="C30" s="28">
        <v>17</v>
      </c>
      <c r="D30" s="28">
        <v>0</v>
      </c>
      <c r="E30" s="29">
        <v>0</v>
      </c>
    </row>
    <row r="31" spans="2:5" s="4" customFormat="1" ht="12" customHeight="1" x14ac:dyDescent="0.2">
      <c r="B31" s="8" t="s">
        <v>24</v>
      </c>
      <c r="C31" s="28">
        <v>664</v>
      </c>
      <c r="D31" s="28">
        <v>630</v>
      </c>
      <c r="E31" s="29">
        <v>94.879518072289159</v>
      </c>
    </row>
    <row r="32" spans="2:5" ht="12" customHeight="1" x14ac:dyDescent="0.2">
      <c r="B32" s="8" t="s">
        <v>25</v>
      </c>
      <c r="C32" s="28"/>
      <c r="D32" s="28"/>
      <c r="E32" s="29"/>
    </row>
    <row r="33" spans="2:6" ht="12" customHeight="1" x14ac:dyDescent="0.2">
      <c r="B33" s="8" t="s">
        <v>26</v>
      </c>
      <c r="C33" s="28"/>
      <c r="D33" s="28"/>
      <c r="E33" s="29"/>
    </row>
    <row r="34" spans="2:6" ht="12" customHeight="1" x14ac:dyDescent="0.2">
      <c r="B34" s="8" t="s">
        <v>27</v>
      </c>
      <c r="C34" s="28"/>
      <c r="D34" s="28"/>
      <c r="E34" s="29"/>
    </row>
    <row r="35" spans="2:6" ht="12" customHeight="1" x14ac:dyDescent="0.2">
      <c r="B35" s="8" t="s">
        <v>28</v>
      </c>
      <c r="C35" s="28"/>
      <c r="D35" s="28"/>
      <c r="E35" s="29"/>
    </row>
    <row r="36" spans="2:6" ht="12" customHeight="1" x14ac:dyDescent="0.2">
      <c r="B36" s="8" t="s">
        <v>101</v>
      </c>
      <c r="C36" s="28"/>
      <c r="D36" s="28"/>
      <c r="E36" s="29"/>
    </row>
    <row r="37" spans="2:6" ht="12" customHeight="1" x14ac:dyDescent="0.2">
      <c r="B37" s="7" t="s">
        <v>29</v>
      </c>
      <c r="C37" s="26">
        <v>1990</v>
      </c>
      <c r="D37" s="26">
        <v>1720</v>
      </c>
      <c r="E37" s="27">
        <v>86.4321608040201</v>
      </c>
    </row>
    <row r="38" spans="2:6" ht="12" customHeight="1" x14ac:dyDescent="0.2">
      <c r="B38" s="7" t="s">
        <v>30</v>
      </c>
      <c r="C38" s="26">
        <v>16</v>
      </c>
      <c r="D38" s="26">
        <v>16</v>
      </c>
      <c r="E38" s="27">
        <v>100</v>
      </c>
    </row>
    <row r="39" spans="2:6" s="4" customFormat="1" ht="12" customHeight="1" x14ac:dyDescent="0.2">
      <c r="B39" s="7" t="s">
        <v>31</v>
      </c>
      <c r="C39" s="26">
        <v>5</v>
      </c>
      <c r="D39" s="26">
        <v>0</v>
      </c>
      <c r="E39" s="27">
        <v>0</v>
      </c>
    </row>
    <row r="40" spans="2:6" ht="12" customHeight="1" x14ac:dyDescent="0.2">
      <c r="B40" s="7" t="s">
        <v>32</v>
      </c>
      <c r="C40" s="24">
        <v>0</v>
      </c>
      <c r="D40" s="24">
        <v>0</v>
      </c>
      <c r="E40" s="25"/>
    </row>
    <row r="41" spans="2:6" s="4" customFormat="1" ht="12" customHeight="1" x14ac:dyDescent="0.2">
      <c r="B41" s="8" t="s">
        <v>33</v>
      </c>
      <c r="C41" s="30">
        <v>0</v>
      </c>
      <c r="D41" s="30">
        <v>0</v>
      </c>
      <c r="E41" s="31"/>
    </row>
    <row r="42" spans="2:6" ht="12" customHeight="1" x14ac:dyDescent="0.2">
      <c r="B42" s="8" t="s">
        <v>34</v>
      </c>
      <c r="C42" s="30"/>
      <c r="D42" s="30"/>
      <c r="E42" s="31"/>
    </row>
    <row r="43" spans="2:6" s="4" customFormat="1" ht="12" customHeight="1" x14ac:dyDescent="0.2">
      <c r="B43" s="8" t="s">
        <v>35</v>
      </c>
      <c r="C43" s="28"/>
      <c r="D43" s="28"/>
      <c r="E43" s="29"/>
    </row>
    <row r="44" spans="2:6" ht="12" customHeight="1" x14ac:dyDescent="0.2">
      <c r="B44" s="7" t="s">
        <v>36</v>
      </c>
      <c r="C44" s="24">
        <v>8793</v>
      </c>
      <c r="D44" s="24">
        <v>5335</v>
      </c>
      <c r="E44" s="25">
        <v>60.673262822699868</v>
      </c>
    </row>
    <row r="45" spans="2:6" ht="12" customHeight="1" x14ac:dyDescent="0.2">
      <c r="B45" s="7" t="s">
        <v>37</v>
      </c>
      <c r="C45" s="26">
        <v>5674</v>
      </c>
      <c r="D45" s="26">
        <v>3816</v>
      </c>
      <c r="E45" s="27">
        <v>67.254141698977804</v>
      </c>
      <c r="F45" s="5"/>
    </row>
    <row r="46" spans="2:6" ht="12" customHeight="1" x14ac:dyDescent="0.2">
      <c r="B46" s="7" t="s">
        <v>38</v>
      </c>
      <c r="C46" s="26">
        <v>387</v>
      </c>
      <c r="D46" s="26">
        <v>1</v>
      </c>
      <c r="E46" s="27">
        <v>0.2583979328165375</v>
      </c>
    </row>
    <row r="47" spans="2:6" ht="12" customHeight="1" x14ac:dyDescent="0.2">
      <c r="B47" s="6" t="s">
        <v>84</v>
      </c>
      <c r="C47" s="22">
        <v>6698</v>
      </c>
      <c r="D47" s="22">
        <v>5561</v>
      </c>
      <c r="E47" s="27">
        <v>83.02478351746791</v>
      </c>
    </row>
    <row r="48" spans="2:6" ht="12" customHeight="1" x14ac:dyDescent="0.2">
      <c r="B48" s="6" t="s">
        <v>39</v>
      </c>
      <c r="C48" s="32">
        <v>2495</v>
      </c>
      <c r="D48" s="32">
        <v>1985</v>
      </c>
      <c r="E48" s="33">
        <v>79.559118236472955</v>
      </c>
    </row>
    <row r="49" spans="2:5" ht="12" customHeight="1" x14ac:dyDescent="0.2">
      <c r="B49" s="6" t="s">
        <v>40</v>
      </c>
      <c r="C49" s="32">
        <v>2421</v>
      </c>
      <c r="D49" s="32">
        <v>1960</v>
      </c>
      <c r="E49" s="33">
        <v>80.95828170177613</v>
      </c>
    </row>
    <row r="50" spans="2:5" ht="12" customHeight="1" x14ac:dyDescent="0.2">
      <c r="B50" s="9" t="s">
        <v>41</v>
      </c>
      <c r="C50" s="34">
        <v>570</v>
      </c>
      <c r="D50" s="34">
        <v>570</v>
      </c>
      <c r="E50" s="35">
        <v>100</v>
      </c>
    </row>
    <row r="51" spans="2:5" ht="12" customHeight="1" x14ac:dyDescent="0.2">
      <c r="B51" s="9" t="s">
        <v>42</v>
      </c>
      <c r="C51" s="34">
        <v>1851</v>
      </c>
      <c r="D51" s="34">
        <v>1390</v>
      </c>
      <c r="E51" s="35">
        <v>75.094543490005407</v>
      </c>
    </row>
    <row r="52" spans="2:5" ht="12" customHeight="1" x14ac:dyDescent="0.2">
      <c r="B52" s="6" t="s">
        <v>43</v>
      </c>
      <c r="C52" s="32">
        <v>74</v>
      </c>
      <c r="D52" s="32">
        <v>25</v>
      </c>
      <c r="E52" s="33">
        <v>33.783783783783782</v>
      </c>
    </row>
    <row r="53" spans="2:5" ht="12" customHeight="1" x14ac:dyDescent="0.2">
      <c r="B53" s="9" t="s">
        <v>87</v>
      </c>
      <c r="C53" s="34"/>
      <c r="D53" s="34"/>
      <c r="E53" s="35"/>
    </row>
    <row r="54" spans="2:5" ht="12" customHeight="1" x14ac:dyDescent="0.2">
      <c r="B54" s="9" t="s">
        <v>88</v>
      </c>
      <c r="C54" s="34">
        <v>74</v>
      </c>
      <c r="D54" s="34">
        <v>25</v>
      </c>
      <c r="E54" s="35">
        <v>33.783783783783782</v>
      </c>
    </row>
    <row r="55" spans="2:5" ht="12" customHeight="1" x14ac:dyDescent="0.2">
      <c r="B55" s="6" t="s">
        <v>44</v>
      </c>
      <c r="C55" s="32">
        <v>0</v>
      </c>
      <c r="D55" s="32">
        <v>0</v>
      </c>
      <c r="E55" s="33"/>
    </row>
    <row r="56" spans="2:5" ht="12" customHeight="1" x14ac:dyDescent="0.2">
      <c r="B56" s="6" t="s">
        <v>45</v>
      </c>
      <c r="C56" s="32"/>
      <c r="D56" s="32"/>
      <c r="E56" s="33"/>
    </row>
    <row r="57" spans="2:5" ht="12" customHeight="1" x14ac:dyDescent="0.2">
      <c r="B57" s="6" t="s">
        <v>46</v>
      </c>
      <c r="C57" s="32"/>
      <c r="D57" s="32"/>
      <c r="E57" s="33"/>
    </row>
    <row r="58" spans="2:5" ht="12" customHeight="1" x14ac:dyDescent="0.2">
      <c r="B58" s="6" t="s">
        <v>47</v>
      </c>
      <c r="C58" s="32">
        <v>636</v>
      </c>
      <c r="D58" s="32">
        <v>636</v>
      </c>
      <c r="E58" s="33">
        <v>100</v>
      </c>
    </row>
    <row r="59" spans="2:5" ht="12" customHeight="1" x14ac:dyDescent="0.2">
      <c r="B59" s="6" t="s">
        <v>48</v>
      </c>
      <c r="C59" s="32">
        <v>636</v>
      </c>
      <c r="D59" s="32">
        <v>636</v>
      </c>
      <c r="E59" s="33">
        <v>100</v>
      </c>
    </row>
    <row r="60" spans="2:5" ht="12" customHeight="1" x14ac:dyDescent="0.2">
      <c r="B60" s="6" t="s">
        <v>49</v>
      </c>
      <c r="C60" s="32"/>
      <c r="D60" s="32"/>
      <c r="E60" s="33"/>
    </row>
    <row r="61" spans="2:5" s="4" customFormat="1" ht="12" customHeight="1" x14ac:dyDescent="0.2">
      <c r="B61" s="6" t="s">
        <v>50</v>
      </c>
      <c r="C61" s="32">
        <v>3539</v>
      </c>
      <c r="D61" s="32">
        <v>2940</v>
      </c>
      <c r="E61" s="33">
        <v>83.074314778185936</v>
      </c>
    </row>
    <row r="62" spans="2:5" s="4" customFormat="1" ht="12" customHeight="1" x14ac:dyDescent="0.2">
      <c r="B62" s="6" t="s">
        <v>51</v>
      </c>
      <c r="C62" s="32">
        <v>3455</v>
      </c>
      <c r="D62" s="32">
        <v>2856</v>
      </c>
      <c r="E62" s="33">
        <v>82.662807525325604</v>
      </c>
    </row>
    <row r="63" spans="2:5" ht="12" customHeight="1" x14ac:dyDescent="0.2">
      <c r="B63" s="6" t="s">
        <v>90</v>
      </c>
      <c r="C63" s="32">
        <v>84</v>
      </c>
      <c r="D63" s="32">
        <v>84</v>
      </c>
      <c r="E63" s="33">
        <v>100</v>
      </c>
    </row>
    <row r="64" spans="2:5" ht="12" customHeight="1" x14ac:dyDescent="0.2">
      <c r="B64" s="6" t="s">
        <v>52</v>
      </c>
      <c r="C64" s="32">
        <v>28</v>
      </c>
      <c r="D64" s="32">
        <v>0</v>
      </c>
      <c r="E64" s="33">
        <v>0</v>
      </c>
    </row>
    <row r="65" spans="2:5" ht="12" customHeight="1" x14ac:dyDescent="0.2">
      <c r="B65" s="6" t="s">
        <v>85</v>
      </c>
      <c r="C65" s="22">
        <v>0</v>
      </c>
      <c r="D65" s="22">
        <v>0</v>
      </c>
      <c r="E65" s="23"/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0</v>
      </c>
      <c r="D67" s="22">
        <v>0</v>
      </c>
      <c r="E67" s="23"/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/>
      <c r="D69" s="34"/>
      <c r="E69" s="35"/>
    </row>
    <row r="70" spans="2:5" ht="12" customHeight="1" x14ac:dyDescent="0.2">
      <c r="B70" s="6" t="s">
        <v>89</v>
      </c>
      <c r="C70" s="22">
        <v>34399</v>
      </c>
      <c r="D70" s="22">
        <v>6396</v>
      </c>
      <c r="E70" s="23">
        <v>18.593563766388556</v>
      </c>
    </row>
    <row r="71" spans="2:5" ht="12" customHeight="1" x14ac:dyDescent="0.2">
      <c r="B71" s="6" t="s">
        <v>57</v>
      </c>
      <c r="C71" s="32">
        <v>5307</v>
      </c>
      <c r="D71" s="32">
        <v>68</v>
      </c>
      <c r="E71" s="33">
        <v>1.2813265498398343</v>
      </c>
    </row>
    <row r="72" spans="2:5" ht="12" customHeight="1" x14ac:dyDescent="0.2">
      <c r="B72" s="6" t="s">
        <v>58</v>
      </c>
      <c r="C72" s="32"/>
      <c r="D72" s="32"/>
      <c r="E72" s="33"/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4943</v>
      </c>
      <c r="D74" s="36">
        <v>27</v>
      </c>
      <c r="E74" s="37">
        <v>0.54622698765931621</v>
      </c>
    </row>
    <row r="75" spans="2:5" ht="12" customHeight="1" x14ac:dyDescent="0.2">
      <c r="B75" s="6" t="s">
        <v>61</v>
      </c>
      <c r="C75" s="32">
        <v>364</v>
      </c>
      <c r="D75" s="32">
        <v>41</v>
      </c>
      <c r="E75" s="33">
        <v>11.263736263736265</v>
      </c>
    </row>
    <row r="76" spans="2:5" ht="12" customHeight="1" x14ac:dyDescent="0.2">
      <c r="B76" s="6" t="s">
        <v>62</v>
      </c>
      <c r="C76" s="32">
        <v>175</v>
      </c>
      <c r="D76" s="32">
        <v>109</v>
      </c>
      <c r="E76" s="33">
        <v>62.285714285714292</v>
      </c>
    </row>
    <row r="77" spans="2:5" ht="12" customHeight="1" x14ac:dyDescent="0.2">
      <c r="B77" s="6" t="s">
        <v>63</v>
      </c>
      <c r="C77" s="32">
        <v>139</v>
      </c>
      <c r="D77" s="32">
        <v>96</v>
      </c>
      <c r="E77" s="33">
        <v>69.064748201438846</v>
      </c>
    </row>
    <row r="78" spans="2:5" ht="12" customHeight="1" x14ac:dyDescent="0.2">
      <c r="B78" s="6" t="s">
        <v>64</v>
      </c>
      <c r="C78" s="32">
        <v>36</v>
      </c>
      <c r="D78" s="32">
        <v>13</v>
      </c>
      <c r="E78" s="33">
        <v>36.111111111111107</v>
      </c>
    </row>
    <row r="79" spans="2:5" ht="12" customHeight="1" x14ac:dyDescent="0.2">
      <c r="B79" s="9" t="s">
        <v>65</v>
      </c>
      <c r="C79" s="34"/>
      <c r="D79" s="34"/>
      <c r="E79" s="35"/>
    </row>
    <row r="80" spans="2:5" ht="12" customHeight="1" x14ac:dyDescent="0.2">
      <c r="B80" s="9" t="s">
        <v>66</v>
      </c>
      <c r="C80" s="34">
        <v>0</v>
      </c>
      <c r="D80" s="34">
        <v>0</v>
      </c>
      <c r="E80" s="35"/>
    </row>
    <row r="81" spans="2:5" ht="12" customHeight="1" x14ac:dyDescent="0.2">
      <c r="B81" s="9" t="s">
        <v>67</v>
      </c>
      <c r="C81" s="34">
        <v>0</v>
      </c>
      <c r="D81" s="34">
        <v>0</v>
      </c>
      <c r="E81" s="35"/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/>
      <c r="D84" s="34"/>
      <c r="E84" s="35"/>
    </row>
    <row r="85" spans="2:5" ht="12" customHeight="1" x14ac:dyDescent="0.2">
      <c r="B85" s="9" t="s">
        <v>71</v>
      </c>
      <c r="C85" s="34"/>
      <c r="D85" s="34"/>
      <c r="E85" s="35"/>
    </row>
    <row r="86" spans="2:5" ht="12" customHeight="1" x14ac:dyDescent="0.2">
      <c r="B86" s="9" t="s">
        <v>72</v>
      </c>
      <c r="C86" s="34">
        <v>36</v>
      </c>
      <c r="D86" s="34">
        <v>13</v>
      </c>
      <c r="E86" s="35">
        <v>36.111111111111107</v>
      </c>
    </row>
    <row r="87" spans="2:5" ht="12" customHeight="1" x14ac:dyDescent="0.2">
      <c r="B87" s="6" t="s">
        <v>73</v>
      </c>
      <c r="C87" s="32">
        <v>26928</v>
      </c>
      <c r="D87" s="32">
        <v>4428</v>
      </c>
      <c r="E87" s="33">
        <v>16.443850267379677</v>
      </c>
    </row>
    <row r="88" spans="2:5" ht="12" customHeight="1" x14ac:dyDescent="0.2">
      <c r="B88" s="6" t="s">
        <v>74</v>
      </c>
      <c r="C88" s="36">
        <v>512</v>
      </c>
      <c r="D88" s="36">
        <v>357</v>
      </c>
      <c r="E88" s="37">
        <v>69.7265625</v>
      </c>
    </row>
    <row r="89" spans="2:5" ht="12" customHeight="1" x14ac:dyDescent="0.2">
      <c r="B89" s="6" t="s">
        <v>75</v>
      </c>
      <c r="C89" s="32">
        <v>8861</v>
      </c>
      <c r="D89" s="32">
        <v>1258</v>
      </c>
      <c r="E89" s="33">
        <v>14.197043223112516</v>
      </c>
    </row>
    <row r="90" spans="2:5" ht="12" customHeight="1" x14ac:dyDescent="0.2">
      <c r="B90" s="6" t="s">
        <v>76</v>
      </c>
      <c r="C90" s="32">
        <v>16490</v>
      </c>
      <c r="D90" s="32">
        <v>1949</v>
      </c>
      <c r="E90" s="33">
        <v>11.819284414796845</v>
      </c>
    </row>
    <row r="91" spans="2:5" ht="12" customHeight="1" x14ac:dyDescent="0.2">
      <c r="B91" s="6" t="s">
        <v>77</v>
      </c>
      <c r="C91" s="32">
        <v>1065</v>
      </c>
      <c r="D91" s="32">
        <v>864</v>
      </c>
      <c r="E91" s="33">
        <v>81.126760563380287</v>
      </c>
    </row>
    <row r="92" spans="2:5" ht="12" customHeight="1" x14ac:dyDescent="0.2">
      <c r="B92" s="6" t="s">
        <v>78</v>
      </c>
      <c r="C92" s="32">
        <v>1989</v>
      </c>
      <c r="D92" s="32">
        <v>1791</v>
      </c>
      <c r="E92" s="33">
        <v>90.045248868778287</v>
      </c>
    </row>
    <row r="93" spans="2:5" ht="12" customHeight="1" x14ac:dyDescent="0.2">
      <c r="B93" s="6" t="s">
        <v>86</v>
      </c>
      <c r="C93" s="22">
        <v>138</v>
      </c>
      <c r="D93" s="22">
        <v>138</v>
      </c>
      <c r="E93" s="23">
        <v>100</v>
      </c>
    </row>
    <row r="94" spans="2:5" ht="12" customHeight="1" x14ac:dyDescent="0.2">
      <c r="B94" s="6" t="s">
        <v>79</v>
      </c>
      <c r="C94" s="32">
        <v>136</v>
      </c>
      <c r="D94" s="32">
        <v>136</v>
      </c>
      <c r="E94" s="23">
        <v>100</v>
      </c>
    </row>
    <row r="95" spans="2:5" ht="12" customHeight="1" x14ac:dyDescent="0.2">
      <c r="B95" s="6" t="s">
        <v>80</v>
      </c>
      <c r="C95" s="32">
        <v>2</v>
      </c>
      <c r="D95" s="32">
        <v>2</v>
      </c>
      <c r="E95" s="33">
        <v>100</v>
      </c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/>
      <c r="D99" s="22"/>
      <c r="E99" s="23"/>
    </row>
  </sheetData>
  <hyperlinks>
    <hyperlink ref="C4" location="OCAK!A1" display="Ocak" xr:uid="{6345C1B1-72A3-4437-85B1-FB57CDD00470}"/>
    <hyperlink ref="D4" location="ŞUBAT!A1" display="Şubat" xr:uid="{B73E5B8F-8421-479D-AEB0-6E5B30EC3638}"/>
    <hyperlink ref="E4" location="MART!A1" display="Mart" xr:uid="{ABBC6680-383A-422B-983E-F1F2B2C8FEFF}"/>
    <hyperlink ref="C5" location="NİSAN!A1" display="Nisan" xr:uid="{B7753F61-A1A1-4BF2-AE15-C414141D0DD1}"/>
    <hyperlink ref="D5" location="MAYIS!A1" display="Mayıs" xr:uid="{C11EB564-153B-4BB2-B98C-EDECAE14538C}"/>
    <hyperlink ref="E5" location="HAZİRAN!A1" display="Haziran" xr:uid="{DD327E2A-4654-4D8B-980A-0E20E7E4FE9A}"/>
    <hyperlink ref="C6" location="TEMMUZ!A1" display="Temmuz" xr:uid="{CE287714-2581-460C-8D45-E133041D3113}"/>
    <hyperlink ref="D6" location="AĞUSTOS!A1" display="Ağustos" xr:uid="{F270F380-0DFF-43F1-B246-7302C16DD483}"/>
    <hyperlink ref="E6" location="EYLÜL!A1" display="Eylül" xr:uid="{17B03446-E268-42DD-891F-2C143C49C697}"/>
    <hyperlink ref="C7" location="EKİM!A1" display="Ekim" xr:uid="{AA5FEF46-461D-4AC5-B760-10F9F801CFA0}"/>
    <hyperlink ref="D7" location="KASIM!A1" display="Kasım" xr:uid="{7C49A7C8-92C6-4196-82E4-C13B91BE68FA}"/>
    <hyperlink ref="E7" location="ARALIK!A1" display="Aralık" xr:uid="{CAB36C40-BD0B-4DFB-96F3-D8DC5293D959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FC1B1-FBC1-4888-9466-855B66002B6F}">
  <dimension ref="B1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102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116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126690</v>
      </c>
      <c r="D10" s="22">
        <v>49442</v>
      </c>
      <c r="E10" s="23">
        <v>39.025968900465699</v>
      </c>
    </row>
    <row r="11" spans="2:5" ht="12" customHeight="1" x14ac:dyDescent="0.2">
      <c r="B11" s="7" t="s">
        <v>4</v>
      </c>
      <c r="C11" s="24">
        <v>88820</v>
      </c>
      <c r="D11" s="24">
        <v>40171</v>
      </c>
      <c r="E11" s="25">
        <v>45.227426255347893</v>
      </c>
    </row>
    <row r="12" spans="2:5" ht="12" customHeight="1" x14ac:dyDescent="0.2">
      <c r="B12" s="7" t="s">
        <v>5</v>
      </c>
      <c r="C12" s="24">
        <v>45218</v>
      </c>
      <c r="D12" s="24">
        <v>22622</v>
      </c>
      <c r="E12" s="25">
        <v>50.028749612985976</v>
      </c>
    </row>
    <row r="13" spans="2:5" ht="12" customHeight="1" x14ac:dyDescent="0.2">
      <c r="B13" s="7" t="s">
        <v>6</v>
      </c>
      <c r="C13" s="26">
        <v>39121</v>
      </c>
      <c r="D13" s="26">
        <v>19784</v>
      </c>
      <c r="E13" s="27">
        <v>50.57130441450883</v>
      </c>
    </row>
    <row r="14" spans="2:5" ht="12" customHeight="1" x14ac:dyDescent="0.2">
      <c r="B14" s="8" t="s">
        <v>7</v>
      </c>
      <c r="C14" s="28">
        <v>8360</v>
      </c>
      <c r="D14" s="28">
        <v>1376</v>
      </c>
      <c r="E14" s="29">
        <v>16.459330143540672</v>
      </c>
    </row>
    <row r="15" spans="2:5" ht="12" customHeight="1" x14ac:dyDescent="0.2">
      <c r="B15" s="8" t="s">
        <v>8</v>
      </c>
      <c r="C15" s="28">
        <v>4401</v>
      </c>
      <c r="D15" s="28">
        <v>878</v>
      </c>
      <c r="E15" s="29">
        <v>19.950011361054308</v>
      </c>
    </row>
    <row r="16" spans="2:5" ht="12" customHeight="1" x14ac:dyDescent="0.2">
      <c r="B16" s="8" t="s">
        <v>9</v>
      </c>
      <c r="C16" s="28">
        <v>24885</v>
      </c>
      <c r="D16" s="28">
        <v>16408</v>
      </c>
      <c r="E16" s="29">
        <v>65.935302390998601</v>
      </c>
    </row>
    <row r="17" spans="2:5" ht="12" customHeight="1" x14ac:dyDescent="0.2">
      <c r="B17" s="8" t="s">
        <v>10</v>
      </c>
      <c r="C17" s="28">
        <v>1475</v>
      </c>
      <c r="D17" s="28">
        <v>1122</v>
      </c>
      <c r="E17" s="29">
        <v>76.067796610169495</v>
      </c>
    </row>
    <row r="18" spans="2:5" ht="12" customHeight="1" x14ac:dyDescent="0.2">
      <c r="B18" s="7" t="s">
        <v>11</v>
      </c>
      <c r="C18" s="24">
        <v>6097</v>
      </c>
      <c r="D18" s="24">
        <v>2838</v>
      </c>
      <c r="E18" s="25">
        <v>46.547482368377892</v>
      </c>
    </row>
    <row r="19" spans="2:5" ht="12" customHeight="1" x14ac:dyDescent="0.2">
      <c r="B19" s="8" t="s">
        <v>12</v>
      </c>
      <c r="C19" s="28">
        <v>2743</v>
      </c>
      <c r="D19" s="28">
        <v>233</v>
      </c>
      <c r="E19" s="29">
        <v>8.4943492526430902</v>
      </c>
    </row>
    <row r="20" spans="2:5" ht="12" customHeight="1" x14ac:dyDescent="0.2">
      <c r="B20" s="8" t="s">
        <v>13</v>
      </c>
      <c r="C20" s="28">
        <v>67</v>
      </c>
      <c r="D20" s="28">
        <v>-4</v>
      </c>
      <c r="E20" s="29">
        <v>-5.9701492537313428</v>
      </c>
    </row>
    <row r="21" spans="2:5" ht="12" customHeight="1" x14ac:dyDescent="0.2">
      <c r="B21" s="8" t="s">
        <v>14</v>
      </c>
      <c r="C21" s="28">
        <v>3287</v>
      </c>
      <c r="D21" s="28">
        <v>2609</v>
      </c>
      <c r="E21" s="29">
        <v>79.37328871311226</v>
      </c>
    </row>
    <row r="22" spans="2:5" s="4" customFormat="1" ht="12" customHeight="1" x14ac:dyDescent="0.2">
      <c r="B22" s="7" t="s">
        <v>15</v>
      </c>
      <c r="C22" s="24">
        <v>12836</v>
      </c>
      <c r="D22" s="24">
        <v>4114</v>
      </c>
      <c r="E22" s="25">
        <v>32.050483016516047</v>
      </c>
    </row>
    <row r="23" spans="2:5" s="4" customFormat="1" ht="12" customHeight="1" x14ac:dyDescent="0.2">
      <c r="B23" s="8" t="s">
        <v>16</v>
      </c>
      <c r="C23" s="30">
        <v>24</v>
      </c>
      <c r="D23" s="30">
        <v>15</v>
      </c>
      <c r="E23" s="31">
        <v>62.5</v>
      </c>
    </row>
    <row r="24" spans="2:5" ht="12" customHeight="1" x14ac:dyDescent="0.2">
      <c r="B24" s="8" t="s">
        <v>17</v>
      </c>
      <c r="C24" s="30">
        <v>12812</v>
      </c>
      <c r="D24" s="30">
        <v>4099</v>
      </c>
      <c r="E24" s="31">
        <v>31.993443646581333</v>
      </c>
    </row>
    <row r="25" spans="2:5" s="4" customFormat="1" ht="12" customHeight="1" x14ac:dyDescent="0.2">
      <c r="B25" s="7" t="s">
        <v>18</v>
      </c>
      <c r="C25" s="24">
        <v>17344</v>
      </c>
      <c r="D25" s="24">
        <v>5883</v>
      </c>
      <c r="E25" s="25">
        <v>33.919511070110701</v>
      </c>
    </row>
    <row r="26" spans="2:5" ht="12" customHeight="1" x14ac:dyDescent="0.2">
      <c r="B26" s="7" t="s">
        <v>19</v>
      </c>
      <c r="C26" s="24">
        <v>15034</v>
      </c>
      <c r="D26" s="24">
        <v>3879</v>
      </c>
      <c r="E26" s="25">
        <v>25.801516562458428</v>
      </c>
    </row>
    <row r="27" spans="2:5" ht="12" customHeight="1" x14ac:dyDescent="0.2">
      <c r="B27" s="8" t="s">
        <v>20</v>
      </c>
      <c r="C27" s="28">
        <v>14291</v>
      </c>
      <c r="D27" s="28">
        <v>3428</v>
      </c>
      <c r="E27" s="29">
        <v>23.987124763837382</v>
      </c>
    </row>
    <row r="28" spans="2:5" ht="12" customHeight="1" x14ac:dyDescent="0.2">
      <c r="B28" s="8" t="s">
        <v>21</v>
      </c>
      <c r="C28" s="28">
        <v>743</v>
      </c>
      <c r="D28" s="28">
        <v>451</v>
      </c>
      <c r="E28" s="29">
        <v>60.699865410497978</v>
      </c>
    </row>
    <row r="29" spans="2:5" ht="12" customHeight="1" x14ac:dyDescent="0.2">
      <c r="B29" s="7" t="s">
        <v>22</v>
      </c>
      <c r="C29" s="26">
        <v>584</v>
      </c>
      <c r="D29" s="26">
        <v>533</v>
      </c>
      <c r="E29" s="27">
        <v>91.267123287671239</v>
      </c>
    </row>
    <row r="30" spans="2:5" ht="12" customHeight="1" x14ac:dyDescent="0.2">
      <c r="B30" s="8" t="s">
        <v>23</v>
      </c>
      <c r="C30" s="28">
        <v>17</v>
      </c>
      <c r="D30" s="28">
        <v>0</v>
      </c>
      <c r="E30" s="29">
        <v>0</v>
      </c>
    </row>
    <row r="31" spans="2:5" s="4" customFormat="1" ht="12" customHeight="1" x14ac:dyDescent="0.2">
      <c r="B31" s="8" t="s">
        <v>24</v>
      </c>
      <c r="C31" s="28">
        <v>567</v>
      </c>
      <c r="D31" s="28">
        <v>533</v>
      </c>
      <c r="E31" s="29">
        <v>94.003527336860671</v>
      </c>
    </row>
    <row r="32" spans="2:5" ht="12" customHeight="1" x14ac:dyDescent="0.2">
      <c r="B32" s="8" t="s">
        <v>25</v>
      </c>
      <c r="C32" s="28"/>
      <c r="D32" s="28"/>
      <c r="E32" s="29"/>
    </row>
    <row r="33" spans="2:6" ht="12" customHeight="1" x14ac:dyDescent="0.2">
      <c r="B33" s="8" t="s">
        <v>26</v>
      </c>
      <c r="C33" s="28"/>
      <c r="D33" s="28"/>
      <c r="E33" s="29"/>
    </row>
    <row r="34" spans="2:6" ht="12" customHeight="1" x14ac:dyDescent="0.2">
      <c r="B34" s="8" t="s">
        <v>27</v>
      </c>
      <c r="C34" s="28"/>
      <c r="D34" s="28"/>
      <c r="E34" s="29"/>
    </row>
    <row r="35" spans="2:6" ht="12" customHeight="1" x14ac:dyDescent="0.2">
      <c r="B35" s="8" t="s">
        <v>28</v>
      </c>
      <c r="C35" s="28"/>
      <c r="D35" s="28"/>
      <c r="E35" s="29"/>
    </row>
    <row r="36" spans="2:6" ht="12" customHeight="1" x14ac:dyDescent="0.2">
      <c r="B36" s="8" t="s">
        <v>101</v>
      </c>
      <c r="C36" s="28"/>
      <c r="D36" s="28"/>
      <c r="E36" s="29"/>
    </row>
    <row r="37" spans="2:6" ht="12" customHeight="1" x14ac:dyDescent="0.2">
      <c r="B37" s="7" t="s">
        <v>29</v>
      </c>
      <c r="C37" s="26">
        <v>1705</v>
      </c>
      <c r="D37" s="26">
        <v>1455</v>
      </c>
      <c r="E37" s="27">
        <v>85.337243401759537</v>
      </c>
    </row>
    <row r="38" spans="2:6" ht="12" customHeight="1" x14ac:dyDescent="0.2">
      <c r="B38" s="7" t="s">
        <v>30</v>
      </c>
      <c r="C38" s="26">
        <v>16</v>
      </c>
      <c r="D38" s="26">
        <v>16</v>
      </c>
      <c r="E38" s="27">
        <v>100</v>
      </c>
    </row>
    <row r="39" spans="2:6" s="4" customFormat="1" ht="12" customHeight="1" x14ac:dyDescent="0.2">
      <c r="B39" s="7" t="s">
        <v>31</v>
      </c>
      <c r="C39" s="26">
        <v>5</v>
      </c>
      <c r="D39" s="26">
        <v>0</v>
      </c>
      <c r="E39" s="27">
        <v>0</v>
      </c>
    </row>
    <row r="40" spans="2:6" ht="12" customHeight="1" x14ac:dyDescent="0.2">
      <c r="B40" s="7" t="s">
        <v>32</v>
      </c>
      <c r="C40" s="24">
        <v>0</v>
      </c>
      <c r="D40" s="24">
        <v>0</v>
      </c>
      <c r="E40" s="25"/>
    </row>
    <row r="41" spans="2:6" s="4" customFormat="1" ht="12" customHeight="1" x14ac:dyDescent="0.2">
      <c r="B41" s="8" t="s">
        <v>33</v>
      </c>
      <c r="C41" s="30">
        <v>0</v>
      </c>
      <c r="D41" s="30">
        <v>0</v>
      </c>
      <c r="E41" s="31"/>
    </row>
    <row r="42" spans="2:6" ht="12" customHeight="1" x14ac:dyDescent="0.2">
      <c r="B42" s="8" t="s">
        <v>34</v>
      </c>
      <c r="C42" s="30"/>
      <c r="D42" s="30"/>
      <c r="E42" s="31"/>
    </row>
    <row r="43" spans="2:6" s="4" customFormat="1" ht="12" customHeight="1" x14ac:dyDescent="0.2">
      <c r="B43" s="8" t="s">
        <v>35</v>
      </c>
      <c r="C43" s="28"/>
      <c r="D43" s="28"/>
      <c r="E43" s="29"/>
    </row>
    <row r="44" spans="2:6" ht="12" customHeight="1" x14ac:dyDescent="0.2">
      <c r="B44" s="7" t="s">
        <v>36</v>
      </c>
      <c r="C44" s="24">
        <v>8154</v>
      </c>
      <c r="D44" s="24">
        <v>4530</v>
      </c>
      <c r="E44" s="25">
        <v>55.555555555555557</v>
      </c>
    </row>
    <row r="45" spans="2:6" ht="12" customHeight="1" x14ac:dyDescent="0.2">
      <c r="B45" s="7" t="s">
        <v>37</v>
      </c>
      <c r="C45" s="26">
        <v>4881</v>
      </c>
      <c r="D45" s="26">
        <v>3021</v>
      </c>
      <c r="E45" s="27">
        <v>61.893054701905349</v>
      </c>
      <c r="F45" s="5"/>
    </row>
    <row r="46" spans="2:6" ht="12" customHeight="1" x14ac:dyDescent="0.2">
      <c r="B46" s="7" t="s">
        <v>38</v>
      </c>
      <c r="C46" s="26">
        <v>387</v>
      </c>
      <c r="D46" s="26">
        <v>1</v>
      </c>
      <c r="E46" s="27">
        <v>0.2583979328165375</v>
      </c>
    </row>
    <row r="47" spans="2:6" ht="12" customHeight="1" x14ac:dyDescent="0.2">
      <c r="B47" s="6" t="s">
        <v>84</v>
      </c>
      <c r="C47" s="22">
        <v>5853</v>
      </c>
      <c r="D47" s="22">
        <v>4791</v>
      </c>
      <c r="E47" s="27">
        <v>81.855458739108144</v>
      </c>
    </row>
    <row r="48" spans="2:6" ht="12" customHeight="1" x14ac:dyDescent="0.2">
      <c r="B48" s="6" t="s">
        <v>39</v>
      </c>
      <c r="C48" s="32">
        <v>2153</v>
      </c>
      <c r="D48" s="32">
        <v>1719</v>
      </c>
      <c r="E48" s="33">
        <v>79.842080817463994</v>
      </c>
    </row>
    <row r="49" spans="2:5" ht="12" customHeight="1" x14ac:dyDescent="0.2">
      <c r="B49" s="6" t="s">
        <v>40</v>
      </c>
      <c r="C49" s="32">
        <v>2085</v>
      </c>
      <c r="D49" s="32">
        <v>1695</v>
      </c>
      <c r="E49" s="33">
        <v>81.294964028776988</v>
      </c>
    </row>
    <row r="50" spans="2:5" ht="12" customHeight="1" x14ac:dyDescent="0.2">
      <c r="B50" s="9" t="s">
        <v>41</v>
      </c>
      <c r="C50" s="34">
        <v>570</v>
      </c>
      <c r="D50" s="34">
        <v>570</v>
      </c>
      <c r="E50" s="35">
        <v>100</v>
      </c>
    </row>
    <row r="51" spans="2:5" ht="12" customHeight="1" x14ac:dyDescent="0.2">
      <c r="B51" s="9" t="s">
        <v>42</v>
      </c>
      <c r="C51" s="34">
        <v>1515</v>
      </c>
      <c r="D51" s="34">
        <v>1125</v>
      </c>
      <c r="E51" s="35">
        <v>74.257425742574256</v>
      </c>
    </row>
    <row r="52" spans="2:5" ht="12" customHeight="1" x14ac:dyDescent="0.2">
      <c r="B52" s="6" t="s">
        <v>43</v>
      </c>
      <c r="C52" s="32">
        <v>68</v>
      </c>
      <c r="D52" s="32">
        <v>24</v>
      </c>
      <c r="E52" s="33">
        <v>35.294117647058826</v>
      </c>
    </row>
    <row r="53" spans="2:5" ht="12" customHeight="1" x14ac:dyDescent="0.2">
      <c r="B53" s="9" t="s">
        <v>87</v>
      </c>
      <c r="C53" s="34"/>
      <c r="D53" s="34"/>
      <c r="E53" s="35"/>
    </row>
    <row r="54" spans="2:5" ht="12" customHeight="1" x14ac:dyDescent="0.2">
      <c r="B54" s="9" t="s">
        <v>88</v>
      </c>
      <c r="C54" s="34">
        <v>68</v>
      </c>
      <c r="D54" s="34">
        <v>24</v>
      </c>
      <c r="E54" s="35">
        <v>35.294117647058826</v>
      </c>
    </row>
    <row r="55" spans="2:5" ht="12" customHeight="1" x14ac:dyDescent="0.2">
      <c r="B55" s="6" t="s">
        <v>44</v>
      </c>
      <c r="C55" s="32">
        <v>0</v>
      </c>
      <c r="D55" s="32">
        <v>0</v>
      </c>
      <c r="E55" s="33"/>
    </row>
    <row r="56" spans="2:5" ht="12" customHeight="1" x14ac:dyDescent="0.2">
      <c r="B56" s="6" t="s">
        <v>45</v>
      </c>
      <c r="C56" s="32"/>
      <c r="D56" s="32"/>
      <c r="E56" s="33"/>
    </row>
    <row r="57" spans="2:5" ht="12" customHeight="1" x14ac:dyDescent="0.2">
      <c r="B57" s="6" t="s">
        <v>46</v>
      </c>
      <c r="C57" s="32"/>
      <c r="D57" s="32"/>
      <c r="E57" s="33"/>
    </row>
    <row r="58" spans="2:5" ht="12" customHeight="1" x14ac:dyDescent="0.2">
      <c r="B58" s="6" t="s">
        <v>47</v>
      </c>
      <c r="C58" s="32">
        <v>562</v>
      </c>
      <c r="D58" s="32">
        <v>562</v>
      </c>
      <c r="E58" s="33">
        <v>100</v>
      </c>
    </row>
    <row r="59" spans="2:5" ht="12" customHeight="1" x14ac:dyDescent="0.2">
      <c r="B59" s="6" t="s">
        <v>48</v>
      </c>
      <c r="C59" s="32">
        <v>562</v>
      </c>
      <c r="D59" s="32">
        <v>562</v>
      </c>
      <c r="E59" s="33">
        <v>100</v>
      </c>
    </row>
    <row r="60" spans="2:5" ht="12" customHeight="1" x14ac:dyDescent="0.2">
      <c r="B60" s="6" t="s">
        <v>49</v>
      </c>
      <c r="C60" s="32"/>
      <c r="D60" s="32"/>
      <c r="E60" s="33"/>
    </row>
    <row r="61" spans="2:5" s="4" customFormat="1" ht="12" customHeight="1" x14ac:dyDescent="0.2">
      <c r="B61" s="6" t="s">
        <v>50</v>
      </c>
      <c r="C61" s="32">
        <v>3106</v>
      </c>
      <c r="D61" s="32">
        <v>2510</v>
      </c>
      <c r="E61" s="33">
        <v>80.81133290405667</v>
      </c>
    </row>
    <row r="62" spans="2:5" s="4" customFormat="1" ht="12" customHeight="1" x14ac:dyDescent="0.2">
      <c r="B62" s="6" t="s">
        <v>51</v>
      </c>
      <c r="C62" s="32">
        <v>3027</v>
      </c>
      <c r="D62" s="32">
        <v>2431</v>
      </c>
      <c r="E62" s="33">
        <v>80.310538486950776</v>
      </c>
    </row>
    <row r="63" spans="2:5" ht="12" customHeight="1" x14ac:dyDescent="0.2">
      <c r="B63" s="6" t="s">
        <v>90</v>
      </c>
      <c r="C63" s="32">
        <v>79</v>
      </c>
      <c r="D63" s="32">
        <v>79</v>
      </c>
      <c r="E63" s="33">
        <v>100</v>
      </c>
    </row>
    <row r="64" spans="2:5" ht="12" customHeight="1" x14ac:dyDescent="0.2">
      <c r="B64" s="6" t="s">
        <v>52</v>
      </c>
      <c r="C64" s="32">
        <v>32</v>
      </c>
      <c r="D64" s="32">
        <v>0</v>
      </c>
      <c r="E64" s="33">
        <v>0</v>
      </c>
    </row>
    <row r="65" spans="2:5" ht="12" customHeight="1" x14ac:dyDescent="0.2">
      <c r="B65" s="6" t="s">
        <v>85</v>
      </c>
      <c r="C65" s="22">
        <v>0</v>
      </c>
      <c r="D65" s="22">
        <v>0</v>
      </c>
      <c r="E65" s="23"/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0</v>
      </c>
      <c r="D67" s="22">
        <v>0</v>
      </c>
      <c r="E67" s="23"/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/>
      <c r="D69" s="34"/>
      <c r="E69" s="35"/>
    </row>
    <row r="70" spans="2:5" ht="12" customHeight="1" x14ac:dyDescent="0.2">
      <c r="B70" s="6" t="s">
        <v>89</v>
      </c>
      <c r="C70" s="22">
        <v>31896</v>
      </c>
      <c r="D70" s="22">
        <v>4359</v>
      </c>
      <c r="E70" s="23">
        <v>13.666290443942813</v>
      </c>
    </row>
    <row r="71" spans="2:5" ht="12" customHeight="1" x14ac:dyDescent="0.2">
      <c r="B71" s="6" t="s">
        <v>57</v>
      </c>
      <c r="C71" s="32">
        <v>5319</v>
      </c>
      <c r="D71" s="32">
        <v>59</v>
      </c>
      <c r="E71" s="33">
        <v>1.1092310584696372</v>
      </c>
    </row>
    <row r="72" spans="2:5" ht="12" customHeight="1" x14ac:dyDescent="0.2">
      <c r="B72" s="6" t="s">
        <v>58</v>
      </c>
      <c r="C72" s="32"/>
      <c r="D72" s="32"/>
      <c r="E72" s="33"/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4959</v>
      </c>
      <c r="D74" s="36">
        <v>22</v>
      </c>
      <c r="E74" s="37">
        <v>0.44363783020770314</v>
      </c>
    </row>
    <row r="75" spans="2:5" ht="12" customHeight="1" x14ac:dyDescent="0.2">
      <c r="B75" s="6" t="s">
        <v>61</v>
      </c>
      <c r="C75" s="32">
        <v>360</v>
      </c>
      <c r="D75" s="32">
        <v>37</v>
      </c>
      <c r="E75" s="33">
        <v>10.277777777777777</v>
      </c>
    </row>
    <row r="76" spans="2:5" ht="12" customHeight="1" x14ac:dyDescent="0.2">
      <c r="B76" s="6" t="s">
        <v>62</v>
      </c>
      <c r="C76" s="32">
        <v>78</v>
      </c>
      <c r="D76" s="32">
        <v>14</v>
      </c>
      <c r="E76" s="33">
        <v>17.948717948717949</v>
      </c>
    </row>
    <row r="77" spans="2:5" ht="12" customHeight="1" x14ac:dyDescent="0.2">
      <c r="B77" s="6" t="s">
        <v>63</v>
      </c>
      <c r="C77" s="32">
        <v>48</v>
      </c>
      <c r="D77" s="32">
        <v>8</v>
      </c>
      <c r="E77" s="33">
        <v>16.666666666666664</v>
      </c>
    </row>
    <row r="78" spans="2:5" ht="12" customHeight="1" x14ac:dyDescent="0.2">
      <c r="B78" s="6" t="s">
        <v>64</v>
      </c>
      <c r="C78" s="32">
        <v>30</v>
      </c>
      <c r="D78" s="32">
        <v>6</v>
      </c>
      <c r="E78" s="33">
        <v>20</v>
      </c>
    </row>
    <row r="79" spans="2:5" ht="12" customHeight="1" x14ac:dyDescent="0.2">
      <c r="B79" s="9" t="s">
        <v>65</v>
      </c>
      <c r="C79" s="34"/>
      <c r="D79" s="34"/>
      <c r="E79" s="35"/>
    </row>
    <row r="80" spans="2:5" ht="12" customHeight="1" x14ac:dyDescent="0.2">
      <c r="B80" s="9" t="s">
        <v>66</v>
      </c>
      <c r="C80" s="34">
        <v>0</v>
      </c>
      <c r="D80" s="34">
        <v>0</v>
      </c>
      <c r="E80" s="35"/>
    </row>
    <row r="81" spans="2:5" ht="12" customHeight="1" x14ac:dyDescent="0.2">
      <c r="B81" s="9" t="s">
        <v>67</v>
      </c>
      <c r="C81" s="34">
        <v>0</v>
      </c>
      <c r="D81" s="34">
        <v>0</v>
      </c>
      <c r="E81" s="35"/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/>
      <c r="D84" s="34"/>
      <c r="E84" s="35"/>
    </row>
    <row r="85" spans="2:5" ht="12" customHeight="1" x14ac:dyDescent="0.2">
      <c r="B85" s="9" t="s">
        <v>71</v>
      </c>
      <c r="C85" s="34"/>
      <c r="D85" s="34"/>
      <c r="E85" s="35"/>
    </row>
    <row r="86" spans="2:5" ht="12" customHeight="1" x14ac:dyDescent="0.2">
      <c r="B86" s="9" t="s">
        <v>72</v>
      </c>
      <c r="C86" s="34">
        <v>30</v>
      </c>
      <c r="D86" s="34">
        <v>6</v>
      </c>
      <c r="E86" s="35">
        <v>20</v>
      </c>
    </row>
    <row r="87" spans="2:5" ht="12" customHeight="1" x14ac:dyDescent="0.2">
      <c r="B87" s="6" t="s">
        <v>73</v>
      </c>
      <c r="C87" s="32">
        <v>25550</v>
      </c>
      <c r="D87" s="32">
        <v>3552</v>
      </c>
      <c r="E87" s="33">
        <v>13.90215264187867</v>
      </c>
    </row>
    <row r="88" spans="2:5" ht="12" customHeight="1" x14ac:dyDescent="0.2">
      <c r="B88" s="6" t="s">
        <v>74</v>
      </c>
      <c r="C88" s="36">
        <v>459</v>
      </c>
      <c r="D88" s="36">
        <v>304</v>
      </c>
      <c r="E88" s="37">
        <v>66.230936819172115</v>
      </c>
    </row>
    <row r="89" spans="2:5" ht="12" customHeight="1" x14ac:dyDescent="0.2">
      <c r="B89" s="6" t="s">
        <v>75</v>
      </c>
      <c r="C89" s="32">
        <v>8474</v>
      </c>
      <c r="D89" s="32">
        <v>1033</v>
      </c>
      <c r="E89" s="33">
        <v>12.190228935567617</v>
      </c>
    </row>
    <row r="90" spans="2:5" ht="12" customHeight="1" x14ac:dyDescent="0.2">
      <c r="B90" s="6" t="s">
        <v>76</v>
      </c>
      <c r="C90" s="32">
        <v>15552</v>
      </c>
      <c r="D90" s="32">
        <v>1351</v>
      </c>
      <c r="E90" s="33">
        <v>8.6869855967078191</v>
      </c>
    </row>
    <row r="91" spans="2:5" ht="12" customHeight="1" x14ac:dyDescent="0.2">
      <c r="B91" s="6" t="s">
        <v>77</v>
      </c>
      <c r="C91" s="32">
        <v>1065</v>
      </c>
      <c r="D91" s="32">
        <v>864</v>
      </c>
      <c r="E91" s="33">
        <v>81.126760563380287</v>
      </c>
    </row>
    <row r="92" spans="2:5" ht="12" customHeight="1" x14ac:dyDescent="0.2">
      <c r="B92" s="6" t="s">
        <v>78</v>
      </c>
      <c r="C92" s="32">
        <v>949</v>
      </c>
      <c r="D92" s="32">
        <v>734</v>
      </c>
      <c r="E92" s="33">
        <v>77.344573234984196</v>
      </c>
    </row>
    <row r="93" spans="2:5" ht="12" customHeight="1" x14ac:dyDescent="0.2">
      <c r="B93" s="6" t="s">
        <v>86</v>
      </c>
      <c r="C93" s="22">
        <v>121</v>
      </c>
      <c r="D93" s="22">
        <v>121</v>
      </c>
      <c r="E93" s="23">
        <v>100</v>
      </c>
    </row>
    <row r="94" spans="2:5" ht="12" customHeight="1" x14ac:dyDescent="0.2">
      <c r="B94" s="6" t="s">
        <v>79</v>
      </c>
      <c r="C94" s="32">
        <v>119</v>
      </c>
      <c r="D94" s="32">
        <v>119</v>
      </c>
      <c r="E94" s="23">
        <v>100</v>
      </c>
    </row>
    <row r="95" spans="2:5" ht="12" customHeight="1" x14ac:dyDescent="0.2">
      <c r="B95" s="6" t="s">
        <v>80</v>
      </c>
      <c r="C95" s="32">
        <v>2</v>
      </c>
      <c r="D95" s="32">
        <v>2</v>
      </c>
      <c r="E95" s="33">
        <v>100</v>
      </c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/>
      <c r="D99" s="22"/>
      <c r="E99" s="23"/>
    </row>
  </sheetData>
  <hyperlinks>
    <hyperlink ref="C4" location="OCAK!A1" display="Ocak" xr:uid="{FF3A9148-3977-4740-A031-F19FAB7D19FA}"/>
    <hyperlink ref="D4" location="ŞUBAT!A1" display="Şubat" xr:uid="{C15C9034-7293-4D1F-B0A4-CA176DE807BE}"/>
    <hyperlink ref="E4" location="MART!A1" display="Mart" xr:uid="{C149A3B9-9B45-4882-99FC-62FEA69584B7}"/>
    <hyperlink ref="C5" location="NİSAN!A1" display="Nisan" xr:uid="{6A3B253A-88FD-4F8A-AD6F-546292470502}"/>
    <hyperlink ref="D5" location="MAYIS!A1" display="Mayıs" xr:uid="{F6118B2B-7E40-48F8-826A-522CE451BFD5}"/>
    <hyperlink ref="E5" location="HAZİRAN!A1" display="Haziran" xr:uid="{19C2C3FE-C8C9-4BB7-9977-4734E48D80BF}"/>
    <hyperlink ref="C6" location="TEMMUZ!A1" display="Temmuz" xr:uid="{9DA9A576-0696-460B-AFCF-0E24BD8458A1}"/>
    <hyperlink ref="D6" location="AĞUSTOS!A1" display="Ağustos" xr:uid="{1E59450D-9B06-4197-9A24-F9A494A78971}"/>
    <hyperlink ref="E6" location="EYLÜL!A1" display="Eylül" xr:uid="{4AE01777-8E11-4C7A-ACB6-5D83439F6312}"/>
    <hyperlink ref="C7" location="EKİM!A1" display="Ekim" xr:uid="{6982D4D4-5B4C-4C37-A35E-585EB61AE5D7}"/>
    <hyperlink ref="D7" location="KASIM!A1" display="Kasım" xr:uid="{B9190FF7-34BD-4DDF-84C8-E89F5048349F}"/>
    <hyperlink ref="E7" location="ARALIK!A1" display="Aralık" xr:uid="{55E10254-E9E8-4CD7-ACF7-656FEADC4C1D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239FD-EF21-40B7-8D64-C5D7AC7966F1}">
  <dimension ref="B1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99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116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116843</v>
      </c>
      <c r="D10" s="22">
        <v>39562</v>
      </c>
      <c r="E10" s="23">
        <v>33.859110087895722</v>
      </c>
    </row>
    <row r="11" spans="2:5" ht="12" customHeight="1" x14ac:dyDescent="0.2">
      <c r="B11" s="7" t="s">
        <v>4</v>
      </c>
      <c r="C11" s="24">
        <v>82903</v>
      </c>
      <c r="D11" s="24">
        <v>32508</v>
      </c>
      <c r="E11" s="25">
        <v>39.212091239159022</v>
      </c>
    </row>
    <row r="12" spans="2:5" ht="12" customHeight="1" x14ac:dyDescent="0.2">
      <c r="B12" s="7" t="s">
        <v>5</v>
      </c>
      <c r="C12" s="24">
        <v>41210</v>
      </c>
      <c r="D12" s="24">
        <v>18130</v>
      </c>
      <c r="E12" s="25">
        <v>43.994176170832318</v>
      </c>
    </row>
    <row r="13" spans="2:5" ht="12" customHeight="1" x14ac:dyDescent="0.2">
      <c r="B13" s="7" t="s">
        <v>6</v>
      </c>
      <c r="C13" s="26">
        <v>35152</v>
      </c>
      <c r="D13" s="26">
        <v>15849</v>
      </c>
      <c r="E13" s="27">
        <v>45.087050523441057</v>
      </c>
    </row>
    <row r="14" spans="2:5" ht="12" customHeight="1" x14ac:dyDescent="0.2">
      <c r="B14" s="8" t="s">
        <v>7</v>
      </c>
      <c r="C14" s="28">
        <v>8222</v>
      </c>
      <c r="D14" s="28">
        <v>1158</v>
      </c>
      <c r="E14" s="29">
        <v>14.084164436876673</v>
      </c>
    </row>
    <row r="15" spans="2:5" ht="12" customHeight="1" x14ac:dyDescent="0.2">
      <c r="B15" s="8" t="s">
        <v>8</v>
      </c>
      <c r="C15" s="28">
        <v>4366</v>
      </c>
      <c r="D15" s="28">
        <v>774</v>
      </c>
      <c r="E15" s="29">
        <v>17.727897388914336</v>
      </c>
    </row>
    <row r="16" spans="2:5" ht="12" customHeight="1" x14ac:dyDescent="0.2">
      <c r="B16" s="8" t="s">
        <v>9</v>
      </c>
      <c r="C16" s="28">
        <v>21519</v>
      </c>
      <c r="D16" s="28">
        <v>13107</v>
      </c>
      <c r="E16" s="29">
        <v>60.908964171197546</v>
      </c>
    </row>
    <row r="17" spans="2:5" ht="12" customHeight="1" x14ac:dyDescent="0.2">
      <c r="B17" s="8" t="s">
        <v>10</v>
      </c>
      <c r="C17" s="28">
        <v>1045</v>
      </c>
      <c r="D17" s="28">
        <v>810</v>
      </c>
      <c r="E17" s="29">
        <v>77.511961722488039</v>
      </c>
    </row>
    <row r="18" spans="2:5" ht="12" customHeight="1" x14ac:dyDescent="0.2">
      <c r="B18" s="7" t="s">
        <v>11</v>
      </c>
      <c r="C18" s="24">
        <v>6058</v>
      </c>
      <c r="D18" s="24">
        <v>2281</v>
      </c>
      <c r="E18" s="25">
        <v>37.6526906569825</v>
      </c>
    </row>
    <row r="19" spans="2:5" ht="12" customHeight="1" x14ac:dyDescent="0.2">
      <c r="B19" s="8" t="s">
        <v>12</v>
      </c>
      <c r="C19" s="28">
        <v>3141</v>
      </c>
      <c r="D19" s="28">
        <v>83</v>
      </c>
      <c r="E19" s="29">
        <v>2.6424705507800064</v>
      </c>
    </row>
    <row r="20" spans="2:5" ht="12" customHeight="1" x14ac:dyDescent="0.2">
      <c r="B20" s="8" t="s">
        <v>13</v>
      </c>
      <c r="C20" s="28">
        <v>67</v>
      </c>
      <c r="D20" s="28">
        <v>-4</v>
      </c>
      <c r="E20" s="29">
        <v>-5.9701492537313428</v>
      </c>
    </row>
    <row r="21" spans="2:5" ht="12" customHeight="1" x14ac:dyDescent="0.2">
      <c r="B21" s="8" t="s">
        <v>14</v>
      </c>
      <c r="C21" s="28">
        <v>2850</v>
      </c>
      <c r="D21" s="28">
        <v>2202</v>
      </c>
      <c r="E21" s="29">
        <v>77.26315789473685</v>
      </c>
    </row>
    <row r="22" spans="2:5" s="4" customFormat="1" ht="12" customHeight="1" x14ac:dyDescent="0.2">
      <c r="B22" s="7" t="s">
        <v>15</v>
      </c>
      <c r="C22" s="24">
        <v>13437</v>
      </c>
      <c r="D22" s="24">
        <v>3734</v>
      </c>
      <c r="E22" s="25">
        <v>27.788940983850562</v>
      </c>
    </row>
    <row r="23" spans="2:5" s="4" customFormat="1" ht="12" customHeight="1" x14ac:dyDescent="0.2">
      <c r="B23" s="8" t="s">
        <v>16</v>
      </c>
      <c r="C23" s="30">
        <v>20</v>
      </c>
      <c r="D23" s="30">
        <v>10</v>
      </c>
      <c r="E23" s="31">
        <v>50</v>
      </c>
    </row>
    <row r="24" spans="2:5" ht="12" customHeight="1" x14ac:dyDescent="0.2">
      <c r="B24" s="8" t="s">
        <v>17</v>
      </c>
      <c r="C24" s="30">
        <v>13417</v>
      </c>
      <c r="D24" s="30">
        <v>3724</v>
      </c>
      <c r="E24" s="31">
        <v>27.75583215323843</v>
      </c>
    </row>
    <row r="25" spans="2:5" s="4" customFormat="1" ht="12" customHeight="1" x14ac:dyDescent="0.2">
      <c r="B25" s="7" t="s">
        <v>18</v>
      </c>
      <c r="C25" s="24">
        <v>16303</v>
      </c>
      <c r="D25" s="24">
        <v>4591</v>
      </c>
      <c r="E25" s="25">
        <v>28.160461264797892</v>
      </c>
    </row>
    <row r="26" spans="2:5" ht="12" customHeight="1" x14ac:dyDescent="0.2">
      <c r="B26" s="7" t="s">
        <v>19</v>
      </c>
      <c r="C26" s="24">
        <v>14359</v>
      </c>
      <c r="D26" s="24">
        <v>2948</v>
      </c>
      <c r="E26" s="25">
        <v>20.530677623789959</v>
      </c>
    </row>
    <row r="27" spans="2:5" ht="12" customHeight="1" x14ac:dyDescent="0.2">
      <c r="B27" s="8" t="s">
        <v>20</v>
      </c>
      <c r="C27" s="28">
        <v>13721</v>
      </c>
      <c r="D27" s="28">
        <v>2605</v>
      </c>
      <c r="E27" s="29">
        <v>18.985496683915169</v>
      </c>
    </row>
    <row r="28" spans="2:5" ht="12" customHeight="1" x14ac:dyDescent="0.2">
      <c r="B28" s="8" t="s">
        <v>21</v>
      </c>
      <c r="C28" s="28">
        <v>638</v>
      </c>
      <c r="D28" s="28">
        <v>343</v>
      </c>
      <c r="E28" s="29">
        <v>53.761755485893417</v>
      </c>
    </row>
    <row r="29" spans="2:5" ht="12" customHeight="1" x14ac:dyDescent="0.2">
      <c r="B29" s="7" t="s">
        <v>22</v>
      </c>
      <c r="C29" s="26">
        <v>492</v>
      </c>
      <c r="D29" s="26">
        <v>441</v>
      </c>
      <c r="E29" s="27">
        <v>89.634146341463421</v>
      </c>
    </row>
    <row r="30" spans="2:5" ht="12" customHeight="1" x14ac:dyDescent="0.2">
      <c r="B30" s="8" t="s">
        <v>23</v>
      </c>
      <c r="C30" s="28">
        <v>17</v>
      </c>
      <c r="D30" s="28">
        <v>0</v>
      </c>
      <c r="E30" s="29">
        <v>0</v>
      </c>
    </row>
    <row r="31" spans="2:5" s="4" customFormat="1" ht="12" customHeight="1" x14ac:dyDescent="0.2">
      <c r="B31" s="8" t="s">
        <v>24</v>
      </c>
      <c r="C31" s="28">
        <v>475</v>
      </c>
      <c r="D31" s="28">
        <v>441</v>
      </c>
      <c r="E31" s="29">
        <v>92.84210526315789</v>
      </c>
    </row>
    <row r="32" spans="2:5" ht="12" customHeight="1" x14ac:dyDescent="0.2">
      <c r="B32" s="8" t="s">
        <v>25</v>
      </c>
      <c r="C32" s="28"/>
      <c r="D32" s="28"/>
      <c r="E32" s="29"/>
    </row>
    <row r="33" spans="2:6" ht="12" customHeight="1" x14ac:dyDescent="0.2">
      <c r="B33" s="8" t="s">
        <v>26</v>
      </c>
      <c r="C33" s="28"/>
      <c r="D33" s="28"/>
      <c r="E33" s="29"/>
    </row>
    <row r="34" spans="2:6" ht="12" customHeight="1" x14ac:dyDescent="0.2">
      <c r="B34" s="8" t="s">
        <v>27</v>
      </c>
      <c r="C34" s="28"/>
      <c r="D34" s="28"/>
      <c r="E34" s="29"/>
    </row>
    <row r="35" spans="2:6" ht="12" customHeight="1" x14ac:dyDescent="0.2">
      <c r="B35" s="8" t="s">
        <v>28</v>
      </c>
      <c r="C35" s="28"/>
      <c r="D35" s="28"/>
      <c r="E35" s="29"/>
    </row>
    <row r="36" spans="2:6" ht="12" customHeight="1" x14ac:dyDescent="0.2">
      <c r="B36" s="8" t="s">
        <v>101</v>
      </c>
      <c r="C36" s="28"/>
      <c r="D36" s="28"/>
      <c r="E36" s="29"/>
    </row>
    <row r="37" spans="2:6" ht="12" customHeight="1" x14ac:dyDescent="0.2">
      <c r="B37" s="7" t="s">
        <v>29</v>
      </c>
      <c r="C37" s="26">
        <v>1431</v>
      </c>
      <c r="D37" s="26">
        <v>1186</v>
      </c>
      <c r="E37" s="27">
        <v>82.879105520614957</v>
      </c>
    </row>
    <row r="38" spans="2:6" ht="12" customHeight="1" x14ac:dyDescent="0.2">
      <c r="B38" s="7" t="s">
        <v>30</v>
      </c>
      <c r="C38" s="26">
        <v>16</v>
      </c>
      <c r="D38" s="26">
        <v>16</v>
      </c>
      <c r="E38" s="27">
        <v>100</v>
      </c>
    </row>
    <row r="39" spans="2:6" s="4" customFormat="1" ht="12" customHeight="1" x14ac:dyDescent="0.2">
      <c r="B39" s="7" t="s">
        <v>31</v>
      </c>
      <c r="C39" s="26">
        <v>5</v>
      </c>
      <c r="D39" s="26">
        <v>0</v>
      </c>
      <c r="E39" s="27">
        <v>0</v>
      </c>
    </row>
    <row r="40" spans="2:6" ht="12" customHeight="1" x14ac:dyDescent="0.2">
      <c r="B40" s="7" t="s">
        <v>32</v>
      </c>
      <c r="C40" s="24">
        <v>0</v>
      </c>
      <c r="D40" s="24">
        <v>0</v>
      </c>
      <c r="E40" s="25"/>
    </row>
    <row r="41" spans="2:6" s="4" customFormat="1" ht="12" customHeight="1" x14ac:dyDescent="0.2">
      <c r="B41" s="8" t="s">
        <v>33</v>
      </c>
      <c r="C41" s="30"/>
      <c r="D41" s="30"/>
      <c r="E41" s="31"/>
    </row>
    <row r="42" spans="2:6" ht="12" customHeight="1" x14ac:dyDescent="0.2">
      <c r="B42" s="8" t="s">
        <v>34</v>
      </c>
      <c r="C42" s="30"/>
      <c r="D42" s="30"/>
      <c r="E42" s="31"/>
    </row>
    <row r="43" spans="2:6" s="4" customFormat="1" ht="12" customHeight="1" x14ac:dyDescent="0.2">
      <c r="B43" s="8" t="s">
        <v>35</v>
      </c>
      <c r="C43" s="28"/>
      <c r="D43" s="28"/>
      <c r="E43" s="29"/>
    </row>
    <row r="44" spans="2:6" ht="12" customHeight="1" x14ac:dyDescent="0.2">
      <c r="B44" s="7" t="s">
        <v>36</v>
      </c>
      <c r="C44" s="24">
        <v>7326</v>
      </c>
      <c r="D44" s="24">
        <v>3705</v>
      </c>
      <c r="E44" s="25">
        <v>50.573300573300571</v>
      </c>
    </row>
    <row r="45" spans="2:6" ht="12" customHeight="1" x14ac:dyDescent="0.2">
      <c r="B45" s="7" t="s">
        <v>37</v>
      </c>
      <c r="C45" s="26">
        <v>4239</v>
      </c>
      <c r="D45" s="26">
        <v>2348</v>
      </c>
      <c r="E45" s="27">
        <v>55.39042226940316</v>
      </c>
      <c r="F45" s="5"/>
    </row>
    <row r="46" spans="2:6" ht="12" customHeight="1" x14ac:dyDescent="0.2">
      <c r="B46" s="7" t="s">
        <v>38</v>
      </c>
      <c r="C46" s="26">
        <v>388</v>
      </c>
      <c r="D46" s="26">
        <v>0</v>
      </c>
      <c r="E46" s="27">
        <v>0</v>
      </c>
    </row>
    <row r="47" spans="2:6" ht="12" customHeight="1" x14ac:dyDescent="0.2">
      <c r="B47" s="6" t="s">
        <v>84</v>
      </c>
      <c r="C47" s="22">
        <v>5038</v>
      </c>
      <c r="D47" s="22">
        <v>3982</v>
      </c>
      <c r="E47" s="27">
        <v>79.039301310043669</v>
      </c>
    </row>
    <row r="48" spans="2:6" ht="12" customHeight="1" x14ac:dyDescent="0.2">
      <c r="B48" s="6" t="s">
        <v>39</v>
      </c>
      <c r="C48" s="32">
        <v>1942</v>
      </c>
      <c r="D48" s="32">
        <v>1507</v>
      </c>
      <c r="E48" s="33">
        <v>77.600411946446954</v>
      </c>
    </row>
    <row r="49" spans="2:5" ht="12" customHeight="1" x14ac:dyDescent="0.2">
      <c r="B49" s="6" t="s">
        <v>40</v>
      </c>
      <c r="C49" s="32">
        <v>1876</v>
      </c>
      <c r="D49" s="32">
        <v>1486</v>
      </c>
      <c r="E49" s="33">
        <v>79.211087420042645</v>
      </c>
    </row>
    <row r="50" spans="2:5" ht="12" customHeight="1" x14ac:dyDescent="0.2">
      <c r="B50" s="9" t="s">
        <v>41</v>
      </c>
      <c r="C50" s="34">
        <v>570</v>
      </c>
      <c r="D50" s="34">
        <v>570</v>
      </c>
      <c r="E50" s="35">
        <v>100</v>
      </c>
    </row>
    <row r="51" spans="2:5" ht="12" customHeight="1" x14ac:dyDescent="0.2">
      <c r="B51" s="9" t="s">
        <v>42</v>
      </c>
      <c r="C51" s="34">
        <v>1306</v>
      </c>
      <c r="D51" s="34">
        <v>916</v>
      </c>
      <c r="E51" s="35">
        <v>70.137825421133229</v>
      </c>
    </row>
    <row r="52" spans="2:5" ht="12" customHeight="1" x14ac:dyDescent="0.2">
      <c r="B52" s="6" t="s">
        <v>43</v>
      </c>
      <c r="C52" s="32">
        <v>66</v>
      </c>
      <c r="D52" s="32">
        <v>21</v>
      </c>
      <c r="E52" s="33">
        <v>31.818181818181817</v>
      </c>
    </row>
    <row r="53" spans="2:5" ht="12" customHeight="1" x14ac:dyDescent="0.2">
      <c r="B53" s="9" t="s">
        <v>87</v>
      </c>
      <c r="C53" s="34"/>
      <c r="D53" s="34"/>
      <c r="E53" s="35"/>
    </row>
    <row r="54" spans="2:5" ht="12" customHeight="1" x14ac:dyDescent="0.2">
      <c r="B54" s="9" t="s">
        <v>88</v>
      </c>
      <c r="C54" s="34">
        <v>66</v>
      </c>
      <c r="D54" s="34">
        <v>21</v>
      </c>
      <c r="E54" s="35">
        <v>31.818181818181817</v>
      </c>
    </row>
    <row r="55" spans="2:5" ht="12" customHeight="1" x14ac:dyDescent="0.2">
      <c r="B55" s="6" t="s">
        <v>44</v>
      </c>
      <c r="C55" s="32">
        <v>0</v>
      </c>
      <c r="D55" s="32">
        <v>0</v>
      </c>
      <c r="E55" s="33"/>
    </row>
    <row r="56" spans="2:5" ht="12" customHeight="1" x14ac:dyDescent="0.2">
      <c r="B56" s="6" t="s">
        <v>45</v>
      </c>
      <c r="C56" s="32"/>
      <c r="D56" s="32"/>
      <c r="E56" s="33"/>
    </row>
    <row r="57" spans="2:5" ht="12" customHeight="1" x14ac:dyDescent="0.2">
      <c r="B57" s="6" t="s">
        <v>46</v>
      </c>
      <c r="C57" s="32"/>
      <c r="D57" s="32"/>
      <c r="E57" s="33"/>
    </row>
    <row r="58" spans="2:5" ht="12" customHeight="1" x14ac:dyDescent="0.2">
      <c r="B58" s="6" t="s">
        <v>47</v>
      </c>
      <c r="C58" s="32">
        <v>503</v>
      </c>
      <c r="D58" s="32">
        <v>503</v>
      </c>
      <c r="E58" s="33">
        <v>100</v>
      </c>
    </row>
    <row r="59" spans="2:5" ht="12" customHeight="1" x14ac:dyDescent="0.2">
      <c r="B59" s="6" t="s">
        <v>48</v>
      </c>
      <c r="C59" s="32">
        <v>503</v>
      </c>
      <c r="D59" s="32">
        <v>503</v>
      </c>
      <c r="E59" s="33">
        <v>100</v>
      </c>
    </row>
    <row r="60" spans="2:5" ht="12" customHeight="1" x14ac:dyDescent="0.2">
      <c r="B60" s="6" t="s">
        <v>49</v>
      </c>
      <c r="C60" s="32"/>
      <c r="D60" s="32"/>
      <c r="E60" s="33"/>
    </row>
    <row r="61" spans="2:5" s="4" customFormat="1" ht="12" customHeight="1" x14ac:dyDescent="0.2">
      <c r="B61" s="6" t="s">
        <v>50</v>
      </c>
      <c r="C61" s="32">
        <v>2561</v>
      </c>
      <c r="D61" s="32">
        <v>1972</v>
      </c>
      <c r="E61" s="33">
        <v>77.001171417415065</v>
      </c>
    </row>
    <row r="62" spans="2:5" s="4" customFormat="1" ht="12" customHeight="1" x14ac:dyDescent="0.2">
      <c r="B62" s="6" t="s">
        <v>51</v>
      </c>
      <c r="C62" s="32">
        <v>2535</v>
      </c>
      <c r="D62" s="32">
        <v>1946</v>
      </c>
      <c r="E62" s="33">
        <v>76.765285996055226</v>
      </c>
    </row>
    <row r="63" spans="2:5" ht="12" customHeight="1" x14ac:dyDescent="0.2">
      <c r="B63" s="6" t="s">
        <v>90</v>
      </c>
      <c r="C63" s="32">
        <v>26</v>
      </c>
      <c r="D63" s="32">
        <v>26</v>
      </c>
      <c r="E63" s="33">
        <v>100</v>
      </c>
    </row>
    <row r="64" spans="2:5" ht="12" customHeight="1" x14ac:dyDescent="0.2">
      <c r="B64" s="6" t="s">
        <v>52</v>
      </c>
      <c r="C64" s="32">
        <v>32</v>
      </c>
      <c r="D64" s="32">
        <v>0</v>
      </c>
      <c r="E64" s="33">
        <v>0</v>
      </c>
    </row>
    <row r="65" spans="2:5" ht="12" customHeight="1" x14ac:dyDescent="0.2">
      <c r="B65" s="6" t="s">
        <v>85</v>
      </c>
      <c r="C65" s="22">
        <v>0</v>
      </c>
      <c r="D65" s="22">
        <v>0</v>
      </c>
      <c r="E65" s="23"/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0</v>
      </c>
      <c r="D67" s="22">
        <v>0</v>
      </c>
      <c r="E67" s="23"/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/>
      <c r="D69" s="34"/>
      <c r="E69" s="35"/>
    </row>
    <row r="70" spans="2:5" ht="12" customHeight="1" x14ac:dyDescent="0.2">
      <c r="B70" s="6" t="s">
        <v>89</v>
      </c>
      <c r="C70" s="22">
        <v>28804</v>
      </c>
      <c r="D70" s="22">
        <v>2974</v>
      </c>
      <c r="E70" s="23">
        <v>10.32495486737953</v>
      </c>
    </row>
    <row r="71" spans="2:5" ht="12" customHeight="1" x14ac:dyDescent="0.2">
      <c r="B71" s="6" t="s">
        <v>57</v>
      </c>
      <c r="C71" s="32">
        <v>4508</v>
      </c>
      <c r="D71" s="32">
        <v>55</v>
      </c>
      <c r="E71" s="33">
        <v>1.2200532386867791</v>
      </c>
    </row>
    <row r="72" spans="2:5" ht="12" customHeight="1" x14ac:dyDescent="0.2">
      <c r="B72" s="6" t="s">
        <v>58</v>
      </c>
      <c r="C72" s="32"/>
      <c r="D72" s="32"/>
      <c r="E72" s="33"/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4150</v>
      </c>
      <c r="D74" s="36">
        <v>21</v>
      </c>
      <c r="E74" s="37">
        <v>0.50602409638554213</v>
      </c>
    </row>
    <row r="75" spans="2:5" ht="12" customHeight="1" x14ac:dyDescent="0.2">
      <c r="B75" s="6" t="s">
        <v>61</v>
      </c>
      <c r="C75" s="32">
        <v>358</v>
      </c>
      <c r="D75" s="32">
        <v>34</v>
      </c>
      <c r="E75" s="33">
        <v>9.4972067039106136</v>
      </c>
    </row>
    <row r="76" spans="2:5" ht="12" customHeight="1" x14ac:dyDescent="0.2">
      <c r="B76" s="6" t="s">
        <v>62</v>
      </c>
      <c r="C76" s="32">
        <v>64</v>
      </c>
      <c r="D76" s="32">
        <v>6</v>
      </c>
      <c r="E76" s="33">
        <v>9.375</v>
      </c>
    </row>
    <row r="77" spans="2:5" ht="12" customHeight="1" x14ac:dyDescent="0.2">
      <c r="B77" s="6" t="s">
        <v>63</v>
      </c>
      <c r="C77" s="32">
        <v>38</v>
      </c>
      <c r="D77" s="32">
        <v>4</v>
      </c>
      <c r="E77" s="33">
        <v>10.526315789473683</v>
      </c>
    </row>
    <row r="78" spans="2:5" ht="12" customHeight="1" x14ac:dyDescent="0.2">
      <c r="B78" s="6" t="s">
        <v>64</v>
      </c>
      <c r="C78" s="32">
        <v>26</v>
      </c>
      <c r="D78" s="32">
        <v>2</v>
      </c>
      <c r="E78" s="33">
        <v>7.6923076923076925</v>
      </c>
    </row>
    <row r="79" spans="2:5" ht="12" customHeight="1" x14ac:dyDescent="0.2">
      <c r="B79" s="9" t="s">
        <v>65</v>
      </c>
      <c r="C79" s="34"/>
      <c r="D79" s="34"/>
      <c r="E79" s="35"/>
    </row>
    <row r="80" spans="2:5" ht="12" customHeight="1" x14ac:dyDescent="0.2">
      <c r="B80" s="9" t="s">
        <v>66</v>
      </c>
      <c r="C80" s="34">
        <v>0</v>
      </c>
      <c r="D80" s="34">
        <v>0</v>
      </c>
      <c r="E80" s="35"/>
    </row>
    <row r="81" spans="2:5" ht="12" customHeight="1" x14ac:dyDescent="0.2">
      <c r="B81" s="9" t="s">
        <v>67</v>
      </c>
      <c r="C81" s="34">
        <v>0</v>
      </c>
      <c r="D81" s="34">
        <v>0</v>
      </c>
      <c r="E81" s="35"/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/>
      <c r="D84" s="34"/>
      <c r="E84" s="35"/>
    </row>
    <row r="85" spans="2:5" ht="12" customHeight="1" x14ac:dyDescent="0.2">
      <c r="B85" s="9" t="s">
        <v>71</v>
      </c>
      <c r="C85" s="34"/>
      <c r="D85" s="34"/>
      <c r="E85" s="35"/>
    </row>
    <row r="86" spans="2:5" ht="12" customHeight="1" x14ac:dyDescent="0.2">
      <c r="B86" s="9" t="s">
        <v>72</v>
      </c>
      <c r="C86" s="34">
        <v>26</v>
      </c>
      <c r="D86" s="34">
        <v>2</v>
      </c>
      <c r="E86" s="35">
        <v>7.6923076923076925</v>
      </c>
    </row>
    <row r="87" spans="2:5" ht="12" customHeight="1" x14ac:dyDescent="0.2">
      <c r="B87" s="6" t="s">
        <v>73</v>
      </c>
      <c r="C87" s="32">
        <v>23390</v>
      </c>
      <c r="D87" s="32">
        <v>2302</v>
      </c>
      <c r="E87" s="33">
        <v>9.8418127404873879</v>
      </c>
    </row>
    <row r="88" spans="2:5" ht="12" customHeight="1" x14ac:dyDescent="0.2">
      <c r="B88" s="6" t="s">
        <v>74</v>
      </c>
      <c r="C88" s="36">
        <v>356</v>
      </c>
      <c r="D88" s="36">
        <v>213</v>
      </c>
      <c r="E88" s="37">
        <v>59.831460674157299</v>
      </c>
    </row>
    <row r="89" spans="2:5" ht="12" customHeight="1" x14ac:dyDescent="0.2">
      <c r="B89" s="6" t="s">
        <v>75</v>
      </c>
      <c r="C89" s="32">
        <v>8231</v>
      </c>
      <c r="D89" s="32">
        <v>793</v>
      </c>
      <c r="E89" s="33">
        <v>9.6343093184303239</v>
      </c>
    </row>
    <row r="90" spans="2:5" ht="12" customHeight="1" x14ac:dyDescent="0.2">
      <c r="B90" s="6" t="s">
        <v>76</v>
      </c>
      <c r="C90" s="32">
        <v>14160</v>
      </c>
      <c r="D90" s="32">
        <v>663</v>
      </c>
      <c r="E90" s="33">
        <v>4.6822033898305087</v>
      </c>
    </row>
    <row r="91" spans="2:5" ht="12" customHeight="1" x14ac:dyDescent="0.2">
      <c r="B91" s="6" t="s">
        <v>77</v>
      </c>
      <c r="C91" s="32">
        <v>643</v>
      </c>
      <c r="D91" s="32">
        <v>633</v>
      </c>
      <c r="E91" s="33">
        <v>98.444790046656294</v>
      </c>
    </row>
    <row r="92" spans="2:5" ht="12" customHeight="1" x14ac:dyDescent="0.2">
      <c r="B92" s="6" t="s">
        <v>78</v>
      </c>
      <c r="C92" s="32">
        <v>842</v>
      </c>
      <c r="D92" s="32">
        <v>611</v>
      </c>
      <c r="E92" s="33">
        <v>72.565320665083135</v>
      </c>
    </row>
    <row r="93" spans="2:5" ht="12" customHeight="1" x14ac:dyDescent="0.2">
      <c r="B93" s="6" t="s">
        <v>86</v>
      </c>
      <c r="C93" s="22">
        <v>98</v>
      </c>
      <c r="D93" s="22">
        <v>98</v>
      </c>
      <c r="E93" s="23">
        <v>100</v>
      </c>
    </row>
    <row r="94" spans="2:5" ht="12" customHeight="1" x14ac:dyDescent="0.2">
      <c r="B94" s="6" t="s">
        <v>79</v>
      </c>
      <c r="C94" s="32">
        <v>97</v>
      </c>
      <c r="D94" s="32">
        <v>97</v>
      </c>
      <c r="E94" s="23">
        <v>100</v>
      </c>
    </row>
    <row r="95" spans="2:5" ht="12" customHeight="1" x14ac:dyDescent="0.2">
      <c r="B95" s="6" t="s">
        <v>80</v>
      </c>
      <c r="C95" s="32">
        <v>1</v>
      </c>
      <c r="D95" s="32">
        <v>1</v>
      </c>
      <c r="E95" s="33">
        <v>100</v>
      </c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/>
      <c r="D99" s="22"/>
      <c r="E99" s="23"/>
    </row>
  </sheetData>
  <hyperlinks>
    <hyperlink ref="C4" location="OCAK!A1" display="Ocak" xr:uid="{07828128-1CD2-42BE-B631-2C263475252A}"/>
    <hyperlink ref="D4" location="ŞUBAT!A1" display="Şubat" xr:uid="{BAB13DA8-D367-4B12-B89B-DD671C837A10}"/>
    <hyperlink ref="E4" location="MART!A1" display="Mart" xr:uid="{651F3F0B-CB9F-4ECC-98F3-3E320A573EAE}"/>
    <hyperlink ref="C5" location="NİSAN!A1" display="Nisan" xr:uid="{BB25682D-7CC0-4949-8B3C-062C620A5ACD}"/>
    <hyperlink ref="D5" location="MAYIS!A1" display="Mayıs" xr:uid="{A04D03C3-053B-4896-B304-64A1D5A52574}"/>
    <hyperlink ref="E5" location="HAZİRAN!A1" display="Haziran" xr:uid="{891E6977-A52E-4215-AB22-A80B64375967}"/>
    <hyperlink ref="C6" location="TEMMUZ!A1" display="Temmuz" xr:uid="{8877F24B-155B-417B-9C4E-72063F000FB2}"/>
    <hyperlink ref="D6" location="AĞUSTOS!A1" display="Ağustos" xr:uid="{4E7EB267-9203-4C70-8170-11FA5A63A73C}"/>
    <hyperlink ref="E6" location="EYLÜL!A1" display="Eylül" xr:uid="{0EB6A764-AB5A-4463-B263-420BA4A952A2}"/>
    <hyperlink ref="C7" location="EKİM!A1" display="Ekim" xr:uid="{AFFBF4C8-5D73-4E26-AC15-30D81F142490}"/>
    <hyperlink ref="D7" location="KASIM!A1" display="Kasım" xr:uid="{2D838647-5E2C-4627-BA56-1D58F6D714BB}"/>
    <hyperlink ref="E7" location="ARALIK!A1" display="Aralık" xr:uid="{8178AF22-DE0C-4B10-9091-98702B53CCB1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ARALIK</vt:lpstr>
      <vt:lpstr>KASIM</vt:lpstr>
      <vt:lpstr>EKİM</vt:lpstr>
      <vt:lpstr>EYLÜL</vt:lpstr>
      <vt:lpstr>AĞUSTOS</vt:lpstr>
      <vt:lpstr>TEMMUZ</vt:lpstr>
      <vt:lpstr>HAZİRAN</vt:lpstr>
      <vt:lpstr>MAYIS</vt:lpstr>
      <vt:lpstr>NİSAN</vt:lpstr>
      <vt:lpstr>MART</vt:lpstr>
      <vt:lpstr>ŞUBAT</vt:lpstr>
      <vt:lpstr>OCAK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rkarali</dc:creator>
  <cp:lastModifiedBy>Hüseyin Berat Özen</cp:lastModifiedBy>
  <dcterms:created xsi:type="dcterms:W3CDTF">2007-01-27T09:43:54Z</dcterms:created>
  <dcterms:modified xsi:type="dcterms:W3CDTF">2025-07-29T13:17:57Z</dcterms:modified>
</cp:coreProperties>
</file>