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6CCB20EA-77CC-4E68-A621-B9FEE9DB3EFB}" xr6:coauthVersionLast="47" xr6:coauthVersionMax="47" xr10:uidLastSave="{00000000-0000-0000-0000-000000000000}"/>
  <bookViews>
    <workbookView xWindow="-108" yWindow="-108" windowWidth="23256" windowHeight="12456" tabRatio="667" xr2:uid="{E1DED85E-EF4E-4E4C-AE26-4D7FD007EDCC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5" l="1"/>
  <c r="C95" i="25"/>
  <c r="C92" i="25" s="1"/>
  <c r="E92" i="25" s="1"/>
  <c r="E94" i="25"/>
  <c r="E93" i="25"/>
  <c r="D92" i="25"/>
  <c r="E91" i="25"/>
  <c r="E90" i="25"/>
  <c r="E89" i="25"/>
  <c r="E88" i="25"/>
  <c r="E87" i="25"/>
  <c r="D86" i="25"/>
  <c r="D69" i="25" s="1"/>
  <c r="E69" i="25" s="1"/>
  <c r="C86" i="25"/>
  <c r="E85" i="25"/>
  <c r="E84" i="25"/>
  <c r="E83" i="25"/>
  <c r="E80" i="25"/>
  <c r="E79" i="25"/>
  <c r="D77" i="25"/>
  <c r="D75" i="25"/>
  <c r="C77" i="25"/>
  <c r="C75" i="25"/>
  <c r="E75" i="25"/>
  <c r="E76" i="25"/>
  <c r="E74" i="25"/>
  <c r="E73" i="25"/>
  <c r="D70" i="25"/>
  <c r="C70" i="25"/>
  <c r="C69" i="25" s="1"/>
  <c r="D66" i="25"/>
  <c r="D64" i="25"/>
  <c r="C66" i="25"/>
  <c r="C64" i="25"/>
  <c r="E62" i="25"/>
  <c r="E61" i="25"/>
  <c r="D60" i="25"/>
  <c r="E60" i="25" s="1"/>
  <c r="C60" i="25"/>
  <c r="E58" i="25"/>
  <c r="D57" i="25"/>
  <c r="C57" i="25"/>
  <c r="E57" i="25" s="1"/>
  <c r="D54" i="25"/>
  <c r="C54" i="25"/>
  <c r="E53" i="25"/>
  <c r="D51" i="25"/>
  <c r="E51" i="25" s="1"/>
  <c r="C51" i="25"/>
  <c r="E50" i="25"/>
  <c r="E49" i="25"/>
  <c r="D48" i="25"/>
  <c r="C48" i="25"/>
  <c r="C47" i="25" s="1"/>
  <c r="C46" i="25" s="1"/>
  <c r="E48" i="25"/>
  <c r="E45" i="25"/>
  <c r="E44" i="25"/>
  <c r="E43" i="25"/>
  <c r="E42" i="25"/>
  <c r="E41" i="25"/>
  <c r="E40" i="25"/>
  <c r="D39" i="25"/>
  <c r="C39" i="25"/>
  <c r="E39" i="25"/>
  <c r="E38" i="25"/>
  <c r="E36" i="25"/>
  <c r="E35" i="25"/>
  <c r="E34" i="25"/>
  <c r="E32" i="25"/>
  <c r="E31" i="25"/>
  <c r="E30" i="25"/>
  <c r="D29" i="25"/>
  <c r="E29" i="25" s="1"/>
  <c r="C29" i="25"/>
  <c r="E28" i="25"/>
  <c r="E27" i="25"/>
  <c r="D26" i="25"/>
  <c r="D25" i="25" s="1"/>
  <c r="E25" i="25" s="1"/>
  <c r="C26" i="25"/>
  <c r="C25" i="25" s="1"/>
  <c r="E24" i="25"/>
  <c r="E23" i="25"/>
  <c r="D22" i="25"/>
  <c r="E22" i="25" s="1"/>
  <c r="C22" i="25"/>
  <c r="E21" i="25"/>
  <c r="E20" i="25"/>
  <c r="E19" i="25"/>
  <c r="D18" i="25"/>
  <c r="C18" i="25"/>
  <c r="C12" i="25" s="1"/>
  <c r="E18" i="25"/>
  <c r="E17" i="25"/>
  <c r="E16" i="25"/>
  <c r="E15" i="25"/>
  <c r="E14" i="25"/>
  <c r="D13" i="25"/>
  <c r="D12" i="25" s="1"/>
  <c r="C13" i="25"/>
  <c r="E13" i="25"/>
  <c r="E70" i="25"/>
  <c r="E77" i="25"/>
  <c r="C11" i="25" l="1"/>
  <c r="C10" i="25" s="1"/>
  <c r="E12" i="25"/>
  <c r="D11" i="25"/>
  <c r="E26" i="25"/>
  <c r="D47" i="25"/>
  <c r="E86" i="25"/>
  <c r="E11" i="25" l="1"/>
  <c r="E47" i="25"/>
  <c r="D46" i="25"/>
  <c r="E46" i="25" s="1"/>
  <c r="D10" i="25" l="1"/>
  <c r="E10" i="25" s="1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<sst xmlns="http://schemas.openxmlformats.org/spreadsheetml/2006/main" count="1281" uniqueCount="118">
  <si>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</si>
  <si>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</si>
  <si>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</si>
  <si>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</si>
  <si>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</si>
  <si>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</si>
  <si>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</si>
  <si>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</si>
  <si>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</si>
  <si>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</si>
  <si>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</si>
  <si>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</si>
  <si>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</si>
  <si>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</si>
  <si>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</si>
  <si>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</si>
  <si>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</si>
  <si>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</si>
  <si>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</si>
  <si>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</si>
  <si>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</si>
  <si>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</si>
  <si>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</si>
  <si>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</si>
  <si>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</si>
  <si>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</si>
  <si>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</si>
  <si>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</si>
  <si>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</si>
  <si>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</si>
  <si>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</si>
  <si>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</si>
  <si>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</si>
  <si>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</si>
  <si>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</si>
  <si>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</si>
  <si>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</si>
  <si>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</si>
  <si>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</si>
  <si>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</si>
  <si>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</si>
  <si>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</si>
  <si>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</si>
  <si>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</si>
  <si>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</si>
  <si>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</si>
  <si>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</si>
  <si>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</si>
  <si>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</si>
  <si>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</si>
  <si>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</si>
  <si>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</si>
  <si>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</si>
  <si>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</si>
  <si>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</si>
  <si>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</si>
  <si>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</si>
  <si>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</si>
  <si>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</si>
  <si>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</si>
  <si>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</si>
  <si>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</si>
  <si>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</si>
  <si>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</si>
  <si>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</si>
  <si>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</si>
  <si>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</si>
  <si>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</si>
  <si>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</si>
  <si>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</si>
  <si>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</si>
  <si>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</si>
  <si>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</si>
  <si>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</si>
  <si>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</si>
  <si>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</si>
  <si>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</si>
  <si>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</si>
  <si>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</si>
  <si>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</si>
  <si>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</si>
  <si>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</si>
  <si>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</si>
  <si>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</si>
  <si>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</si>
  <si>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</si>
  <si>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</si>
  <si>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</si>
  <si>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</si>
  <si>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</si>
  <si>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</si>
  <si>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</si>
  <si>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</si>
  <si>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KAYSERİ İLİ  GENEL  BÜTÇE GELİRLERİNİN TAHSİLATI, TAHAKKUKU VE TAHSİLATIN TAHAKKUKA  ORANI (KÜMÜLATİF) OCAK 2011</t>
  </si>
  <si>
    <t>Ocak</t>
  </si>
  <si>
    <t>Şubat</t>
  </si>
  <si>
    <t>KAYSERİ İLİ  GENEL  BÜTÇE GELİRLERİNİN TAHSİLATI, TAHAKKUKU VE TAHSİLATIN TAHAKKUKA  ORANI (KÜMÜLATİF) ŞUBAT 2011</t>
  </si>
  <si>
    <t>KAYSERİ İLİ  GENEL  BÜTÇE GELİRLERİNİN TAHSİLATI, TAHAKKUKU VE TAHSİLATIN TAHAKKUKA  ORANI (KÜMÜLATİF) MART 2011</t>
  </si>
  <si>
    <t>Mart</t>
  </si>
  <si>
    <t>KAYSERİ İLİ 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</si>
  <si>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</si>
  <si>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</si>
  <si>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KAYSERİ İLİ  GENEL  BÜTÇE GELİRLERİNİN TAHSİLATI, TAHAKKUKU VE TAHSİLATIN TAHAKKUKA  ORANI (KÜMÜLATİF) MAYIS 2011</t>
  </si>
  <si>
    <t>Mayıs</t>
  </si>
  <si>
    <t>KAYSERİ İLİ  GENEL  BÜTÇE GELİRLERİNİN TAHSİLATI, TAHAKKUKU VE TAHSİLATIN TAHAKKUKA  ORANI (KÜMÜLATİF) HAZİRAN 2011</t>
  </si>
  <si>
    <t>Haziran</t>
  </si>
  <si>
    <t>KAYSERİ İLİ  GENEL  BÜTÇE GELİRLERİNİN TAHSİLATI, TAHAKKUKU VE TAHSİLATIN TAHAKKUKA  ORANI (KÜMÜLATİF) TEMMUZ 2011</t>
  </si>
  <si>
    <t>Temmuz</t>
  </si>
  <si>
    <t>KAYSERİ İLİ  GENEL  BÜTÇE GELİRLERİNİN TAHSİLATI, TAHAKKUKU VE TAHSİLATIN TAHAKKUKA  ORANI (KÜMÜLATİF) AĞUSTOS 2011</t>
  </si>
  <si>
    <t>Ağustos</t>
  </si>
  <si>
    <t>KAYSERİ İLİ  GENEL  BÜTÇE GELİRLERİNİN TAHSİLATI, TAHAKKUKU VE TAHSİLATIN TAHAKKUKA  ORANI (KÜMÜLATİF) EYLÜL 2011</t>
  </si>
  <si>
    <t>Eylül</t>
  </si>
  <si>
    <t>KAYSERİ İLİ  GENEL  BÜTÇE GELİRLERİNİN TAHSİLATI, TAHAKKUKU VE TAHSİLATIN TAHAKKUKA  ORANI (KÜMÜLATİF) EKİM 2011</t>
  </si>
  <si>
    <t>Ekim</t>
  </si>
  <si>
    <t>KAYSERİ İLİ  GENEL  BÜTÇE GELİRLERİNİN TAHSİLATI, TAHAKKUKU VE TAHSİLATIN TAHAKKUKA  ORANI (KÜMÜLATİF) KASIM 2011</t>
  </si>
  <si>
    <t>Kasım</t>
  </si>
  <si>
    <t>KAYSERİ İLİ  GENEL  BÜTÇE GELİRLERİNİN TAHSİLATI, TAHAKKUKU VE TAHSİLATIN TAHAKKUKA  ORANI (KÜMÜLATİF) ARALIK 2011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</si>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</sst>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32172BBD-11D4-434B-A557-000D4F2A69C5}"/>
    <cellStyle name="Normal_genelgelirtahk_tahs" xfId="3" xr:uid="{D3927F04-35D8-4351-B698-0F4D24C58317}"/>
    <cellStyle name="Virgül [0]_29dan32ye" xfId="4" xr:uid="{13E2910B-75D6-4799-8BF7-E36C0EC540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C3C56-8716-4E31-9033-A6C67580621C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2492703</v>
      </c>
      <c r="D10" s="22">
        <v>1629546</v>
      </c>
      <c r="E10" s="23">
        <v>65.372649689914923</v>
      </c>
    </row>
    <row r="11" spans="2:5" ht="12" customHeight="1" x14ac:dyDescent="0.2">
      <c r="B11" s="7" t="s">
        <v>4</v>
      </c>
      <c r="C11" s="24">
        <v>1939659</v>
      </c>
      <c r="D11" s="24">
        <v>1504190</v>
      </c>
      <c r="E11" s="25">
        <v>77.549198080693557</v>
      </c>
    </row>
    <row r="12" spans="2:5" ht="12" customHeight="1" x14ac:dyDescent="0.2">
      <c r="B12" s="7" t="s">
        <v>5</v>
      </c>
      <c r="C12" s="24">
        <v>930045</v>
      </c>
      <c r="D12" s="24">
        <v>753347</v>
      </c>
      <c r="E12" s="25">
        <v>81.001134353714065</v>
      </c>
    </row>
    <row r="13" spans="2:5" ht="12" customHeight="1" x14ac:dyDescent="0.2">
      <c r="B13" s="7" t="s">
        <v>6</v>
      </c>
      <c r="C13" s="26">
        <v>583475</v>
      </c>
      <c r="D13" s="26">
        <v>477555</v>
      </c>
      <c r="E13" s="27">
        <v>81.846694374223404</v>
      </c>
    </row>
    <row r="14" spans="2:5" ht="12" customHeight="1" x14ac:dyDescent="0.2">
      <c r="B14" s="8" t="s">
        <v>7</v>
      </c>
      <c r="C14" s="28">
        <v>75738</v>
      </c>
      <c r="D14" s="28">
        <v>35467</v>
      </c>
      <c r="E14" s="29">
        <v>46.828540494863873</v>
      </c>
    </row>
    <row r="15" spans="2:5" ht="12" customHeight="1" x14ac:dyDescent="0.2">
      <c r="B15" s="8" t="s">
        <v>8</v>
      </c>
      <c r="C15" s="28">
        <v>5438</v>
      </c>
      <c r="D15" s="28">
        <v>3507</v>
      </c>
      <c r="E15" s="29">
        <v>64.490621552041191</v>
      </c>
    </row>
    <row r="16" spans="2:5" ht="12" customHeight="1" x14ac:dyDescent="0.2">
      <c r="B16" s="8" t="s">
        <v>9</v>
      </c>
      <c r="C16" s="28">
        <v>469309</v>
      </c>
      <c r="D16" s="28">
        <v>415461</v>
      </c>
      <c r="E16" s="29">
        <v>88.526109663356124</v>
      </c>
    </row>
    <row r="17" spans="2:5" ht="12" customHeight="1" x14ac:dyDescent="0.2">
      <c r="B17" s="8" t="s">
        <v>10</v>
      </c>
      <c r="C17" s="28">
        <v>32990</v>
      </c>
      <c r="D17" s="28">
        <v>23120</v>
      </c>
      <c r="E17" s="29">
        <v>70.081842982722037</v>
      </c>
    </row>
    <row r="18" spans="2:5" ht="12" customHeight="1" x14ac:dyDescent="0.2">
      <c r="B18" s="7" t="s">
        <v>11</v>
      </c>
      <c r="C18" s="24">
        <v>346570</v>
      </c>
      <c r="D18" s="24">
        <v>275792</v>
      </c>
      <c r="E18" s="25">
        <v>79.577574515970795</v>
      </c>
    </row>
    <row r="19" spans="2:5" ht="12" customHeight="1" x14ac:dyDescent="0.2">
      <c r="B19" s="8" t="s">
        <v>12</v>
      </c>
      <c r="C19" s="28">
        <v>89199</v>
      </c>
      <c r="D19" s="28">
        <v>34385</v>
      </c>
      <c r="E19" s="29">
        <v>38.548638437650645</v>
      </c>
    </row>
    <row r="20" spans="2:5" ht="12" customHeight="1" x14ac:dyDescent="0.2">
      <c r="B20" s="8" t="s">
        <v>13</v>
      </c>
      <c r="C20" s="28">
        <v>-305</v>
      </c>
      <c r="D20" s="28">
        <v>-836</v>
      </c>
      <c r="E20" s="29">
        <v>274.09836065573774</v>
      </c>
    </row>
    <row r="21" spans="2:5" ht="12" customHeight="1" x14ac:dyDescent="0.2">
      <c r="B21" s="8" t="s">
        <v>14</v>
      </c>
      <c r="C21" s="28">
        <v>257676</v>
      </c>
      <c r="D21" s="28">
        <v>242243</v>
      </c>
      <c r="E21" s="29">
        <v>94.010695602229148</v>
      </c>
    </row>
    <row r="22" spans="2:5" s="4" customFormat="1" ht="12" customHeight="1" x14ac:dyDescent="0.2">
      <c r="B22" s="7" t="s">
        <v>15</v>
      </c>
      <c r="C22" s="24">
        <v>139602</v>
      </c>
      <c r="D22" s="24">
        <v>96274</v>
      </c>
      <c r="E22" s="25">
        <v>68.963195369693835</v>
      </c>
    </row>
    <row r="23" spans="2:5" s="4" customFormat="1" ht="12" customHeight="1" x14ac:dyDescent="0.2">
      <c r="B23" s="8" t="s">
        <v>16</v>
      </c>
      <c r="C23" s="30">
        <v>6543</v>
      </c>
      <c r="D23" s="30">
        <v>1430</v>
      </c>
      <c r="E23" s="31">
        <v>21.85541800397371</v>
      </c>
    </row>
    <row r="24" spans="2:5" ht="12" customHeight="1" x14ac:dyDescent="0.2">
      <c r="B24" s="8" t="s">
        <v>17</v>
      </c>
      <c r="C24" s="30">
        <v>133059</v>
      </c>
      <c r="D24" s="30">
        <v>94844</v>
      </c>
      <c r="E24" s="31">
        <v>71.279657896121279</v>
      </c>
    </row>
    <row r="25" spans="2:5" s="4" customFormat="1" ht="12" customHeight="1" x14ac:dyDescent="0.2">
      <c r="B25" s="7" t="s">
        <v>18</v>
      </c>
      <c r="C25" s="24">
        <v>537928</v>
      </c>
      <c r="D25" s="24">
        <v>356027</v>
      </c>
      <c r="E25" s="25">
        <v>66.184879760860198</v>
      </c>
    </row>
    <row r="26" spans="2:5" ht="12" customHeight="1" x14ac:dyDescent="0.2">
      <c r="B26" s="7" t="s">
        <v>19</v>
      </c>
      <c r="C26" s="24">
        <v>379764</v>
      </c>
      <c r="D26" s="24">
        <v>209129</v>
      </c>
      <c r="E26" s="25">
        <v>55.068147586395767</v>
      </c>
    </row>
    <row r="27" spans="2:5" ht="12" customHeight="1" x14ac:dyDescent="0.2">
      <c r="B27" s="8" t="s">
        <v>20</v>
      </c>
      <c r="C27" s="28">
        <v>386931</v>
      </c>
      <c r="D27" s="28">
        <v>217646</v>
      </c>
      <c r="E27" s="29">
        <v>56.249305431717801</v>
      </c>
    </row>
    <row r="28" spans="2:5" ht="12" customHeight="1" x14ac:dyDescent="0.2">
      <c r="B28" s="8" t="s">
        <v>21</v>
      </c>
      <c r="C28" s="28">
        <v>-7167</v>
      </c>
      <c r="D28" s="28">
        <v>-8517</v>
      </c>
      <c r="E28" s="29">
        <v>118.83633319380493</v>
      </c>
    </row>
    <row r="29" spans="2:5" ht="12" customHeight="1" x14ac:dyDescent="0.2">
      <c r="B29" s="7" t="s">
        <v>22</v>
      </c>
      <c r="C29" s="26">
        <v>122221</v>
      </c>
      <c r="D29" s="26">
        <v>113696</v>
      </c>
      <c r="E29" s="27">
        <v>93.0249302493025</v>
      </c>
    </row>
    <row r="30" spans="2:5" ht="12" customHeight="1" x14ac:dyDescent="0.2">
      <c r="B30" s="8" t="s">
        <v>23</v>
      </c>
      <c r="C30" s="28">
        <v>5216</v>
      </c>
      <c r="D30" s="28">
        <v>1577</v>
      </c>
      <c r="E30" s="29">
        <v>30.233895705521473</v>
      </c>
    </row>
    <row r="31" spans="2:5" s="4" customFormat="1" ht="12" customHeight="1" x14ac:dyDescent="0.2">
      <c r="B31" s="8" t="s">
        <v>24</v>
      </c>
      <c r="C31" s="28">
        <v>106377</v>
      </c>
      <c r="D31" s="28">
        <v>106363</v>
      </c>
      <c r="E31" s="29">
        <v>99.986839260366438</v>
      </c>
    </row>
    <row r="32" spans="2:5" ht="12" customHeight="1" x14ac:dyDescent="0.2">
      <c r="B32" s="8" t="s">
        <v>25</v>
      </c>
      <c r="C32" s="28">
        <v>101</v>
      </c>
      <c r="D32" s="28">
        <v>81</v>
      </c>
      <c r="E32" s="29">
        <v>80.198019801980209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>
        <v>335</v>
      </c>
      <c r="D34" s="28">
        <v>334</v>
      </c>
      <c r="E34" s="29">
        <v>99.701492537313428</v>
      </c>
    </row>
    <row r="35" spans="2:6" ht="12" customHeight="1" x14ac:dyDescent="0.2">
      <c r="B35" s="8" t="s">
        <v>28</v>
      </c>
      <c r="C35" s="28">
        <v>10192</v>
      </c>
      <c r="D35" s="28">
        <v>5341</v>
      </c>
      <c r="E35" s="29">
        <v>52.403846153846153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35926</v>
      </c>
      <c r="D37" s="26">
        <v>33188</v>
      </c>
      <c r="E37" s="27">
        <v>92.378778600456485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17</v>
      </c>
      <c r="D39" s="26">
        <v>14</v>
      </c>
      <c r="E39" s="27">
        <v>82.35294117647058</v>
      </c>
    </row>
    <row r="40" spans="2:6" ht="12" customHeight="1" x14ac:dyDescent="0.2">
      <c r="B40" s="7" t="s">
        <v>32</v>
      </c>
      <c r="C40" s="24">
        <v>114514</v>
      </c>
      <c r="D40" s="24">
        <v>114513</v>
      </c>
      <c r="E40" s="25">
        <v>99.999126744328208</v>
      </c>
    </row>
    <row r="41" spans="2:6" s="4" customFormat="1" ht="12" customHeight="1" x14ac:dyDescent="0.2">
      <c r="B41" s="8" t="s">
        <v>33</v>
      </c>
      <c r="C41" s="30">
        <v>17315</v>
      </c>
      <c r="D41" s="30">
        <v>17315</v>
      </c>
      <c r="E41" s="31">
        <v>100</v>
      </c>
    </row>
    <row r="42" spans="2:6" ht="12" customHeight="1" x14ac:dyDescent="0.2">
      <c r="B42" s="8" t="s">
        <v>34</v>
      </c>
      <c r="C42" s="30">
        <v>96771</v>
      </c>
      <c r="D42" s="30">
        <v>96770</v>
      </c>
      <c r="E42" s="31">
        <v>99.998966632565541</v>
      </c>
    </row>
    <row r="43" spans="2:6" s="4" customFormat="1" ht="12" customHeight="1" x14ac:dyDescent="0.2">
      <c r="B43" s="8" t="s">
        <v>35</v>
      </c>
      <c r="C43" s="28">
        <v>428</v>
      </c>
      <c r="D43" s="28">
        <v>428</v>
      </c>
      <c r="E43" s="29">
        <v>100</v>
      </c>
    </row>
    <row r="44" spans="2:6" ht="12" customHeight="1" x14ac:dyDescent="0.2">
      <c r="B44" s="7" t="s">
        <v>36</v>
      </c>
      <c r="C44" s="24">
        <v>104899</v>
      </c>
      <c r="D44" s="24">
        <v>85875</v>
      </c>
      <c r="E44" s="25">
        <v>81.864460099714961</v>
      </c>
    </row>
    <row r="45" spans="2:6" ht="12" customHeight="1" x14ac:dyDescent="0.2">
      <c r="B45" s="7" t="s">
        <v>37</v>
      </c>
      <c r="C45" s="26">
        <v>111348</v>
      </c>
      <c r="D45" s="26">
        <v>97982</v>
      </c>
      <c r="E45" s="27">
        <v>87.996192118403556</v>
      </c>
      <c r="F45" s="5"/>
    </row>
    <row r="46" spans="2:6" ht="12" customHeight="1" x14ac:dyDescent="0.2">
      <c r="B46" s="7" t="s">
        <v>38</v>
      </c>
      <c r="C46" s="26">
        <v>1323</v>
      </c>
      <c r="D46" s="26">
        <v>172</v>
      </c>
      <c r="E46" s="27">
        <v>13.000755857898715</v>
      </c>
    </row>
    <row r="47" spans="2:6" ht="12" customHeight="1" x14ac:dyDescent="0.2">
      <c r="B47" s="6" t="s">
        <v>84</v>
      </c>
      <c r="C47" s="22">
        <v>42717</v>
      </c>
      <c r="D47" s="22">
        <v>39810</v>
      </c>
      <c r="E47" s="27">
        <v>93.1947468221083</v>
      </c>
    </row>
    <row r="48" spans="2:6" ht="12" customHeight="1" x14ac:dyDescent="0.2">
      <c r="B48" s="6" t="s">
        <v>39</v>
      </c>
      <c r="C48" s="32">
        <v>22125</v>
      </c>
      <c r="D48" s="32">
        <v>21319</v>
      </c>
      <c r="E48" s="33">
        <v>96.357062146892659</v>
      </c>
    </row>
    <row r="49" spans="2:5" ht="12" customHeight="1" x14ac:dyDescent="0.2">
      <c r="B49" s="6" t="s">
        <v>40</v>
      </c>
      <c r="C49" s="32">
        <v>20621</v>
      </c>
      <c r="D49" s="32">
        <v>20583</v>
      </c>
      <c r="E49" s="33">
        <v>99.815721836962325</v>
      </c>
    </row>
    <row r="50" spans="2:5" ht="12" customHeight="1" x14ac:dyDescent="0.2">
      <c r="B50" s="9" t="s">
        <v>41</v>
      </c>
      <c r="C50" s="34">
        <v>20</v>
      </c>
      <c r="D50" s="34">
        <v>19</v>
      </c>
      <c r="E50" s="35">
        <v>95</v>
      </c>
    </row>
    <row r="51" spans="2:5" ht="12" customHeight="1" x14ac:dyDescent="0.2">
      <c r="B51" s="9" t="s">
        <v>42</v>
      </c>
      <c r="C51" s="34">
        <v>20601</v>
      </c>
      <c r="D51" s="34">
        <v>20564</v>
      </c>
      <c r="E51" s="35">
        <v>99.820397068103489</v>
      </c>
    </row>
    <row r="52" spans="2:5" ht="12" customHeight="1" x14ac:dyDescent="0.2">
      <c r="B52" s="6" t="s">
        <v>43</v>
      </c>
      <c r="C52" s="32">
        <v>1504</v>
      </c>
      <c r="D52" s="32">
        <v>736</v>
      </c>
      <c r="E52" s="33">
        <v>48.936170212765958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1504</v>
      </c>
      <c r="D54" s="34">
        <v>736</v>
      </c>
      <c r="E54" s="35">
        <v>48.936170212765958</v>
      </c>
    </row>
    <row r="55" spans="2:5" ht="12" customHeight="1" x14ac:dyDescent="0.2">
      <c r="B55" s="6" t="s">
        <v>44</v>
      </c>
      <c r="C55" s="32">
        <v>1</v>
      </c>
      <c r="D55" s="32">
        <v>1</v>
      </c>
      <c r="E55" s="33">
        <v>100</v>
      </c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1</v>
      </c>
      <c r="D57" s="32">
        <v>1</v>
      </c>
      <c r="E57" s="33">
        <v>100</v>
      </c>
    </row>
    <row r="58" spans="2:5" ht="12" customHeight="1" x14ac:dyDescent="0.2">
      <c r="B58" s="6" t="s">
        <v>47</v>
      </c>
      <c r="C58" s="32">
        <v>7705</v>
      </c>
      <c r="D58" s="32">
        <v>7705</v>
      </c>
      <c r="E58" s="33">
        <v>100</v>
      </c>
    </row>
    <row r="59" spans="2:5" ht="12" customHeight="1" x14ac:dyDescent="0.2">
      <c r="B59" s="6" t="s">
        <v>48</v>
      </c>
      <c r="C59" s="32">
        <v>7705</v>
      </c>
      <c r="D59" s="32">
        <v>7705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12885</v>
      </c>
      <c r="D61" s="32">
        <v>10784</v>
      </c>
      <c r="E61" s="33">
        <v>83.694218083042287</v>
      </c>
    </row>
    <row r="62" spans="2:5" s="4" customFormat="1" ht="12" customHeight="1" x14ac:dyDescent="0.2">
      <c r="B62" s="6" t="s">
        <v>51</v>
      </c>
      <c r="C62" s="32">
        <v>12588</v>
      </c>
      <c r="D62" s="32">
        <v>10487</v>
      </c>
      <c r="E62" s="33">
        <v>83.309501112170324</v>
      </c>
    </row>
    <row r="63" spans="2:5" ht="12" customHeight="1" x14ac:dyDescent="0.2">
      <c r="B63" s="6" t="s">
        <v>90</v>
      </c>
      <c r="C63" s="32">
        <v>297</v>
      </c>
      <c r="D63" s="32">
        <v>297</v>
      </c>
      <c r="E63" s="33">
        <v>100</v>
      </c>
    </row>
    <row r="64" spans="2:5" ht="12" customHeight="1" x14ac:dyDescent="0.2">
      <c r="B64" s="6" t="s">
        <v>52</v>
      </c>
      <c r="C64" s="32">
        <v>1</v>
      </c>
      <c r="D64" s="32">
        <v>1</v>
      </c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503710</v>
      </c>
      <c r="D70" s="22">
        <v>78929</v>
      </c>
      <c r="E70" s="23">
        <v>15.669532072025572</v>
      </c>
    </row>
    <row r="71" spans="2:5" ht="12" customHeight="1" x14ac:dyDescent="0.2">
      <c r="B71" s="6" t="s">
        <v>57</v>
      </c>
      <c r="C71" s="32">
        <v>95191</v>
      </c>
      <c r="D71" s="32">
        <v>1466</v>
      </c>
      <c r="E71" s="33">
        <v>1.5400615604416386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94312</v>
      </c>
      <c r="D74" s="36">
        <v>665</v>
      </c>
      <c r="E74" s="37">
        <v>0.70510645517007386</v>
      </c>
    </row>
    <row r="75" spans="2:5" ht="12" customHeight="1" x14ac:dyDescent="0.2">
      <c r="B75" s="6" t="s">
        <v>61</v>
      </c>
      <c r="C75" s="32">
        <v>879</v>
      </c>
      <c r="D75" s="32">
        <v>801</v>
      </c>
      <c r="E75" s="33">
        <v>91.12627986348123</v>
      </c>
    </row>
    <row r="76" spans="2:5" ht="12" customHeight="1" x14ac:dyDescent="0.2">
      <c r="B76" s="6" t="s">
        <v>62</v>
      </c>
      <c r="C76" s="32">
        <v>3240</v>
      </c>
      <c r="D76" s="32">
        <v>2691</v>
      </c>
      <c r="E76" s="33">
        <v>83.055555555555557</v>
      </c>
    </row>
    <row r="77" spans="2:5" ht="12" customHeight="1" x14ac:dyDescent="0.2">
      <c r="B77" s="6" t="s">
        <v>63</v>
      </c>
      <c r="C77" s="32">
        <v>1294</v>
      </c>
      <c r="D77" s="32">
        <v>879</v>
      </c>
      <c r="E77" s="33">
        <v>67.92890262751159</v>
      </c>
    </row>
    <row r="78" spans="2:5" ht="12" customHeight="1" x14ac:dyDescent="0.2">
      <c r="B78" s="6" t="s">
        <v>64</v>
      </c>
      <c r="C78" s="32">
        <v>1946</v>
      </c>
      <c r="D78" s="32">
        <v>1812</v>
      </c>
      <c r="E78" s="33">
        <v>93.114080164439869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1</v>
      </c>
      <c r="D80" s="34">
        <v>0</v>
      </c>
      <c r="E80" s="35">
        <v>0</v>
      </c>
    </row>
    <row r="81" spans="2:5" ht="12" customHeight="1" x14ac:dyDescent="0.2">
      <c r="B81" s="9" t="s">
        <v>67</v>
      </c>
      <c r="C81" s="34">
        <v>24</v>
      </c>
      <c r="D81" s="34">
        <v>13</v>
      </c>
      <c r="E81" s="35">
        <v>54.166666666666664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32</v>
      </c>
      <c r="D84" s="34">
        <v>0</v>
      </c>
      <c r="E84" s="35">
        <v>0</v>
      </c>
    </row>
    <row r="85" spans="2:5" ht="12" customHeight="1" x14ac:dyDescent="0.2">
      <c r="B85" s="9" t="s">
        <v>71</v>
      </c>
      <c r="C85" s="34">
        <v>21</v>
      </c>
      <c r="D85" s="34">
        <v>20</v>
      </c>
      <c r="E85" s="35">
        <v>95.238095238095227</v>
      </c>
    </row>
    <row r="86" spans="2:5" ht="12" customHeight="1" x14ac:dyDescent="0.2">
      <c r="B86" s="9" t="s">
        <v>72</v>
      </c>
      <c r="C86" s="34">
        <v>1868</v>
      </c>
      <c r="D86" s="34">
        <v>1779</v>
      </c>
      <c r="E86" s="35">
        <v>95.235546038543902</v>
      </c>
    </row>
    <row r="87" spans="2:5" ht="12" customHeight="1" x14ac:dyDescent="0.2">
      <c r="B87" s="6" t="s">
        <v>73</v>
      </c>
      <c r="C87" s="32">
        <v>392625</v>
      </c>
      <c r="D87" s="32">
        <v>66518</v>
      </c>
      <c r="E87" s="33">
        <v>16.941865647882839</v>
      </c>
    </row>
    <row r="88" spans="2:5" ht="12" customHeight="1" x14ac:dyDescent="0.2">
      <c r="B88" s="6" t="s">
        <v>74</v>
      </c>
      <c r="C88" s="36">
        <v>3327</v>
      </c>
      <c r="D88" s="36">
        <v>2873</v>
      </c>
      <c r="E88" s="37">
        <v>86.354072738202575</v>
      </c>
    </row>
    <row r="89" spans="2:5" ht="12" customHeight="1" x14ac:dyDescent="0.2">
      <c r="B89" s="6" t="s">
        <v>75</v>
      </c>
      <c r="C89" s="32">
        <v>75792</v>
      </c>
      <c r="D89" s="32">
        <v>27856</v>
      </c>
      <c r="E89" s="33">
        <v>36.75321933713321</v>
      </c>
    </row>
    <row r="90" spans="2:5" ht="12" customHeight="1" x14ac:dyDescent="0.2">
      <c r="B90" s="6" t="s">
        <v>76</v>
      </c>
      <c r="C90" s="32">
        <v>313329</v>
      </c>
      <c r="D90" s="32">
        <v>35612</v>
      </c>
      <c r="E90" s="33">
        <v>11.365689099955638</v>
      </c>
    </row>
    <row r="91" spans="2:5" ht="12" customHeight="1" x14ac:dyDescent="0.2">
      <c r="B91" s="6" t="s">
        <v>77</v>
      </c>
      <c r="C91" s="32">
        <v>177</v>
      </c>
      <c r="D91" s="32">
        <v>177</v>
      </c>
      <c r="E91" s="33">
        <v>100</v>
      </c>
    </row>
    <row r="92" spans="2:5" ht="12" customHeight="1" x14ac:dyDescent="0.2">
      <c r="B92" s="6" t="s">
        <v>78</v>
      </c>
      <c r="C92" s="32">
        <v>12654</v>
      </c>
      <c r="D92" s="32">
        <v>8254</v>
      </c>
      <c r="E92" s="33">
        <v>65.228386281017862</v>
      </c>
    </row>
    <row r="93" spans="2:5" ht="12" customHeight="1" x14ac:dyDescent="0.2">
      <c r="B93" s="6" t="s">
        <v>86</v>
      </c>
      <c r="C93" s="22">
        <v>6617</v>
      </c>
      <c r="D93" s="22">
        <v>6617</v>
      </c>
      <c r="E93" s="23">
        <v>100</v>
      </c>
    </row>
    <row r="94" spans="2:5" ht="12" customHeight="1" x14ac:dyDescent="0.2">
      <c r="B94" s="6" t="s">
        <v>79</v>
      </c>
      <c r="C94" s="32">
        <v>6609</v>
      </c>
      <c r="D94" s="32">
        <v>6609</v>
      </c>
      <c r="E94" s="23">
        <v>100</v>
      </c>
    </row>
    <row r="95" spans="2:5" ht="12" customHeight="1" x14ac:dyDescent="0.2">
      <c r="B95" s="6" t="s">
        <v>80</v>
      </c>
      <c r="C95" s="32">
        <v>8</v>
      </c>
      <c r="D95" s="32">
        <v>8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155ADA2F-4FC0-4AFB-918A-2A0E0750B6EB}"/>
    <hyperlink ref="D4" location="ŞUBAT!A1" display="Şubat" xr:uid="{F56653E0-913E-4D04-A086-4B396BB954FA}"/>
    <hyperlink ref="E4" location="MART!A1" display="Mart" xr:uid="{EE332811-1C85-4A88-B1BC-3B1F42935F70}"/>
    <hyperlink ref="C5" location="NİSAN!A1" display="Nisan" xr:uid="{B66F4F20-A20C-4A76-862B-9CB772F2700B}"/>
    <hyperlink ref="D5" location="MAYIS!A1" display="Mayıs" xr:uid="{326338BC-7B91-4F84-BBA4-58AD4B7E0ACA}"/>
    <hyperlink ref="E5" location="HAZİRAN!A1" display="Haziran" xr:uid="{CA732473-AAB8-4C93-A899-474AC15DB528}"/>
    <hyperlink ref="C6" location="TEMMUZ!A1" display="Temmuz" xr:uid="{EF0AD5F4-14F3-45EB-8610-6D2A54E716F5}"/>
    <hyperlink ref="D6" location="AĞUSTOS!A1" display="Ağustos" xr:uid="{C4BB399B-85DF-4B4A-8820-9F70BDFC10D0}"/>
    <hyperlink ref="E6" location="EYLÜL!A1" display="Eylül" xr:uid="{E5F0A67B-31F8-4C92-84FF-87DB78D8807E}"/>
    <hyperlink ref="C7" location="EKİM!A1" display="Ekim" xr:uid="{EF5F0B75-A1DE-4303-906E-40975815B092}"/>
    <hyperlink ref="D7" location="KASIM!A1" display="Kasım" xr:uid="{4B208248-6F63-4D92-8143-8327554AFE29}"/>
    <hyperlink ref="E7" location="ARALIK!A1" display="Aralık" xr:uid="{2F45AB71-924E-49D5-AFCE-B358AEA0FFD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D375-BC88-4B8D-AEE5-F4DA7DFD7E1D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1199136</v>
      </c>
      <c r="D10" s="22">
        <v>375998</v>
      </c>
      <c r="E10" s="23">
        <v>31.355742801483732</v>
      </c>
    </row>
    <row r="11" spans="2:5" ht="12" customHeight="1" x14ac:dyDescent="0.2">
      <c r="B11" s="7" t="s">
        <v>4</v>
      </c>
      <c r="C11" s="24">
        <v>822544</v>
      </c>
      <c r="D11" s="24">
        <v>351963</v>
      </c>
      <c r="E11" s="25">
        <v>42.789565056702131</v>
      </c>
    </row>
    <row r="12" spans="2:5" ht="12" customHeight="1" x14ac:dyDescent="0.2">
      <c r="B12" s="7" t="s">
        <v>5</v>
      </c>
      <c r="C12" s="24">
        <v>343236</v>
      </c>
      <c r="D12" s="24">
        <v>156961</v>
      </c>
      <c r="E12" s="25">
        <v>45.729760281555549</v>
      </c>
    </row>
    <row r="13" spans="2:5" ht="12" customHeight="1" x14ac:dyDescent="0.2">
      <c r="B13" s="7" t="s">
        <v>6</v>
      </c>
      <c r="C13" s="26">
        <v>240539</v>
      </c>
      <c r="D13" s="26">
        <v>105144</v>
      </c>
      <c r="E13" s="27">
        <v>43.711830513970703</v>
      </c>
    </row>
    <row r="14" spans="2:5" ht="12" customHeight="1" x14ac:dyDescent="0.2">
      <c r="B14" s="8" t="s">
        <v>7</v>
      </c>
      <c r="C14" s="28">
        <v>67152</v>
      </c>
      <c r="D14" s="28">
        <v>10186</v>
      </c>
      <c r="E14" s="29">
        <v>15.168572790088158</v>
      </c>
    </row>
    <row r="15" spans="2:5" ht="12" customHeight="1" x14ac:dyDescent="0.2">
      <c r="B15" s="8" t="s">
        <v>8</v>
      </c>
      <c r="C15" s="28">
        <v>3902</v>
      </c>
      <c r="D15" s="28">
        <v>814</v>
      </c>
      <c r="E15" s="29">
        <v>20.861096873398257</v>
      </c>
    </row>
    <row r="16" spans="2:5" ht="12" customHeight="1" x14ac:dyDescent="0.2">
      <c r="B16" s="8" t="s">
        <v>9</v>
      </c>
      <c r="C16" s="28">
        <v>150804</v>
      </c>
      <c r="D16" s="28">
        <v>87741</v>
      </c>
      <c r="E16" s="29">
        <v>58.18214370971593</v>
      </c>
    </row>
    <row r="17" spans="2:5" ht="12" customHeight="1" x14ac:dyDescent="0.2">
      <c r="B17" s="8" t="s">
        <v>10</v>
      </c>
      <c r="C17" s="28">
        <v>18681</v>
      </c>
      <c r="D17" s="28">
        <v>6403</v>
      </c>
      <c r="E17" s="29">
        <v>34.275467052085006</v>
      </c>
    </row>
    <row r="18" spans="2:5" ht="12" customHeight="1" x14ac:dyDescent="0.2">
      <c r="B18" s="7" t="s">
        <v>11</v>
      </c>
      <c r="C18" s="24">
        <v>102697</v>
      </c>
      <c r="D18" s="24">
        <v>51817</v>
      </c>
      <c r="E18" s="25">
        <v>50.456196383536032</v>
      </c>
    </row>
    <row r="19" spans="2:5" ht="12" customHeight="1" x14ac:dyDescent="0.2">
      <c r="B19" s="8" t="s">
        <v>12</v>
      </c>
      <c r="C19" s="28">
        <v>31000</v>
      </c>
      <c r="D19" s="28">
        <v>-776</v>
      </c>
      <c r="E19" s="29">
        <v>-2.5032258064516131</v>
      </c>
    </row>
    <row r="20" spans="2:5" ht="12" customHeight="1" x14ac:dyDescent="0.2">
      <c r="B20" s="8" t="s">
        <v>13</v>
      </c>
      <c r="C20" s="28">
        <v>55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71642</v>
      </c>
      <c r="D21" s="28">
        <v>52593</v>
      </c>
      <c r="E21" s="29">
        <v>73.410848385025545</v>
      </c>
    </row>
    <row r="22" spans="2:5" s="4" customFormat="1" ht="12" customHeight="1" x14ac:dyDescent="0.2">
      <c r="B22" s="7" t="s">
        <v>15</v>
      </c>
      <c r="C22" s="24">
        <v>131641</v>
      </c>
      <c r="D22" s="24">
        <v>36250</v>
      </c>
      <c r="E22" s="25">
        <v>27.537013544412453</v>
      </c>
    </row>
    <row r="23" spans="2:5" s="4" customFormat="1" ht="12" customHeight="1" x14ac:dyDescent="0.2">
      <c r="B23" s="8" t="s">
        <v>16</v>
      </c>
      <c r="C23" s="30">
        <v>121</v>
      </c>
      <c r="D23" s="30">
        <v>55</v>
      </c>
      <c r="E23" s="31">
        <v>45.454545454545453</v>
      </c>
    </row>
    <row r="24" spans="2:5" ht="12" customHeight="1" x14ac:dyDescent="0.2">
      <c r="B24" s="8" t="s">
        <v>17</v>
      </c>
      <c r="C24" s="30">
        <v>131520</v>
      </c>
      <c r="D24" s="30">
        <v>36195</v>
      </c>
      <c r="E24" s="31">
        <v>27.52052919708029</v>
      </c>
    </row>
    <row r="25" spans="2:5" s="4" customFormat="1" ht="12" customHeight="1" x14ac:dyDescent="0.2">
      <c r="B25" s="7" t="s">
        <v>18</v>
      </c>
      <c r="C25" s="24">
        <v>240885</v>
      </c>
      <c r="D25" s="24">
        <v>83751</v>
      </c>
      <c r="E25" s="25">
        <v>34.768042842020051</v>
      </c>
    </row>
    <row r="26" spans="2:5" ht="12" customHeight="1" x14ac:dyDescent="0.2">
      <c r="B26" s="7" t="s">
        <v>19</v>
      </c>
      <c r="C26" s="24">
        <v>202140</v>
      </c>
      <c r="D26" s="24">
        <v>53541</v>
      </c>
      <c r="E26" s="25">
        <v>26.487088156723065</v>
      </c>
    </row>
    <row r="27" spans="2:5" ht="12" customHeight="1" x14ac:dyDescent="0.2">
      <c r="B27" s="8" t="s">
        <v>20</v>
      </c>
      <c r="C27" s="28">
        <v>205946</v>
      </c>
      <c r="D27" s="28">
        <v>59430</v>
      </c>
      <c r="E27" s="29">
        <v>28.857079040136735</v>
      </c>
    </row>
    <row r="28" spans="2:5" ht="12" customHeight="1" x14ac:dyDescent="0.2">
      <c r="B28" s="8" t="s">
        <v>21</v>
      </c>
      <c r="C28" s="28">
        <v>-3806</v>
      </c>
      <c r="D28" s="28">
        <v>-5889</v>
      </c>
      <c r="E28" s="29">
        <v>154.72937467157121</v>
      </c>
    </row>
    <row r="29" spans="2:5" ht="12" customHeight="1" x14ac:dyDescent="0.2">
      <c r="B29" s="7" t="s">
        <v>22</v>
      </c>
      <c r="C29" s="26">
        <v>29333</v>
      </c>
      <c r="D29" s="26">
        <v>23431</v>
      </c>
      <c r="E29" s="27">
        <v>79.879316810418302</v>
      </c>
    </row>
    <row r="30" spans="2:5" ht="12" customHeight="1" x14ac:dyDescent="0.2">
      <c r="B30" s="8" t="s">
        <v>23</v>
      </c>
      <c r="C30" s="28">
        <v>2431</v>
      </c>
      <c r="D30" s="28">
        <v>33</v>
      </c>
      <c r="E30" s="29">
        <v>1.3574660633484164</v>
      </c>
    </row>
    <row r="31" spans="2:5" s="4" customFormat="1" ht="12" customHeight="1" x14ac:dyDescent="0.2">
      <c r="B31" s="8" t="s">
        <v>24</v>
      </c>
      <c r="C31" s="28">
        <v>22104</v>
      </c>
      <c r="D31" s="28">
        <v>22095</v>
      </c>
      <c r="E31" s="29">
        <v>99.95928338762215</v>
      </c>
    </row>
    <row r="32" spans="2:5" ht="12" customHeight="1" x14ac:dyDescent="0.2">
      <c r="B32" s="8" t="s">
        <v>25</v>
      </c>
      <c r="C32" s="28">
        <v>42</v>
      </c>
      <c r="D32" s="28">
        <v>16</v>
      </c>
      <c r="E32" s="29">
        <v>38.095238095238095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>
        <v>49</v>
      </c>
      <c r="D34" s="28">
        <v>49</v>
      </c>
      <c r="E34" s="29">
        <v>100</v>
      </c>
    </row>
    <row r="35" spans="2:6" ht="12" customHeight="1" x14ac:dyDescent="0.2">
      <c r="B35" s="8" t="s">
        <v>28</v>
      </c>
      <c r="C35" s="28">
        <v>4707</v>
      </c>
      <c r="D35" s="28">
        <v>1238</v>
      </c>
      <c r="E35" s="29">
        <v>26.30125345230508</v>
      </c>
    </row>
    <row r="36" spans="2:6" ht="12" customHeight="1" x14ac:dyDescent="0.2">
      <c r="B36" s="7" t="s">
        <v>29</v>
      </c>
      <c r="C36" s="26">
        <v>9402</v>
      </c>
      <c r="D36" s="26">
        <v>6772</v>
      </c>
      <c r="E36" s="27">
        <v>72.027228249308664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>
        <v>10</v>
      </c>
      <c r="D38" s="26">
        <v>7</v>
      </c>
      <c r="E38" s="27">
        <v>70</v>
      </c>
    </row>
    <row r="39" spans="2:6" ht="12" customHeight="1" x14ac:dyDescent="0.2">
      <c r="B39" s="7" t="s">
        <v>32</v>
      </c>
      <c r="C39" s="24">
        <v>31872</v>
      </c>
      <c r="D39" s="24">
        <v>31871</v>
      </c>
      <c r="E39" s="25">
        <v>99.996862449799195</v>
      </c>
    </row>
    <row r="40" spans="2:6" s="4" customFormat="1" ht="12" customHeight="1" x14ac:dyDescent="0.2">
      <c r="B40" s="8" t="s">
        <v>33</v>
      </c>
      <c r="C40" s="30">
        <v>8891</v>
      </c>
      <c r="D40" s="30">
        <v>8891</v>
      </c>
      <c r="E40" s="31">
        <v>100</v>
      </c>
    </row>
    <row r="41" spans="2:6" ht="12" customHeight="1" x14ac:dyDescent="0.2">
      <c r="B41" s="8" t="s">
        <v>34</v>
      </c>
      <c r="C41" s="30">
        <v>22911</v>
      </c>
      <c r="D41" s="30">
        <v>22910</v>
      </c>
      <c r="E41" s="31">
        <v>99.995635284361228</v>
      </c>
    </row>
    <row r="42" spans="2:6" s="4" customFormat="1" ht="12" customHeight="1" x14ac:dyDescent="0.2">
      <c r="B42" s="8" t="s">
        <v>35</v>
      </c>
      <c r="C42" s="28">
        <v>70</v>
      </c>
      <c r="D42" s="28">
        <v>70</v>
      </c>
      <c r="E42" s="29">
        <v>100</v>
      </c>
    </row>
    <row r="43" spans="2:6" ht="12" customHeight="1" x14ac:dyDescent="0.2">
      <c r="B43" s="7" t="s">
        <v>36</v>
      </c>
      <c r="C43" s="24">
        <v>36474</v>
      </c>
      <c r="D43" s="24">
        <v>19265</v>
      </c>
      <c r="E43" s="25">
        <v>52.818446016340403</v>
      </c>
    </row>
    <row r="44" spans="2:6" ht="12" customHeight="1" x14ac:dyDescent="0.2">
      <c r="B44" s="7" t="s">
        <v>37</v>
      </c>
      <c r="C44" s="26">
        <v>37104</v>
      </c>
      <c r="D44" s="26">
        <v>23862</v>
      </c>
      <c r="E44" s="27">
        <v>64.311125485122901</v>
      </c>
      <c r="F44" s="5"/>
    </row>
    <row r="45" spans="2:6" ht="12" customHeight="1" x14ac:dyDescent="0.2">
      <c r="B45" s="7" t="s">
        <v>38</v>
      </c>
      <c r="C45" s="26">
        <v>1332</v>
      </c>
      <c r="D45" s="26">
        <v>3</v>
      </c>
      <c r="E45" s="27">
        <v>0.22522522522522523</v>
      </c>
    </row>
    <row r="46" spans="2:6" ht="12" customHeight="1" x14ac:dyDescent="0.2">
      <c r="B46" s="6" t="s">
        <v>84</v>
      </c>
      <c r="C46" s="22">
        <v>15064</v>
      </c>
      <c r="D46" s="22">
        <v>11380</v>
      </c>
      <c r="E46" s="27">
        <v>75.544344131704719</v>
      </c>
    </row>
    <row r="47" spans="2:6" ht="12" customHeight="1" x14ac:dyDescent="0.2">
      <c r="B47" s="6" t="s">
        <v>39</v>
      </c>
      <c r="C47" s="32">
        <v>6259</v>
      </c>
      <c r="D47" s="32">
        <v>5172</v>
      </c>
      <c r="E47" s="33">
        <v>82.633008467806363</v>
      </c>
    </row>
    <row r="48" spans="2:6" ht="12" customHeight="1" x14ac:dyDescent="0.2">
      <c r="B48" s="6" t="s">
        <v>40</v>
      </c>
      <c r="C48" s="32">
        <v>5082</v>
      </c>
      <c r="D48" s="32">
        <v>4987</v>
      </c>
      <c r="E48" s="33">
        <v>98.13065722156631</v>
      </c>
    </row>
    <row r="49" spans="2:5" ht="12" customHeight="1" x14ac:dyDescent="0.2">
      <c r="B49" s="9" t="s">
        <v>41</v>
      </c>
      <c r="C49" s="34">
        <v>3</v>
      </c>
      <c r="D49" s="34">
        <v>3</v>
      </c>
      <c r="E49" s="35">
        <v>100</v>
      </c>
    </row>
    <row r="50" spans="2:5" ht="12" customHeight="1" x14ac:dyDescent="0.2">
      <c r="B50" s="9" t="s">
        <v>42</v>
      </c>
      <c r="C50" s="34">
        <v>5079</v>
      </c>
      <c r="D50" s="34">
        <v>4984</v>
      </c>
      <c r="E50" s="35">
        <v>98.129553061626311</v>
      </c>
    </row>
    <row r="51" spans="2:5" ht="12" customHeight="1" x14ac:dyDescent="0.2">
      <c r="B51" s="6" t="s">
        <v>43</v>
      </c>
      <c r="C51" s="32">
        <v>1177</v>
      </c>
      <c r="D51" s="32">
        <v>185</v>
      </c>
      <c r="E51" s="33">
        <v>15.717926932880205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1177</v>
      </c>
      <c r="D53" s="34">
        <v>185</v>
      </c>
      <c r="E53" s="35">
        <v>15.717926932880205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4050</v>
      </c>
      <c r="D57" s="32">
        <v>4050</v>
      </c>
      <c r="E57" s="33">
        <v>100</v>
      </c>
    </row>
    <row r="58" spans="2:5" ht="12" customHeight="1" x14ac:dyDescent="0.2">
      <c r="B58" s="6" t="s">
        <v>48</v>
      </c>
      <c r="C58" s="32">
        <v>4050</v>
      </c>
      <c r="D58" s="32">
        <v>4050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4755</v>
      </c>
      <c r="D60" s="32">
        <v>2158</v>
      </c>
      <c r="E60" s="33">
        <v>45.383806519453209</v>
      </c>
    </row>
    <row r="61" spans="2:5" s="4" customFormat="1" ht="12" customHeight="1" x14ac:dyDescent="0.2">
      <c r="B61" s="6" t="s">
        <v>51</v>
      </c>
      <c r="C61" s="32">
        <v>4754</v>
      </c>
      <c r="D61" s="32">
        <v>2157</v>
      </c>
      <c r="E61" s="33">
        <v>45.372318047959617</v>
      </c>
    </row>
    <row r="62" spans="2:5" ht="12" customHeight="1" x14ac:dyDescent="0.2">
      <c r="B62" s="6" t="s">
        <v>90</v>
      </c>
      <c r="C62" s="32">
        <v>1</v>
      </c>
      <c r="D62" s="32">
        <v>1</v>
      </c>
      <c r="E62" s="33">
        <v>100</v>
      </c>
    </row>
    <row r="63" spans="2:5" ht="12" customHeight="1" x14ac:dyDescent="0.2">
      <c r="B63" s="6" t="s">
        <v>52</v>
      </c>
      <c r="C63" s="32">
        <v>0</v>
      </c>
      <c r="D63" s="32">
        <v>0</v>
      </c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360391</v>
      </c>
      <c r="D69" s="22">
        <v>11518</v>
      </c>
      <c r="E69" s="23">
        <v>3.1959732623733665</v>
      </c>
    </row>
    <row r="70" spans="2:5" ht="12" customHeight="1" x14ac:dyDescent="0.2">
      <c r="B70" s="6" t="s">
        <v>57</v>
      </c>
      <c r="C70" s="32">
        <v>79919</v>
      </c>
      <c r="D70" s="32">
        <v>248</v>
      </c>
      <c r="E70" s="33">
        <v>0.31031419312053454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79733</v>
      </c>
      <c r="D73" s="36">
        <v>118</v>
      </c>
      <c r="E73" s="37">
        <v>0.14799392974050896</v>
      </c>
    </row>
    <row r="74" spans="2:5" ht="12" customHeight="1" x14ac:dyDescent="0.2">
      <c r="B74" s="6" t="s">
        <v>61</v>
      </c>
      <c r="C74" s="32">
        <v>186</v>
      </c>
      <c r="D74" s="32">
        <v>130</v>
      </c>
      <c r="E74" s="33">
        <v>69.892473118279568</v>
      </c>
    </row>
    <row r="75" spans="2:5" ht="12" customHeight="1" x14ac:dyDescent="0.2">
      <c r="B75" s="6" t="s">
        <v>62</v>
      </c>
      <c r="C75" s="32">
        <v>931</v>
      </c>
      <c r="D75" s="32">
        <v>469</v>
      </c>
      <c r="E75" s="33">
        <v>50.375939849624061</v>
      </c>
    </row>
    <row r="76" spans="2:5" ht="12" customHeight="1" x14ac:dyDescent="0.2">
      <c r="B76" s="6" t="s">
        <v>63</v>
      </c>
      <c r="C76" s="32">
        <v>370</v>
      </c>
      <c r="D76" s="32">
        <v>43</v>
      </c>
      <c r="E76" s="33">
        <v>11.621621621621623</v>
      </c>
    </row>
    <row r="77" spans="2:5" ht="12" customHeight="1" x14ac:dyDescent="0.2">
      <c r="B77" s="6" t="s">
        <v>64</v>
      </c>
      <c r="C77" s="32">
        <v>561</v>
      </c>
      <c r="D77" s="32">
        <v>426</v>
      </c>
      <c r="E77" s="33">
        <v>75.935828877005349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>
        <v>1</v>
      </c>
      <c r="D79" s="34">
        <v>0</v>
      </c>
      <c r="E79" s="35">
        <v>0</v>
      </c>
    </row>
    <row r="80" spans="2:5" ht="12" customHeight="1" x14ac:dyDescent="0.2">
      <c r="B80" s="9" t="s">
        <v>67</v>
      </c>
      <c r="C80" s="34">
        <v>14</v>
      </c>
      <c r="D80" s="34">
        <v>3</v>
      </c>
      <c r="E80" s="35">
        <v>21.428571428571427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>
        <v>32</v>
      </c>
      <c r="D83" s="34">
        <v>0</v>
      </c>
      <c r="E83" s="35">
        <v>0</v>
      </c>
    </row>
    <row r="84" spans="2:5" ht="12" customHeight="1" x14ac:dyDescent="0.2">
      <c r="B84" s="9" t="s">
        <v>71</v>
      </c>
      <c r="C84" s="34">
        <v>1</v>
      </c>
      <c r="D84" s="34">
        <v>0</v>
      </c>
      <c r="E84" s="35">
        <v>0</v>
      </c>
    </row>
    <row r="85" spans="2:5" ht="12" customHeight="1" x14ac:dyDescent="0.2">
      <c r="B85" s="9" t="s">
        <v>72</v>
      </c>
      <c r="C85" s="34">
        <v>513</v>
      </c>
      <c r="D85" s="34">
        <v>423</v>
      </c>
      <c r="E85" s="35">
        <v>82.456140350877192</v>
      </c>
    </row>
    <row r="86" spans="2:5" ht="12" customHeight="1" x14ac:dyDescent="0.2">
      <c r="B86" s="6" t="s">
        <v>73</v>
      </c>
      <c r="C86" s="32">
        <v>272892</v>
      </c>
      <c r="D86" s="32">
        <v>9133</v>
      </c>
      <c r="E86" s="33">
        <v>3.3467452325462088</v>
      </c>
    </row>
    <row r="87" spans="2:5" ht="12" customHeight="1" x14ac:dyDescent="0.2">
      <c r="B87" s="6" t="s">
        <v>74</v>
      </c>
      <c r="C87" s="36">
        <v>1077</v>
      </c>
      <c r="D87" s="36">
        <v>725</v>
      </c>
      <c r="E87" s="37">
        <v>67.316620241411329</v>
      </c>
    </row>
    <row r="88" spans="2:5" ht="12" customHeight="1" x14ac:dyDescent="0.2">
      <c r="B88" s="6" t="s">
        <v>75</v>
      </c>
      <c r="C88" s="32">
        <v>47395</v>
      </c>
      <c r="D88" s="32">
        <v>5546</v>
      </c>
      <c r="E88" s="33">
        <v>11.701656292857896</v>
      </c>
    </row>
    <row r="89" spans="2:5" ht="12" customHeight="1" x14ac:dyDescent="0.2">
      <c r="B89" s="6" t="s">
        <v>76</v>
      </c>
      <c r="C89" s="32">
        <v>224273</v>
      </c>
      <c r="D89" s="32">
        <v>2715</v>
      </c>
      <c r="E89" s="33">
        <v>1.2105781792725829</v>
      </c>
    </row>
    <row r="90" spans="2:5" ht="12" customHeight="1" x14ac:dyDescent="0.2">
      <c r="B90" s="6" t="s">
        <v>77</v>
      </c>
      <c r="C90" s="32">
        <v>147</v>
      </c>
      <c r="D90" s="32">
        <v>147</v>
      </c>
      <c r="E90" s="33">
        <v>100</v>
      </c>
    </row>
    <row r="91" spans="2:5" ht="12" customHeight="1" x14ac:dyDescent="0.2">
      <c r="B91" s="6" t="s">
        <v>78</v>
      </c>
      <c r="C91" s="32">
        <v>6649</v>
      </c>
      <c r="D91" s="32">
        <v>1668</v>
      </c>
      <c r="E91" s="33">
        <v>25.086479169799969</v>
      </c>
    </row>
    <row r="92" spans="2:5" ht="12" customHeight="1" x14ac:dyDescent="0.2">
      <c r="B92" s="6" t="s">
        <v>86</v>
      </c>
      <c r="C92" s="22">
        <v>1137</v>
      </c>
      <c r="D92" s="22">
        <v>1137</v>
      </c>
      <c r="E92" s="23">
        <v>100</v>
      </c>
    </row>
    <row r="93" spans="2:5" ht="12" customHeight="1" x14ac:dyDescent="0.2">
      <c r="B93" s="6" t="s">
        <v>79</v>
      </c>
      <c r="C93" s="32">
        <v>1135</v>
      </c>
      <c r="D93" s="32">
        <v>1135</v>
      </c>
      <c r="E93" s="23">
        <v>100</v>
      </c>
    </row>
    <row r="94" spans="2:5" ht="12" customHeight="1" x14ac:dyDescent="0.2">
      <c r="B94" s="6" t="s">
        <v>80</v>
      </c>
      <c r="C94" s="32">
        <v>2</v>
      </c>
      <c r="D94" s="32">
        <v>2</v>
      </c>
      <c r="E94" s="33">
        <v>100</v>
      </c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B62EF232-0A44-4232-AFCE-09A9EB2244CA}"/>
    <hyperlink ref="D4" location="ŞUBAT!A1" display="Şubat" xr:uid="{6E85DC1F-F86F-401C-9759-DBFF7964B981}"/>
    <hyperlink ref="E4" location="MART!A1" display="Mart" xr:uid="{237401F4-EBDD-4C15-99C7-19AF048D12A8}"/>
    <hyperlink ref="C5" location="NİSAN!A1" display="Nisan" xr:uid="{7CCC9064-7CE0-4B1F-8087-48BBEA894646}"/>
    <hyperlink ref="D5" location="MAYIS!A1" display="Mayıs" xr:uid="{30009C45-E0B3-4BE9-8199-96A2CAE05F49}"/>
    <hyperlink ref="E5" location="HAZİRAN!A1" display="Haziran" xr:uid="{B81F36EB-94FD-49A9-826B-AC6840CF3BD4}"/>
    <hyperlink ref="C6" location="TEMMUZ!A1" display="Temmuz" xr:uid="{17BD2955-7C86-4F93-8AAB-033F8E3117C2}"/>
    <hyperlink ref="D6" location="AĞUSTOS!A1" display="Ağustos" xr:uid="{0868F120-B354-4F76-9E18-8D0D83E35A33}"/>
    <hyperlink ref="E6" location="EYLÜL!A1" display="Eylül" xr:uid="{B9635E5D-F0ED-4339-A07F-1FD9E41E8FFE}"/>
    <hyperlink ref="C7" location="EKİM!A1" display="Ekim" xr:uid="{2A53C707-F547-4FA1-AEBE-C2DA2E3EAE73}"/>
    <hyperlink ref="D7" location="KASIM!A1" display="Kasım" xr:uid="{0DAF90B2-B954-472B-9437-A470969A56ED}"/>
    <hyperlink ref="E7" location="ARALIK!A1" display="Aralık" xr:uid="{C1DC28E9-EF6D-41A4-9978-4AA4959B114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25C10-0CE8-4372-BA0B-B89518EBDAA1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1068650</v>
      </c>
      <c r="D10" s="22">
        <v>276390</v>
      </c>
      <c r="E10" s="23">
        <v>25.863472605623915</v>
      </c>
    </row>
    <row r="11" spans="2:5" ht="12" customHeight="1" x14ac:dyDescent="0.2">
      <c r="B11" s="7" t="s">
        <v>4</v>
      </c>
      <c r="C11" s="24">
        <v>716499</v>
      </c>
      <c r="D11" s="24">
        <v>259925</v>
      </c>
      <c r="E11" s="25">
        <v>36.277091803338173</v>
      </c>
    </row>
    <row r="12" spans="2:5" ht="12" customHeight="1" x14ac:dyDescent="0.2">
      <c r="B12" s="7" t="s">
        <v>5</v>
      </c>
      <c r="C12" s="24">
        <v>284110</v>
      </c>
      <c r="D12" s="24">
        <v>118106</v>
      </c>
      <c r="E12" s="25">
        <v>41.570518461159409</v>
      </c>
    </row>
    <row r="13" spans="2:5" ht="12" customHeight="1" x14ac:dyDescent="0.2">
      <c r="B13" s="7" t="s">
        <v>6</v>
      </c>
      <c r="C13" s="26">
        <v>183487</v>
      </c>
      <c r="D13" s="26">
        <v>69871</v>
      </c>
      <c r="E13" s="27">
        <v>38.079536969921577</v>
      </c>
    </row>
    <row r="14" spans="2:5" ht="12" customHeight="1" x14ac:dyDescent="0.2">
      <c r="B14" s="8" t="s">
        <v>7</v>
      </c>
      <c r="C14" s="28">
        <v>31178</v>
      </c>
      <c r="D14" s="28">
        <v>270</v>
      </c>
      <c r="E14" s="29">
        <v>0.86599525306305725</v>
      </c>
    </row>
    <row r="15" spans="2:5" ht="12" customHeight="1" x14ac:dyDescent="0.2">
      <c r="B15" s="8" t="s">
        <v>8</v>
      </c>
      <c r="C15" s="28">
        <v>3882</v>
      </c>
      <c r="D15" s="28">
        <v>679</v>
      </c>
      <c r="E15" s="29">
        <v>17.490984028851109</v>
      </c>
    </row>
    <row r="16" spans="2:5" ht="12" customHeight="1" x14ac:dyDescent="0.2">
      <c r="B16" s="8" t="s">
        <v>9</v>
      </c>
      <c r="C16" s="28">
        <v>128659</v>
      </c>
      <c r="D16" s="28">
        <v>62814</v>
      </c>
      <c r="E16" s="29">
        <v>48.822080072128649</v>
      </c>
    </row>
    <row r="17" spans="2:5" ht="12" customHeight="1" x14ac:dyDescent="0.2">
      <c r="B17" s="8" t="s">
        <v>10</v>
      </c>
      <c r="C17" s="28">
        <v>19768</v>
      </c>
      <c r="D17" s="28">
        <v>6108</v>
      </c>
      <c r="E17" s="29">
        <v>30.898421691622822</v>
      </c>
    </row>
    <row r="18" spans="2:5" ht="12" customHeight="1" x14ac:dyDescent="0.2">
      <c r="B18" s="7" t="s">
        <v>11</v>
      </c>
      <c r="C18" s="24">
        <v>100623</v>
      </c>
      <c r="D18" s="24">
        <v>48235</v>
      </c>
      <c r="E18" s="25">
        <v>47.936356499011161</v>
      </c>
    </row>
    <row r="19" spans="2:5" ht="12" customHeight="1" x14ac:dyDescent="0.2">
      <c r="B19" s="8" t="s">
        <v>12</v>
      </c>
      <c r="C19" s="28">
        <v>28750</v>
      </c>
      <c r="D19" s="28">
        <v>-944</v>
      </c>
      <c r="E19" s="29">
        <v>-3.2834782608695647</v>
      </c>
    </row>
    <row r="20" spans="2:5" ht="12" customHeight="1" x14ac:dyDescent="0.2">
      <c r="B20" s="8" t="s">
        <v>13</v>
      </c>
      <c r="C20" s="28">
        <v>55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71818</v>
      </c>
      <c r="D21" s="28">
        <v>49179</v>
      </c>
      <c r="E21" s="29">
        <v>68.477261967751815</v>
      </c>
    </row>
    <row r="22" spans="2:5" s="4" customFormat="1" ht="12" customHeight="1" x14ac:dyDescent="0.2">
      <c r="B22" s="7" t="s">
        <v>15</v>
      </c>
      <c r="C22" s="24">
        <v>130967</v>
      </c>
      <c r="D22" s="24">
        <v>32029</v>
      </c>
      <c r="E22" s="25">
        <v>24.455778936678705</v>
      </c>
    </row>
    <row r="23" spans="2:5" s="4" customFormat="1" ht="12" customHeight="1" x14ac:dyDescent="0.2">
      <c r="B23" s="8" t="s">
        <v>16</v>
      </c>
      <c r="C23" s="30">
        <v>99</v>
      </c>
      <c r="D23" s="30">
        <v>34</v>
      </c>
      <c r="E23" s="31">
        <v>34.343434343434339</v>
      </c>
    </row>
    <row r="24" spans="2:5" ht="12" customHeight="1" x14ac:dyDescent="0.2">
      <c r="B24" s="8" t="s">
        <v>17</v>
      </c>
      <c r="C24" s="30">
        <v>130868</v>
      </c>
      <c r="D24" s="30">
        <v>31995</v>
      </c>
      <c r="E24" s="31">
        <v>24.448299049423845</v>
      </c>
    </row>
    <row r="25" spans="2:5" s="4" customFormat="1" ht="12" customHeight="1" x14ac:dyDescent="0.2">
      <c r="B25" s="7" t="s">
        <v>18</v>
      </c>
      <c r="C25" s="24">
        <v>213090</v>
      </c>
      <c r="D25" s="24">
        <v>58125</v>
      </c>
      <c r="E25" s="25">
        <v>27.277206814022243</v>
      </c>
    </row>
    <row r="26" spans="2:5" ht="12" customHeight="1" x14ac:dyDescent="0.2">
      <c r="B26" s="7" t="s">
        <v>19</v>
      </c>
      <c r="C26" s="24">
        <v>186244</v>
      </c>
      <c r="D26" s="24">
        <v>39676</v>
      </c>
      <c r="E26" s="25">
        <v>21.303236614333883</v>
      </c>
    </row>
    <row r="27" spans="2:5" ht="12" customHeight="1" x14ac:dyDescent="0.2">
      <c r="B27" s="8" t="s">
        <v>20</v>
      </c>
      <c r="C27" s="28">
        <v>185765</v>
      </c>
      <c r="D27" s="28">
        <v>41306</v>
      </c>
      <c r="E27" s="29">
        <v>22.235620272925473</v>
      </c>
    </row>
    <row r="28" spans="2:5" ht="12" customHeight="1" x14ac:dyDescent="0.2">
      <c r="B28" s="8" t="s">
        <v>21</v>
      </c>
      <c r="C28" s="28">
        <v>479</v>
      </c>
      <c r="D28" s="28">
        <v>-1630</v>
      </c>
      <c r="E28" s="29">
        <v>-340.29227557411275</v>
      </c>
    </row>
    <row r="29" spans="2:5" ht="12" customHeight="1" x14ac:dyDescent="0.2">
      <c r="B29" s="7" t="s">
        <v>22</v>
      </c>
      <c r="C29" s="26">
        <v>19269</v>
      </c>
      <c r="D29" s="26">
        <v>13523</v>
      </c>
      <c r="E29" s="27">
        <v>70.180081996989983</v>
      </c>
    </row>
    <row r="30" spans="2:5" ht="12" customHeight="1" x14ac:dyDescent="0.2">
      <c r="B30" s="8" t="s">
        <v>23</v>
      </c>
      <c r="C30" s="28">
        <v>2400</v>
      </c>
      <c r="D30" s="28">
        <v>29</v>
      </c>
      <c r="E30" s="29">
        <v>1.2083333333333333</v>
      </c>
    </row>
    <row r="31" spans="2:5" s="4" customFormat="1" ht="12" customHeight="1" x14ac:dyDescent="0.2">
      <c r="B31" s="8" t="s">
        <v>24</v>
      </c>
      <c r="C31" s="28">
        <v>12671</v>
      </c>
      <c r="D31" s="28">
        <v>12662</v>
      </c>
      <c r="E31" s="29">
        <v>99.928971667587405</v>
      </c>
    </row>
    <row r="32" spans="2:5" ht="12" customHeight="1" x14ac:dyDescent="0.2">
      <c r="B32" s="8" t="s">
        <v>25</v>
      </c>
      <c r="C32" s="28">
        <v>36</v>
      </c>
      <c r="D32" s="28">
        <v>10</v>
      </c>
      <c r="E32" s="29">
        <v>27.777777777777779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>
        <v>38</v>
      </c>
      <c r="D34" s="28">
        <v>38</v>
      </c>
      <c r="E34" s="29">
        <v>100</v>
      </c>
    </row>
    <row r="35" spans="2:6" ht="12" customHeight="1" x14ac:dyDescent="0.2">
      <c r="B35" s="8" t="s">
        <v>28</v>
      </c>
      <c r="C35" s="28">
        <v>4124</v>
      </c>
      <c r="D35" s="28">
        <v>784</v>
      </c>
      <c r="E35" s="29">
        <v>19.01066925315228</v>
      </c>
    </row>
    <row r="36" spans="2:6" ht="12" customHeight="1" x14ac:dyDescent="0.2">
      <c r="B36" s="7" t="s">
        <v>29</v>
      </c>
      <c r="C36" s="26">
        <v>7566</v>
      </c>
      <c r="D36" s="26">
        <v>4919</v>
      </c>
      <c r="E36" s="27">
        <v>65.014538725878936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>
        <v>11</v>
      </c>
      <c r="D38" s="26">
        <v>7</v>
      </c>
      <c r="E38" s="27">
        <v>63.636363636363633</v>
      </c>
    </row>
    <row r="39" spans="2:6" ht="12" customHeight="1" x14ac:dyDescent="0.2">
      <c r="B39" s="7" t="s">
        <v>32</v>
      </c>
      <c r="C39" s="24">
        <v>22277</v>
      </c>
      <c r="D39" s="24">
        <v>22275</v>
      </c>
      <c r="E39" s="25">
        <v>99.991022130448442</v>
      </c>
    </row>
    <row r="40" spans="2:6" s="4" customFormat="1" ht="12" customHeight="1" x14ac:dyDescent="0.2">
      <c r="B40" s="8" t="s">
        <v>33</v>
      </c>
      <c r="C40" s="30">
        <v>6575</v>
      </c>
      <c r="D40" s="30">
        <v>6575</v>
      </c>
      <c r="E40" s="31">
        <v>100</v>
      </c>
    </row>
    <row r="41" spans="2:6" ht="12" customHeight="1" x14ac:dyDescent="0.2">
      <c r="B41" s="8" t="s">
        <v>34</v>
      </c>
      <c r="C41" s="30">
        <v>15661</v>
      </c>
      <c r="D41" s="30">
        <v>15659</v>
      </c>
      <c r="E41" s="31">
        <v>99.987229423408465</v>
      </c>
    </row>
    <row r="42" spans="2:6" s="4" customFormat="1" ht="12" customHeight="1" x14ac:dyDescent="0.2">
      <c r="B42" s="8" t="s">
        <v>35</v>
      </c>
      <c r="C42" s="28">
        <v>41</v>
      </c>
      <c r="D42" s="28">
        <v>41</v>
      </c>
      <c r="E42" s="29">
        <v>100</v>
      </c>
    </row>
    <row r="43" spans="2:6" ht="12" customHeight="1" x14ac:dyDescent="0.2">
      <c r="B43" s="7" t="s">
        <v>36</v>
      </c>
      <c r="C43" s="24">
        <v>31054</v>
      </c>
      <c r="D43" s="24">
        <v>13515</v>
      </c>
      <c r="E43" s="25">
        <v>43.520963482965158</v>
      </c>
    </row>
    <row r="44" spans="2:6" ht="12" customHeight="1" x14ac:dyDescent="0.2">
      <c r="B44" s="7" t="s">
        <v>37</v>
      </c>
      <c r="C44" s="26">
        <v>33568</v>
      </c>
      <c r="D44" s="26">
        <v>15873</v>
      </c>
      <c r="E44" s="27">
        <v>47.286105815061966</v>
      </c>
      <c r="F44" s="5"/>
    </row>
    <row r="45" spans="2:6" ht="12" customHeight="1" x14ac:dyDescent="0.2">
      <c r="B45" s="7" t="s">
        <v>38</v>
      </c>
      <c r="C45" s="26">
        <v>1433</v>
      </c>
      <c r="D45" s="26">
        <v>2</v>
      </c>
      <c r="E45" s="27">
        <v>0.13956734124214934</v>
      </c>
    </row>
    <row r="46" spans="2:6" ht="12" customHeight="1" x14ac:dyDescent="0.2">
      <c r="B46" s="6" t="s">
        <v>84</v>
      </c>
      <c r="C46" s="22">
        <v>12038</v>
      </c>
      <c r="D46" s="22">
        <v>8644</v>
      </c>
      <c r="E46" s="27">
        <v>71.805947831865751</v>
      </c>
    </row>
    <row r="47" spans="2:6" ht="12" customHeight="1" x14ac:dyDescent="0.2">
      <c r="B47" s="6" t="s">
        <v>39</v>
      </c>
      <c r="C47" s="32">
        <v>4260</v>
      </c>
      <c r="D47" s="32">
        <v>3446</v>
      </c>
      <c r="E47" s="33">
        <v>80.89201877934272</v>
      </c>
    </row>
    <row r="48" spans="2:6" ht="12" customHeight="1" x14ac:dyDescent="0.2">
      <c r="B48" s="6" t="s">
        <v>40</v>
      </c>
      <c r="C48" s="32">
        <v>3398</v>
      </c>
      <c r="D48" s="32">
        <v>3310</v>
      </c>
      <c r="E48" s="33">
        <v>97.410241318422592</v>
      </c>
    </row>
    <row r="49" spans="2:5" ht="12" customHeight="1" x14ac:dyDescent="0.2">
      <c r="B49" s="9" t="s">
        <v>41</v>
      </c>
      <c r="C49" s="34">
        <v>2</v>
      </c>
      <c r="D49" s="34">
        <v>1</v>
      </c>
      <c r="E49" s="35">
        <v>50</v>
      </c>
    </row>
    <row r="50" spans="2:5" ht="12" customHeight="1" x14ac:dyDescent="0.2">
      <c r="B50" s="9" t="s">
        <v>42</v>
      </c>
      <c r="C50" s="34">
        <v>3396</v>
      </c>
      <c r="D50" s="34">
        <v>3309</v>
      </c>
      <c r="E50" s="35">
        <v>97.438162544169614</v>
      </c>
    </row>
    <row r="51" spans="2:5" ht="12" customHeight="1" x14ac:dyDescent="0.2">
      <c r="B51" s="6" t="s">
        <v>43</v>
      </c>
      <c r="C51" s="32">
        <v>862</v>
      </c>
      <c r="D51" s="32">
        <v>136</v>
      </c>
      <c r="E51" s="33">
        <v>15.777262180974477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862</v>
      </c>
      <c r="D53" s="34">
        <v>136</v>
      </c>
      <c r="E53" s="35">
        <v>15.777262180974477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3790</v>
      </c>
      <c r="D57" s="32">
        <v>3790</v>
      </c>
      <c r="E57" s="33">
        <v>100</v>
      </c>
    </row>
    <row r="58" spans="2:5" ht="12" customHeight="1" x14ac:dyDescent="0.2">
      <c r="B58" s="6" t="s">
        <v>48</v>
      </c>
      <c r="C58" s="32">
        <v>3790</v>
      </c>
      <c r="D58" s="32">
        <v>3790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3988</v>
      </c>
      <c r="D60" s="32">
        <v>1408</v>
      </c>
      <c r="E60" s="33">
        <v>35.305917753259777</v>
      </c>
    </row>
    <row r="61" spans="2:5" s="4" customFormat="1" ht="12" customHeight="1" x14ac:dyDescent="0.2">
      <c r="B61" s="6" t="s">
        <v>51</v>
      </c>
      <c r="C61" s="32">
        <v>3987</v>
      </c>
      <c r="D61" s="32">
        <v>1407</v>
      </c>
      <c r="E61" s="33">
        <v>35.289691497366441</v>
      </c>
    </row>
    <row r="62" spans="2:5" ht="12" customHeight="1" x14ac:dyDescent="0.2">
      <c r="B62" s="6" t="s">
        <v>90</v>
      </c>
      <c r="C62" s="32">
        <v>1</v>
      </c>
      <c r="D62" s="32">
        <v>1</v>
      </c>
      <c r="E62" s="33">
        <v>100</v>
      </c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339428</v>
      </c>
      <c r="D69" s="22">
        <v>7136</v>
      </c>
      <c r="E69" s="23">
        <v>2.1023604416842456</v>
      </c>
    </row>
    <row r="70" spans="2:5" ht="12" customHeight="1" x14ac:dyDescent="0.2">
      <c r="B70" s="6" t="s">
        <v>57</v>
      </c>
      <c r="C70" s="32">
        <v>75982</v>
      </c>
      <c r="D70" s="32">
        <v>186</v>
      </c>
      <c r="E70" s="33">
        <v>0.24479481982574822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75837</v>
      </c>
      <c r="D73" s="36">
        <v>99</v>
      </c>
      <c r="E73" s="37">
        <v>0.13054313857351951</v>
      </c>
    </row>
    <row r="74" spans="2:5" ht="12" customHeight="1" x14ac:dyDescent="0.2">
      <c r="B74" s="6" t="s">
        <v>61</v>
      </c>
      <c r="C74" s="32">
        <v>145</v>
      </c>
      <c r="D74" s="32">
        <v>87</v>
      </c>
      <c r="E74" s="33">
        <v>60</v>
      </c>
    </row>
    <row r="75" spans="2:5" ht="12" customHeight="1" x14ac:dyDescent="0.2">
      <c r="B75" s="6" t="s">
        <v>62</v>
      </c>
      <c r="C75" s="32">
        <v>786</v>
      </c>
      <c r="D75" s="32">
        <v>329</v>
      </c>
      <c r="E75" s="33">
        <v>41.857506361323153</v>
      </c>
    </row>
    <row r="76" spans="2:5" ht="12" customHeight="1" x14ac:dyDescent="0.2">
      <c r="B76" s="6" t="s">
        <v>63</v>
      </c>
      <c r="C76" s="32">
        <v>325</v>
      </c>
      <c r="D76" s="32">
        <v>19</v>
      </c>
      <c r="E76" s="33">
        <v>5.8461538461538458</v>
      </c>
    </row>
    <row r="77" spans="2:5" ht="12" customHeight="1" x14ac:dyDescent="0.2">
      <c r="B77" s="6" t="s">
        <v>64</v>
      </c>
      <c r="C77" s="32">
        <v>461</v>
      </c>
      <c r="D77" s="32">
        <v>310</v>
      </c>
      <c r="E77" s="33">
        <v>67.245119305856832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>
        <v>1</v>
      </c>
      <c r="D79" s="34">
        <v>0</v>
      </c>
      <c r="E79" s="35">
        <v>0</v>
      </c>
    </row>
    <row r="80" spans="2:5" ht="12" customHeight="1" x14ac:dyDescent="0.2">
      <c r="B80" s="9" t="s">
        <v>67</v>
      </c>
      <c r="C80" s="34">
        <v>14</v>
      </c>
      <c r="D80" s="34">
        <v>3</v>
      </c>
      <c r="E80" s="35">
        <v>21.428571428571427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>
        <v>32</v>
      </c>
      <c r="D83" s="34">
        <v>0</v>
      </c>
      <c r="E83" s="35">
        <v>0</v>
      </c>
    </row>
    <row r="84" spans="2:5" ht="12" customHeight="1" x14ac:dyDescent="0.2">
      <c r="B84" s="9" t="s">
        <v>71</v>
      </c>
      <c r="C84" s="34">
        <v>17</v>
      </c>
      <c r="D84" s="34">
        <v>0</v>
      </c>
      <c r="E84" s="35">
        <v>0</v>
      </c>
    </row>
    <row r="85" spans="2:5" ht="12" customHeight="1" x14ac:dyDescent="0.2">
      <c r="B85" s="9" t="s">
        <v>72</v>
      </c>
      <c r="C85" s="34">
        <v>397</v>
      </c>
      <c r="D85" s="34">
        <v>307</v>
      </c>
      <c r="E85" s="35">
        <v>77.329974811083119</v>
      </c>
    </row>
    <row r="86" spans="2:5" ht="12" customHeight="1" x14ac:dyDescent="0.2">
      <c r="B86" s="6" t="s">
        <v>73</v>
      </c>
      <c r="C86" s="32">
        <v>256502</v>
      </c>
      <c r="D86" s="32">
        <v>5533</v>
      </c>
      <c r="E86" s="33">
        <v>2.1570981902675221</v>
      </c>
    </row>
    <row r="87" spans="2:5" ht="12" customHeight="1" x14ac:dyDescent="0.2">
      <c r="B87" s="6" t="s">
        <v>74</v>
      </c>
      <c r="C87" s="36">
        <v>556</v>
      </c>
      <c r="D87" s="36">
        <v>434</v>
      </c>
      <c r="E87" s="37">
        <v>78.057553956834539</v>
      </c>
    </row>
    <row r="88" spans="2:5" ht="12" customHeight="1" x14ac:dyDescent="0.2">
      <c r="B88" s="6" t="s">
        <v>75</v>
      </c>
      <c r="C88" s="32">
        <v>50063</v>
      </c>
      <c r="D88" s="32">
        <v>3474</v>
      </c>
      <c r="E88" s="33">
        <v>6.9392565367636774</v>
      </c>
    </row>
    <row r="89" spans="2:5" ht="12" customHeight="1" x14ac:dyDescent="0.2">
      <c r="B89" s="6" t="s">
        <v>76</v>
      </c>
      <c r="C89" s="32">
        <v>205727</v>
      </c>
      <c r="D89" s="32">
        <v>1480</v>
      </c>
      <c r="E89" s="33">
        <v>0.71939998152891937</v>
      </c>
    </row>
    <row r="90" spans="2:5" ht="12" customHeight="1" x14ac:dyDescent="0.2">
      <c r="B90" s="6" t="s">
        <v>77</v>
      </c>
      <c r="C90" s="32">
        <v>156</v>
      </c>
      <c r="D90" s="32">
        <v>145</v>
      </c>
      <c r="E90" s="33">
        <v>92.948717948717956</v>
      </c>
    </row>
    <row r="91" spans="2:5" ht="12" customHeight="1" x14ac:dyDescent="0.2">
      <c r="B91" s="6" t="s">
        <v>78</v>
      </c>
      <c r="C91" s="32">
        <v>6158</v>
      </c>
      <c r="D91" s="32">
        <v>1088</v>
      </c>
      <c r="E91" s="33">
        <v>17.668074050016237</v>
      </c>
    </row>
    <row r="92" spans="2:5" ht="12" customHeight="1" x14ac:dyDescent="0.2">
      <c r="B92" s="6" t="s">
        <v>86</v>
      </c>
      <c r="C92" s="22">
        <v>685</v>
      </c>
      <c r="D92" s="22">
        <v>685</v>
      </c>
      <c r="E92" s="23">
        <v>100</v>
      </c>
    </row>
    <row r="93" spans="2:5" ht="12" customHeight="1" x14ac:dyDescent="0.2">
      <c r="B93" s="6" t="s">
        <v>79</v>
      </c>
      <c r="C93" s="32">
        <v>683</v>
      </c>
      <c r="D93" s="32">
        <v>683</v>
      </c>
      <c r="E93" s="23">
        <v>100</v>
      </c>
    </row>
    <row r="94" spans="2:5" ht="12" customHeight="1" x14ac:dyDescent="0.2">
      <c r="B94" s="6" t="s">
        <v>80</v>
      </c>
      <c r="C94" s="32">
        <v>2</v>
      </c>
      <c r="D94" s="32">
        <v>2</v>
      </c>
      <c r="E94" s="33">
        <v>100</v>
      </c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5E775474-D224-4215-AA91-8CFE6F501C94}"/>
    <hyperlink ref="D4" location="ŞUBAT!A1" display="Şubat" xr:uid="{A9F55EF2-D938-449D-AB39-2A1B5703C393}"/>
    <hyperlink ref="E4" location="MART!A1" display="Mart" xr:uid="{E2F65DF1-05B0-4B57-81D3-0ABF7C9458AF}"/>
    <hyperlink ref="C5" location="NİSAN!A1" display="Nisan" xr:uid="{DFAF66B3-5E80-439A-9A4A-F3934134C234}"/>
    <hyperlink ref="D5" location="MAYIS!A1" display="Mayıs" xr:uid="{B7884B62-0A2E-4F6F-8918-A96529FAC89E}"/>
    <hyperlink ref="E5" location="HAZİRAN!A1" display="Haziran" xr:uid="{E10C1F08-22EE-4B55-A736-58A0B013C1F1}"/>
    <hyperlink ref="C6" location="TEMMUZ!A1" display="Temmuz" xr:uid="{E568B9EC-74BA-4717-825E-BB069DF38EDF}"/>
    <hyperlink ref="D6" location="AĞUSTOS!A1" display="Ağustos" xr:uid="{1756427E-4839-4D6D-94CD-D96E74ABFF96}"/>
    <hyperlink ref="E6" location="EYLÜL!A1" display="Eylül" xr:uid="{AD05FE7E-5A01-4AE0-9A30-A3603564677A}"/>
    <hyperlink ref="C7" location="EKİM!A1" display="Ekim" xr:uid="{A5F499F9-AFC9-444E-A628-8E87D62F22A8}"/>
    <hyperlink ref="D7" location="KASIM!A1" display="Kasım" xr:uid="{FA283E19-47BB-41C5-9B6A-59534F2C7844}"/>
    <hyperlink ref="E7" location="ARALIK!A1" display="Aralık" xr:uid="{2382FE99-4D0A-42E3-A043-3C2E3B4F838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6F49C-6DE2-4748-BF99-265248138CCC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892403</v>
      </c>
      <c r="D10" s="22">
        <f>+D11+D46+D64+D69+D92+D98</f>
        <v>150351</v>
      </c>
      <c r="E10" s="23">
        <f t="shared" ref="E10:E73" si="0">+D10/C10*100</f>
        <v>16.84788150644944</v>
      </c>
    </row>
    <row r="11" spans="2:5" ht="12" customHeight="1" x14ac:dyDescent="0.2">
      <c r="B11" s="7" t="s">
        <v>4</v>
      </c>
      <c r="C11" s="24">
        <f>+C12+C22+C25+C39+C43+C44+C45</f>
        <v>569082</v>
      </c>
      <c r="D11" s="24">
        <f>+D12+D22+D25+D39+D43+D44+D45</f>
        <v>140709</v>
      </c>
      <c r="E11" s="25">
        <f t="shared" si="0"/>
        <v>24.725610720423418</v>
      </c>
    </row>
    <row r="12" spans="2:5" ht="12" customHeight="1" x14ac:dyDescent="0.2">
      <c r="B12" s="7" t="s">
        <v>5</v>
      </c>
      <c r="C12" s="24">
        <f>+C13+C18</f>
        <v>195084</v>
      </c>
      <c r="D12" s="24">
        <f>+D13+D18</f>
        <v>43577</v>
      </c>
      <c r="E12" s="25">
        <f t="shared" si="0"/>
        <v>22.337557154866623</v>
      </c>
    </row>
    <row r="13" spans="2:5" ht="12" customHeight="1" x14ac:dyDescent="0.2">
      <c r="B13" s="7" t="s">
        <v>6</v>
      </c>
      <c r="C13" s="26">
        <f>SUM(C14:C17)</f>
        <v>151121</v>
      </c>
      <c r="D13" s="26">
        <f>SUM(D14:D17)</f>
        <v>44345</v>
      </c>
      <c r="E13" s="27">
        <f t="shared" si="0"/>
        <v>29.344035574142573</v>
      </c>
    </row>
    <row r="14" spans="2:5" ht="12" customHeight="1" x14ac:dyDescent="0.2">
      <c r="B14" s="8" t="s">
        <v>7</v>
      </c>
      <c r="C14" s="28">
        <v>30974</v>
      </c>
      <c r="D14" s="28">
        <v>116</v>
      </c>
      <c r="E14" s="29">
        <f t="shared" si="0"/>
        <v>0.37450765157874344</v>
      </c>
    </row>
    <row r="15" spans="2:5" ht="12" customHeight="1" x14ac:dyDescent="0.2">
      <c r="B15" s="8" t="s">
        <v>8</v>
      </c>
      <c r="C15" s="28">
        <v>2130</v>
      </c>
      <c r="D15" s="28">
        <v>57</v>
      </c>
      <c r="E15" s="29">
        <f t="shared" si="0"/>
        <v>2.676056338028169</v>
      </c>
    </row>
    <row r="16" spans="2:5" ht="12" customHeight="1" x14ac:dyDescent="0.2">
      <c r="B16" s="8" t="s">
        <v>9</v>
      </c>
      <c r="C16" s="28">
        <v>107994</v>
      </c>
      <c r="D16" s="28">
        <v>44051</v>
      </c>
      <c r="E16" s="29">
        <f t="shared" si="0"/>
        <v>40.790229086801119</v>
      </c>
    </row>
    <row r="17" spans="2:5" ht="12" customHeight="1" x14ac:dyDescent="0.2">
      <c r="B17" s="8" t="s">
        <v>10</v>
      </c>
      <c r="C17" s="28">
        <v>10023</v>
      </c>
      <c r="D17" s="28">
        <v>121</v>
      </c>
      <c r="E17" s="29">
        <f t="shared" si="0"/>
        <v>1.2072233862117132</v>
      </c>
    </row>
    <row r="18" spans="2:5" ht="12" customHeight="1" x14ac:dyDescent="0.2">
      <c r="B18" s="7" t="s">
        <v>11</v>
      </c>
      <c r="C18" s="24">
        <f>SUM(C19:C21)</f>
        <v>43963</v>
      </c>
      <c r="D18" s="24">
        <f>SUM(D19:D21)</f>
        <v>-768</v>
      </c>
      <c r="E18" s="25">
        <f t="shared" si="0"/>
        <v>-1.7469235493483157</v>
      </c>
    </row>
    <row r="19" spans="2:5" ht="12" customHeight="1" x14ac:dyDescent="0.2">
      <c r="B19" s="8" t="s">
        <v>12</v>
      </c>
      <c r="C19" s="28">
        <v>30091</v>
      </c>
      <c r="D19" s="28">
        <v>-979</v>
      </c>
      <c r="E19" s="29">
        <f t="shared" si="0"/>
        <v>-3.2534644910438337</v>
      </c>
    </row>
    <row r="20" spans="2:5" ht="12" customHeight="1" x14ac:dyDescent="0.2">
      <c r="B20" s="8" t="s">
        <v>13</v>
      </c>
      <c r="C20" s="28">
        <v>55</v>
      </c>
      <c r="D20" s="28">
        <v>0</v>
      </c>
      <c r="E20" s="29">
        <f t="shared" si="0"/>
        <v>0</v>
      </c>
    </row>
    <row r="21" spans="2:5" ht="12" customHeight="1" x14ac:dyDescent="0.2">
      <c r="B21" s="8" t="s">
        <v>14</v>
      </c>
      <c r="C21" s="28">
        <v>13817</v>
      </c>
      <c r="D21" s="28">
        <v>211</v>
      </c>
      <c r="E21" s="29">
        <f t="shared" si="0"/>
        <v>1.5271042918144315</v>
      </c>
    </row>
    <row r="22" spans="2:5" s="4" customFormat="1" ht="12" customHeight="1" x14ac:dyDescent="0.2">
      <c r="B22" s="7" t="s">
        <v>15</v>
      </c>
      <c r="C22" s="24">
        <f>SUM(C23:C24)</f>
        <v>129468</v>
      </c>
      <c r="D22" s="24">
        <f>SUM(D23:D24)</f>
        <v>27328</v>
      </c>
      <c r="E22" s="25">
        <f t="shared" si="0"/>
        <v>21.107918559026167</v>
      </c>
    </row>
    <row r="23" spans="2:5" s="4" customFormat="1" ht="12" customHeight="1" x14ac:dyDescent="0.2">
      <c r="B23" s="8" t="s">
        <v>16</v>
      </c>
      <c r="C23" s="30">
        <v>95</v>
      </c>
      <c r="D23" s="30">
        <v>28</v>
      </c>
      <c r="E23" s="31">
        <f t="shared" si="0"/>
        <v>29.473684210526311</v>
      </c>
    </row>
    <row r="24" spans="2:5" ht="12" customHeight="1" x14ac:dyDescent="0.2">
      <c r="B24" s="8" t="s">
        <v>17</v>
      </c>
      <c r="C24" s="30">
        <v>129373</v>
      </c>
      <c r="D24" s="30">
        <v>27300</v>
      </c>
      <c r="E24" s="31">
        <f t="shared" si="0"/>
        <v>21.10177548638433</v>
      </c>
    </row>
    <row r="25" spans="2:5" s="4" customFormat="1" ht="12" customHeight="1" x14ac:dyDescent="0.2">
      <c r="B25" s="7" t="s">
        <v>18</v>
      </c>
      <c r="C25" s="24">
        <f>+C26+C29+C36+C37+C38</f>
        <v>183043</v>
      </c>
      <c r="D25" s="24">
        <f>+D26+D29+D36+D37+D38</f>
        <v>38177</v>
      </c>
      <c r="E25" s="25">
        <f t="shared" si="0"/>
        <v>20.856847844495555</v>
      </c>
    </row>
    <row r="26" spans="2:5" ht="12" customHeight="1" x14ac:dyDescent="0.2">
      <c r="B26" s="7" t="s">
        <v>19</v>
      </c>
      <c r="C26" s="24">
        <f>SUM(C27:C28)</f>
        <v>164681</v>
      </c>
      <c r="D26" s="24">
        <f>SUM(D27:D28)</f>
        <v>28143</v>
      </c>
      <c r="E26" s="25">
        <f t="shared" si="0"/>
        <v>17.089403149118599</v>
      </c>
    </row>
    <row r="27" spans="2:5" ht="12" customHeight="1" x14ac:dyDescent="0.2">
      <c r="B27" s="8" t="s">
        <v>20</v>
      </c>
      <c r="C27" s="28">
        <v>161501</v>
      </c>
      <c r="D27" s="28">
        <v>27034</v>
      </c>
      <c r="E27" s="29">
        <f t="shared" si="0"/>
        <v>16.739215237057355</v>
      </c>
    </row>
    <row r="28" spans="2:5" ht="12" customHeight="1" x14ac:dyDescent="0.2">
      <c r="B28" s="8" t="s">
        <v>21</v>
      </c>
      <c r="C28" s="28">
        <v>3180</v>
      </c>
      <c r="D28" s="28">
        <v>1109</v>
      </c>
      <c r="E28" s="29">
        <f t="shared" si="0"/>
        <v>34.874213836477985</v>
      </c>
    </row>
    <row r="29" spans="2:5" ht="12" customHeight="1" x14ac:dyDescent="0.2">
      <c r="B29" s="7" t="s">
        <v>22</v>
      </c>
      <c r="C29" s="26">
        <f>SUM(C30:C35)</f>
        <v>12753</v>
      </c>
      <c r="D29" s="26">
        <f>SUM(D30:D35)</f>
        <v>7073</v>
      </c>
      <c r="E29" s="27">
        <f t="shared" si="0"/>
        <v>55.461460048616004</v>
      </c>
    </row>
    <row r="30" spans="2:5" ht="12" customHeight="1" x14ac:dyDescent="0.2">
      <c r="B30" s="8" t="s">
        <v>23</v>
      </c>
      <c r="C30" s="28">
        <v>2375</v>
      </c>
      <c r="D30" s="28">
        <v>6</v>
      </c>
      <c r="E30" s="29">
        <f t="shared" si="0"/>
        <v>0.25263157894736843</v>
      </c>
    </row>
    <row r="31" spans="2:5" s="4" customFormat="1" ht="12" customHeight="1" x14ac:dyDescent="0.2">
      <c r="B31" s="8" t="s">
        <v>24</v>
      </c>
      <c r="C31" s="28">
        <v>6423</v>
      </c>
      <c r="D31" s="28">
        <v>6415</v>
      </c>
      <c r="E31" s="29">
        <f t="shared" si="0"/>
        <v>99.875447610151028</v>
      </c>
    </row>
    <row r="32" spans="2:5" ht="12" customHeight="1" x14ac:dyDescent="0.2">
      <c r="B32" s="8" t="s">
        <v>25</v>
      </c>
      <c r="C32" s="28">
        <v>32</v>
      </c>
      <c r="D32" s="28">
        <v>6</v>
      </c>
      <c r="E32" s="29">
        <f>+D32/C32*100</f>
        <v>18.75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>
        <v>21</v>
      </c>
      <c r="D34" s="28">
        <v>21</v>
      </c>
      <c r="E34" s="29">
        <f>+D34/C34*100</f>
        <v>100</v>
      </c>
    </row>
    <row r="35" spans="2:6" ht="12" customHeight="1" x14ac:dyDescent="0.2">
      <c r="B35" s="8" t="s">
        <v>28</v>
      </c>
      <c r="C35" s="28">
        <v>3902</v>
      </c>
      <c r="D35" s="28">
        <v>625</v>
      </c>
      <c r="E35" s="29">
        <f t="shared" si="0"/>
        <v>16.017426960533061</v>
      </c>
    </row>
    <row r="36" spans="2:6" ht="12" customHeight="1" x14ac:dyDescent="0.2">
      <c r="B36" s="7" t="s">
        <v>29</v>
      </c>
      <c r="C36" s="26">
        <v>5600</v>
      </c>
      <c r="D36" s="26">
        <v>2956</v>
      </c>
      <c r="E36" s="27">
        <f t="shared" si="0"/>
        <v>52.785714285714278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>
        <v>9</v>
      </c>
      <c r="D38" s="26">
        <v>5</v>
      </c>
      <c r="E38" s="27">
        <f>+D38/C38*100</f>
        <v>55.555555555555557</v>
      </c>
    </row>
    <row r="39" spans="2:6" ht="12" customHeight="1" x14ac:dyDescent="0.2">
      <c r="B39" s="7" t="s">
        <v>32</v>
      </c>
      <c r="C39" s="24">
        <f>SUM(C40:C42)</f>
        <v>14271</v>
      </c>
      <c r="D39" s="24">
        <f>SUM(D40:D42)</f>
        <v>14270</v>
      </c>
      <c r="E39" s="25">
        <f t="shared" si="0"/>
        <v>99.992992782566049</v>
      </c>
    </row>
    <row r="40" spans="2:6" s="4" customFormat="1" ht="12" customHeight="1" x14ac:dyDescent="0.2">
      <c r="B40" s="8" t="s">
        <v>33</v>
      </c>
      <c r="C40" s="30">
        <v>5752</v>
      </c>
      <c r="D40" s="30">
        <v>5752</v>
      </c>
      <c r="E40" s="31">
        <f t="shared" si="0"/>
        <v>100</v>
      </c>
    </row>
    <row r="41" spans="2:6" ht="12" customHeight="1" x14ac:dyDescent="0.2">
      <c r="B41" s="8" t="s">
        <v>34</v>
      </c>
      <c r="C41" s="30">
        <v>8497</v>
      </c>
      <c r="D41" s="30">
        <v>8496</v>
      </c>
      <c r="E41" s="31">
        <f t="shared" si="0"/>
        <v>99.98823114040249</v>
      </c>
    </row>
    <row r="42" spans="2:6" s="4" customFormat="1" ht="12" customHeight="1" x14ac:dyDescent="0.2">
      <c r="B42" s="8" t="s">
        <v>35</v>
      </c>
      <c r="C42" s="28">
        <v>22</v>
      </c>
      <c r="D42" s="28">
        <v>22</v>
      </c>
      <c r="E42" s="29">
        <f t="shared" si="0"/>
        <v>100</v>
      </c>
    </row>
    <row r="43" spans="2:6" ht="12" customHeight="1" x14ac:dyDescent="0.2">
      <c r="B43" s="7" t="s">
        <v>36</v>
      </c>
      <c r="C43" s="24">
        <v>24296</v>
      </c>
      <c r="D43" s="24">
        <v>8243</v>
      </c>
      <c r="E43" s="25">
        <f t="shared" si="0"/>
        <v>33.927395456042149</v>
      </c>
    </row>
    <row r="44" spans="2:6" ht="12" customHeight="1" x14ac:dyDescent="0.2">
      <c r="B44" s="7" t="s">
        <v>37</v>
      </c>
      <c r="C44" s="26">
        <v>21489</v>
      </c>
      <c r="D44" s="26">
        <v>9113</v>
      </c>
      <c r="E44" s="27">
        <f t="shared" si="0"/>
        <v>42.407743496672715</v>
      </c>
      <c r="F44" s="5"/>
    </row>
    <row r="45" spans="2:6" ht="12" customHeight="1" x14ac:dyDescent="0.2">
      <c r="B45" s="7" t="s">
        <v>38</v>
      </c>
      <c r="C45" s="26">
        <v>1431</v>
      </c>
      <c r="D45" s="26">
        <v>1</v>
      </c>
      <c r="E45" s="27">
        <f t="shared" si="0"/>
        <v>6.9881201956673647E-2</v>
      </c>
    </row>
    <row r="46" spans="2:6" ht="12" customHeight="1" x14ac:dyDescent="0.2">
      <c r="B46" s="6" t="s">
        <v>84</v>
      </c>
      <c r="C46" s="22">
        <f>+C47+C54+C57+C60+C63</f>
        <v>8818</v>
      </c>
      <c r="D46" s="22">
        <f>+D47+D54+D57+D60+D63</f>
        <v>5526</v>
      </c>
      <c r="E46" s="27">
        <f t="shared" si="0"/>
        <v>62.667271490133814</v>
      </c>
    </row>
    <row r="47" spans="2:6" ht="12" customHeight="1" x14ac:dyDescent="0.2">
      <c r="B47" s="6" t="s">
        <v>39</v>
      </c>
      <c r="C47" s="32">
        <f>+C48+C51</f>
        <v>2567</v>
      </c>
      <c r="D47" s="32">
        <f>+D48+D51</f>
        <v>1756</v>
      </c>
      <c r="E47" s="33">
        <f t="shared" si="0"/>
        <v>68.406700428515776</v>
      </c>
    </row>
    <row r="48" spans="2:6" ht="12" customHeight="1" x14ac:dyDescent="0.2">
      <c r="B48" s="6" t="s">
        <v>40</v>
      </c>
      <c r="C48" s="32">
        <f>SUM(C49:C50)</f>
        <v>1789</v>
      </c>
      <c r="D48" s="32">
        <f>SUM(D49:D50)</f>
        <v>1701</v>
      </c>
      <c r="E48" s="33">
        <f t="shared" si="0"/>
        <v>95.081050866405818</v>
      </c>
    </row>
    <row r="49" spans="2:5" ht="12" customHeight="1" x14ac:dyDescent="0.2">
      <c r="B49" s="9" t="s">
        <v>41</v>
      </c>
      <c r="C49" s="34">
        <v>1</v>
      </c>
      <c r="D49" s="34">
        <v>0</v>
      </c>
      <c r="E49" s="35">
        <f t="shared" si="0"/>
        <v>0</v>
      </c>
    </row>
    <row r="50" spans="2:5" ht="12" customHeight="1" x14ac:dyDescent="0.2">
      <c r="B50" s="9" t="s">
        <v>42</v>
      </c>
      <c r="C50" s="34">
        <v>1788</v>
      </c>
      <c r="D50" s="34">
        <v>1701</v>
      </c>
      <c r="E50" s="35">
        <f t="shared" si="0"/>
        <v>95.134228187919462</v>
      </c>
    </row>
    <row r="51" spans="2:5" ht="12" customHeight="1" x14ac:dyDescent="0.2">
      <c r="B51" s="6" t="s">
        <v>43</v>
      </c>
      <c r="C51" s="32">
        <f>SUM(C52:C53)</f>
        <v>778</v>
      </c>
      <c r="D51" s="32">
        <f>SUM(D52:D53)</f>
        <v>55</v>
      </c>
      <c r="E51" s="33">
        <f t="shared" si="0"/>
        <v>7.069408740359898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778</v>
      </c>
      <c r="D53" s="34">
        <v>55</v>
      </c>
      <c r="E53" s="35">
        <f>+D53/C53*100</f>
        <v>7.069408740359898</v>
      </c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3018</v>
      </c>
      <c r="D57" s="32">
        <f>SUM(D58:D59)</f>
        <v>3018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3018</v>
      </c>
      <c r="D58" s="32">
        <v>3018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3233</v>
      </c>
      <c r="D60" s="32">
        <f>SUM(D61:D62)</f>
        <v>752</v>
      </c>
      <c r="E60" s="33">
        <f t="shared" si="0"/>
        <v>23.26012991030003</v>
      </c>
    </row>
    <row r="61" spans="2:5" s="4" customFormat="1" ht="12" customHeight="1" x14ac:dyDescent="0.2">
      <c r="B61" s="6" t="s">
        <v>51</v>
      </c>
      <c r="C61" s="32">
        <v>3232</v>
      </c>
      <c r="D61" s="32">
        <v>751</v>
      </c>
      <c r="E61" s="33">
        <f t="shared" si="0"/>
        <v>23.236386138613863</v>
      </c>
    </row>
    <row r="62" spans="2:5" ht="12" customHeight="1" x14ac:dyDescent="0.2">
      <c r="B62" s="6" t="s">
        <v>90</v>
      </c>
      <c r="C62" s="32">
        <v>1</v>
      </c>
      <c r="D62" s="32">
        <v>1</v>
      </c>
      <c r="E62" s="33">
        <f t="shared" si="0"/>
        <v>100</v>
      </c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f>+C70+C75+C86+C91</f>
        <v>314195</v>
      </c>
      <c r="D69" s="22">
        <f>+D70+D75+D86+D91</f>
        <v>3808</v>
      </c>
      <c r="E69" s="23">
        <f t="shared" si="0"/>
        <v>1.2119861869221342</v>
      </c>
    </row>
    <row r="70" spans="2:5" ht="12" customHeight="1" x14ac:dyDescent="0.2">
      <c r="B70" s="6" t="s">
        <v>57</v>
      </c>
      <c r="C70" s="32">
        <f>+C71+C72+C73+C74</f>
        <v>70575</v>
      </c>
      <c r="D70" s="32">
        <f>+D71+D72+D73+D74</f>
        <v>141</v>
      </c>
      <c r="E70" s="33">
        <f t="shared" si="0"/>
        <v>0.19978746014877791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70511</v>
      </c>
      <c r="D73" s="36">
        <v>136</v>
      </c>
      <c r="E73" s="37">
        <f t="shared" si="0"/>
        <v>0.19287770702443591</v>
      </c>
    </row>
    <row r="74" spans="2:5" ht="12" customHeight="1" x14ac:dyDescent="0.2">
      <c r="B74" s="6" t="s">
        <v>61</v>
      </c>
      <c r="C74" s="32">
        <v>64</v>
      </c>
      <c r="D74" s="32">
        <v>5</v>
      </c>
      <c r="E74" s="33">
        <f t="shared" ref="E74:E94" si="1">+D74/C74*100</f>
        <v>7.8125</v>
      </c>
    </row>
    <row r="75" spans="2:5" ht="12" customHeight="1" x14ac:dyDescent="0.2">
      <c r="B75" s="6" t="s">
        <v>62</v>
      </c>
      <c r="C75" s="32">
        <f>+C76+C77</f>
        <v>679</v>
      </c>
      <c r="D75" s="32">
        <f>+D76+D77</f>
        <v>217</v>
      </c>
      <c r="E75" s="33">
        <f t="shared" si="1"/>
        <v>31.958762886597935</v>
      </c>
    </row>
    <row r="76" spans="2:5" ht="12" customHeight="1" x14ac:dyDescent="0.2">
      <c r="B76" s="6" t="s">
        <v>63</v>
      </c>
      <c r="C76" s="32">
        <v>351</v>
      </c>
      <c r="D76" s="32">
        <v>43</v>
      </c>
      <c r="E76" s="33">
        <f t="shared" si="1"/>
        <v>12.250712250712251</v>
      </c>
    </row>
    <row r="77" spans="2:5" ht="12" customHeight="1" x14ac:dyDescent="0.2">
      <c r="B77" s="6" t="s">
        <v>64</v>
      </c>
      <c r="C77" s="32">
        <f>SUM(C78:C85)</f>
        <v>328</v>
      </c>
      <c r="D77" s="32">
        <f>SUM(D78:D85)</f>
        <v>174</v>
      </c>
      <c r="E77" s="33">
        <f t="shared" si="1"/>
        <v>53.048780487804883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>
        <v>1</v>
      </c>
      <c r="D79" s="34">
        <v>0</v>
      </c>
      <c r="E79" s="35">
        <f t="shared" si="1"/>
        <v>0</v>
      </c>
    </row>
    <row r="80" spans="2:5" ht="12" customHeight="1" x14ac:dyDescent="0.2">
      <c r="B80" s="9" t="s">
        <v>67</v>
      </c>
      <c r="C80" s="34">
        <v>14</v>
      </c>
      <c r="D80" s="34">
        <v>0</v>
      </c>
      <c r="E80" s="35">
        <f t="shared" si="1"/>
        <v>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>
        <v>32</v>
      </c>
      <c r="D83" s="34">
        <v>0</v>
      </c>
      <c r="E83" s="35">
        <f t="shared" si="1"/>
        <v>0</v>
      </c>
    </row>
    <row r="84" spans="2:5" ht="12" customHeight="1" x14ac:dyDescent="0.2">
      <c r="B84" s="9" t="s">
        <v>71</v>
      </c>
      <c r="C84" s="34">
        <v>17</v>
      </c>
      <c r="D84" s="34">
        <v>0</v>
      </c>
      <c r="E84" s="35">
        <f t="shared" si="1"/>
        <v>0</v>
      </c>
    </row>
    <row r="85" spans="2:5" ht="12" customHeight="1" x14ac:dyDescent="0.2">
      <c r="B85" s="9" t="s">
        <v>72</v>
      </c>
      <c r="C85" s="34">
        <v>264</v>
      </c>
      <c r="D85" s="34">
        <v>174</v>
      </c>
      <c r="E85" s="35">
        <f t="shared" si="1"/>
        <v>65.909090909090907</v>
      </c>
    </row>
    <row r="86" spans="2:5" ht="12" customHeight="1" x14ac:dyDescent="0.2">
      <c r="B86" s="6" t="s">
        <v>73</v>
      </c>
      <c r="C86" s="32">
        <f>+C87+C88+C89+C90</f>
        <v>237458</v>
      </c>
      <c r="D86" s="32">
        <f>+D87+D88+D89+D90</f>
        <v>2994</v>
      </c>
      <c r="E86" s="33">
        <f t="shared" si="1"/>
        <v>1.2608545511206193</v>
      </c>
    </row>
    <row r="87" spans="2:5" ht="12" customHeight="1" x14ac:dyDescent="0.2">
      <c r="B87" s="6" t="s">
        <v>74</v>
      </c>
      <c r="C87" s="36">
        <v>348</v>
      </c>
      <c r="D87" s="36">
        <v>226</v>
      </c>
      <c r="E87" s="37">
        <f t="shared" si="1"/>
        <v>64.942528735632195</v>
      </c>
    </row>
    <row r="88" spans="2:5" ht="12" customHeight="1" x14ac:dyDescent="0.2">
      <c r="B88" s="6" t="s">
        <v>75</v>
      </c>
      <c r="C88" s="32">
        <v>45064</v>
      </c>
      <c r="D88" s="32">
        <v>1950</v>
      </c>
      <c r="E88" s="33">
        <f t="shared" si="1"/>
        <v>4.3271791230250312</v>
      </c>
    </row>
    <row r="89" spans="2:5" ht="12" customHeight="1" x14ac:dyDescent="0.2">
      <c r="B89" s="6" t="s">
        <v>76</v>
      </c>
      <c r="C89" s="32">
        <v>192016</v>
      </c>
      <c r="D89" s="32">
        <v>818</v>
      </c>
      <c r="E89" s="33">
        <f t="shared" si="1"/>
        <v>0.42600616615282061</v>
      </c>
    </row>
    <row r="90" spans="2:5" ht="12" customHeight="1" x14ac:dyDescent="0.2">
      <c r="B90" s="6" t="s">
        <v>77</v>
      </c>
      <c r="C90" s="32">
        <v>30</v>
      </c>
      <c r="D90" s="32">
        <v>0</v>
      </c>
      <c r="E90" s="33">
        <f t="shared" si="1"/>
        <v>0</v>
      </c>
    </row>
    <row r="91" spans="2:5" ht="12" customHeight="1" x14ac:dyDescent="0.2">
      <c r="B91" s="6" t="s">
        <v>78</v>
      </c>
      <c r="C91" s="32">
        <v>5483</v>
      </c>
      <c r="D91" s="32">
        <v>456</v>
      </c>
      <c r="E91" s="33">
        <f t="shared" si="1"/>
        <v>8.3166149917928145</v>
      </c>
    </row>
    <row r="92" spans="2:5" ht="12" customHeight="1" x14ac:dyDescent="0.2">
      <c r="B92" s="6" t="s">
        <v>86</v>
      </c>
      <c r="C92" s="22">
        <f>+C93+C94+C95</f>
        <v>308</v>
      </c>
      <c r="D92" s="22">
        <f>+D93+D94+D95</f>
        <v>308</v>
      </c>
      <c r="E92" s="23">
        <f t="shared" si="1"/>
        <v>100</v>
      </c>
    </row>
    <row r="93" spans="2:5" ht="12" customHeight="1" x14ac:dyDescent="0.2">
      <c r="B93" s="6" t="s">
        <v>79</v>
      </c>
      <c r="C93" s="32">
        <v>306</v>
      </c>
      <c r="D93" s="32">
        <v>306</v>
      </c>
      <c r="E93" s="23">
        <f t="shared" si="1"/>
        <v>100</v>
      </c>
    </row>
    <row r="94" spans="2:5" ht="12" customHeight="1" x14ac:dyDescent="0.2">
      <c r="B94" s="6" t="s">
        <v>80</v>
      </c>
      <c r="C94" s="32">
        <v>2</v>
      </c>
      <c r="D94" s="32">
        <v>2</v>
      </c>
      <c r="E94" s="33">
        <f t="shared" si="1"/>
        <v>100</v>
      </c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7A91BE13-B28F-400E-9E6C-B11BBC74C666}"/>
    <hyperlink ref="D4" location="ŞUBAT!A1" display="Şubat" xr:uid="{F162E8E9-2D1F-49FE-8C08-827A71E44A64}"/>
    <hyperlink ref="E4" location="MART!A1" display="Mart" xr:uid="{E71730B5-1D47-4CF4-BA34-835DAB7A2903}"/>
    <hyperlink ref="C5" location="NİSAN!A1" display="Nisan" xr:uid="{09E95F20-A4D8-48C3-A8DC-33CFEFF17761}"/>
    <hyperlink ref="D5" location="MAYIS!A1" display="Mayıs" xr:uid="{3E98C472-3111-4A6E-A78E-E3EF403D7D24}"/>
    <hyperlink ref="E5" location="HAZİRAN!A1" display="Haziran" xr:uid="{24255F04-F560-4683-85D0-75DAA5D54696}"/>
    <hyperlink ref="C6" location="TEMMUZ!A1" display="Temmuz" xr:uid="{4D03BF59-F698-4F12-A1CE-399D0B38942B}"/>
    <hyperlink ref="D6" location="AĞUSTOS!A1" display="Ağustos" xr:uid="{56D37C5A-89F2-49A6-83E6-FCF57B84746C}"/>
    <hyperlink ref="E6" location="EYLÜL!A1" display="Eylül" xr:uid="{02A58F57-0E86-4864-B17A-98A4673D3567}"/>
    <hyperlink ref="C7" location="EKİM!A1" display="Ekim" xr:uid="{7874A95E-2C02-47AD-84E4-467E9B95DC53}"/>
    <hyperlink ref="D7" location="KASIM!A1" display="Kasım" xr:uid="{FB6883D6-4A6D-4314-B60F-A38027809593}"/>
    <hyperlink ref="E7" location="ARALIK!A1" display="Aralık" xr:uid="{B1CBA8A4-490B-416D-8BC8-FDFEE8E1C85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4957B-F064-4899-A473-33210D3E3D8E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2394753</v>
      </c>
      <c r="D10" s="22">
        <v>1517695</v>
      </c>
      <c r="E10" s="23">
        <v>63.375847112416182</v>
      </c>
    </row>
    <row r="11" spans="2:5" ht="12" customHeight="1" x14ac:dyDescent="0.2">
      <c r="B11" s="7" t="s">
        <v>4</v>
      </c>
      <c r="C11" s="24">
        <v>1854832</v>
      </c>
      <c r="D11" s="24">
        <v>1402905</v>
      </c>
      <c r="E11" s="25">
        <v>75.635151862810218</v>
      </c>
    </row>
    <row r="12" spans="2:5" ht="12" customHeight="1" x14ac:dyDescent="0.2">
      <c r="B12" s="7" t="s">
        <v>5</v>
      </c>
      <c r="C12" s="24">
        <v>887674</v>
      </c>
      <c r="D12" s="24">
        <v>703815</v>
      </c>
      <c r="E12" s="25">
        <v>79.287553764107088</v>
      </c>
    </row>
    <row r="13" spans="2:5" ht="12" customHeight="1" x14ac:dyDescent="0.2">
      <c r="B13" s="7" t="s">
        <v>6</v>
      </c>
      <c r="C13" s="26">
        <v>541274</v>
      </c>
      <c r="D13" s="26">
        <v>433221</v>
      </c>
      <c r="E13" s="27">
        <v>80.037282411495838</v>
      </c>
    </row>
    <row r="14" spans="2:5" ht="12" customHeight="1" x14ac:dyDescent="0.2">
      <c r="B14" s="8" t="s">
        <v>7</v>
      </c>
      <c r="C14" s="28">
        <v>75646</v>
      </c>
      <c r="D14" s="28">
        <v>34654</v>
      </c>
      <c r="E14" s="29">
        <v>45.810750072707087</v>
      </c>
    </row>
    <row r="15" spans="2:5" ht="12" customHeight="1" x14ac:dyDescent="0.2">
      <c r="B15" s="8" t="s">
        <v>8</v>
      </c>
      <c r="C15" s="28">
        <v>5530</v>
      </c>
      <c r="D15" s="28">
        <v>3536</v>
      </c>
      <c r="E15" s="29">
        <v>63.942133815551536</v>
      </c>
    </row>
    <row r="16" spans="2:5" ht="12" customHeight="1" x14ac:dyDescent="0.2">
      <c r="B16" s="8" t="s">
        <v>9</v>
      </c>
      <c r="C16" s="28">
        <v>427072</v>
      </c>
      <c r="D16" s="28">
        <v>372264</v>
      </c>
      <c r="E16" s="29">
        <v>87.166566761576505</v>
      </c>
    </row>
    <row r="17" spans="2:5" ht="12" customHeight="1" x14ac:dyDescent="0.2">
      <c r="B17" s="8" t="s">
        <v>10</v>
      </c>
      <c r="C17" s="28">
        <v>33026</v>
      </c>
      <c r="D17" s="28">
        <v>22767</v>
      </c>
      <c r="E17" s="29">
        <v>68.936595409677224</v>
      </c>
    </row>
    <row r="18" spans="2:5" ht="12" customHeight="1" x14ac:dyDescent="0.2">
      <c r="B18" s="7" t="s">
        <v>11</v>
      </c>
      <c r="C18" s="24">
        <v>346400</v>
      </c>
      <c r="D18" s="24">
        <v>270594</v>
      </c>
      <c r="E18" s="25">
        <v>78.116050808314085</v>
      </c>
    </row>
    <row r="19" spans="2:5" ht="12" customHeight="1" x14ac:dyDescent="0.2">
      <c r="B19" s="8" t="s">
        <v>12</v>
      </c>
      <c r="C19" s="28">
        <v>89128</v>
      </c>
      <c r="D19" s="28">
        <v>33425</v>
      </c>
      <c r="E19" s="29">
        <v>37.502243963737548</v>
      </c>
    </row>
    <row r="20" spans="2:5" ht="12" customHeight="1" x14ac:dyDescent="0.2">
      <c r="B20" s="8" t="s">
        <v>13</v>
      </c>
      <c r="C20" s="28">
        <v>-305</v>
      </c>
      <c r="D20" s="28">
        <v>-836</v>
      </c>
      <c r="E20" s="29">
        <v>274.09836065573774</v>
      </c>
    </row>
    <row r="21" spans="2:5" ht="12" customHeight="1" x14ac:dyDescent="0.2">
      <c r="B21" s="8" t="s">
        <v>14</v>
      </c>
      <c r="C21" s="28">
        <v>257577</v>
      </c>
      <c r="D21" s="28">
        <v>238005</v>
      </c>
      <c r="E21" s="29">
        <v>92.40149547513947</v>
      </c>
    </row>
    <row r="22" spans="2:5" s="4" customFormat="1" ht="12" customHeight="1" x14ac:dyDescent="0.2">
      <c r="B22" s="7" t="s">
        <v>15</v>
      </c>
      <c r="C22" s="24">
        <v>139678</v>
      </c>
      <c r="D22" s="24">
        <v>93074</v>
      </c>
      <c r="E22" s="25">
        <v>66.634688354644254</v>
      </c>
    </row>
    <row r="23" spans="2:5" s="4" customFormat="1" ht="12" customHeight="1" x14ac:dyDescent="0.2">
      <c r="B23" s="8" t="s">
        <v>16</v>
      </c>
      <c r="C23" s="30">
        <v>6500</v>
      </c>
      <c r="D23" s="30">
        <v>1317</v>
      </c>
      <c r="E23" s="31">
        <v>20.261538461538461</v>
      </c>
    </row>
    <row r="24" spans="2:5" ht="12" customHeight="1" x14ac:dyDescent="0.2">
      <c r="B24" s="8" t="s">
        <v>17</v>
      </c>
      <c r="C24" s="30">
        <v>133178</v>
      </c>
      <c r="D24" s="30">
        <v>91757</v>
      </c>
      <c r="E24" s="31">
        <v>68.898016188860026</v>
      </c>
    </row>
    <row r="25" spans="2:5" s="4" customFormat="1" ht="12" customHeight="1" x14ac:dyDescent="0.2">
      <c r="B25" s="7" t="s">
        <v>18</v>
      </c>
      <c r="C25" s="24">
        <v>522420</v>
      </c>
      <c r="D25" s="24">
        <v>334511</v>
      </c>
      <c r="E25" s="25">
        <v>64.031047815933533</v>
      </c>
    </row>
    <row r="26" spans="2:5" ht="12" customHeight="1" x14ac:dyDescent="0.2">
      <c r="B26" s="7" t="s">
        <v>19</v>
      </c>
      <c r="C26" s="24">
        <v>383399</v>
      </c>
      <c r="D26" s="24">
        <v>206094</v>
      </c>
      <c r="E26" s="25">
        <v>53.754443803974453</v>
      </c>
    </row>
    <row r="27" spans="2:5" ht="12" customHeight="1" x14ac:dyDescent="0.2">
      <c r="B27" s="8" t="s">
        <v>20</v>
      </c>
      <c r="C27" s="28">
        <v>391432</v>
      </c>
      <c r="D27" s="28">
        <v>215528</v>
      </c>
      <c r="E27" s="29">
        <v>55.061415520448001</v>
      </c>
    </row>
    <row r="28" spans="2:5" ht="12" customHeight="1" x14ac:dyDescent="0.2">
      <c r="B28" s="8" t="s">
        <v>21</v>
      </c>
      <c r="C28" s="28">
        <v>-8033</v>
      </c>
      <c r="D28" s="28">
        <v>-9434</v>
      </c>
      <c r="E28" s="29">
        <v>117.4405576994896</v>
      </c>
    </row>
    <row r="29" spans="2:5" ht="12" customHeight="1" x14ac:dyDescent="0.2">
      <c r="B29" s="7" t="s">
        <v>22</v>
      </c>
      <c r="C29" s="26">
        <v>105586</v>
      </c>
      <c r="D29" s="26">
        <v>97702</v>
      </c>
      <c r="E29" s="27">
        <v>92.533100979296506</v>
      </c>
    </row>
    <row r="30" spans="2:5" ht="12" customHeight="1" x14ac:dyDescent="0.2">
      <c r="B30" s="8" t="s">
        <v>23</v>
      </c>
      <c r="C30" s="28">
        <v>4506</v>
      </c>
      <c r="D30" s="28">
        <v>1313</v>
      </c>
      <c r="E30" s="29">
        <v>29.138925876608969</v>
      </c>
    </row>
    <row r="31" spans="2:5" s="4" customFormat="1" ht="12" customHeight="1" x14ac:dyDescent="0.2">
      <c r="B31" s="8" t="s">
        <v>24</v>
      </c>
      <c r="C31" s="28">
        <v>91178</v>
      </c>
      <c r="D31" s="28">
        <v>91165</v>
      </c>
      <c r="E31" s="29">
        <v>99.985742174647399</v>
      </c>
    </row>
    <row r="32" spans="2:5" ht="12" customHeight="1" x14ac:dyDescent="0.2">
      <c r="B32" s="8" t="s">
        <v>25</v>
      </c>
      <c r="C32" s="28">
        <v>98</v>
      </c>
      <c r="D32" s="28">
        <v>77</v>
      </c>
      <c r="E32" s="29">
        <v>78.571428571428569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>
        <v>313</v>
      </c>
      <c r="D34" s="28">
        <v>289</v>
      </c>
      <c r="E34" s="29">
        <v>92.332268370607025</v>
      </c>
    </row>
    <row r="35" spans="2:6" ht="12" customHeight="1" x14ac:dyDescent="0.2">
      <c r="B35" s="8" t="s">
        <v>28</v>
      </c>
      <c r="C35" s="28">
        <v>9491</v>
      </c>
      <c r="D35" s="28">
        <v>4858</v>
      </c>
      <c r="E35" s="29">
        <v>51.185333473817295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33418</v>
      </c>
      <c r="D37" s="26">
        <v>30701</v>
      </c>
      <c r="E37" s="27">
        <v>91.86965108624095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17</v>
      </c>
      <c r="D39" s="26">
        <v>14</v>
      </c>
      <c r="E39" s="27">
        <v>82.35294117647058</v>
      </c>
    </row>
    <row r="40" spans="2:6" ht="12" customHeight="1" x14ac:dyDescent="0.2">
      <c r="B40" s="7" t="s">
        <v>32</v>
      </c>
      <c r="C40" s="24">
        <v>105139</v>
      </c>
      <c r="D40" s="24">
        <v>105138</v>
      </c>
      <c r="E40" s="25">
        <v>99.999048878151768</v>
      </c>
    </row>
    <row r="41" spans="2:6" s="4" customFormat="1" ht="12" customHeight="1" x14ac:dyDescent="0.2">
      <c r="B41" s="8" t="s">
        <v>33</v>
      </c>
      <c r="C41" s="30">
        <v>16482</v>
      </c>
      <c r="D41" s="30">
        <v>16482</v>
      </c>
      <c r="E41" s="31">
        <v>100</v>
      </c>
    </row>
    <row r="42" spans="2:6" ht="12" customHeight="1" x14ac:dyDescent="0.2">
      <c r="B42" s="8" t="s">
        <v>34</v>
      </c>
      <c r="C42" s="30">
        <v>88281</v>
      </c>
      <c r="D42" s="30">
        <v>88280</v>
      </c>
      <c r="E42" s="31">
        <v>99.998867253429395</v>
      </c>
    </row>
    <row r="43" spans="2:6" s="4" customFormat="1" ht="12" customHeight="1" x14ac:dyDescent="0.2">
      <c r="B43" s="8" t="s">
        <v>35</v>
      </c>
      <c r="C43" s="28">
        <v>376</v>
      </c>
      <c r="D43" s="28">
        <v>376</v>
      </c>
      <c r="E43" s="29">
        <v>100</v>
      </c>
    </row>
    <row r="44" spans="2:6" ht="12" customHeight="1" x14ac:dyDescent="0.2">
      <c r="B44" s="7" t="s">
        <v>36</v>
      </c>
      <c r="C44" s="24">
        <v>97799</v>
      </c>
      <c r="D44" s="24">
        <v>78651</v>
      </c>
      <c r="E44" s="25">
        <v>80.421067700078737</v>
      </c>
    </row>
    <row r="45" spans="2:6" ht="12" customHeight="1" x14ac:dyDescent="0.2">
      <c r="B45" s="7" t="s">
        <v>37</v>
      </c>
      <c r="C45" s="26">
        <v>100797</v>
      </c>
      <c r="D45" s="26">
        <v>87553</v>
      </c>
      <c r="E45" s="27">
        <v>86.860720061112929</v>
      </c>
      <c r="F45" s="5"/>
    </row>
    <row r="46" spans="2:6" ht="12" customHeight="1" x14ac:dyDescent="0.2">
      <c r="B46" s="7" t="s">
        <v>38</v>
      </c>
      <c r="C46" s="26">
        <v>1325</v>
      </c>
      <c r="D46" s="26">
        <v>163</v>
      </c>
      <c r="E46" s="27">
        <v>12.30188679245283</v>
      </c>
    </row>
    <row r="47" spans="2:6" ht="12" customHeight="1" x14ac:dyDescent="0.2">
      <c r="B47" s="6" t="s">
        <v>84</v>
      </c>
      <c r="C47" s="22">
        <v>39353</v>
      </c>
      <c r="D47" s="22">
        <v>36634</v>
      </c>
      <c r="E47" s="27">
        <v>93.090742764211114</v>
      </c>
    </row>
    <row r="48" spans="2:6" ht="12" customHeight="1" x14ac:dyDescent="0.2">
      <c r="B48" s="6" t="s">
        <v>39</v>
      </c>
      <c r="C48" s="32">
        <v>20119</v>
      </c>
      <c r="D48" s="32">
        <v>19309</v>
      </c>
      <c r="E48" s="33">
        <v>95.973954967940756</v>
      </c>
    </row>
    <row r="49" spans="2:5" ht="12" customHeight="1" x14ac:dyDescent="0.2">
      <c r="B49" s="6" t="s">
        <v>40</v>
      </c>
      <c r="C49" s="32">
        <v>18652</v>
      </c>
      <c r="D49" s="32">
        <v>18621</v>
      </c>
      <c r="E49" s="33">
        <v>99.833797984130385</v>
      </c>
    </row>
    <row r="50" spans="2:5" ht="12" customHeight="1" x14ac:dyDescent="0.2">
      <c r="B50" s="9" t="s">
        <v>41</v>
      </c>
      <c r="C50" s="34">
        <v>19</v>
      </c>
      <c r="D50" s="34">
        <v>18</v>
      </c>
      <c r="E50" s="35">
        <v>94.73684210526315</v>
      </c>
    </row>
    <row r="51" spans="2:5" ht="12" customHeight="1" x14ac:dyDescent="0.2">
      <c r="B51" s="9" t="s">
        <v>42</v>
      </c>
      <c r="C51" s="34">
        <v>18633</v>
      </c>
      <c r="D51" s="34">
        <v>18603</v>
      </c>
      <c r="E51" s="35">
        <v>99.838995330864606</v>
      </c>
    </row>
    <row r="52" spans="2:5" ht="12" customHeight="1" x14ac:dyDescent="0.2">
      <c r="B52" s="6" t="s">
        <v>43</v>
      </c>
      <c r="C52" s="32">
        <v>1467</v>
      </c>
      <c r="D52" s="32">
        <v>688</v>
      </c>
      <c r="E52" s="33">
        <v>46.898432174505793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1467</v>
      </c>
      <c r="D54" s="34">
        <v>688</v>
      </c>
      <c r="E54" s="35">
        <v>46.898432174505793</v>
      </c>
    </row>
    <row r="55" spans="2:5" ht="12" customHeight="1" x14ac:dyDescent="0.2">
      <c r="B55" s="6" t="s">
        <v>44</v>
      </c>
      <c r="C55" s="32">
        <v>1</v>
      </c>
      <c r="D55" s="32">
        <v>1</v>
      </c>
      <c r="E55" s="33">
        <v>100</v>
      </c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1</v>
      </c>
      <c r="D57" s="32">
        <v>1</v>
      </c>
      <c r="E57" s="33">
        <v>100</v>
      </c>
    </row>
    <row r="58" spans="2:5" ht="12" customHeight="1" x14ac:dyDescent="0.2">
      <c r="B58" s="6" t="s">
        <v>47</v>
      </c>
      <c r="C58" s="32">
        <v>7197</v>
      </c>
      <c r="D58" s="32">
        <v>7197</v>
      </c>
      <c r="E58" s="33">
        <v>100</v>
      </c>
    </row>
    <row r="59" spans="2:5" ht="12" customHeight="1" x14ac:dyDescent="0.2">
      <c r="B59" s="6" t="s">
        <v>48</v>
      </c>
      <c r="C59" s="32">
        <v>7197</v>
      </c>
      <c r="D59" s="32">
        <v>7197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12036</v>
      </c>
      <c r="D61" s="32">
        <v>10127</v>
      </c>
      <c r="E61" s="33">
        <v>84.139248919906947</v>
      </c>
    </row>
    <row r="62" spans="2:5" s="4" customFormat="1" ht="12" customHeight="1" x14ac:dyDescent="0.2">
      <c r="B62" s="6" t="s">
        <v>51</v>
      </c>
      <c r="C62" s="32">
        <v>11741</v>
      </c>
      <c r="D62" s="32">
        <v>9832</v>
      </c>
      <c r="E62" s="33">
        <v>83.740737586236264</v>
      </c>
    </row>
    <row r="63" spans="2:5" ht="12" customHeight="1" x14ac:dyDescent="0.2">
      <c r="B63" s="6" t="s">
        <v>90</v>
      </c>
      <c r="C63" s="32">
        <v>295</v>
      </c>
      <c r="D63" s="32">
        <v>295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494166</v>
      </c>
      <c r="D70" s="22">
        <v>71754</v>
      </c>
      <c r="E70" s="23">
        <v>14.520221949709208</v>
      </c>
    </row>
    <row r="71" spans="2:5" ht="12" customHeight="1" x14ac:dyDescent="0.2">
      <c r="B71" s="6" t="s">
        <v>57</v>
      </c>
      <c r="C71" s="32">
        <v>94148</v>
      </c>
      <c r="D71" s="32">
        <v>1204</v>
      </c>
      <c r="E71" s="33">
        <v>1.2788375748821004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93350</v>
      </c>
      <c r="D74" s="36">
        <v>481</v>
      </c>
      <c r="E74" s="37">
        <v>0.5152651312265667</v>
      </c>
    </row>
    <row r="75" spans="2:5" ht="12" customHeight="1" x14ac:dyDescent="0.2">
      <c r="B75" s="6" t="s">
        <v>61</v>
      </c>
      <c r="C75" s="32">
        <v>798</v>
      </c>
      <c r="D75" s="32">
        <v>723</v>
      </c>
      <c r="E75" s="33">
        <v>90.601503759398497</v>
      </c>
    </row>
    <row r="76" spans="2:5" ht="12" customHeight="1" x14ac:dyDescent="0.2">
      <c r="B76" s="6" t="s">
        <v>62</v>
      </c>
      <c r="C76" s="32">
        <v>2958</v>
      </c>
      <c r="D76" s="32">
        <v>2487</v>
      </c>
      <c r="E76" s="33">
        <v>84.077079107505071</v>
      </c>
    </row>
    <row r="77" spans="2:5" ht="12" customHeight="1" x14ac:dyDescent="0.2">
      <c r="B77" s="6" t="s">
        <v>63</v>
      </c>
      <c r="C77" s="32">
        <v>1197</v>
      </c>
      <c r="D77" s="32">
        <v>862</v>
      </c>
      <c r="E77" s="33">
        <v>72.013366750208846</v>
      </c>
    </row>
    <row r="78" spans="2:5" ht="12" customHeight="1" x14ac:dyDescent="0.2">
      <c r="B78" s="6" t="s">
        <v>64</v>
      </c>
      <c r="C78" s="32">
        <v>1761</v>
      </c>
      <c r="D78" s="32">
        <v>1625</v>
      </c>
      <c r="E78" s="33">
        <v>92.277115275411703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1</v>
      </c>
      <c r="D80" s="34">
        <v>0</v>
      </c>
      <c r="E80" s="35">
        <v>0</v>
      </c>
    </row>
    <row r="81" spans="2:5" ht="12" customHeight="1" x14ac:dyDescent="0.2">
      <c r="B81" s="9" t="s">
        <v>67</v>
      </c>
      <c r="C81" s="34">
        <v>23</v>
      </c>
      <c r="D81" s="34">
        <v>12</v>
      </c>
      <c r="E81" s="35">
        <v>52.173913043478258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32</v>
      </c>
      <c r="D84" s="34">
        <v>0</v>
      </c>
      <c r="E84" s="35">
        <v>0</v>
      </c>
    </row>
    <row r="85" spans="2:5" ht="12" customHeight="1" x14ac:dyDescent="0.2">
      <c r="B85" s="9" t="s">
        <v>71</v>
      </c>
      <c r="C85" s="34">
        <v>9</v>
      </c>
      <c r="D85" s="34">
        <v>7</v>
      </c>
      <c r="E85" s="35">
        <v>77.777777777777786</v>
      </c>
    </row>
    <row r="86" spans="2:5" ht="12" customHeight="1" x14ac:dyDescent="0.2">
      <c r="B86" s="9" t="s">
        <v>72</v>
      </c>
      <c r="C86" s="34">
        <v>1696</v>
      </c>
      <c r="D86" s="34">
        <v>1606</v>
      </c>
      <c r="E86" s="35">
        <v>94.693396226415089</v>
      </c>
    </row>
    <row r="87" spans="2:5" ht="12" customHeight="1" x14ac:dyDescent="0.2">
      <c r="B87" s="6" t="s">
        <v>73</v>
      </c>
      <c r="C87" s="32">
        <v>385652</v>
      </c>
      <c r="D87" s="32">
        <v>60569</v>
      </c>
      <c r="E87" s="33">
        <v>15.705610239283086</v>
      </c>
    </row>
    <row r="88" spans="2:5" ht="12" customHeight="1" x14ac:dyDescent="0.2">
      <c r="B88" s="6" t="s">
        <v>74</v>
      </c>
      <c r="C88" s="36">
        <v>2939</v>
      </c>
      <c r="D88" s="36">
        <v>2557</v>
      </c>
      <c r="E88" s="37">
        <v>87.002381762504257</v>
      </c>
    </row>
    <row r="89" spans="2:5" ht="12" customHeight="1" x14ac:dyDescent="0.2">
      <c r="B89" s="6" t="s">
        <v>75</v>
      </c>
      <c r="C89" s="32">
        <v>72582</v>
      </c>
      <c r="D89" s="32">
        <v>25009</v>
      </c>
      <c r="E89" s="33">
        <v>34.456201262020883</v>
      </c>
    </row>
    <row r="90" spans="2:5" ht="12" customHeight="1" x14ac:dyDescent="0.2">
      <c r="B90" s="6" t="s">
        <v>76</v>
      </c>
      <c r="C90" s="32">
        <v>309980</v>
      </c>
      <c r="D90" s="32">
        <v>32852</v>
      </c>
      <c r="E90" s="33">
        <v>10.598103103426029</v>
      </c>
    </row>
    <row r="91" spans="2:5" ht="12" customHeight="1" x14ac:dyDescent="0.2">
      <c r="B91" s="6" t="s">
        <v>77</v>
      </c>
      <c r="C91" s="32">
        <v>151</v>
      </c>
      <c r="D91" s="32">
        <v>151</v>
      </c>
      <c r="E91" s="33">
        <v>100</v>
      </c>
    </row>
    <row r="92" spans="2:5" ht="12" customHeight="1" x14ac:dyDescent="0.2">
      <c r="B92" s="6" t="s">
        <v>78</v>
      </c>
      <c r="C92" s="32">
        <v>11408</v>
      </c>
      <c r="D92" s="32">
        <v>7494</v>
      </c>
      <c r="E92" s="33">
        <v>65.690743338008417</v>
      </c>
    </row>
    <row r="93" spans="2:5" ht="12" customHeight="1" x14ac:dyDescent="0.2">
      <c r="B93" s="6" t="s">
        <v>86</v>
      </c>
      <c r="C93" s="22">
        <v>6402</v>
      </c>
      <c r="D93" s="22">
        <v>6402</v>
      </c>
      <c r="E93" s="23">
        <v>100</v>
      </c>
    </row>
    <row r="94" spans="2:5" ht="12" customHeight="1" x14ac:dyDescent="0.2">
      <c r="B94" s="6" t="s">
        <v>79</v>
      </c>
      <c r="C94" s="32">
        <v>6394</v>
      </c>
      <c r="D94" s="32">
        <v>6394</v>
      </c>
      <c r="E94" s="23">
        <v>100</v>
      </c>
    </row>
    <row r="95" spans="2:5" ht="12" customHeight="1" x14ac:dyDescent="0.2">
      <c r="B95" s="6" t="s">
        <v>80</v>
      </c>
      <c r="C95" s="32">
        <v>8</v>
      </c>
      <c r="D95" s="32">
        <v>8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28C85C7B-EEC3-4916-B6C9-5D1774CF8B30}"/>
    <hyperlink ref="D4" location="ŞUBAT!A1" display="Şubat" xr:uid="{34FA5454-84F3-4255-8989-F2899CF95B92}"/>
    <hyperlink ref="E4" location="MART!A1" display="Mart" xr:uid="{7D2D9505-C8D9-4300-8673-10DF752345B8}"/>
    <hyperlink ref="C5" location="NİSAN!A1" display="Nisan" xr:uid="{274C09DD-9EB2-4E2B-9C93-CED164A37C17}"/>
    <hyperlink ref="D5" location="MAYIS!A1" display="Mayıs" xr:uid="{FC540911-8143-46AB-B5EB-785B3CDB09E2}"/>
    <hyperlink ref="E5" location="HAZİRAN!A1" display="Haziran" xr:uid="{68E311AA-54DB-4BBC-B6BA-9962638CF2AA}"/>
    <hyperlink ref="C6" location="TEMMUZ!A1" display="Temmuz" xr:uid="{7DD882EC-64C7-4CE5-A793-2A9117A3894A}"/>
    <hyperlink ref="D6" location="AĞUSTOS!A1" display="Ağustos" xr:uid="{23BD26C6-54A4-47EE-B8AB-F1FA7D2F3E22}"/>
    <hyperlink ref="E6" location="EYLÜL!A1" display="Eylül" xr:uid="{61A29F5A-381A-4810-9D1E-66F02A5DE0D8}"/>
    <hyperlink ref="C7" location="EKİM!A1" display="Ekim" xr:uid="{BD730C39-3944-40C2-ABFA-BE98620A617D}"/>
    <hyperlink ref="D7" location="KASIM!A1" display="Kasım" xr:uid="{5A32C0D0-01C8-4358-AB22-05D11A807BE1}"/>
    <hyperlink ref="E7" location="ARALIK!A1" display="Aralık" xr:uid="{248359BF-1F3A-4554-8976-C9F09523DF1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E179-BAF4-4D83-A9CA-B9E34BAD8759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2200423</v>
      </c>
      <c r="D10" s="22">
        <v>1325411</v>
      </c>
      <c r="E10" s="23">
        <v>60.234373118259533</v>
      </c>
    </row>
    <row r="11" spans="2:5" ht="12" customHeight="1" x14ac:dyDescent="0.2">
      <c r="B11" s="7" t="s">
        <v>4</v>
      </c>
      <c r="C11" s="24">
        <v>1674775</v>
      </c>
      <c r="D11" s="24">
        <v>1222911</v>
      </c>
      <c r="E11" s="25">
        <v>73.019420519174218</v>
      </c>
    </row>
    <row r="12" spans="2:5" ht="12" customHeight="1" x14ac:dyDescent="0.2">
      <c r="B12" s="7" t="s">
        <v>5</v>
      </c>
      <c r="C12" s="24">
        <v>774236</v>
      </c>
      <c r="D12" s="24">
        <v>591548</v>
      </c>
      <c r="E12" s="25">
        <v>76.404093842187649</v>
      </c>
    </row>
    <row r="13" spans="2:5" ht="12" customHeight="1" x14ac:dyDescent="0.2">
      <c r="B13" s="7" t="s">
        <v>6</v>
      </c>
      <c r="C13" s="26">
        <v>497364</v>
      </c>
      <c r="D13" s="26">
        <v>385628</v>
      </c>
      <c r="E13" s="27">
        <v>77.534361151993309</v>
      </c>
    </row>
    <row r="14" spans="2:5" ht="12" customHeight="1" x14ac:dyDescent="0.2">
      <c r="B14" s="8" t="s">
        <v>7</v>
      </c>
      <c r="C14" s="28">
        <v>75534</v>
      </c>
      <c r="D14" s="28">
        <v>32764</v>
      </c>
      <c r="E14" s="29">
        <v>43.376492705271794</v>
      </c>
    </row>
    <row r="15" spans="2:5" ht="12" customHeight="1" x14ac:dyDescent="0.2">
      <c r="B15" s="8" t="s">
        <v>8</v>
      </c>
      <c r="C15" s="28">
        <v>5513</v>
      </c>
      <c r="D15" s="28">
        <v>3412</v>
      </c>
      <c r="E15" s="29">
        <v>61.890077997460544</v>
      </c>
    </row>
    <row r="16" spans="2:5" ht="12" customHeight="1" x14ac:dyDescent="0.2">
      <c r="B16" s="8" t="s">
        <v>9</v>
      </c>
      <c r="C16" s="28">
        <v>390953</v>
      </c>
      <c r="D16" s="28">
        <v>332372</v>
      </c>
      <c r="E16" s="29">
        <v>85.015845894519288</v>
      </c>
    </row>
    <row r="17" spans="2:5" ht="12" customHeight="1" x14ac:dyDescent="0.2">
      <c r="B17" s="8" t="s">
        <v>10</v>
      </c>
      <c r="C17" s="28">
        <v>25364</v>
      </c>
      <c r="D17" s="28">
        <v>17080</v>
      </c>
      <c r="E17" s="29">
        <v>67.339536350733326</v>
      </c>
    </row>
    <row r="18" spans="2:5" ht="12" customHeight="1" x14ac:dyDescent="0.2">
      <c r="B18" s="7" t="s">
        <v>11</v>
      </c>
      <c r="C18" s="24">
        <v>276872</v>
      </c>
      <c r="D18" s="24">
        <v>205920</v>
      </c>
      <c r="E18" s="25">
        <v>74.373717819064396</v>
      </c>
    </row>
    <row r="19" spans="2:5" ht="12" customHeight="1" x14ac:dyDescent="0.2">
      <c r="B19" s="8" t="s">
        <v>12</v>
      </c>
      <c r="C19" s="28">
        <v>89059</v>
      </c>
      <c r="D19" s="28">
        <v>30329</v>
      </c>
      <c r="E19" s="29">
        <v>34.054952334968952</v>
      </c>
    </row>
    <row r="20" spans="2:5" ht="12" customHeight="1" x14ac:dyDescent="0.2">
      <c r="B20" s="8" t="s">
        <v>13</v>
      </c>
      <c r="C20" s="28">
        <v>-305</v>
      </c>
      <c r="D20" s="28">
        <v>-836</v>
      </c>
      <c r="E20" s="29">
        <v>274.09836065573774</v>
      </c>
    </row>
    <row r="21" spans="2:5" ht="12" customHeight="1" x14ac:dyDescent="0.2">
      <c r="B21" s="8" t="s">
        <v>14</v>
      </c>
      <c r="C21" s="28">
        <v>188118</v>
      </c>
      <c r="D21" s="28">
        <v>176427</v>
      </c>
      <c r="E21" s="29">
        <v>93.785283704908622</v>
      </c>
    </row>
    <row r="22" spans="2:5" s="4" customFormat="1" ht="12" customHeight="1" x14ac:dyDescent="0.2">
      <c r="B22" s="7" t="s">
        <v>15</v>
      </c>
      <c r="C22" s="24">
        <v>139390</v>
      </c>
      <c r="D22" s="24">
        <v>90058</v>
      </c>
      <c r="E22" s="25">
        <v>64.608651983643014</v>
      </c>
    </row>
    <row r="23" spans="2:5" s="4" customFormat="1" ht="12" customHeight="1" x14ac:dyDescent="0.2">
      <c r="B23" s="8" t="s">
        <v>16</v>
      </c>
      <c r="C23" s="30">
        <v>6397</v>
      </c>
      <c r="D23" s="30">
        <v>1200</v>
      </c>
      <c r="E23" s="31">
        <v>18.758793184305141</v>
      </c>
    </row>
    <row r="24" spans="2:5" ht="12" customHeight="1" x14ac:dyDescent="0.2">
      <c r="B24" s="8" t="s">
        <v>17</v>
      </c>
      <c r="C24" s="30">
        <v>132993</v>
      </c>
      <c r="D24" s="30">
        <v>88858</v>
      </c>
      <c r="E24" s="31">
        <v>66.81404284436023</v>
      </c>
    </row>
    <row r="25" spans="2:5" s="4" customFormat="1" ht="12" customHeight="1" x14ac:dyDescent="0.2">
      <c r="B25" s="7" t="s">
        <v>18</v>
      </c>
      <c r="C25" s="24">
        <v>479737</v>
      </c>
      <c r="D25" s="24">
        <v>293744</v>
      </c>
      <c r="E25" s="25">
        <v>61.230215722364548</v>
      </c>
    </row>
    <row r="26" spans="2:5" ht="12" customHeight="1" x14ac:dyDescent="0.2">
      <c r="B26" s="7" t="s">
        <v>19</v>
      </c>
      <c r="C26" s="24">
        <v>356023</v>
      </c>
      <c r="D26" s="24">
        <v>179967</v>
      </c>
      <c r="E26" s="25">
        <v>50.549262266763662</v>
      </c>
    </row>
    <row r="27" spans="2:5" ht="12" customHeight="1" x14ac:dyDescent="0.2">
      <c r="B27" s="8" t="s">
        <v>20</v>
      </c>
      <c r="C27" s="28">
        <v>364931</v>
      </c>
      <c r="D27" s="28">
        <v>190316</v>
      </c>
      <c r="E27" s="29">
        <v>52.151228588418086</v>
      </c>
    </row>
    <row r="28" spans="2:5" ht="12" customHeight="1" x14ac:dyDescent="0.2">
      <c r="B28" s="8" t="s">
        <v>21</v>
      </c>
      <c r="C28" s="28">
        <v>-8908</v>
      </c>
      <c r="D28" s="28">
        <v>-10349</v>
      </c>
      <c r="E28" s="29">
        <v>116.1764705882353</v>
      </c>
    </row>
    <row r="29" spans="2:5" ht="12" customHeight="1" x14ac:dyDescent="0.2">
      <c r="B29" s="7" t="s">
        <v>22</v>
      </c>
      <c r="C29" s="26">
        <v>94284</v>
      </c>
      <c r="D29" s="26">
        <v>87054</v>
      </c>
      <c r="E29" s="27">
        <v>92.331678757795601</v>
      </c>
    </row>
    <row r="30" spans="2:5" ht="12" customHeight="1" x14ac:dyDescent="0.2">
      <c r="B30" s="8" t="s">
        <v>23</v>
      </c>
      <c r="C30" s="28">
        <v>3988</v>
      </c>
      <c r="D30" s="28">
        <v>1146</v>
      </c>
      <c r="E30" s="29">
        <v>28.736208625877634</v>
      </c>
    </row>
    <row r="31" spans="2:5" s="4" customFormat="1" ht="12" customHeight="1" x14ac:dyDescent="0.2">
      <c r="B31" s="8" t="s">
        <v>24</v>
      </c>
      <c r="C31" s="28">
        <v>81696</v>
      </c>
      <c r="D31" s="28">
        <v>81682</v>
      </c>
      <c r="E31" s="29">
        <v>99.982863298080687</v>
      </c>
    </row>
    <row r="32" spans="2:5" ht="12" customHeight="1" x14ac:dyDescent="0.2">
      <c r="B32" s="8" t="s">
        <v>25</v>
      </c>
      <c r="C32" s="28">
        <v>96</v>
      </c>
      <c r="D32" s="28">
        <v>74</v>
      </c>
      <c r="E32" s="29">
        <v>77.083333333333343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>
        <v>286</v>
      </c>
      <c r="D34" s="28">
        <v>262</v>
      </c>
      <c r="E34" s="29">
        <v>91.608391608391599</v>
      </c>
    </row>
    <row r="35" spans="2:6" ht="12" customHeight="1" x14ac:dyDescent="0.2">
      <c r="B35" s="8" t="s">
        <v>28</v>
      </c>
      <c r="C35" s="28">
        <v>8218</v>
      </c>
      <c r="D35" s="28">
        <v>3890</v>
      </c>
      <c r="E35" s="29">
        <v>47.33511803358482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29415</v>
      </c>
      <c r="D37" s="26">
        <v>26711</v>
      </c>
      <c r="E37" s="27">
        <v>90.807411184769677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15</v>
      </c>
      <c r="D39" s="26">
        <v>12</v>
      </c>
      <c r="E39" s="27">
        <v>80</v>
      </c>
    </row>
    <row r="40" spans="2:6" ht="12" customHeight="1" x14ac:dyDescent="0.2">
      <c r="B40" s="7" t="s">
        <v>32</v>
      </c>
      <c r="C40" s="24">
        <v>97084</v>
      </c>
      <c r="D40" s="24">
        <v>97083</v>
      </c>
      <c r="E40" s="25">
        <v>99.998969964154753</v>
      </c>
    </row>
    <row r="41" spans="2:6" s="4" customFormat="1" ht="12" customHeight="1" x14ac:dyDescent="0.2">
      <c r="B41" s="8" t="s">
        <v>33</v>
      </c>
      <c r="C41" s="30">
        <v>15630</v>
      </c>
      <c r="D41" s="30">
        <v>15630</v>
      </c>
      <c r="E41" s="31">
        <v>100</v>
      </c>
    </row>
    <row r="42" spans="2:6" ht="12" customHeight="1" x14ac:dyDescent="0.2">
      <c r="B42" s="8" t="s">
        <v>34</v>
      </c>
      <c r="C42" s="30">
        <v>81116</v>
      </c>
      <c r="D42" s="30">
        <v>81115</v>
      </c>
      <c r="E42" s="31">
        <v>99.99876719759358</v>
      </c>
    </row>
    <row r="43" spans="2:6" s="4" customFormat="1" ht="12" customHeight="1" x14ac:dyDescent="0.2">
      <c r="B43" s="8" t="s">
        <v>35</v>
      </c>
      <c r="C43" s="28">
        <v>338</v>
      </c>
      <c r="D43" s="28">
        <v>338</v>
      </c>
      <c r="E43" s="29">
        <v>100</v>
      </c>
    </row>
    <row r="44" spans="2:6" ht="12" customHeight="1" x14ac:dyDescent="0.2">
      <c r="B44" s="7" t="s">
        <v>36</v>
      </c>
      <c r="C44" s="24">
        <v>89225</v>
      </c>
      <c r="D44" s="24">
        <v>69625</v>
      </c>
      <c r="E44" s="25">
        <v>78.033062482488091</v>
      </c>
    </row>
    <row r="45" spans="2:6" ht="12" customHeight="1" x14ac:dyDescent="0.2">
      <c r="B45" s="7" t="s">
        <v>37</v>
      </c>
      <c r="C45" s="26">
        <v>93782</v>
      </c>
      <c r="D45" s="26">
        <v>80699</v>
      </c>
      <c r="E45" s="27">
        <v>86.049561749589472</v>
      </c>
      <c r="F45" s="5"/>
    </row>
    <row r="46" spans="2:6" ht="12" customHeight="1" x14ac:dyDescent="0.2">
      <c r="B46" s="7" t="s">
        <v>38</v>
      </c>
      <c r="C46" s="26">
        <v>1321</v>
      </c>
      <c r="D46" s="26">
        <v>154</v>
      </c>
      <c r="E46" s="27">
        <v>11.65783497350492</v>
      </c>
    </row>
    <row r="47" spans="2:6" ht="12" customHeight="1" x14ac:dyDescent="0.2">
      <c r="B47" s="6" t="s">
        <v>84</v>
      </c>
      <c r="C47" s="22">
        <v>36793</v>
      </c>
      <c r="D47" s="22">
        <v>33836</v>
      </c>
      <c r="E47" s="27">
        <v>91.963145163482181</v>
      </c>
    </row>
    <row r="48" spans="2:6" ht="12" customHeight="1" x14ac:dyDescent="0.2">
      <c r="B48" s="6" t="s">
        <v>39</v>
      </c>
      <c r="C48" s="32">
        <v>18691</v>
      </c>
      <c r="D48" s="32">
        <v>17781</v>
      </c>
      <c r="E48" s="33">
        <v>95.131346637419085</v>
      </c>
    </row>
    <row r="49" spans="2:5" ht="12" customHeight="1" x14ac:dyDescent="0.2">
      <c r="B49" s="6" t="s">
        <v>40</v>
      </c>
      <c r="C49" s="32">
        <v>17244</v>
      </c>
      <c r="D49" s="32">
        <v>17138</v>
      </c>
      <c r="E49" s="33">
        <v>99.385293435397813</v>
      </c>
    </row>
    <row r="50" spans="2:5" ht="12" customHeight="1" x14ac:dyDescent="0.2">
      <c r="B50" s="9" t="s">
        <v>41</v>
      </c>
      <c r="C50" s="34">
        <v>17</v>
      </c>
      <c r="D50" s="34">
        <v>17</v>
      </c>
      <c r="E50" s="35">
        <v>100</v>
      </c>
    </row>
    <row r="51" spans="2:5" ht="12" customHeight="1" x14ac:dyDescent="0.2">
      <c r="B51" s="9" t="s">
        <v>42</v>
      </c>
      <c r="C51" s="34">
        <v>17227</v>
      </c>
      <c r="D51" s="34">
        <v>17121</v>
      </c>
      <c r="E51" s="35">
        <v>99.384686828815234</v>
      </c>
    </row>
    <row r="52" spans="2:5" ht="12" customHeight="1" x14ac:dyDescent="0.2">
      <c r="B52" s="6" t="s">
        <v>43</v>
      </c>
      <c r="C52" s="32">
        <v>1447</v>
      </c>
      <c r="D52" s="32">
        <v>643</v>
      </c>
      <c r="E52" s="33">
        <v>44.436765722183829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1447</v>
      </c>
      <c r="D54" s="34">
        <v>643</v>
      </c>
      <c r="E54" s="35">
        <v>44.436765722183829</v>
      </c>
    </row>
    <row r="55" spans="2:5" ht="12" customHeight="1" x14ac:dyDescent="0.2">
      <c r="B55" s="6" t="s">
        <v>44</v>
      </c>
      <c r="C55" s="32">
        <v>1</v>
      </c>
      <c r="D55" s="32">
        <v>1</v>
      </c>
      <c r="E55" s="33">
        <v>100</v>
      </c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1</v>
      </c>
      <c r="D57" s="32">
        <v>1</v>
      </c>
      <c r="E57" s="33">
        <v>100</v>
      </c>
    </row>
    <row r="58" spans="2:5" ht="12" customHeight="1" x14ac:dyDescent="0.2">
      <c r="B58" s="6" t="s">
        <v>47</v>
      </c>
      <c r="C58" s="32">
        <v>6780</v>
      </c>
      <c r="D58" s="32">
        <v>6780</v>
      </c>
      <c r="E58" s="33">
        <v>100</v>
      </c>
    </row>
    <row r="59" spans="2:5" ht="12" customHeight="1" x14ac:dyDescent="0.2">
      <c r="B59" s="6" t="s">
        <v>48</v>
      </c>
      <c r="C59" s="32">
        <v>6780</v>
      </c>
      <c r="D59" s="32">
        <v>6780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11321</v>
      </c>
      <c r="D61" s="32">
        <v>9274</v>
      </c>
      <c r="E61" s="33">
        <v>81.91855843123399</v>
      </c>
    </row>
    <row r="62" spans="2:5" s="4" customFormat="1" ht="12" customHeight="1" x14ac:dyDescent="0.2">
      <c r="B62" s="6" t="s">
        <v>51</v>
      </c>
      <c r="C62" s="32">
        <v>11061</v>
      </c>
      <c r="D62" s="32">
        <v>9014</v>
      </c>
      <c r="E62" s="33">
        <v>81.493535846668479</v>
      </c>
    </row>
    <row r="63" spans="2:5" ht="12" customHeight="1" x14ac:dyDescent="0.2">
      <c r="B63" s="6" t="s">
        <v>90</v>
      </c>
      <c r="C63" s="32">
        <v>260</v>
      </c>
      <c r="D63" s="32">
        <v>260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483542</v>
      </c>
      <c r="D70" s="22">
        <v>63351</v>
      </c>
      <c r="E70" s="23">
        <v>13.101447237261707</v>
      </c>
    </row>
    <row r="71" spans="2:5" ht="12" customHeight="1" x14ac:dyDescent="0.2">
      <c r="B71" s="6" t="s">
        <v>57</v>
      </c>
      <c r="C71" s="32">
        <v>93454</v>
      </c>
      <c r="D71" s="32">
        <v>992</v>
      </c>
      <c r="E71" s="33">
        <v>1.0614847946583346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92758</v>
      </c>
      <c r="D74" s="36">
        <v>373</v>
      </c>
      <c r="E74" s="37">
        <v>0.4021216498846461</v>
      </c>
    </row>
    <row r="75" spans="2:5" ht="12" customHeight="1" x14ac:dyDescent="0.2">
      <c r="B75" s="6" t="s">
        <v>61</v>
      </c>
      <c r="C75" s="32">
        <v>696</v>
      </c>
      <c r="D75" s="32">
        <v>619</v>
      </c>
      <c r="E75" s="33">
        <v>88.936781609195407</v>
      </c>
    </row>
    <row r="76" spans="2:5" ht="12" customHeight="1" x14ac:dyDescent="0.2">
      <c r="B76" s="6" t="s">
        <v>62</v>
      </c>
      <c r="C76" s="32">
        <v>2790</v>
      </c>
      <c r="D76" s="32">
        <v>2319</v>
      </c>
      <c r="E76" s="33">
        <v>83.118279569892479</v>
      </c>
    </row>
    <row r="77" spans="2:5" ht="12" customHeight="1" x14ac:dyDescent="0.2">
      <c r="B77" s="6" t="s">
        <v>63</v>
      </c>
      <c r="C77" s="32">
        <v>1188</v>
      </c>
      <c r="D77" s="32">
        <v>852</v>
      </c>
      <c r="E77" s="33">
        <v>71.717171717171709</v>
      </c>
    </row>
    <row r="78" spans="2:5" ht="12" customHeight="1" x14ac:dyDescent="0.2">
      <c r="B78" s="6" t="s">
        <v>64</v>
      </c>
      <c r="C78" s="32">
        <v>1602</v>
      </c>
      <c r="D78" s="32">
        <v>1467</v>
      </c>
      <c r="E78" s="33">
        <v>91.573033707865164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1</v>
      </c>
      <c r="D80" s="34">
        <v>0</v>
      </c>
      <c r="E80" s="35">
        <v>0</v>
      </c>
    </row>
    <row r="81" spans="2:5" ht="12" customHeight="1" x14ac:dyDescent="0.2">
      <c r="B81" s="9" t="s">
        <v>67</v>
      </c>
      <c r="C81" s="34">
        <v>17</v>
      </c>
      <c r="D81" s="34">
        <v>7</v>
      </c>
      <c r="E81" s="35">
        <v>41.17647058823529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32</v>
      </c>
      <c r="D84" s="34">
        <v>0</v>
      </c>
      <c r="E84" s="35">
        <v>0</v>
      </c>
    </row>
    <row r="85" spans="2:5" ht="12" customHeight="1" x14ac:dyDescent="0.2">
      <c r="B85" s="9" t="s">
        <v>71</v>
      </c>
      <c r="C85" s="34">
        <v>9</v>
      </c>
      <c r="D85" s="34">
        <v>7</v>
      </c>
      <c r="E85" s="35">
        <v>77.777777777777786</v>
      </c>
    </row>
    <row r="86" spans="2:5" ht="12" customHeight="1" x14ac:dyDescent="0.2">
      <c r="B86" s="9" t="s">
        <v>72</v>
      </c>
      <c r="C86" s="34">
        <v>1543</v>
      </c>
      <c r="D86" s="34">
        <v>1453</v>
      </c>
      <c r="E86" s="35">
        <v>94.167206740116654</v>
      </c>
    </row>
    <row r="87" spans="2:5" ht="12" customHeight="1" x14ac:dyDescent="0.2">
      <c r="B87" s="6" t="s">
        <v>73</v>
      </c>
      <c r="C87" s="32">
        <v>376444</v>
      </c>
      <c r="D87" s="32">
        <v>53110</v>
      </c>
      <c r="E87" s="33">
        <v>14.108340151523201</v>
      </c>
    </row>
    <row r="88" spans="2:5" ht="12" customHeight="1" x14ac:dyDescent="0.2">
      <c r="B88" s="6" t="s">
        <v>74</v>
      </c>
      <c r="C88" s="36">
        <v>2670</v>
      </c>
      <c r="D88" s="36">
        <v>2323</v>
      </c>
      <c r="E88" s="37">
        <v>87.00374531835206</v>
      </c>
    </row>
    <row r="89" spans="2:5" ht="12" customHeight="1" x14ac:dyDescent="0.2">
      <c r="B89" s="6" t="s">
        <v>75</v>
      </c>
      <c r="C89" s="32">
        <v>68983</v>
      </c>
      <c r="D89" s="32">
        <v>22599</v>
      </c>
      <c r="E89" s="33">
        <v>32.760245277822072</v>
      </c>
    </row>
    <row r="90" spans="2:5" ht="12" customHeight="1" x14ac:dyDescent="0.2">
      <c r="B90" s="6" t="s">
        <v>76</v>
      </c>
      <c r="C90" s="32">
        <v>304640</v>
      </c>
      <c r="D90" s="32">
        <v>28037</v>
      </c>
      <c r="E90" s="33">
        <v>9.2033219537815132</v>
      </c>
    </row>
    <row r="91" spans="2:5" ht="12" customHeight="1" x14ac:dyDescent="0.2">
      <c r="B91" s="6" t="s">
        <v>77</v>
      </c>
      <c r="C91" s="32">
        <v>151</v>
      </c>
      <c r="D91" s="32">
        <v>151</v>
      </c>
      <c r="E91" s="33">
        <v>100</v>
      </c>
    </row>
    <row r="92" spans="2:5" ht="12" customHeight="1" x14ac:dyDescent="0.2">
      <c r="B92" s="6" t="s">
        <v>78</v>
      </c>
      <c r="C92" s="32">
        <v>10854</v>
      </c>
      <c r="D92" s="32">
        <v>6930</v>
      </c>
      <c r="E92" s="33">
        <v>63.847429519071305</v>
      </c>
    </row>
    <row r="93" spans="2:5" ht="12" customHeight="1" x14ac:dyDescent="0.2">
      <c r="B93" s="6" t="s">
        <v>86</v>
      </c>
      <c r="C93" s="22">
        <v>5313</v>
      </c>
      <c r="D93" s="22">
        <v>5313</v>
      </c>
      <c r="E93" s="23">
        <v>100</v>
      </c>
    </row>
    <row r="94" spans="2:5" ht="12" customHeight="1" x14ac:dyDescent="0.2">
      <c r="B94" s="6" t="s">
        <v>79</v>
      </c>
      <c r="C94" s="32">
        <v>5305</v>
      </c>
      <c r="D94" s="32">
        <v>5305</v>
      </c>
      <c r="E94" s="23">
        <v>100</v>
      </c>
    </row>
    <row r="95" spans="2:5" ht="12" customHeight="1" x14ac:dyDescent="0.2">
      <c r="B95" s="6" t="s">
        <v>80</v>
      </c>
      <c r="C95" s="32">
        <v>8</v>
      </c>
      <c r="D95" s="32">
        <v>8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2553DD8F-7FD2-4EEA-B973-8E5DCFB6A616}"/>
    <hyperlink ref="D4" location="ŞUBAT!A1" display="Şubat" xr:uid="{C529AA73-F4C5-4742-9099-82ED6A149521}"/>
    <hyperlink ref="E4" location="MART!A1" display="Mart" xr:uid="{EDA6DFF7-6CD8-44A8-8FD7-C91E73B63A58}"/>
    <hyperlink ref="C5" location="NİSAN!A1" display="Nisan" xr:uid="{70E62B64-B143-4E82-B82D-30F54A25C390}"/>
    <hyperlink ref="D5" location="MAYIS!A1" display="Mayıs" xr:uid="{B157673B-5D2C-46D6-A068-399134F4912F}"/>
    <hyperlink ref="E5" location="HAZİRAN!A1" display="Haziran" xr:uid="{489B556B-758B-4F32-9419-21160C5728E5}"/>
    <hyperlink ref="C6" location="TEMMUZ!A1" display="Temmuz" xr:uid="{2EF0E318-6CE7-4041-BED3-46285C8D3BCF}"/>
    <hyperlink ref="D6" location="AĞUSTOS!A1" display="Ağustos" xr:uid="{CEF1A723-4719-42AD-BA9D-8CB42CA3CA0D}"/>
    <hyperlink ref="E6" location="EYLÜL!A1" display="Eylül" xr:uid="{C3B82804-9CF7-4F9C-A4B8-6AAC6CD3FE93}"/>
    <hyperlink ref="C7" location="EKİM!A1" display="Ekim" xr:uid="{DFFC6351-F5E0-48F2-A58F-F4B37590A8DC}"/>
    <hyperlink ref="D7" location="KASIM!A1" display="Kasım" xr:uid="{183CBBEF-7F78-42D1-A8B3-2A000C4AAF86}"/>
    <hyperlink ref="E7" location="ARALIK!A1" display="Aralık" xr:uid="{A70A36D5-0B9D-4103-827A-29F05AC4E86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379C6-D13C-40D2-BFDF-A9A7784CBFFC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2098765</v>
      </c>
      <c r="D10" s="22">
        <v>1220750</v>
      </c>
      <c r="E10" s="23">
        <v>58.165159034003331</v>
      </c>
    </row>
    <row r="11" spans="2:5" ht="12" customHeight="1" x14ac:dyDescent="0.2">
      <c r="B11" s="7" t="s">
        <v>4</v>
      </c>
      <c r="C11" s="24">
        <v>1582296</v>
      </c>
      <c r="D11" s="24">
        <v>1126727</v>
      </c>
      <c r="E11" s="25">
        <v>71.208357981060431</v>
      </c>
    </row>
    <row r="12" spans="2:5" ht="12" customHeight="1" x14ac:dyDescent="0.2">
      <c r="B12" s="7" t="s">
        <v>5</v>
      </c>
      <c r="C12" s="24">
        <v>730529</v>
      </c>
      <c r="D12" s="24">
        <v>544114</v>
      </c>
      <c r="E12" s="25">
        <v>74.48219030319126</v>
      </c>
    </row>
    <row r="13" spans="2:5" ht="12" customHeight="1" x14ac:dyDescent="0.2">
      <c r="B13" s="7" t="s">
        <v>6</v>
      </c>
      <c r="C13" s="26">
        <v>454185</v>
      </c>
      <c r="D13" s="26">
        <v>343115</v>
      </c>
      <c r="E13" s="27">
        <v>75.545207349428097</v>
      </c>
    </row>
    <row r="14" spans="2:5" ht="12" customHeight="1" x14ac:dyDescent="0.2">
      <c r="B14" s="8" t="s">
        <v>7</v>
      </c>
      <c r="C14" s="28">
        <v>75633</v>
      </c>
      <c r="D14" s="28">
        <v>32108</v>
      </c>
      <c r="E14" s="29">
        <v>42.45236867504925</v>
      </c>
    </row>
    <row r="15" spans="2:5" ht="12" customHeight="1" x14ac:dyDescent="0.2">
      <c r="B15" s="8" t="s">
        <v>8</v>
      </c>
      <c r="C15" s="28">
        <v>5298</v>
      </c>
      <c r="D15" s="28">
        <v>3137</v>
      </c>
      <c r="E15" s="29">
        <v>59.211023027557573</v>
      </c>
    </row>
    <row r="16" spans="2:5" ht="12" customHeight="1" x14ac:dyDescent="0.2">
      <c r="B16" s="8" t="s">
        <v>9</v>
      </c>
      <c r="C16" s="28">
        <v>348092</v>
      </c>
      <c r="D16" s="28">
        <v>290985</v>
      </c>
      <c r="E16" s="29">
        <v>83.594279673189845</v>
      </c>
    </row>
    <row r="17" spans="2:5" ht="12" customHeight="1" x14ac:dyDescent="0.2">
      <c r="B17" s="8" t="s">
        <v>10</v>
      </c>
      <c r="C17" s="28">
        <v>25162</v>
      </c>
      <c r="D17" s="28">
        <v>16885</v>
      </c>
      <c r="E17" s="29">
        <v>67.10515857245052</v>
      </c>
    </row>
    <row r="18" spans="2:5" ht="12" customHeight="1" x14ac:dyDescent="0.2">
      <c r="B18" s="7" t="s">
        <v>11</v>
      </c>
      <c r="C18" s="24">
        <v>276344</v>
      </c>
      <c r="D18" s="24">
        <v>200999</v>
      </c>
      <c r="E18" s="25">
        <v>72.735069333873724</v>
      </c>
    </row>
    <row r="19" spans="2:5" ht="12" customHeight="1" x14ac:dyDescent="0.2">
      <c r="B19" s="8" t="s">
        <v>12</v>
      </c>
      <c r="C19" s="28">
        <v>88927</v>
      </c>
      <c r="D19" s="28">
        <v>28110</v>
      </c>
      <c r="E19" s="29">
        <v>31.610197127981376</v>
      </c>
    </row>
    <row r="20" spans="2:5" ht="12" customHeight="1" x14ac:dyDescent="0.2">
      <c r="B20" s="8" t="s">
        <v>13</v>
      </c>
      <c r="C20" s="28">
        <v>-305</v>
      </c>
      <c r="D20" s="28">
        <v>-836</v>
      </c>
      <c r="E20" s="29">
        <v>274.09836065573774</v>
      </c>
    </row>
    <row r="21" spans="2:5" ht="12" customHeight="1" x14ac:dyDescent="0.2">
      <c r="B21" s="8" t="s">
        <v>14</v>
      </c>
      <c r="C21" s="28">
        <v>187722</v>
      </c>
      <c r="D21" s="28">
        <v>173725</v>
      </c>
      <c r="E21" s="29">
        <v>92.543761519694016</v>
      </c>
    </row>
    <row r="22" spans="2:5" s="4" customFormat="1" ht="12" customHeight="1" x14ac:dyDescent="0.2">
      <c r="B22" s="7" t="s">
        <v>15</v>
      </c>
      <c r="C22" s="24">
        <v>139100</v>
      </c>
      <c r="D22" s="24">
        <v>87366</v>
      </c>
      <c r="E22" s="25">
        <v>62.808051761322794</v>
      </c>
    </row>
    <row r="23" spans="2:5" s="4" customFormat="1" ht="12" customHeight="1" x14ac:dyDescent="0.2">
      <c r="B23" s="8" t="s">
        <v>16</v>
      </c>
      <c r="C23" s="30">
        <v>6271</v>
      </c>
      <c r="D23" s="30">
        <v>1154</v>
      </c>
      <c r="E23" s="31">
        <v>18.402168713123903</v>
      </c>
    </row>
    <row r="24" spans="2:5" ht="12" customHeight="1" x14ac:dyDescent="0.2">
      <c r="B24" s="8" t="s">
        <v>17</v>
      </c>
      <c r="C24" s="30">
        <v>132829</v>
      </c>
      <c r="D24" s="30">
        <v>86212</v>
      </c>
      <c r="E24" s="31">
        <v>64.904501276076758</v>
      </c>
    </row>
    <row r="25" spans="2:5" s="4" customFormat="1" ht="12" customHeight="1" x14ac:dyDescent="0.2">
      <c r="B25" s="7" t="s">
        <v>18</v>
      </c>
      <c r="C25" s="24">
        <v>455532</v>
      </c>
      <c r="D25" s="24">
        <v>271737</v>
      </c>
      <c r="E25" s="25">
        <v>59.652669845367612</v>
      </c>
    </row>
    <row r="26" spans="2:5" ht="12" customHeight="1" x14ac:dyDescent="0.2">
      <c r="B26" s="7" t="s">
        <v>19</v>
      </c>
      <c r="C26" s="24">
        <v>346252</v>
      </c>
      <c r="D26" s="24">
        <v>172223</v>
      </c>
      <c r="E26" s="25">
        <v>49.73920728255721</v>
      </c>
    </row>
    <row r="27" spans="2:5" ht="12" customHeight="1" x14ac:dyDescent="0.2">
      <c r="B27" s="8" t="s">
        <v>20</v>
      </c>
      <c r="C27" s="28">
        <v>355121</v>
      </c>
      <c r="D27" s="28">
        <v>182530</v>
      </c>
      <c r="E27" s="29">
        <v>51.399382182411067</v>
      </c>
    </row>
    <row r="28" spans="2:5" ht="12" customHeight="1" x14ac:dyDescent="0.2">
      <c r="B28" s="8" t="s">
        <v>21</v>
      </c>
      <c r="C28" s="28">
        <v>-8869</v>
      </c>
      <c r="D28" s="28">
        <v>-10307</v>
      </c>
      <c r="E28" s="29">
        <v>116.21377832901116</v>
      </c>
    </row>
    <row r="29" spans="2:5" ht="12" customHeight="1" x14ac:dyDescent="0.2">
      <c r="B29" s="7" t="s">
        <v>22</v>
      </c>
      <c r="C29" s="26">
        <v>84018</v>
      </c>
      <c r="D29" s="26">
        <v>76939</v>
      </c>
      <c r="E29" s="27">
        <v>91.574424528077316</v>
      </c>
    </row>
    <row r="30" spans="2:5" ht="12" customHeight="1" x14ac:dyDescent="0.2">
      <c r="B30" s="8" t="s">
        <v>23</v>
      </c>
      <c r="C30" s="28">
        <v>3944</v>
      </c>
      <c r="D30" s="28">
        <v>1103</v>
      </c>
      <c r="E30" s="29">
        <v>27.966531440162274</v>
      </c>
    </row>
    <row r="31" spans="2:5" s="4" customFormat="1" ht="12" customHeight="1" x14ac:dyDescent="0.2">
      <c r="B31" s="8" t="s">
        <v>24</v>
      </c>
      <c r="C31" s="28">
        <v>72014</v>
      </c>
      <c r="D31" s="28">
        <v>72001</v>
      </c>
      <c r="E31" s="29">
        <v>99.98194795456439</v>
      </c>
    </row>
    <row r="32" spans="2:5" ht="12" customHeight="1" x14ac:dyDescent="0.2">
      <c r="B32" s="8" t="s">
        <v>25</v>
      </c>
      <c r="C32" s="28">
        <v>75</v>
      </c>
      <c r="D32" s="28">
        <v>51</v>
      </c>
      <c r="E32" s="29">
        <v>68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>
        <v>245</v>
      </c>
      <c r="D34" s="28">
        <v>243</v>
      </c>
      <c r="E34" s="29">
        <v>99.183673469387756</v>
      </c>
    </row>
    <row r="35" spans="2:6" ht="12" customHeight="1" x14ac:dyDescent="0.2">
      <c r="B35" s="8" t="s">
        <v>28</v>
      </c>
      <c r="C35" s="28">
        <v>7740</v>
      </c>
      <c r="D35" s="28">
        <v>3541</v>
      </c>
      <c r="E35" s="29">
        <v>45.749354005167959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25247</v>
      </c>
      <c r="D37" s="26">
        <v>22563</v>
      </c>
      <c r="E37" s="27">
        <v>89.369033944627091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15</v>
      </c>
      <c r="D39" s="26">
        <v>12</v>
      </c>
      <c r="E39" s="27">
        <v>80</v>
      </c>
    </row>
    <row r="40" spans="2:6" ht="12" customHeight="1" x14ac:dyDescent="0.2">
      <c r="B40" s="7" t="s">
        <v>32</v>
      </c>
      <c r="C40" s="24">
        <v>86990</v>
      </c>
      <c r="D40" s="24">
        <v>86989</v>
      </c>
      <c r="E40" s="25">
        <v>99.998850442579609</v>
      </c>
    </row>
    <row r="41" spans="2:6" s="4" customFormat="1" ht="12" customHeight="1" x14ac:dyDescent="0.2">
      <c r="B41" s="8" t="s">
        <v>33</v>
      </c>
      <c r="C41" s="30">
        <v>15203</v>
      </c>
      <c r="D41" s="30">
        <v>15203</v>
      </c>
      <c r="E41" s="31">
        <v>100</v>
      </c>
    </row>
    <row r="42" spans="2:6" ht="12" customHeight="1" x14ac:dyDescent="0.2">
      <c r="B42" s="8" t="s">
        <v>34</v>
      </c>
      <c r="C42" s="30">
        <v>71466</v>
      </c>
      <c r="D42" s="30">
        <v>71465</v>
      </c>
      <c r="E42" s="31">
        <v>99.998600733215795</v>
      </c>
    </row>
    <row r="43" spans="2:6" s="4" customFormat="1" ht="12" customHeight="1" x14ac:dyDescent="0.2">
      <c r="B43" s="8" t="s">
        <v>35</v>
      </c>
      <c r="C43" s="28">
        <v>321</v>
      </c>
      <c r="D43" s="28">
        <v>321</v>
      </c>
      <c r="E43" s="29">
        <v>100</v>
      </c>
    </row>
    <row r="44" spans="2:6" ht="12" customHeight="1" x14ac:dyDescent="0.2">
      <c r="B44" s="7" t="s">
        <v>36</v>
      </c>
      <c r="C44" s="24">
        <v>82508</v>
      </c>
      <c r="D44" s="24">
        <v>63115</v>
      </c>
      <c r="E44" s="25">
        <v>76.495612546662144</v>
      </c>
    </row>
    <row r="45" spans="2:6" ht="12" customHeight="1" x14ac:dyDescent="0.2">
      <c r="B45" s="7" t="s">
        <v>37</v>
      </c>
      <c r="C45" s="26">
        <v>86314</v>
      </c>
      <c r="D45" s="26">
        <v>73253</v>
      </c>
      <c r="E45" s="27">
        <v>84.868039947169635</v>
      </c>
      <c r="F45" s="5"/>
    </row>
    <row r="46" spans="2:6" ht="12" customHeight="1" x14ac:dyDescent="0.2">
      <c r="B46" s="7" t="s">
        <v>38</v>
      </c>
      <c r="C46" s="26">
        <v>1323</v>
      </c>
      <c r="D46" s="26">
        <v>153</v>
      </c>
      <c r="E46" s="27">
        <v>11.564625850340136</v>
      </c>
    </row>
    <row r="47" spans="2:6" ht="12" customHeight="1" x14ac:dyDescent="0.2">
      <c r="B47" s="6" t="s">
        <v>84</v>
      </c>
      <c r="C47" s="22">
        <v>34077</v>
      </c>
      <c r="D47" s="22">
        <v>31125</v>
      </c>
      <c r="E47" s="27">
        <v>91.337265604366578</v>
      </c>
    </row>
    <row r="48" spans="2:6" ht="12" customHeight="1" x14ac:dyDescent="0.2">
      <c r="B48" s="6" t="s">
        <v>39</v>
      </c>
      <c r="C48" s="32">
        <v>17071</v>
      </c>
      <c r="D48" s="32">
        <v>16160</v>
      </c>
      <c r="E48" s="33">
        <v>94.663464354753685</v>
      </c>
    </row>
    <row r="49" spans="2:5" ht="12" customHeight="1" x14ac:dyDescent="0.2">
      <c r="B49" s="6" t="s">
        <v>40</v>
      </c>
      <c r="C49" s="32">
        <v>15643</v>
      </c>
      <c r="D49" s="32">
        <v>15542</v>
      </c>
      <c r="E49" s="33">
        <v>99.354343795947059</v>
      </c>
    </row>
    <row r="50" spans="2:5" ht="12" customHeight="1" x14ac:dyDescent="0.2">
      <c r="B50" s="9" t="s">
        <v>41</v>
      </c>
      <c r="C50" s="34">
        <v>16</v>
      </c>
      <c r="D50" s="34">
        <v>16</v>
      </c>
      <c r="E50" s="35">
        <v>100</v>
      </c>
    </row>
    <row r="51" spans="2:5" ht="12" customHeight="1" x14ac:dyDescent="0.2">
      <c r="B51" s="9" t="s">
        <v>42</v>
      </c>
      <c r="C51" s="34">
        <v>15627</v>
      </c>
      <c r="D51" s="34">
        <v>15526</v>
      </c>
      <c r="E51" s="35">
        <v>99.353682728610735</v>
      </c>
    </row>
    <row r="52" spans="2:5" ht="12" customHeight="1" x14ac:dyDescent="0.2">
      <c r="B52" s="6" t="s">
        <v>43</v>
      </c>
      <c r="C52" s="32">
        <v>1428</v>
      </c>
      <c r="D52" s="32">
        <v>618</v>
      </c>
      <c r="E52" s="33">
        <v>43.27731092436975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1428</v>
      </c>
      <c r="D54" s="34">
        <v>618</v>
      </c>
      <c r="E54" s="35">
        <v>43.27731092436975</v>
      </c>
    </row>
    <row r="55" spans="2:5" ht="12" customHeight="1" x14ac:dyDescent="0.2">
      <c r="B55" s="6" t="s">
        <v>44</v>
      </c>
      <c r="C55" s="32">
        <v>1</v>
      </c>
      <c r="D55" s="32">
        <v>1</v>
      </c>
      <c r="E55" s="33">
        <v>100</v>
      </c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1</v>
      </c>
      <c r="D57" s="32">
        <v>1</v>
      </c>
      <c r="E57" s="33">
        <v>100</v>
      </c>
    </row>
    <row r="58" spans="2:5" ht="12" customHeight="1" x14ac:dyDescent="0.2">
      <c r="B58" s="6" t="s">
        <v>47</v>
      </c>
      <c r="C58" s="32">
        <v>6379</v>
      </c>
      <c r="D58" s="32">
        <v>6379</v>
      </c>
      <c r="E58" s="33">
        <v>100</v>
      </c>
    </row>
    <row r="59" spans="2:5" ht="12" customHeight="1" x14ac:dyDescent="0.2">
      <c r="B59" s="6" t="s">
        <v>48</v>
      </c>
      <c r="C59" s="32">
        <v>6379</v>
      </c>
      <c r="D59" s="32">
        <v>6379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10626</v>
      </c>
      <c r="D61" s="32">
        <v>8585</v>
      </c>
      <c r="E61" s="33">
        <v>80.792396009787311</v>
      </c>
    </row>
    <row r="62" spans="2:5" s="4" customFormat="1" ht="12" customHeight="1" x14ac:dyDescent="0.2">
      <c r="B62" s="6" t="s">
        <v>51</v>
      </c>
      <c r="C62" s="32">
        <v>10381</v>
      </c>
      <c r="D62" s="32">
        <v>8340</v>
      </c>
      <c r="E62" s="33">
        <v>80.339081013389844</v>
      </c>
    </row>
    <row r="63" spans="2:5" ht="12" customHeight="1" x14ac:dyDescent="0.2">
      <c r="B63" s="6" t="s">
        <v>90</v>
      </c>
      <c r="C63" s="32">
        <v>245</v>
      </c>
      <c r="D63" s="32">
        <v>245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477270</v>
      </c>
      <c r="D70" s="22">
        <v>57776</v>
      </c>
      <c r="E70" s="23">
        <v>12.105516793429295</v>
      </c>
    </row>
    <row r="71" spans="2:5" ht="12" customHeight="1" x14ac:dyDescent="0.2">
      <c r="B71" s="6" t="s">
        <v>57</v>
      </c>
      <c r="C71" s="32">
        <v>94017</v>
      </c>
      <c r="D71" s="32">
        <v>828</v>
      </c>
      <c r="E71" s="33">
        <v>0.88069178978269891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93399</v>
      </c>
      <c r="D74" s="36">
        <v>287</v>
      </c>
      <c r="E74" s="37">
        <v>0.30728380389511667</v>
      </c>
    </row>
    <row r="75" spans="2:5" ht="12" customHeight="1" x14ac:dyDescent="0.2">
      <c r="B75" s="6" t="s">
        <v>61</v>
      </c>
      <c r="C75" s="32">
        <v>618</v>
      </c>
      <c r="D75" s="32">
        <v>541</v>
      </c>
      <c r="E75" s="33">
        <v>87.540453074433657</v>
      </c>
    </row>
    <row r="76" spans="2:5" ht="12" customHeight="1" x14ac:dyDescent="0.2">
      <c r="B76" s="6" t="s">
        <v>62</v>
      </c>
      <c r="C76" s="32">
        <v>2623</v>
      </c>
      <c r="D76" s="32">
        <v>2130</v>
      </c>
      <c r="E76" s="33">
        <v>81.204727411361034</v>
      </c>
    </row>
    <row r="77" spans="2:5" ht="12" customHeight="1" x14ac:dyDescent="0.2">
      <c r="B77" s="6" t="s">
        <v>63</v>
      </c>
      <c r="C77" s="32">
        <v>1189</v>
      </c>
      <c r="D77" s="32">
        <v>831</v>
      </c>
      <c r="E77" s="33">
        <v>69.890664423885625</v>
      </c>
    </row>
    <row r="78" spans="2:5" ht="12" customHeight="1" x14ac:dyDescent="0.2">
      <c r="B78" s="6" t="s">
        <v>64</v>
      </c>
      <c r="C78" s="32">
        <v>1434</v>
      </c>
      <c r="D78" s="32">
        <v>1299</v>
      </c>
      <c r="E78" s="33">
        <v>90.5857740585774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1</v>
      </c>
      <c r="D80" s="34">
        <v>0</v>
      </c>
      <c r="E80" s="35">
        <v>0</v>
      </c>
    </row>
    <row r="81" spans="2:5" ht="12" customHeight="1" x14ac:dyDescent="0.2">
      <c r="B81" s="9" t="s">
        <v>67</v>
      </c>
      <c r="C81" s="34">
        <v>17</v>
      </c>
      <c r="D81" s="34">
        <v>7</v>
      </c>
      <c r="E81" s="35">
        <v>41.17647058823529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32</v>
      </c>
      <c r="D84" s="34">
        <v>0</v>
      </c>
      <c r="E84" s="35">
        <v>0</v>
      </c>
    </row>
    <row r="85" spans="2:5" ht="12" customHeight="1" x14ac:dyDescent="0.2">
      <c r="B85" s="9" t="s">
        <v>71</v>
      </c>
      <c r="C85" s="34">
        <v>9</v>
      </c>
      <c r="D85" s="34">
        <v>7</v>
      </c>
      <c r="E85" s="35">
        <v>77.777777777777786</v>
      </c>
    </row>
    <row r="86" spans="2:5" ht="12" customHeight="1" x14ac:dyDescent="0.2">
      <c r="B86" s="9" t="s">
        <v>72</v>
      </c>
      <c r="C86" s="34">
        <v>1375</v>
      </c>
      <c r="D86" s="34">
        <v>1285</v>
      </c>
      <c r="E86" s="35">
        <v>93.454545454545453</v>
      </c>
    </row>
    <row r="87" spans="2:5" ht="12" customHeight="1" x14ac:dyDescent="0.2">
      <c r="B87" s="6" t="s">
        <v>73</v>
      </c>
      <c r="C87" s="32">
        <v>370138</v>
      </c>
      <c r="D87" s="32">
        <v>48256</v>
      </c>
      <c r="E87" s="33">
        <v>13.037299601770149</v>
      </c>
    </row>
    <row r="88" spans="2:5" ht="12" customHeight="1" x14ac:dyDescent="0.2">
      <c r="B88" s="6" t="s">
        <v>74</v>
      </c>
      <c r="C88" s="36">
        <v>2441</v>
      </c>
      <c r="D88" s="36">
        <v>2091</v>
      </c>
      <c r="E88" s="37">
        <v>85.661614092584998</v>
      </c>
    </row>
    <row r="89" spans="2:5" ht="12" customHeight="1" x14ac:dyDescent="0.2">
      <c r="B89" s="6" t="s">
        <v>75</v>
      </c>
      <c r="C89" s="32">
        <v>64203</v>
      </c>
      <c r="D89" s="32">
        <v>20102</v>
      </c>
      <c r="E89" s="33">
        <v>31.310063392676359</v>
      </c>
    </row>
    <row r="90" spans="2:5" ht="12" customHeight="1" x14ac:dyDescent="0.2">
      <c r="B90" s="6" t="s">
        <v>76</v>
      </c>
      <c r="C90" s="32">
        <v>303343</v>
      </c>
      <c r="D90" s="32">
        <v>25912</v>
      </c>
      <c r="E90" s="33">
        <v>8.5421453602028059</v>
      </c>
    </row>
    <row r="91" spans="2:5" ht="12" customHeight="1" x14ac:dyDescent="0.2">
      <c r="B91" s="6" t="s">
        <v>77</v>
      </c>
      <c r="C91" s="32">
        <v>151</v>
      </c>
      <c r="D91" s="32">
        <v>151</v>
      </c>
      <c r="E91" s="33">
        <v>100</v>
      </c>
    </row>
    <row r="92" spans="2:5" ht="12" customHeight="1" x14ac:dyDescent="0.2">
      <c r="B92" s="6" t="s">
        <v>78</v>
      </c>
      <c r="C92" s="32">
        <v>10492</v>
      </c>
      <c r="D92" s="32">
        <v>6562</v>
      </c>
      <c r="E92" s="33">
        <v>62.542889820815859</v>
      </c>
    </row>
    <row r="93" spans="2:5" ht="12" customHeight="1" x14ac:dyDescent="0.2">
      <c r="B93" s="6" t="s">
        <v>86</v>
      </c>
      <c r="C93" s="22">
        <v>5122</v>
      </c>
      <c r="D93" s="22">
        <v>5122</v>
      </c>
      <c r="E93" s="23">
        <v>100</v>
      </c>
    </row>
    <row r="94" spans="2:5" ht="12" customHeight="1" x14ac:dyDescent="0.2">
      <c r="B94" s="6" t="s">
        <v>79</v>
      </c>
      <c r="C94" s="32">
        <v>5116</v>
      </c>
      <c r="D94" s="32">
        <v>5116</v>
      </c>
      <c r="E94" s="23">
        <v>100</v>
      </c>
    </row>
    <row r="95" spans="2:5" ht="12" customHeight="1" x14ac:dyDescent="0.2">
      <c r="B95" s="6" t="s">
        <v>80</v>
      </c>
      <c r="C95" s="32">
        <v>6</v>
      </c>
      <c r="D95" s="32">
        <v>6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93B80DC6-BA82-4F8E-AD37-A7C9B5AC2F81}"/>
    <hyperlink ref="D4" location="ŞUBAT!A1" display="Şubat" xr:uid="{150F1395-609F-4465-B350-D1D92B9C46DD}"/>
    <hyperlink ref="E4" location="MART!A1" display="Mart" xr:uid="{D90B9390-9BC3-475D-B8FD-1907FD54A693}"/>
    <hyperlink ref="C5" location="NİSAN!A1" display="Nisan" xr:uid="{B618FD7E-7AEF-4D2C-B3B5-A378DF107B70}"/>
    <hyperlink ref="D5" location="MAYIS!A1" display="Mayıs" xr:uid="{A83B6B71-E136-4DB9-9D25-FC0CD335580A}"/>
    <hyperlink ref="E5" location="HAZİRAN!A1" display="Haziran" xr:uid="{EAD8F7E1-3143-49AB-9F23-F2E888F43D65}"/>
    <hyperlink ref="C6" location="TEMMUZ!A1" display="Temmuz" xr:uid="{390D72F9-E663-4185-97A3-5B37E836A280}"/>
    <hyperlink ref="D6" location="AĞUSTOS!A1" display="Ağustos" xr:uid="{1063E494-5FE8-4944-A69C-D9854C470CA9}"/>
    <hyperlink ref="E6" location="EYLÜL!A1" display="Eylül" xr:uid="{E0C31046-318B-420E-8066-81AA28635F2C}"/>
    <hyperlink ref="C7" location="EKİM!A1" display="Ekim" xr:uid="{A93A02AD-56BE-471E-A624-B0966C03F10D}"/>
    <hyperlink ref="D7" location="KASIM!A1" display="Kasım" xr:uid="{DE644160-012A-4ABE-951F-F512C25C9903}"/>
    <hyperlink ref="E7" location="ARALIK!A1" display="Aralık" xr:uid="{62D525E5-0053-47B4-8E7E-337DC80E9CD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CE2BB-F858-4C2E-87C4-229736CDC6B6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1995352</v>
      </c>
      <c r="D10" s="22">
        <v>1099475</v>
      </c>
      <c r="E10" s="23">
        <v>55.101806598534999</v>
      </c>
    </row>
    <row r="11" spans="2:5" ht="12" customHeight="1" x14ac:dyDescent="0.2">
      <c r="B11" s="7" t="s">
        <v>4</v>
      </c>
      <c r="C11" s="24">
        <v>1492551</v>
      </c>
      <c r="D11" s="24">
        <v>1017854</v>
      </c>
      <c r="E11" s="25">
        <v>68.195592646415435</v>
      </c>
    </row>
    <row r="12" spans="2:5" ht="12" customHeight="1" x14ac:dyDescent="0.2">
      <c r="B12" s="7" t="s">
        <v>5</v>
      </c>
      <c r="C12" s="24">
        <v>695522</v>
      </c>
      <c r="D12" s="24">
        <v>495254</v>
      </c>
      <c r="E12" s="25">
        <v>71.206086939018462</v>
      </c>
    </row>
    <row r="13" spans="2:5" ht="12" customHeight="1" x14ac:dyDescent="0.2">
      <c r="B13" s="7" t="s">
        <v>6</v>
      </c>
      <c r="C13" s="26">
        <v>419116</v>
      </c>
      <c r="D13" s="26">
        <v>303164</v>
      </c>
      <c r="E13" s="27">
        <v>72.334150927189611</v>
      </c>
    </row>
    <row r="14" spans="2:5" ht="12" customHeight="1" x14ac:dyDescent="0.2">
      <c r="B14" s="8" t="s">
        <v>7</v>
      </c>
      <c r="C14" s="28">
        <v>75597</v>
      </c>
      <c r="D14" s="28">
        <v>29905</v>
      </c>
      <c r="E14" s="29">
        <v>39.558448086564283</v>
      </c>
    </row>
    <row r="15" spans="2:5" ht="12" customHeight="1" x14ac:dyDescent="0.2">
      <c r="B15" s="8" t="s">
        <v>8</v>
      </c>
      <c r="C15" s="28">
        <v>5154</v>
      </c>
      <c r="D15" s="28">
        <v>2875</v>
      </c>
      <c r="E15" s="29">
        <v>55.781916957702762</v>
      </c>
    </row>
    <row r="16" spans="2:5" ht="12" customHeight="1" x14ac:dyDescent="0.2">
      <c r="B16" s="8" t="s">
        <v>9</v>
      </c>
      <c r="C16" s="28">
        <v>313193</v>
      </c>
      <c r="D16" s="28">
        <v>253780</v>
      </c>
      <c r="E16" s="29">
        <v>81.029908075850997</v>
      </c>
    </row>
    <row r="17" spans="2:5" ht="12" customHeight="1" x14ac:dyDescent="0.2">
      <c r="B17" s="8" t="s">
        <v>10</v>
      </c>
      <c r="C17" s="28">
        <v>25172</v>
      </c>
      <c r="D17" s="28">
        <v>16604</v>
      </c>
      <c r="E17" s="29">
        <v>65.962180200222463</v>
      </c>
    </row>
    <row r="18" spans="2:5" ht="12" customHeight="1" x14ac:dyDescent="0.2">
      <c r="B18" s="7" t="s">
        <v>11</v>
      </c>
      <c r="C18" s="24">
        <v>276406</v>
      </c>
      <c r="D18" s="24">
        <v>192090</v>
      </c>
      <c r="E18" s="25">
        <v>69.49559705650384</v>
      </c>
    </row>
    <row r="19" spans="2:5" ht="12" customHeight="1" x14ac:dyDescent="0.2">
      <c r="B19" s="8" t="s">
        <v>12</v>
      </c>
      <c r="C19" s="28">
        <v>88843</v>
      </c>
      <c r="D19" s="28">
        <v>23265</v>
      </c>
      <c r="E19" s="29">
        <v>26.186643854890086</v>
      </c>
    </row>
    <row r="20" spans="2:5" ht="12" customHeight="1" x14ac:dyDescent="0.2">
      <c r="B20" s="8" t="s">
        <v>13</v>
      </c>
      <c r="C20" s="28">
        <v>-305</v>
      </c>
      <c r="D20" s="28">
        <v>-836</v>
      </c>
      <c r="E20" s="29">
        <v>274.09836065573774</v>
      </c>
    </row>
    <row r="21" spans="2:5" ht="12" customHeight="1" x14ac:dyDescent="0.2">
      <c r="B21" s="8" t="s">
        <v>14</v>
      </c>
      <c r="C21" s="28">
        <v>187868</v>
      </c>
      <c r="D21" s="28">
        <v>169661</v>
      </c>
      <c r="E21" s="29">
        <v>90.308620946622099</v>
      </c>
    </row>
    <row r="22" spans="2:5" s="4" customFormat="1" ht="12" customHeight="1" x14ac:dyDescent="0.2">
      <c r="B22" s="7" t="s">
        <v>15</v>
      </c>
      <c r="C22" s="24">
        <v>138964</v>
      </c>
      <c r="D22" s="24">
        <v>83647</v>
      </c>
      <c r="E22" s="25">
        <v>60.193287470136148</v>
      </c>
    </row>
    <row r="23" spans="2:5" s="4" customFormat="1" ht="12" customHeight="1" x14ac:dyDescent="0.2">
      <c r="B23" s="8" t="s">
        <v>16</v>
      </c>
      <c r="C23" s="30">
        <v>6259</v>
      </c>
      <c r="D23" s="30">
        <v>1142</v>
      </c>
      <c r="E23" s="31">
        <v>18.245726154337756</v>
      </c>
    </row>
    <row r="24" spans="2:5" ht="12" customHeight="1" x14ac:dyDescent="0.2">
      <c r="B24" s="8" t="s">
        <v>17</v>
      </c>
      <c r="C24" s="30">
        <v>132705</v>
      </c>
      <c r="D24" s="30">
        <v>82505</v>
      </c>
      <c r="E24" s="31">
        <v>62.171734297878757</v>
      </c>
    </row>
    <row r="25" spans="2:5" s="4" customFormat="1" ht="12" customHeight="1" x14ac:dyDescent="0.2">
      <c r="B25" s="7" t="s">
        <v>18</v>
      </c>
      <c r="C25" s="24">
        <v>422458</v>
      </c>
      <c r="D25" s="24">
        <v>237915</v>
      </c>
      <c r="E25" s="25">
        <v>56.316840964072171</v>
      </c>
    </row>
    <row r="26" spans="2:5" ht="12" customHeight="1" x14ac:dyDescent="0.2">
      <c r="B26" s="7" t="s">
        <v>19</v>
      </c>
      <c r="C26" s="24">
        <v>324083</v>
      </c>
      <c r="D26" s="24">
        <v>149049</v>
      </c>
      <c r="E26" s="25">
        <v>45.990996133706489</v>
      </c>
    </row>
    <row r="27" spans="2:5" ht="12" customHeight="1" x14ac:dyDescent="0.2">
      <c r="B27" s="8" t="s">
        <v>20</v>
      </c>
      <c r="C27" s="28">
        <v>333710</v>
      </c>
      <c r="D27" s="28">
        <v>160112</v>
      </c>
      <c r="E27" s="29">
        <v>47.979383296874531</v>
      </c>
    </row>
    <row r="28" spans="2:5" ht="12" customHeight="1" x14ac:dyDescent="0.2">
      <c r="B28" s="8" t="s">
        <v>21</v>
      </c>
      <c r="C28" s="28">
        <v>-9627</v>
      </c>
      <c r="D28" s="28">
        <v>-11063</v>
      </c>
      <c r="E28" s="29">
        <v>114.91638101173783</v>
      </c>
    </row>
    <row r="29" spans="2:5" ht="12" customHeight="1" x14ac:dyDescent="0.2">
      <c r="B29" s="7" t="s">
        <v>22</v>
      </c>
      <c r="C29" s="26">
        <v>75688</v>
      </c>
      <c r="D29" s="26">
        <v>68865</v>
      </c>
      <c r="E29" s="27">
        <v>90.985360955501534</v>
      </c>
    </row>
    <row r="30" spans="2:5" ht="12" customHeight="1" x14ac:dyDescent="0.2">
      <c r="B30" s="8" t="s">
        <v>23</v>
      </c>
      <c r="C30" s="28">
        <v>3831</v>
      </c>
      <c r="D30" s="28">
        <v>1027</v>
      </c>
      <c r="E30" s="29">
        <v>26.807622030801358</v>
      </c>
    </row>
    <row r="31" spans="2:5" s="4" customFormat="1" ht="12" customHeight="1" x14ac:dyDescent="0.2">
      <c r="B31" s="8" t="s">
        <v>24</v>
      </c>
      <c r="C31" s="28">
        <v>64386</v>
      </c>
      <c r="D31" s="28">
        <v>64376</v>
      </c>
      <c r="E31" s="29">
        <v>99.984468673314069</v>
      </c>
    </row>
    <row r="32" spans="2:5" ht="12" customHeight="1" x14ac:dyDescent="0.2">
      <c r="B32" s="8" t="s">
        <v>25</v>
      </c>
      <c r="C32" s="28">
        <v>74</v>
      </c>
      <c r="D32" s="28">
        <v>50</v>
      </c>
      <c r="E32" s="29">
        <v>67.567567567567565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>
        <v>207</v>
      </c>
      <c r="D34" s="28">
        <v>207</v>
      </c>
      <c r="E34" s="29">
        <v>100</v>
      </c>
    </row>
    <row r="35" spans="2:6" ht="12" customHeight="1" x14ac:dyDescent="0.2">
      <c r="B35" s="8" t="s">
        <v>28</v>
      </c>
      <c r="C35" s="28">
        <v>7190</v>
      </c>
      <c r="D35" s="28">
        <v>3205</v>
      </c>
      <c r="E35" s="29">
        <v>44.575799721835885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22672</v>
      </c>
      <c r="D37" s="26">
        <v>19989</v>
      </c>
      <c r="E37" s="27">
        <v>88.166019760056457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15</v>
      </c>
      <c r="D39" s="26">
        <v>12</v>
      </c>
      <c r="E39" s="27">
        <v>80</v>
      </c>
    </row>
    <row r="40" spans="2:6" ht="12" customHeight="1" x14ac:dyDescent="0.2">
      <c r="B40" s="7" t="s">
        <v>32</v>
      </c>
      <c r="C40" s="24">
        <v>79248</v>
      </c>
      <c r="D40" s="24">
        <v>79247</v>
      </c>
      <c r="E40" s="25">
        <v>99.998738138501921</v>
      </c>
    </row>
    <row r="41" spans="2:6" s="4" customFormat="1" ht="12" customHeight="1" x14ac:dyDescent="0.2">
      <c r="B41" s="8" t="s">
        <v>33</v>
      </c>
      <c r="C41" s="30">
        <v>14989</v>
      </c>
      <c r="D41" s="30">
        <v>14989</v>
      </c>
      <c r="E41" s="31">
        <v>100</v>
      </c>
    </row>
    <row r="42" spans="2:6" ht="12" customHeight="1" x14ac:dyDescent="0.2">
      <c r="B42" s="8" t="s">
        <v>34</v>
      </c>
      <c r="C42" s="30">
        <v>63955</v>
      </c>
      <c r="D42" s="30">
        <v>63954</v>
      </c>
      <c r="E42" s="31">
        <v>99.998436400594173</v>
      </c>
    </row>
    <row r="43" spans="2:6" s="4" customFormat="1" ht="12" customHeight="1" x14ac:dyDescent="0.2">
      <c r="B43" s="8" t="s">
        <v>35</v>
      </c>
      <c r="C43" s="28">
        <v>304</v>
      </c>
      <c r="D43" s="28">
        <v>304</v>
      </c>
      <c r="E43" s="29">
        <v>100</v>
      </c>
    </row>
    <row r="44" spans="2:6" ht="12" customHeight="1" x14ac:dyDescent="0.2">
      <c r="B44" s="7" t="s">
        <v>36</v>
      </c>
      <c r="C44" s="24">
        <v>76139</v>
      </c>
      <c r="D44" s="24">
        <v>56181</v>
      </c>
      <c r="E44" s="25">
        <v>73.78741512234204</v>
      </c>
    </row>
    <row r="45" spans="2:6" ht="12" customHeight="1" x14ac:dyDescent="0.2">
      <c r="B45" s="7" t="s">
        <v>37</v>
      </c>
      <c r="C45" s="26">
        <v>78898</v>
      </c>
      <c r="D45" s="26">
        <v>65475</v>
      </c>
      <c r="E45" s="27">
        <v>82.986894471342737</v>
      </c>
      <c r="F45" s="5"/>
    </row>
    <row r="46" spans="2:6" ht="12" customHeight="1" x14ac:dyDescent="0.2">
      <c r="B46" s="7" t="s">
        <v>38</v>
      </c>
      <c r="C46" s="26">
        <v>1322</v>
      </c>
      <c r="D46" s="26">
        <v>135</v>
      </c>
      <c r="E46" s="27">
        <v>10.211800302571861</v>
      </c>
    </row>
    <row r="47" spans="2:6" ht="12" customHeight="1" x14ac:dyDescent="0.2">
      <c r="B47" s="6" t="s">
        <v>84</v>
      </c>
      <c r="C47" s="22">
        <v>30495</v>
      </c>
      <c r="D47" s="22">
        <v>27581</v>
      </c>
      <c r="E47" s="27">
        <v>90.444335136907696</v>
      </c>
    </row>
    <row r="48" spans="2:6" ht="12" customHeight="1" x14ac:dyDescent="0.2">
      <c r="B48" s="6" t="s">
        <v>39</v>
      </c>
      <c r="C48" s="32">
        <v>15330</v>
      </c>
      <c r="D48" s="32">
        <v>14401</v>
      </c>
      <c r="E48" s="33">
        <v>93.93998695368559</v>
      </c>
    </row>
    <row r="49" spans="2:5" ht="12" customHeight="1" x14ac:dyDescent="0.2">
      <c r="B49" s="6" t="s">
        <v>40</v>
      </c>
      <c r="C49" s="32">
        <v>13918</v>
      </c>
      <c r="D49" s="32">
        <v>13821</v>
      </c>
      <c r="E49" s="33">
        <v>99.303060784595488</v>
      </c>
    </row>
    <row r="50" spans="2:5" ht="12" customHeight="1" x14ac:dyDescent="0.2">
      <c r="B50" s="9" t="s">
        <v>41</v>
      </c>
      <c r="C50" s="34">
        <v>14</v>
      </c>
      <c r="D50" s="34">
        <v>13</v>
      </c>
      <c r="E50" s="35">
        <v>92.857142857142861</v>
      </c>
    </row>
    <row r="51" spans="2:5" ht="12" customHeight="1" x14ac:dyDescent="0.2">
      <c r="B51" s="9" t="s">
        <v>42</v>
      </c>
      <c r="C51" s="34">
        <v>13904</v>
      </c>
      <c r="D51" s="34">
        <v>13808</v>
      </c>
      <c r="E51" s="35">
        <v>99.309551208285384</v>
      </c>
    </row>
    <row r="52" spans="2:5" ht="12" customHeight="1" x14ac:dyDescent="0.2">
      <c r="B52" s="6" t="s">
        <v>43</v>
      </c>
      <c r="C52" s="32">
        <v>1412</v>
      </c>
      <c r="D52" s="32">
        <v>580</v>
      </c>
      <c r="E52" s="33">
        <v>41.076487252124643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1412</v>
      </c>
      <c r="D54" s="34">
        <v>580</v>
      </c>
      <c r="E54" s="35">
        <v>41.076487252124643</v>
      </c>
    </row>
    <row r="55" spans="2:5" ht="12" customHeight="1" x14ac:dyDescent="0.2">
      <c r="B55" s="6" t="s">
        <v>44</v>
      </c>
      <c r="C55" s="32">
        <v>1</v>
      </c>
      <c r="D55" s="32">
        <v>1</v>
      </c>
      <c r="E55" s="33">
        <v>100</v>
      </c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1</v>
      </c>
      <c r="D57" s="32">
        <v>1</v>
      </c>
      <c r="E57" s="33">
        <v>100</v>
      </c>
    </row>
    <row r="58" spans="2:5" ht="12" customHeight="1" x14ac:dyDescent="0.2">
      <c r="B58" s="6" t="s">
        <v>47</v>
      </c>
      <c r="C58" s="32">
        <v>5909</v>
      </c>
      <c r="D58" s="32">
        <v>5909</v>
      </c>
      <c r="E58" s="33">
        <v>100</v>
      </c>
    </row>
    <row r="59" spans="2:5" ht="12" customHeight="1" x14ac:dyDescent="0.2">
      <c r="B59" s="6" t="s">
        <v>48</v>
      </c>
      <c r="C59" s="32">
        <v>5909</v>
      </c>
      <c r="D59" s="32">
        <v>5909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9255</v>
      </c>
      <c r="D61" s="32">
        <v>7270</v>
      </c>
      <c r="E61" s="33">
        <v>78.552133981631556</v>
      </c>
    </row>
    <row r="62" spans="2:5" s="4" customFormat="1" ht="12" customHeight="1" x14ac:dyDescent="0.2">
      <c r="B62" s="6" t="s">
        <v>51</v>
      </c>
      <c r="C62" s="32">
        <v>9091</v>
      </c>
      <c r="D62" s="32">
        <v>7106</v>
      </c>
      <c r="E62" s="33">
        <v>78.16521834781652</v>
      </c>
    </row>
    <row r="63" spans="2:5" ht="12" customHeight="1" x14ac:dyDescent="0.2">
      <c r="B63" s="6" t="s">
        <v>90</v>
      </c>
      <c r="C63" s="32">
        <v>164</v>
      </c>
      <c r="D63" s="32">
        <v>164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467357</v>
      </c>
      <c r="D70" s="22">
        <v>49091</v>
      </c>
      <c r="E70" s="23">
        <v>10.50396163960313</v>
      </c>
    </row>
    <row r="71" spans="2:5" ht="12" customHeight="1" x14ac:dyDescent="0.2">
      <c r="B71" s="6" t="s">
        <v>57</v>
      </c>
      <c r="C71" s="32">
        <v>93827</v>
      </c>
      <c r="D71" s="32">
        <v>735</v>
      </c>
      <c r="E71" s="33">
        <v>0.78335660310997901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93243</v>
      </c>
      <c r="D74" s="36">
        <v>230</v>
      </c>
      <c r="E74" s="37">
        <v>0.24666731014660617</v>
      </c>
    </row>
    <row r="75" spans="2:5" ht="12" customHeight="1" x14ac:dyDescent="0.2">
      <c r="B75" s="6" t="s">
        <v>61</v>
      </c>
      <c r="C75" s="32">
        <v>584</v>
      </c>
      <c r="D75" s="32">
        <v>505</v>
      </c>
      <c r="E75" s="33">
        <v>86.472602739726028</v>
      </c>
    </row>
    <row r="76" spans="2:5" ht="12" customHeight="1" x14ac:dyDescent="0.2">
      <c r="B76" s="6" t="s">
        <v>62</v>
      </c>
      <c r="C76" s="32">
        <v>2461</v>
      </c>
      <c r="D76" s="32">
        <v>1967</v>
      </c>
      <c r="E76" s="33">
        <v>79.926859000406338</v>
      </c>
    </row>
    <row r="77" spans="2:5" ht="12" customHeight="1" x14ac:dyDescent="0.2">
      <c r="B77" s="6" t="s">
        <v>63</v>
      </c>
      <c r="C77" s="32">
        <v>1179</v>
      </c>
      <c r="D77" s="32">
        <v>821</v>
      </c>
      <c r="E77" s="33">
        <v>69.635284139100932</v>
      </c>
    </row>
    <row r="78" spans="2:5" ht="12" customHeight="1" x14ac:dyDescent="0.2">
      <c r="B78" s="6" t="s">
        <v>64</v>
      </c>
      <c r="C78" s="32">
        <v>1282</v>
      </c>
      <c r="D78" s="32">
        <v>1146</v>
      </c>
      <c r="E78" s="33">
        <v>89.391575663026529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1</v>
      </c>
      <c r="D80" s="34">
        <v>0</v>
      </c>
      <c r="E80" s="35">
        <v>0</v>
      </c>
    </row>
    <row r="81" spans="2:5" ht="12" customHeight="1" x14ac:dyDescent="0.2">
      <c r="B81" s="9" t="s">
        <v>67</v>
      </c>
      <c r="C81" s="34">
        <v>17</v>
      </c>
      <c r="D81" s="34">
        <v>6</v>
      </c>
      <c r="E81" s="35">
        <v>35.294117647058826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32</v>
      </c>
      <c r="D84" s="34">
        <v>0</v>
      </c>
      <c r="E84" s="35">
        <v>0</v>
      </c>
    </row>
    <row r="85" spans="2:5" ht="12" customHeight="1" x14ac:dyDescent="0.2">
      <c r="B85" s="9" t="s">
        <v>71</v>
      </c>
      <c r="C85" s="34">
        <v>9</v>
      </c>
      <c r="D85" s="34">
        <v>7</v>
      </c>
      <c r="E85" s="35">
        <v>77.777777777777786</v>
      </c>
    </row>
    <row r="86" spans="2:5" ht="12" customHeight="1" x14ac:dyDescent="0.2">
      <c r="B86" s="9" t="s">
        <v>72</v>
      </c>
      <c r="C86" s="34">
        <v>1223</v>
      </c>
      <c r="D86" s="34">
        <v>1133</v>
      </c>
      <c r="E86" s="35">
        <v>92.641046606704819</v>
      </c>
    </row>
    <row r="87" spans="2:5" ht="12" customHeight="1" x14ac:dyDescent="0.2">
      <c r="B87" s="6" t="s">
        <v>73</v>
      </c>
      <c r="C87" s="32">
        <v>361075</v>
      </c>
      <c r="D87" s="32">
        <v>40394</v>
      </c>
      <c r="E87" s="33">
        <v>11.187149484179187</v>
      </c>
    </row>
    <row r="88" spans="2:5" ht="12" customHeight="1" x14ac:dyDescent="0.2">
      <c r="B88" s="6" t="s">
        <v>74</v>
      </c>
      <c r="C88" s="36">
        <v>2216</v>
      </c>
      <c r="D88" s="36">
        <v>1829</v>
      </c>
      <c r="E88" s="37">
        <v>82.536101083032491</v>
      </c>
    </row>
    <row r="89" spans="2:5" ht="12" customHeight="1" x14ac:dyDescent="0.2">
      <c r="B89" s="6" t="s">
        <v>75</v>
      </c>
      <c r="C89" s="32">
        <v>61220</v>
      </c>
      <c r="D89" s="32">
        <v>17349</v>
      </c>
      <c r="E89" s="33">
        <v>28.33877817706632</v>
      </c>
    </row>
    <row r="90" spans="2:5" ht="12" customHeight="1" x14ac:dyDescent="0.2">
      <c r="B90" s="6" t="s">
        <v>76</v>
      </c>
      <c r="C90" s="32">
        <v>297488</v>
      </c>
      <c r="D90" s="32">
        <v>21065</v>
      </c>
      <c r="E90" s="33">
        <v>7.080957887376969</v>
      </c>
    </row>
    <row r="91" spans="2:5" ht="12" customHeight="1" x14ac:dyDescent="0.2">
      <c r="B91" s="6" t="s">
        <v>77</v>
      </c>
      <c r="C91" s="32">
        <v>151</v>
      </c>
      <c r="D91" s="32">
        <v>151</v>
      </c>
      <c r="E91" s="33">
        <v>100</v>
      </c>
    </row>
    <row r="92" spans="2:5" ht="12" customHeight="1" x14ac:dyDescent="0.2">
      <c r="B92" s="6" t="s">
        <v>78</v>
      </c>
      <c r="C92" s="32">
        <v>9994</v>
      </c>
      <c r="D92" s="32">
        <v>5995</v>
      </c>
      <c r="E92" s="33">
        <v>59.985991594956978</v>
      </c>
    </row>
    <row r="93" spans="2:5" ht="12" customHeight="1" x14ac:dyDescent="0.2">
      <c r="B93" s="6" t="s">
        <v>86</v>
      </c>
      <c r="C93" s="22">
        <v>4949</v>
      </c>
      <c r="D93" s="22">
        <v>4949</v>
      </c>
      <c r="E93" s="23">
        <v>100</v>
      </c>
    </row>
    <row r="94" spans="2:5" ht="12" customHeight="1" x14ac:dyDescent="0.2">
      <c r="B94" s="6" t="s">
        <v>79</v>
      </c>
      <c r="C94" s="32">
        <v>4947</v>
      </c>
      <c r="D94" s="32">
        <v>4947</v>
      </c>
      <c r="E94" s="23">
        <v>100</v>
      </c>
    </row>
    <row r="95" spans="2:5" ht="12" customHeight="1" x14ac:dyDescent="0.2">
      <c r="B95" s="6" t="s">
        <v>80</v>
      </c>
      <c r="C95" s="32">
        <v>2</v>
      </c>
      <c r="D95" s="32">
        <v>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713D8A5F-B84E-4C8D-B45B-2E5A9AE5C741}"/>
    <hyperlink ref="D4" location="ŞUBAT!A1" display="Şubat" xr:uid="{6F359665-E0E1-4003-8909-F909384F791F}"/>
    <hyperlink ref="E4" location="MART!A1" display="Mart" xr:uid="{DF452F8D-3C7E-4631-A387-1D09CAFBC62B}"/>
    <hyperlink ref="C5" location="NİSAN!A1" display="Nisan" xr:uid="{22FFD237-B858-4AEF-91D1-3F718F31B9A1}"/>
    <hyperlink ref="D5" location="MAYIS!A1" display="Mayıs" xr:uid="{208D4300-3E15-4A20-AAD3-64DA9E8A9D5D}"/>
    <hyperlink ref="E5" location="HAZİRAN!A1" display="Haziran" xr:uid="{C619FABF-C636-4367-A760-1F988169DDF3}"/>
    <hyperlink ref="C6" location="TEMMUZ!A1" display="Temmuz" xr:uid="{0D54602A-56D1-4EA3-8FF0-950C1758DC2B}"/>
    <hyperlink ref="D6" location="AĞUSTOS!A1" display="Ağustos" xr:uid="{7986F6DE-93A4-46EC-88A3-2430C4419EC1}"/>
    <hyperlink ref="E6" location="EYLÜL!A1" display="Eylül" xr:uid="{7702A353-2A0A-4FDE-A184-7E6792B593A8}"/>
    <hyperlink ref="C7" location="EKİM!A1" display="Ekim" xr:uid="{C701311F-ABC3-4DBF-B289-553AD1103B2A}"/>
    <hyperlink ref="D7" location="KASIM!A1" display="Kasım" xr:uid="{86556AE3-D3EC-47E1-B46B-59CDF897AA63}"/>
    <hyperlink ref="E7" location="ARALIK!A1" display="Aralık" xr:uid="{C2900913-FF78-4686-B0B7-3C865524FB3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FB51A-D263-4764-BF34-462A81C4D16D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1801576</v>
      </c>
      <c r="D10" s="22">
        <v>878789</v>
      </c>
      <c r="E10" s="23">
        <v>48.778902472057801</v>
      </c>
    </row>
    <row r="11" spans="2:5" ht="12" customHeight="1" x14ac:dyDescent="0.2">
      <c r="B11" s="7" t="s">
        <v>4</v>
      </c>
      <c r="C11" s="24">
        <v>1314877</v>
      </c>
      <c r="D11" s="24">
        <v>808266</v>
      </c>
      <c r="E11" s="25">
        <v>61.470844801452905</v>
      </c>
    </row>
    <row r="12" spans="2:5" ht="12" customHeight="1" x14ac:dyDescent="0.2">
      <c r="B12" s="7" t="s">
        <v>5</v>
      </c>
      <c r="C12" s="24">
        <v>583768</v>
      </c>
      <c r="D12" s="24">
        <v>374041</v>
      </c>
      <c r="E12" s="25">
        <v>64.07357032245686</v>
      </c>
    </row>
    <row r="13" spans="2:5" ht="12" customHeight="1" x14ac:dyDescent="0.2">
      <c r="B13" s="7" t="s">
        <v>6</v>
      </c>
      <c r="C13" s="26">
        <v>376446</v>
      </c>
      <c r="D13" s="26">
        <v>243967</v>
      </c>
      <c r="E13" s="27">
        <v>64.807967145354183</v>
      </c>
    </row>
    <row r="14" spans="2:5" ht="12" customHeight="1" x14ac:dyDescent="0.2">
      <c r="B14" s="8" t="s">
        <v>7</v>
      </c>
      <c r="C14" s="28">
        <v>75679</v>
      </c>
      <c r="D14" s="28">
        <v>24849</v>
      </c>
      <c r="E14" s="29">
        <v>32.834736188374578</v>
      </c>
    </row>
    <row r="15" spans="2:5" ht="12" customHeight="1" x14ac:dyDescent="0.2">
      <c r="B15" s="8" t="s">
        <v>8</v>
      </c>
      <c r="C15" s="28">
        <v>5061</v>
      </c>
      <c r="D15" s="28">
        <v>2697</v>
      </c>
      <c r="E15" s="29">
        <v>53.289863663307649</v>
      </c>
    </row>
    <row r="16" spans="2:5" ht="12" customHeight="1" x14ac:dyDescent="0.2">
      <c r="B16" s="8" t="s">
        <v>9</v>
      </c>
      <c r="C16" s="28">
        <v>277949</v>
      </c>
      <c r="D16" s="28">
        <v>205032</v>
      </c>
      <c r="E16" s="29">
        <v>73.76605060640621</v>
      </c>
    </row>
    <row r="17" spans="2:5" ht="12" customHeight="1" x14ac:dyDescent="0.2">
      <c r="B17" s="8" t="s">
        <v>10</v>
      </c>
      <c r="C17" s="28">
        <v>17757</v>
      </c>
      <c r="D17" s="28">
        <v>11389</v>
      </c>
      <c r="E17" s="29">
        <v>64.138086388466519</v>
      </c>
    </row>
    <row r="18" spans="2:5" ht="12" customHeight="1" x14ac:dyDescent="0.2">
      <c r="B18" s="7" t="s">
        <v>11</v>
      </c>
      <c r="C18" s="24">
        <v>207322</v>
      </c>
      <c r="D18" s="24">
        <v>130074</v>
      </c>
      <c r="E18" s="25">
        <v>62.740085470909989</v>
      </c>
    </row>
    <row r="19" spans="2:5" ht="12" customHeight="1" x14ac:dyDescent="0.2">
      <c r="B19" s="8" t="s">
        <v>12</v>
      </c>
      <c r="C19" s="28">
        <v>89271</v>
      </c>
      <c r="D19" s="28">
        <v>21409</v>
      </c>
      <c r="E19" s="29">
        <v>23.982032238912971</v>
      </c>
    </row>
    <row r="20" spans="2:5" ht="12" customHeight="1" x14ac:dyDescent="0.2">
      <c r="B20" s="8" t="s">
        <v>13</v>
      </c>
      <c r="C20" s="28">
        <v>-305</v>
      </c>
      <c r="D20" s="28">
        <v>-836</v>
      </c>
      <c r="E20" s="29">
        <v>274.09836065573774</v>
      </c>
    </row>
    <row r="21" spans="2:5" ht="12" customHeight="1" x14ac:dyDescent="0.2">
      <c r="B21" s="8" t="s">
        <v>14</v>
      </c>
      <c r="C21" s="28">
        <v>118356</v>
      </c>
      <c r="D21" s="28">
        <v>109501</v>
      </c>
      <c r="E21" s="29">
        <v>92.518334516205343</v>
      </c>
    </row>
    <row r="22" spans="2:5" s="4" customFormat="1" ht="12" customHeight="1" x14ac:dyDescent="0.2">
      <c r="B22" s="7" t="s">
        <v>15</v>
      </c>
      <c r="C22" s="24">
        <v>138878</v>
      </c>
      <c r="D22" s="24">
        <v>73682</v>
      </c>
      <c r="E22" s="25">
        <v>53.055199527642969</v>
      </c>
    </row>
    <row r="23" spans="2:5" s="4" customFormat="1" ht="12" customHeight="1" x14ac:dyDescent="0.2">
      <c r="B23" s="8" t="s">
        <v>16</v>
      </c>
      <c r="C23" s="30">
        <v>6247</v>
      </c>
      <c r="D23" s="30">
        <v>1130</v>
      </c>
      <c r="E23" s="31">
        <v>18.088682567632464</v>
      </c>
    </row>
    <row r="24" spans="2:5" ht="12" customHeight="1" x14ac:dyDescent="0.2">
      <c r="B24" s="8" t="s">
        <v>17</v>
      </c>
      <c r="C24" s="30">
        <v>132631</v>
      </c>
      <c r="D24" s="30">
        <v>72552</v>
      </c>
      <c r="E24" s="31">
        <v>54.702143541102757</v>
      </c>
    </row>
    <row r="25" spans="2:5" s="4" customFormat="1" ht="12" customHeight="1" x14ac:dyDescent="0.2">
      <c r="B25" s="7" t="s">
        <v>18</v>
      </c>
      <c r="C25" s="24">
        <v>379665</v>
      </c>
      <c r="D25" s="24">
        <v>184592</v>
      </c>
      <c r="E25" s="25">
        <v>48.619704212924553</v>
      </c>
    </row>
    <row r="26" spans="2:5" ht="12" customHeight="1" x14ac:dyDescent="0.2">
      <c r="B26" s="7" t="s">
        <v>19</v>
      </c>
      <c r="C26" s="24">
        <v>291387</v>
      </c>
      <c r="D26" s="24">
        <v>105745</v>
      </c>
      <c r="E26" s="25">
        <v>36.290225713569924</v>
      </c>
    </row>
    <row r="27" spans="2:5" ht="12" customHeight="1" x14ac:dyDescent="0.2">
      <c r="B27" s="8" t="s">
        <v>20</v>
      </c>
      <c r="C27" s="28">
        <v>298953</v>
      </c>
      <c r="D27" s="28">
        <v>114764</v>
      </c>
      <c r="E27" s="29">
        <v>38.388643030844314</v>
      </c>
    </row>
    <row r="28" spans="2:5" ht="12" customHeight="1" x14ac:dyDescent="0.2">
      <c r="B28" s="8" t="s">
        <v>21</v>
      </c>
      <c r="C28" s="28">
        <v>-7566</v>
      </c>
      <c r="D28" s="28">
        <v>-9019</v>
      </c>
      <c r="E28" s="29">
        <v>119.20433518371662</v>
      </c>
    </row>
    <row r="29" spans="2:5" ht="12" customHeight="1" x14ac:dyDescent="0.2">
      <c r="B29" s="7" t="s">
        <v>22</v>
      </c>
      <c r="C29" s="26">
        <v>67788</v>
      </c>
      <c r="D29" s="26">
        <v>61041</v>
      </c>
      <c r="E29" s="27">
        <v>90.046910957691622</v>
      </c>
    </row>
    <row r="30" spans="2:5" ht="12" customHeight="1" x14ac:dyDescent="0.2">
      <c r="B30" s="8" t="s">
        <v>23</v>
      </c>
      <c r="C30" s="28">
        <v>3797</v>
      </c>
      <c r="D30" s="28">
        <v>993</v>
      </c>
      <c r="E30" s="29">
        <v>26.152225441137738</v>
      </c>
    </row>
    <row r="31" spans="2:5" s="4" customFormat="1" ht="12" customHeight="1" x14ac:dyDescent="0.2">
      <c r="B31" s="8" t="s">
        <v>24</v>
      </c>
      <c r="C31" s="28">
        <v>57126</v>
      </c>
      <c r="D31" s="28">
        <v>57108</v>
      </c>
      <c r="E31" s="29">
        <v>99.968490704757912</v>
      </c>
    </row>
    <row r="32" spans="2:5" ht="12" customHeight="1" x14ac:dyDescent="0.2">
      <c r="B32" s="8" t="s">
        <v>25</v>
      </c>
      <c r="C32" s="28">
        <v>65</v>
      </c>
      <c r="D32" s="28">
        <v>42</v>
      </c>
      <c r="E32" s="29">
        <v>64.615384615384613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>
        <v>164</v>
      </c>
      <c r="D34" s="28">
        <v>153</v>
      </c>
      <c r="E34" s="29">
        <v>93.292682926829272</v>
      </c>
    </row>
    <row r="35" spans="2:6" ht="12" customHeight="1" x14ac:dyDescent="0.2">
      <c r="B35" s="8" t="s">
        <v>28</v>
      </c>
      <c r="C35" s="28">
        <v>6636</v>
      </c>
      <c r="D35" s="28">
        <v>2745</v>
      </c>
      <c r="E35" s="29">
        <v>41.365280289330926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20476</v>
      </c>
      <c r="D37" s="26">
        <v>17796</v>
      </c>
      <c r="E37" s="27">
        <v>86.911506153545616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14</v>
      </c>
      <c r="D39" s="26">
        <v>10</v>
      </c>
      <c r="E39" s="27">
        <v>71.428571428571431</v>
      </c>
    </row>
    <row r="40" spans="2:6" ht="12" customHeight="1" x14ac:dyDescent="0.2">
      <c r="B40" s="7" t="s">
        <v>32</v>
      </c>
      <c r="C40" s="24">
        <v>70546</v>
      </c>
      <c r="D40" s="24">
        <v>70544</v>
      </c>
      <c r="E40" s="25">
        <v>99.997164970373944</v>
      </c>
    </row>
    <row r="41" spans="2:6" s="4" customFormat="1" ht="12" customHeight="1" x14ac:dyDescent="0.2">
      <c r="B41" s="8" t="s">
        <v>33</v>
      </c>
      <c r="C41" s="30">
        <v>14484</v>
      </c>
      <c r="D41" s="30">
        <v>14484</v>
      </c>
      <c r="E41" s="31">
        <v>100</v>
      </c>
    </row>
    <row r="42" spans="2:6" ht="12" customHeight="1" x14ac:dyDescent="0.2">
      <c r="B42" s="8" t="s">
        <v>34</v>
      </c>
      <c r="C42" s="30">
        <v>55774</v>
      </c>
      <c r="D42" s="30">
        <v>55772</v>
      </c>
      <c r="E42" s="31">
        <v>99.996414099759747</v>
      </c>
    </row>
    <row r="43" spans="2:6" s="4" customFormat="1" ht="12" customHeight="1" x14ac:dyDescent="0.2">
      <c r="B43" s="8" t="s">
        <v>35</v>
      </c>
      <c r="C43" s="28">
        <v>288</v>
      </c>
      <c r="D43" s="28">
        <v>288</v>
      </c>
      <c r="E43" s="29">
        <v>100</v>
      </c>
    </row>
    <row r="44" spans="2:6" ht="12" customHeight="1" x14ac:dyDescent="0.2">
      <c r="B44" s="7" t="s">
        <v>36</v>
      </c>
      <c r="C44" s="24">
        <v>69263</v>
      </c>
      <c r="D44" s="24">
        <v>46700</v>
      </c>
      <c r="E44" s="25">
        <v>67.424165860560464</v>
      </c>
    </row>
    <row r="45" spans="2:6" ht="12" customHeight="1" x14ac:dyDescent="0.2">
      <c r="B45" s="7" t="s">
        <v>37</v>
      </c>
      <c r="C45" s="26">
        <v>71437</v>
      </c>
      <c r="D45" s="26">
        <v>58578</v>
      </c>
      <c r="E45" s="27">
        <v>81.999524056161377</v>
      </c>
      <c r="F45" s="5"/>
    </row>
    <row r="46" spans="2:6" ht="12" customHeight="1" x14ac:dyDescent="0.2">
      <c r="B46" s="7" t="s">
        <v>38</v>
      </c>
      <c r="C46" s="26">
        <v>1320</v>
      </c>
      <c r="D46" s="26">
        <v>129</v>
      </c>
      <c r="E46" s="27">
        <v>9.7727272727272734</v>
      </c>
    </row>
    <row r="47" spans="2:6" ht="12" customHeight="1" x14ac:dyDescent="0.2">
      <c r="B47" s="6" t="s">
        <v>84</v>
      </c>
      <c r="C47" s="22">
        <v>26747</v>
      </c>
      <c r="D47" s="22">
        <v>23774</v>
      </c>
      <c r="E47" s="27">
        <v>88.884734736605978</v>
      </c>
    </row>
    <row r="48" spans="2:6" ht="12" customHeight="1" x14ac:dyDescent="0.2">
      <c r="B48" s="6" t="s">
        <v>39</v>
      </c>
      <c r="C48" s="32">
        <v>13687</v>
      </c>
      <c r="D48" s="32">
        <v>12752</v>
      </c>
      <c r="E48" s="33">
        <v>93.168700226492291</v>
      </c>
    </row>
    <row r="49" spans="2:5" ht="12" customHeight="1" x14ac:dyDescent="0.2">
      <c r="B49" s="6" t="s">
        <v>40</v>
      </c>
      <c r="C49" s="32">
        <v>12303</v>
      </c>
      <c r="D49" s="32">
        <v>12207</v>
      </c>
      <c r="E49" s="33">
        <v>99.21970251158254</v>
      </c>
    </row>
    <row r="50" spans="2:5" ht="12" customHeight="1" x14ac:dyDescent="0.2">
      <c r="B50" s="9" t="s">
        <v>41</v>
      </c>
      <c r="C50" s="34">
        <v>13</v>
      </c>
      <c r="D50" s="34">
        <v>12</v>
      </c>
      <c r="E50" s="35">
        <v>92.307692307692307</v>
      </c>
    </row>
    <row r="51" spans="2:5" ht="12" customHeight="1" x14ac:dyDescent="0.2">
      <c r="B51" s="9" t="s">
        <v>42</v>
      </c>
      <c r="C51" s="34">
        <v>12290</v>
      </c>
      <c r="D51" s="34">
        <v>12195</v>
      </c>
      <c r="E51" s="35">
        <v>99.227013832384046</v>
      </c>
    </row>
    <row r="52" spans="2:5" ht="12" customHeight="1" x14ac:dyDescent="0.2">
      <c r="B52" s="6" t="s">
        <v>43</v>
      </c>
      <c r="C52" s="32">
        <v>1384</v>
      </c>
      <c r="D52" s="32">
        <v>545</v>
      </c>
      <c r="E52" s="33">
        <v>39.378612716763008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1384</v>
      </c>
      <c r="D54" s="34">
        <v>545</v>
      </c>
      <c r="E54" s="35">
        <v>39.378612716763008</v>
      </c>
    </row>
    <row r="55" spans="2:5" ht="12" customHeight="1" x14ac:dyDescent="0.2">
      <c r="B55" s="6" t="s">
        <v>44</v>
      </c>
      <c r="C55" s="32">
        <v>1</v>
      </c>
      <c r="D55" s="32">
        <v>1</v>
      </c>
      <c r="E55" s="33">
        <v>100</v>
      </c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1</v>
      </c>
      <c r="D57" s="32">
        <v>1</v>
      </c>
      <c r="E57" s="33">
        <v>100</v>
      </c>
    </row>
    <row r="58" spans="2:5" ht="12" customHeight="1" x14ac:dyDescent="0.2">
      <c r="B58" s="6" t="s">
        <v>47</v>
      </c>
      <c r="C58" s="32">
        <v>5491</v>
      </c>
      <c r="D58" s="32">
        <v>5491</v>
      </c>
      <c r="E58" s="33">
        <v>100</v>
      </c>
    </row>
    <row r="59" spans="2:5" ht="12" customHeight="1" x14ac:dyDescent="0.2">
      <c r="B59" s="6" t="s">
        <v>48</v>
      </c>
      <c r="C59" s="32">
        <v>5491</v>
      </c>
      <c r="D59" s="32">
        <v>5491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7568</v>
      </c>
      <c r="D61" s="32">
        <v>5530</v>
      </c>
      <c r="E61" s="33">
        <v>73.070824524312897</v>
      </c>
    </row>
    <row r="62" spans="2:5" s="4" customFormat="1" ht="12" customHeight="1" x14ac:dyDescent="0.2">
      <c r="B62" s="6" t="s">
        <v>51</v>
      </c>
      <c r="C62" s="32">
        <v>7481</v>
      </c>
      <c r="D62" s="32">
        <v>5443</v>
      </c>
      <c r="E62" s="33">
        <v>72.75765272022457</v>
      </c>
    </row>
    <row r="63" spans="2:5" ht="12" customHeight="1" x14ac:dyDescent="0.2">
      <c r="B63" s="6" t="s">
        <v>90</v>
      </c>
      <c r="C63" s="32">
        <v>87</v>
      </c>
      <c r="D63" s="32">
        <v>87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455943</v>
      </c>
      <c r="D70" s="22">
        <v>42740</v>
      </c>
      <c r="E70" s="23">
        <v>9.3739787648894701</v>
      </c>
    </row>
    <row r="71" spans="2:5" ht="12" customHeight="1" x14ac:dyDescent="0.2">
      <c r="B71" s="6" t="s">
        <v>57</v>
      </c>
      <c r="C71" s="32">
        <v>92673</v>
      </c>
      <c r="D71" s="32">
        <v>527</v>
      </c>
      <c r="E71" s="33">
        <v>0.56866617029771349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92275</v>
      </c>
      <c r="D74" s="36">
        <v>207</v>
      </c>
      <c r="E74" s="37">
        <v>0.22432945001354646</v>
      </c>
    </row>
    <row r="75" spans="2:5" ht="12" customHeight="1" x14ac:dyDescent="0.2">
      <c r="B75" s="6" t="s">
        <v>61</v>
      </c>
      <c r="C75" s="32">
        <v>398</v>
      </c>
      <c r="D75" s="32">
        <v>320</v>
      </c>
      <c r="E75" s="33">
        <v>80.402010050251263</v>
      </c>
    </row>
    <row r="76" spans="2:5" ht="12" customHeight="1" x14ac:dyDescent="0.2">
      <c r="B76" s="6" t="s">
        <v>62</v>
      </c>
      <c r="C76" s="32">
        <v>2300</v>
      </c>
      <c r="D76" s="32">
        <v>1741</v>
      </c>
      <c r="E76" s="33">
        <v>75.695652173913047</v>
      </c>
    </row>
    <row r="77" spans="2:5" ht="12" customHeight="1" x14ac:dyDescent="0.2">
      <c r="B77" s="6" t="s">
        <v>63</v>
      </c>
      <c r="C77" s="32">
        <v>1178</v>
      </c>
      <c r="D77" s="32">
        <v>754</v>
      </c>
      <c r="E77" s="33">
        <v>64.00679117147709</v>
      </c>
    </row>
    <row r="78" spans="2:5" ht="12" customHeight="1" x14ac:dyDescent="0.2">
      <c r="B78" s="6" t="s">
        <v>64</v>
      </c>
      <c r="C78" s="32">
        <v>1122</v>
      </c>
      <c r="D78" s="32">
        <v>987</v>
      </c>
      <c r="E78" s="33">
        <v>87.967914438502675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1</v>
      </c>
      <c r="D80" s="34">
        <v>0</v>
      </c>
      <c r="E80" s="35">
        <v>0</v>
      </c>
    </row>
    <row r="81" spans="2:5" ht="12" customHeight="1" x14ac:dyDescent="0.2">
      <c r="B81" s="9" t="s">
        <v>67</v>
      </c>
      <c r="C81" s="34">
        <v>16</v>
      </c>
      <c r="D81" s="34">
        <v>6</v>
      </c>
      <c r="E81" s="35">
        <v>37.5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32</v>
      </c>
      <c r="D84" s="34">
        <v>0</v>
      </c>
      <c r="E84" s="35">
        <v>0</v>
      </c>
    </row>
    <row r="85" spans="2:5" ht="12" customHeight="1" x14ac:dyDescent="0.2">
      <c r="B85" s="9" t="s">
        <v>71</v>
      </c>
      <c r="C85" s="34">
        <v>9</v>
      </c>
      <c r="D85" s="34">
        <v>7</v>
      </c>
      <c r="E85" s="35">
        <v>77.777777777777786</v>
      </c>
    </row>
    <row r="86" spans="2:5" ht="12" customHeight="1" x14ac:dyDescent="0.2">
      <c r="B86" s="9" t="s">
        <v>72</v>
      </c>
      <c r="C86" s="34">
        <v>1064</v>
      </c>
      <c r="D86" s="34">
        <v>974</v>
      </c>
      <c r="E86" s="35">
        <v>91.541353383458642</v>
      </c>
    </row>
    <row r="87" spans="2:5" ht="12" customHeight="1" x14ac:dyDescent="0.2">
      <c r="B87" s="6" t="s">
        <v>73</v>
      </c>
      <c r="C87" s="32">
        <v>351658</v>
      </c>
      <c r="D87" s="32">
        <v>35168</v>
      </c>
      <c r="E87" s="33">
        <v>10.000625607834886</v>
      </c>
    </row>
    <row r="88" spans="2:5" ht="12" customHeight="1" x14ac:dyDescent="0.2">
      <c r="B88" s="6" t="s">
        <v>74</v>
      </c>
      <c r="C88" s="36">
        <v>1982</v>
      </c>
      <c r="D88" s="36">
        <v>1631</v>
      </c>
      <c r="E88" s="37">
        <v>82.29061553985872</v>
      </c>
    </row>
    <row r="89" spans="2:5" ht="12" customHeight="1" x14ac:dyDescent="0.2">
      <c r="B89" s="6" t="s">
        <v>75</v>
      </c>
      <c r="C89" s="32">
        <v>57947</v>
      </c>
      <c r="D89" s="32">
        <v>14991</v>
      </c>
      <c r="E89" s="33">
        <v>25.870191726922876</v>
      </c>
    </row>
    <row r="90" spans="2:5" ht="12" customHeight="1" x14ac:dyDescent="0.2">
      <c r="B90" s="6" t="s">
        <v>76</v>
      </c>
      <c r="C90" s="32">
        <v>291578</v>
      </c>
      <c r="D90" s="32">
        <v>18395</v>
      </c>
      <c r="E90" s="33">
        <v>6.3087750104603231</v>
      </c>
    </row>
    <row r="91" spans="2:5" ht="12" customHeight="1" x14ac:dyDescent="0.2">
      <c r="B91" s="6" t="s">
        <v>77</v>
      </c>
      <c r="C91" s="32">
        <v>151</v>
      </c>
      <c r="D91" s="32">
        <v>151</v>
      </c>
      <c r="E91" s="33">
        <v>100</v>
      </c>
    </row>
    <row r="92" spans="2:5" ht="12" customHeight="1" x14ac:dyDescent="0.2">
      <c r="B92" s="6" t="s">
        <v>78</v>
      </c>
      <c r="C92" s="32">
        <v>9312</v>
      </c>
      <c r="D92" s="32">
        <v>5304</v>
      </c>
      <c r="E92" s="33">
        <v>56.958762886597938</v>
      </c>
    </row>
    <row r="93" spans="2:5" ht="12" customHeight="1" x14ac:dyDescent="0.2">
      <c r="B93" s="6" t="s">
        <v>86</v>
      </c>
      <c r="C93" s="22">
        <v>4009</v>
      </c>
      <c r="D93" s="22">
        <v>4009</v>
      </c>
      <c r="E93" s="23">
        <v>100</v>
      </c>
    </row>
    <row r="94" spans="2:5" ht="12" customHeight="1" x14ac:dyDescent="0.2">
      <c r="B94" s="6" t="s">
        <v>79</v>
      </c>
      <c r="C94" s="32">
        <v>4006</v>
      </c>
      <c r="D94" s="32">
        <v>4006</v>
      </c>
      <c r="E94" s="23">
        <v>100</v>
      </c>
    </row>
    <row r="95" spans="2:5" ht="12" customHeight="1" x14ac:dyDescent="0.2">
      <c r="B95" s="6" t="s">
        <v>80</v>
      </c>
      <c r="C95" s="32">
        <v>3</v>
      </c>
      <c r="D95" s="32">
        <v>3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C8D1ECEB-9F85-49DE-A3FE-E4A03C80ABF5}"/>
    <hyperlink ref="D4" location="ŞUBAT!A1" display="Şubat" xr:uid="{8F31D4E6-FD9E-4084-8C3B-6841B3B6D00F}"/>
    <hyperlink ref="E4" location="MART!A1" display="Mart" xr:uid="{74744CC5-3E01-4F7F-A077-5243DAA6109C}"/>
    <hyperlink ref="C5" location="NİSAN!A1" display="Nisan" xr:uid="{F1204956-3E02-4162-8513-E02E326DA636}"/>
    <hyperlink ref="D5" location="MAYIS!A1" display="Mayıs" xr:uid="{1A2CB1A8-5176-4144-8BB2-8C1EB19C1431}"/>
    <hyperlink ref="E5" location="HAZİRAN!A1" display="Haziran" xr:uid="{6E92469B-D656-494C-89AD-99EE0D997065}"/>
    <hyperlink ref="C6" location="TEMMUZ!A1" display="Temmuz" xr:uid="{B6A68E10-F9A9-4618-BCD0-C3827B6D7F93}"/>
    <hyperlink ref="D6" location="AĞUSTOS!A1" display="Ağustos" xr:uid="{3E60F5E3-65C8-4CD5-84DB-5919953F7DAD}"/>
    <hyperlink ref="E6" location="EYLÜL!A1" display="Eylül" xr:uid="{CB2FC9FF-C1BA-45D5-ADC2-2BE4B4F0D47C}"/>
    <hyperlink ref="C7" location="EKİM!A1" display="Ekim" xr:uid="{BF20E33B-FB53-4C0B-813B-1C63523D273C}"/>
    <hyperlink ref="D7" location="KASIM!A1" display="Kasım" xr:uid="{D7C0C8B4-1A19-4C76-8E8D-F489473A65E1}"/>
    <hyperlink ref="E7" location="ARALIK!A1" display="Aralık" xr:uid="{76EE9305-D2A6-47D2-A412-8C59A53E2F0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631CA-FF85-4CF7-B886-6AD027CC2DC5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1705352</v>
      </c>
      <c r="D10" s="22">
        <v>779323</v>
      </c>
      <c r="E10" s="23">
        <v>45.698659279726414</v>
      </c>
    </row>
    <row r="11" spans="2:5" ht="12" customHeight="1" x14ac:dyDescent="0.2">
      <c r="B11" s="7" t="s">
        <v>4</v>
      </c>
      <c r="C11" s="24">
        <v>1230004</v>
      </c>
      <c r="D11" s="24">
        <v>718259</v>
      </c>
      <c r="E11" s="25">
        <v>58.394850748452853</v>
      </c>
    </row>
    <row r="12" spans="2:5" ht="12" customHeight="1" x14ac:dyDescent="0.2">
      <c r="B12" s="7" t="s">
        <v>5</v>
      </c>
      <c r="C12" s="24">
        <v>550214</v>
      </c>
      <c r="D12" s="24">
        <v>342753</v>
      </c>
      <c r="E12" s="25">
        <v>62.294489053350155</v>
      </c>
    </row>
    <row r="13" spans="2:5" ht="12" customHeight="1" x14ac:dyDescent="0.2">
      <c r="B13" s="7" t="s">
        <v>6</v>
      </c>
      <c r="C13" s="26">
        <v>342466</v>
      </c>
      <c r="D13" s="26">
        <v>216758</v>
      </c>
      <c r="E13" s="27">
        <v>63.293290428830893</v>
      </c>
    </row>
    <row r="14" spans="2:5" ht="12" customHeight="1" x14ac:dyDescent="0.2">
      <c r="B14" s="8" t="s">
        <v>7</v>
      </c>
      <c r="C14" s="28">
        <v>75880</v>
      </c>
      <c r="D14" s="28">
        <v>18273</v>
      </c>
      <c r="E14" s="29">
        <v>24.08144438587243</v>
      </c>
    </row>
    <row r="15" spans="2:5" ht="12" customHeight="1" x14ac:dyDescent="0.2">
      <c r="B15" s="8" t="s">
        <v>8</v>
      </c>
      <c r="C15" s="28">
        <v>4269</v>
      </c>
      <c r="D15" s="28">
        <v>1796</v>
      </c>
      <c r="E15" s="29">
        <v>42.070742562661046</v>
      </c>
    </row>
    <row r="16" spans="2:5" ht="12" customHeight="1" x14ac:dyDescent="0.2">
      <c r="B16" s="8" t="s">
        <v>9</v>
      </c>
      <c r="C16" s="28">
        <v>244657</v>
      </c>
      <c r="D16" s="28">
        <v>185390</v>
      </c>
      <c r="E16" s="29">
        <v>75.775473417887085</v>
      </c>
    </row>
    <row r="17" spans="2:5" ht="12" customHeight="1" x14ac:dyDescent="0.2">
      <c r="B17" s="8" t="s">
        <v>10</v>
      </c>
      <c r="C17" s="28">
        <v>17660</v>
      </c>
      <c r="D17" s="28">
        <v>11299</v>
      </c>
      <c r="E17" s="29">
        <v>63.980747451868623</v>
      </c>
    </row>
    <row r="18" spans="2:5" ht="12" customHeight="1" x14ac:dyDescent="0.2">
      <c r="B18" s="7" t="s">
        <v>11</v>
      </c>
      <c r="C18" s="24">
        <v>207748</v>
      </c>
      <c r="D18" s="24">
        <v>125995</v>
      </c>
      <c r="E18" s="25">
        <v>60.647996611279055</v>
      </c>
    </row>
    <row r="19" spans="2:5" ht="12" customHeight="1" x14ac:dyDescent="0.2">
      <c r="B19" s="8" t="s">
        <v>12</v>
      </c>
      <c r="C19" s="28">
        <v>89691</v>
      </c>
      <c r="D19" s="28">
        <v>17476</v>
      </c>
      <c r="E19" s="29">
        <v>19.48467516250237</v>
      </c>
    </row>
    <row r="20" spans="2:5" ht="12" customHeight="1" x14ac:dyDescent="0.2">
      <c r="B20" s="8" t="s">
        <v>13</v>
      </c>
      <c r="C20" s="28">
        <v>-305</v>
      </c>
      <c r="D20" s="28">
        <v>-836</v>
      </c>
      <c r="E20" s="29">
        <v>274.09836065573774</v>
      </c>
    </row>
    <row r="21" spans="2:5" ht="12" customHeight="1" x14ac:dyDescent="0.2">
      <c r="B21" s="8" t="s">
        <v>14</v>
      </c>
      <c r="C21" s="28">
        <v>118362</v>
      </c>
      <c r="D21" s="28">
        <v>109355</v>
      </c>
      <c r="E21" s="29">
        <v>92.390294182254436</v>
      </c>
    </row>
    <row r="22" spans="2:5" s="4" customFormat="1" ht="12" customHeight="1" x14ac:dyDescent="0.2">
      <c r="B22" s="7" t="s">
        <v>15</v>
      </c>
      <c r="C22" s="24">
        <v>132654</v>
      </c>
      <c r="D22" s="24">
        <v>47564</v>
      </c>
      <c r="E22" s="25">
        <v>35.855684713615872</v>
      </c>
    </row>
    <row r="23" spans="2:5" s="4" customFormat="1" ht="12" customHeight="1" x14ac:dyDescent="0.2">
      <c r="B23" s="8" t="s">
        <v>16</v>
      </c>
      <c r="C23" s="30">
        <v>153</v>
      </c>
      <c r="D23" s="30">
        <v>96</v>
      </c>
      <c r="E23" s="31">
        <v>62.745098039215684</v>
      </c>
    </row>
    <row r="24" spans="2:5" ht="12" customHeight="1" x14ac:dyDescent="0.2">
      <c r="B24" s="8" t="s">
        <v>17</v>
      </c>
      <c r="C24" s="30">
        <v>132501</v>
      </c>
      <c r="D24" s="30">
        <v>47468</v>
      </c>
      <c r="E24" s="31">
        <v>35.824635285771429</v>
      </c>
    </row>
    <row r="25" spans="2:5" s="4" customFormat="1" ht="12" customHeight="1" x14ac:dyDescent="0.2">
      <c r="B25" s="7" t="s">
        <v>18</v>
      </c>
      <c r="C25" s="24">
        <v>361074</v>
      </c>
      <c r="D25" s="24">
        <v>175788</v>
      </c>
      <c r="E25" s="25">
        <v>48.684757141195433</v>
      </c>
    </row>
    <row r="26" spans="2:5" ht="12" customHeight="1" x14ac:dyDescent="0.2">
      <c r="B26" s="7" t="s">
        <v>19</v>
      </c>
      <c r="C26" s="24">
        <v>285428</v>
      </c>
      <c r="D26" s="24">
        <v>109090</v>
      </c>
      <c r="E26" s="25">
        <v>38.219796235828305</v>
      </c>
    </row>
    <row r="27" spans="2:5" ht="12" customHeight="1" x14ac:dyDescent="0.2">
      <c r="B27" s="8" t="s">
        <v>20</v>
      </c>
      <c r="C27" s="28">
        <v>292242</v>
      </c>
      <c r="D27" s="28">
        <v>117342</v>
      </c>
      <c r="E27" s="29">
        <v>40.152339499455927</v>
      </c>
    </row>
    <row r="28" spans="2:5" ht="12" customHeight="1" x14ac:dyDescent="0.2">
      <c r="B28" s="8" t="s">
        <v>21</v>
      </c>
      <c r="C28" s="28">
        <v>-6814</v>
      </c>
      <c r="D28" s="28">
        <v>-8252</v>
      </c>
      <c r="E28" s="29">
        <v>121.10361021426475</v>
      </c>
    </row>
    <row r="29" spans="2:5" ht="12" customHeight="1" x14ac:dyDescent="0.2">
      <c r="B29" s="7" t="s">
        <v>22</v>
      </c>
      <c r="C29" s="26">
        <v>58340</v>
      </c>
      <c r="D29" s="26">
        <v>52060</v>
      </c>
      <c r="E29" s="27">
        <v>89.235515941035317</v>
      </c>
    </row>
    <row r="30" spans="2:5" ht="12" customHeight="1" x14ac:dyDescent="0.2">
      <c r="B30" s="8" t="s">
        <v>23</v>
      </c>
      <c r="C30" s="28">
        <v>3772</v>
      </c>
      <c r="D30" s="28">
        <v>888</v>
      </c>
      <c r="E30" s="29">
        <v>23.541887592788971</v>
      </c>
    </row>
    <row r="31" spans="2:5" s="4" customFormat="1" ht="12" customHeight="1" x14ac:dyDescent="0.2">
      <c r="B31" s="8" t="s">
        <v>24</v>
      </c>
      <c r="C31" s="28">
        <v>48691</v>
      </c>
      <c r="D31" s="28">
        <v>48673</v>
      </c>
      <c r="E31" s="29">
        <v>99.963032182538868</v>
      </c>
    </row>
    <row r="32" spans="2:5" ht="12" customHeight="1" x14ac:dyDescent="0.2">
      <c r="B32" s="8" t="s">
        <v>25</v>
      </c>
      <c r="C32" s="28">
        <v>56</v>
      </c>
      <c r="D32" s="28">
        <v>30</v>
      </c>
      <c r="E32" s="29">
        <v>53.571428571428569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>
        <v>125</v>
      </c>
      <c r="D34" s="28">
        <v>122</v>
      </c>
      <c r="E34" s="29">
        <v>97.6</v>
      </c>
    </row>
    <row r="35" spans="2:6" ht="12" customHeight="1" x14ac:dyDescent="0.2">
      <c r="B35" s="8" t="s">
        <v>28</v>
      </c>
      <c r="C35" s="28">
        <v>5696</v>
      </c>
      <c r="D35" s="28">
        <v>2347</v>
      </c>
      <c r="E35" s="29">
        <v>41.204353932584269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17292</v>
      </c>
      <c r="D37" s="26">
        <v>14628</v>
      </c>
      <c r="E37" s="27">
        <v>84.594031922276187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14</v>
      </c>
      <c r="D39" s="26">
        <v>10</v>
      </c>
      <c r="E39" s="27">
        <v>71.428571428571431</v>
      </c>
    </row>
    <row r="40" spans="2:6" ht="12" customHeight="1" x14ac:dyDescent="0.2">
      <c r="B40" s="7" t="s">
        <v>32</v>
      </c>
      <c r="C40" s="24">
        <v>61925</v>
      </c>
      <c r="D40" s="24">
        <v>61923</v>
      </c>
      <c r="E40" s="25">
        <v>99.996770286637059</v>
      </c>
    </row>
    <row r="41" spans="2:6" s="4" customFormat="1" ht="12" customHeight="1" x14ac:dyDescent="0.2">
      <c r="B41" s="8" t="s">
        <v>33</v>
      </c>
      <c r="C41" s="30">
        <v>14079</v>
      </c>
      <c r="D41" s="30">
        <v>14079</v>
      </c>
      <c r="E41" s="31">
        <v>100</v>
      </c>
    </row>
    <row r="42" spans="2:6" ht="12" customHeight="1" x14ac:dyDescent="0.2">
      <c r="B42" s="8" t="s">
        <v>34</v>
      </c>
      <c r="C42" s="30">
        <v>47603</v>
      </c>
      <c r="D42" s="30">
        <v>47601</v>
      </c>
      <c r="E42" s="31">
        <v>99.995798584122852</v>
      </c>
    </row>
    <row r="43" spans="2:6" s="4" customFormat="1" ht="12" customHeight="1" x14ac:dyDescent="0.2">
      <c r="B43" s="8" t="s">
        <v>35</v>
      </c>
      <c r="C43" s="28">
        <v>243</v>
      </c>
      <c r="D43" s="28">
        <v>243</v>
      </c>
      <c r="E43" s="29">
        <v>100</v>
      </c>
    </row>
    <row r="44" spans="2:6" ht="12" customHeight="1" x14ac:dyDescent="0.2">
      <c r="B44" s="7" t="s">
        <v>36</v>
      </c>
      <c r="C44" s="24">
        <v>59944</v>
      </c>
      <c r="D44" s="24">
        <v>40154</v>
      </c>
      <c r="E44" s="25">
        <v>66.985853463232345</v>
      </c>
    </row>
    <row r="45" spans="2:6" ht="12" customHeight="1" x14ac:dyDescent="0.2">
      <c r="B45" s="7" t="s">
        <v>37</v>
      </c>
      <c r="C45" s="26">
        <v>62872</v>
      </c>
      <c r="D45" s="26">
        <v>49953</v>
      </c>
      <c r="E45" s="27">
        <v>79.45190227764347</v>
      </c>
      <c r="F45" s="5"/>
    </row>
    <row r="46" spans="2:6" ht="12" customHeight="1" x14ac:dyDescent="0.2">
      <c r="B46" s="7" t="s">
        <v>38</v>
      </c>
      <c r="C46" s="26">
        <v>1321</v>
      </c>
      <c r="D46" s="26">
        <v>124</v>
      </c>
      <c r="E46" s="27">
        <v>9.3868281604844803</v>
      </c>
    </row>
    <row r="47" spans="2:6" ht="12" customHeight="1" x14ac:dyDescent="0.2">
      <c r="B47" s="6" t="s">
        <v>84</v>
      </c>
      <c r="C47" s="22">
        <v>23909</v>
      </c>
      <c r="D47" s="22">
        <v>20809</v>
      </c>
      <c r="E47" s="27">
        <v>87.034171232590239</v>
      </c>
    </row>
    <row r="48" spans="2:6" ht="12" customHeight="1" x14ac:dyDescent="0.2">
      <c r="B48" s="6" t="s">
        <v>39</v>
      </c>
      <c r="C48" s="32">
        <v>11859</v>
      </c>
      <c r="D48" s="32">
        <v>10903</v>
      </c>
      <c r="E48" s="33">
        <v>91.938612024622643</v>
      </c>
    </row>
    <row r="49" spans="2:5" ht="12" customHeight="1" x14ac:dyDescent="0.2">
      <c r="B49" s="6" t="s">
        <v>40</v>
      </c>
      <c r="C49" s="32">
        <v>10499</v>
      </c>
      <c r="D49" s="32">
        <v>10403</v>
      </c>
      <c r="E49" s="33">
        <v>99.085627202590715</v>
      </c>
    </row>
    <row r="50" spans="2:5" ht="12" customHeight="1" x14ac:dyDescent="0.2">
      <c r="B50" s="9" t="s">
        <v>41</v>
      </c>
      <c r="C50" s="34">
        <v>12</v>
      </c>
      <c r="D50" s="34">
        <v>12</v>
      </c>
      <c r="E50" s="35">
        <v>100</v>
      </c>
    </row>
    <row r="51" spans="2:5" ht="12" customHeight="1" x14ac:dyDescent="0.2">
      <c r="B51" s="9" t="s">
        <v>42</v>
      </c>
      <c r="C51" s="34">
        <v>10487</v>
      </c>
      <c r="D51" s="34">
        <v>10391</v>
      </c>
      <c r="E51" s="35">
        <v>99.084580909697721</v>
      </c>
    </row>
    <row r="52" spans="2:5" ht="12" customHeight="1" x14ac:dyDescent="0.2">
      <c r="B52" s="6" t="s">
        <v>43</v>
      </c>
      <c r="C52" s="32">
        <v>1360</v>
      </c>
      <c r="D52" s="32">
        <v>500</v>
      </c>
      <c r="E52" s="33">
        <v>36.764705882352942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1360</v>
      </c>
      <c r="D54" s="34">
        <v>500</v>
      </c>
      <c r="E54" s="35">
        <v>36.764705882352942</v>
      </c>
    </row>
    <row r="55" spans="2:5" ht="12" customHeight="1" x14ac:dyDescent="0.2">
      <c r="B55" s="6" t="s">
        <v>44</v>
      </c>
      <c r="C55" s="32">
        <v>1</v>
      </c>
      <c r="D55" s="32">
        <v>1</v>
      </c>
      <c r="E55" s="33">
        <v>100</v>
      </c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1</v>
      </c>
      <c r="D57" s="32">
        <v>1</v>
      </c>
      <c r="E57" s="33">
        <v>100</v>
      </c>
    </row>
    <row r="58" spans="2:5" ht="12" customHeight="1" x14ac:dyDescent="0.2">
      <c r="B58" s="6" t="s">
        <v>47</v>
      </c>
      <c r="C58" s="32">
        <v>5088</v>
      </c>
      <c r="D58" s="32">
        <v>5088</v>
      </c>
      <c r="E58" s="33">
        <v>100</v>
      </c>
    </row>
    <row r="59" spans="2:5" ht="12" customHeight="1" x14ac:dyDescent="0.2">
      <c r="B59" s="6" t="s">
        <v>48</v>
      </c>
      <c r="C59" s="32">
        <v>5088</v>
      </c>
      <c r="D59" s="32">
        <v>5088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6961</v>
      </c>
      <c r="D61" s="32">
        <v>4817</v>
      </c>
      <c r="E61" s="33">
        <v>69.199827610975433</v>
      </c>
    </row>
    <row r="62" spans="2:5" s="4" customFormat="1" ht="12" customHeight="1" x14ac:dyDescent="0.2">
      <c r="B62" s="6" t="s">
        <v>51</v>
      </c>
      <c r="C62" s="32">
        <v>6880</v>
      </c>
      <c r="D62" s="32">
        <v>4736</v>
      </c>
      <c r="E62" s="33">
        <v>68.83720930232559</v>
      </c>
    </row>
    <row r="63" spans="2:5" ht="12" customHeight="1" x14ac:dyDescent="0.2">
      <c r="B63" s="6" t="s">
        <v>90</v>
      </c>
      <c r="C63" s="32">
        <v>81</v>
      </c>
      <c r="D63" s="32">
        <v>81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447681</v>
      </c>
      <c r="D70" s="22">
        <v>36497</v>
      </c>
      <c r="E70" s="23">
        <v>8.1524567716744745</v>
      </c>
    </row>
    <row r="71" spans="2:5" ht="12" customHeight="1" x14ac:dyDescent="0.2">
      <c r="B71" s="6" t="s">
        <v>57</v>
      </c>
      <c r="C71" s="32">
        <v>92462</v>
      </c>
      <c r="D71" s="32">
        <v>443</v>
      </c>
      <c r="E71" s="33">
        <v>0.47911574484653152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92119</v>
      </c>
      <c r="D74" s="36">
        <v>179</v>
      </c>
      <c r="E74" s="37">
        <v>0.1943138766161161</v>
      </c>
    </row>
    <row r="75" spans="2:5" ht="12" customHeight="1" x14ac:dyDescent="0.2">
      <c r="B75" s="6" t="s">
        <v>61</v>
      </c>
      <c r="C75" s="32">
        <v>343</v>
      </c>
      <c r="D75" s="32">
        <v>264</v>
      </c>
      <c r="E75" s="33">
        <v>76.967930029154516</v>
      </c>
    </row>
    <row r="76" spans="2:5" ht="12" customHeight="1" x14ac:dyDescent="0.2">
      <c r="B76" s="6" t="s">
        <v>62</v>
      </c>
      <c r="C76" s="32">
        <v>2102</v>
      </c>
      <c r="D76" s="32">
        <v>1467</v>
      </c>
      <c r="E76" s="33">
        <v>69.790675547098004</v>
      </c>
    </row>
    <row r="77" spans="2:5" ht="12" customHeight="1" x14ac:dyDescent="0.2">
      <c r="B77" s="6" t="s">
        <v>63</v>
      </c>
      <c r="C77" s="32">
        <v>1103</v>
      </c>
      <c r="D77" s="32">
        <v>603</v>
      </c>
      <c r="E77" s="33">
        <v>54.66908431550317</v>
      </c>
    </row>
    <row r="78" spans="2:5" ht="12" customHeight="1" x14ac:dyDescent="0.2">
      <c r="B78" s="6" t="s">
        <v>64</v>
      </c>
      <c r="C78" s="32">
        <v>999</v>
      </c>
      <c r="D78" s="32">
        <v>864</v>
      </c>
      <c r="E78" s="33">
        <v>86.486486486486484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1</v>
      </c>
      <c r="D80" s="34">
        <v>0</v>
      </c>
      <c r="E80" s="35">
        <v>0</v>
      </c>
    </row>
    <row r="81" spans="2:5" ht="12" customHeight="1" x14ac:dyDescent="0.2">
      <c r="B81" s="9" t="s">
        <v>67</v>
      </c>
      <c r="C81" s="34">
        <v>16</v>
      </c>
      <c r="D81" s="34">
        <v>6</v>
      </c>
      <c r="E81" s="35">
        <v>37.5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32</v>
      </c>
      <c r="D84" s="34">
        <v>0</v>
      </c>
      <c r="E84" s="35">
        <v>0</v>
      </c>
    </row>
    <row r="85" spans="2:5" ht="12" customHeight="1" x14ac:dyDescent="0.2">
      <c r="B85" s="9" t="s">
        <v>71</v>
      </c>
      <c r="C85" s="34">
        <v>9</v>
      </c>
      <c r="D85" s="34">
        <v>7</v>
      </c>
      <c r="E85" s="35">
        <v>77.777777777777786</v>
      </c>
    </row>
    <row r="86" spans="2:5" ht="12" customHeight="1" x14ac:dyDescent="0.2">
      <c r="B86" s="9" t="s">
        <v>72</v>
      </c>
      <c r="C86" s="34">
        <v>941</v>
      </c>
      <c r="D86" s="34">
        <v>851</v>
      </c>
      <c r="E86" s="35">
        <v>90.435706695005308</v>
      </c>
    </row>
    <row r="87" spans="2:5" ht="12" customHeight="1" x14ac:dyDescent="0.2">
      <c r="B87" s="6" t="s">
        <v>73</v>
      </c>
      <c r="C87" s="32">
        <v>344243</v>
      </c>
      <c r="D87" s="32">
        <v>29730</v>
      </c>
      <c r="E87" s="33">
        <v>8.636341189218081</v>
      </c>
    </row>
    <row r="88" spans="2:5" ht="12" customHeight="1" x14ac:dyDescent="0.2">
      <c r="B88" s="6" t="s">
        <v>74</v>
      </c>
      <c r="C88" s="36">
        <v>1770</v>
      </c>
      <c r="D88" s="36">
        <v>1422</v>
      </c>
      <c r="E88" s="37">
        <v>80.33898305084746</v>
      </c>
    </row>
    <row r="89" spans="2:5" ht="12" customHeight="1" x14ac:dyDescent="0.2">
      <c r="B89" s="6" t="s">
        <v>75</v>
      </c>
      <c r="C89" s="32">
        <v>54692</v>
      </c>
      <c r="D89" s="32">
        <v>12866</v>
      </c>
      <c r="E89" s="33">
        <v>23.524464272654136</v>
      </c>
    </row>
    <row r="90" spans="2:5" ht="12" customHeight="1" x14ac:dyDescent="0.2">
      <c r="B90" s="6" t="s">
        <v>76</v>
      </c>
      <c r="C90" s="32">
        <v>287630</v>
      </c>
      <c r="D90" s="32">
        <v>15291</v>
      </c>
      <c r="E90" s="33">
        <v>5.3162048465041893</v>
      </c>
    </row>
    <row r="91" spans="2:5" ht="12" customHeight="1" x14ac:dyDescent="0.2">
      <c r="B91" s="6" t="s">
        <v>77</v>
      </c>
      <c r="C91" s="32">
        <v>151</v>
      </c>
      <c r="D91" s="32">
        <v>151</v>
      </c>
      <c r="E91" s="33">
        <v>100</v>
      </c>
    </row>
    <row r="92" spans="2:5" ht="12" customHeight="1" x14ac:dyDescent="0.2">
      <c r="B92" s="6" t="s">
        <v>78</v>
      </c>
      <c r="C92" s="32">
        <v>8874</v>
      </c>
      <c r="D92" s="32">
        <v>4857</v>
      </c>
      <c r="E92" s="33">
        <v>54.732927653820148</v>
      </c>
    </row>
    <row r="93" spans="2:5" ht="12" customHeight="1" x14ac:dyDescent="0.2">
      <c r="B93" s="6" t="s">
        <v>86</v>
      </c>
      <c r="C93" s="22">
        <v>3758</v>
      </c>
      <c r="D93" s="22">
        <v>3758</v>
      </c>
      <c r="E93" s="23">
        <v>100</v>
      </c>
    </row>
    <row r="94" spans="2:5" ht="12" customHeight="1" x14ac:dyDescent="0.2">
      <c r="B94" s="6" t="s">
        <v>79</v>
      </c>
      <c r="C94" s="32">
        <v>3756</v>
      </c>
      <c r="D94" s="32">
        <v>3756</v>
      </c>
      <c r="E94" s="23">
        <v>100</v>
      </c>
    </row>
    <row r="95" spans="2:5" ht="12" customHeight="1" x14ac:dyDescent="0.2">
      <c r="B95" s="6" t="s">
        <v>80</v>
      </c>
      <c r="C95" s="32">
        <v>2</v>
      </c>
      <c r="D95" s="32">
        <v>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5DCF61D9-1C92-462E-8A9A-00FC279E365F}"/>
    <hyperlink ref="D4" location="ŞUBAT!A1" display="Şubat" xr:uid="{4E225CFE-C299-404C-8B57-BA5B54B144C5}"/>
    <hyperlink ref="E4" location="MART!A1" display="Mart" xr:uid="{6FB8135D-89D5-4145-830E-DF52699E962B}"/>
    <hyperlink ref="C5" location="NİSAN!A1" display="Nisan" xr:uid="{AA30B50D-A9C0-4785-A983-76155E35BB08}"/>
    <hyperlink ref="D5" location="MAYIS!A1" display="Mayıs" xr:uid="{CA3F760D-0B4D-4825-8920-BCCC96DE3614}"/>
    <hyperlink ref="E5" location="HAZİRAN!A1" display="Haziran" xr:uid="{590E190F-0A4B-4497-B4F0-E88D5D495AB9}"/>
    <hyperlink ref="C6" location="TEMMUZ!A1" display="Temmuz" xr:uid="{CAA3738B-86F7-4231-8F68-92C9F4F4AD88}"/>
    <hyperlink ref="D6" location="AĞUSTOS!A1" display="Ağustos" xr:uid="{FF6E5F49-991C-48F8-8778-9656BA7D5402}"/>
    <hyperlink ref="E6" location="EYLÜL!A1" display="Eylül" xr:uid="{AA72C659-A548-40B0-820A-097BC41A7A17}"/>
    <hyperlink ref="C7" location="EKİM!A1" display="Ekim" xr:uid="{8BA014BB-92FA-4337-B53E-73BCCE3C7851}"/>
    <hyperlink ref="D7" location="KASIM!A1" display="Kasım" xr:uid="{AA1DC96C-2C57-40B2-BB8A-CA5068BE9F02}"/>
    <hyperlink ref="E7" location="ARALIK!A1" display="Aralık" xr:uid="{D083B433-D964-4909-B0D6-EAC146B7F7A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0B3E-5B8B-440A-967A-3B9844687ACD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1588471</v>
      </c>
      <c r="D10" s="22">
        <v>628826</v>
      </c>
      <c r="E10" s="23">
        <v>39.586873162934673</v>
      </c>
    </row>
    <row r="11" spans="2:5" ht="12" customHeight="1" x14ac:dyDescent="0.2">
      <c r="B11" s="7" t="s">
        <v>4</v>
      </c>
      <c r="C11" s="24">
        <v>1133190</v>
      </c>
      <c r="D11" s="24">
        <v>583316</v>
      </c>
      <c r="E11" s="25">
        <v>51.47556896901667</v>
      </c>
    </row>
    <row r="12" spans="2:5" ht="12" customHeight="1" x14ac:dyDescent="0.2">
      <c r="B12" s="7" t="s">
        <v>5</v>
      </c>
      <c r="C12" s="24">
        <v>516078</v>
      </c>
      <c r="D12" s="24">
        <v>287167</v>
      </c>
      <c r="E12" s="25">
        <v>55.644108061184546</v>
      </c>
    </row>
    <row r="13" spans="2:5" ht="12" customHeight="1" x14ac:dyDescent="0.2">
      <c r="B13" s="7" t="s">
        <v>6</v>
      </c>
      <c r="C13" s="26">
        <v>311088</v>
      </c>
      <c r="D13" s="26">
        <v>176745</v>
      </c>
      <c r="E13" s="27">
        <v>56.815113408424622</v>
      </c>
    </row>
    <row r="14" spans="2:5" ht="12" customHeight="1" x14ac:dyDescent="0.2">
      <c r="B14" s="8" t="s">
        <v>7</v>
      </c>
      <c r="C14" s="28">
        <v>75184</v>
      </c>
      <c r="D14" s="28">
        <v>14513</v>
      </c>
      <c r="E14" s="29">
        <v>19.303309214726539</v>
      </c>
    </row>
    <row r="15" spans="2:5" ht="12" customHeight="1" x14ac:dyDescent="0.2">
      <c r="B15" s="8" t="s">
        <v>8</v>
      </c>
      <c r="C15" s="28">
        <v>4238</v>
      </c>
      <c r="D15" s="28">
        <v>1390</v>
      </c>
      <c r="E15" s="29">
        <v>32.798489853704574</v>
      </c>
    </row>
    <row r="16" spans="2:5" ht="12" customHeight="1" x14ac:dyDescent="0.2">
      <c r="B16" s="8" t="s">
        <v>9</v>
      </c>
      <c r="C16" s="28">
        <v>213906</v>
      </c>
      <c r="D16" s="28">
        <v>149840</v>
      </c>
      <c r="E16" s="29">
        <v>70.049460978186687</v>
      </c>
    </row>
    <row r="17" spans="2:5" ht="12" customHeight="1" x14ac:dyDescent="0.2">
      <c r="B17" s="8" t="s">
        <v>10</v>
      </c>
      <c r="C17" s="28">
        <v>17760</v>
      </c>
      <c r="D17" s="28">
        <v>11002</v>
      </c>
      <c r="E17" s="29">
        <v>61.948198198198199</v>
      </c>
    </row>
    <row r="18" spans="2:5" ht="12" customHeight="1" x14ac:dyDescent="0.2">
      <c r="B18" s="7" t="s">
        <v>11</v>
      </c>
      <c r="C18" s="24">
        <v>204990</v>
      </c>
      <c r="D18" s="24">
        <v>110422</v>
      </c>
      <c r="E18" s="25">
        <v>53.867017903312352</v>
      </c>
    </row>
    <row r="19" spans="2:5" ht="12" customHeight="1" x14ac:dyDescent="0.2">
      <c r="B19" s="8" t="s">
        <v>12</v>
      </c>
      <c r="C19" s="28">
        <v>84427</v>
      </c>
      <c r="D19" s="28">
        <v>1834</v>
      </c>
      <c r="E19" s="29">
        <v>2.1722908548213247</v>
      </c>
    </row>
    <row r="20" spans="2:5" ht="12" customHeight="1" x14ac:dyDescent="0.2">
      <c r="B20" s="8" t="s">
        <v>13</v>
      </c>
      <c r="C20" s="28">
        <v>833</v>
      </c>
      <c r="D20" s="28">
        <v>189</v>
      </c>
      <c r="E20" s="29">
        <v>22.689075630252102</v>
      </c>
    </row>
    <row r="21" spans="2:5" ht="12" customHeight="1" x14ac:dyDescent="0.2">
      <c r="B21" s="8" t="s">
        <v>14</v>
      </c>
      <c r="C21" s="28">
        <v>119730</v>
      </c>
      <c r="D21" s="28">
        <v>108399</v>
      </c>
      <c r="E21" s="29">
        <v>90.536206464545216</v>
      </c>
    </row>
    <row r="22" spans="2:5" s="4" customFormat="1" ht="12" customHeight="1" x14ac:dyDescent="0.2">
      <c r="B22" s="7" t="s">
        <v>15</v>
      </c>
      <c r="C22" s="24">
        <v>132560</v>
      </c>
      <c r="D22" s="24">
        <v>43871</v>
      </c>
      <c r="E22" s="25">
        <v>33.095202172601084</v>
      </c>
    </row>
    <row r="23" spans="2:5" s="4" customFormat="1" ht="12" customHeight="1" x14ac:dyDescent="0.2">
      <c r="B23" s="8" t="s">
        <v>16</v>
      </c>
      <c r="C23" s="30">
        <v>144</v>
      </c>
      <c r="D23" s="30">
        <v>88</v>
      </c>
      <c r="E23" s="31">
        <v>61.111111111111114</v>
      </c>
    </row>
    <row r="24" spans="2:5" ht="12" customHeight="1" x14ac:dyDescent="0.2">
      <c r="B24" s="8" t="s">
        <v>17</v>
      </c>
      <c r="C24" s="30">
        <v>132416</v>
      </c>
      <c r="D24" s="30">
        <v>43783</v>
      </c>
      <c r="E24" s="31">
        <v>33.064735379410344</v>
      </c>
    </row>
    <row r="25" spans="2:5" s="4" customFormat="1" ht="12" customHeight="1" x14ac:dyDescent="0.2">
      <c r="B25" s="7" t="s">
        <v>18</v>
      </c>
      <c r="C25" s="24">
        <v>324179</v>
      </c>
      <c r="D25" s="24">
        <v>128247</v>
      </c>
      <c r="E25" s="25">
        <v>39.560551423750454</v>
      </c>
    </row>
    <row r="26" spans="2:5" ht="12" customHeight="1" x14ac:dyDescent="0.2">
      <c r="B26" s="7" t="s">
        <v>19</v>
      </c>
      <c r="C26" s="24">
        <v>259458</v>
      </c>
      <c r="D26" s="24">
        <v>73478</v>
      </c>
      <c r="E26" s="25">
        <v>28.319805132237203</v>
      </c>
    </row>
    <row r="27" spans="2:5" ht="12" customHeight="1" x14ac:dyDescent="0.2">
      <c r="B27" s="8" t="s">
        <v>20</v>
      </c>
      <c r="C27" s="28">
        <v>265302</v>
      </c>
      <c r="D27" s="28">
        <v>80768</v>
      </c>
      <c r="E27" s="29">
        <v>30.443796126678276</v>
      </c>
    </row>
    <row r="28" spans="2:5" ht="12" customHeight="1" x14ac:dyDescent="0.2">
      <c r="B28" s="8" t="s">
        <v>21</v>
      </c>
      <c r="C28" s="28">
        <v>-5844</v>
      </c>
      <c r="D28" s="28">
        <v>-7290</v>
      </c>
      <c r="E28" s="29">
        <v>124.74332648870636</v>
      </c>
    </row>
    <row r="29" spans="2:5" ht="12" customHeight="1" x14ac:dyDescent="0.2">
      <c r="B29" s="7" t="s">
        <v>22</v>
      </c>
      <c r="C29" s="26">
        <v>49645</v>
      </c>
      <c r="D29" s="26">
        <v>42398</v>
      </c>
      <c r="E29" s="27">
        <v>85.4023567328029</v>
      </c>
    </row>
    <row r="30" spans="2:5" ht="12" customHeight="1" x14ac:dyDescent="0.2">
      <c r="B30" s="8" t="s">
        <v>23</v>
      </c>
      <c r="C30" s="28">
        <v>3768</v>
      </c>
      <c r="D30" s="28">
        <v>195</v>
      </c>
      <c r="E30" s="29">
        <v>5.1751592356687901</v>
      </c>
    </row>
    <row r="31" spans="2:5" s="4" customFormat="1" ht="12" customHeight="1" x14ac:dyDescent="0.2">
      <c r="B31" s="8" t="s">
        <v>24</v>
      </c>
      <c r="C31" s="28">
        <v>40135</v>
      </c>
      <c r="D31" s="28">
        <v>40105</v>
      </c>
      <c r="E31" s="29">
        <v>99.925252273576675</v>
      </c>
    </row>
    <row r="32" spans="2:5" ht="12" customHeight="1" x14ac:dyDescent="0.2">
      <c r="B32" s="8" t="s">
        <v>25</v>
      </c>
      <c r="C32" s="28">
        <v>48</v>
      </c>
      <c r="D32" s="28">
        <v>22</v>
      </c>
      <c r="E32" s="29">
        <v>45.833333333333329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>
        <v>93</v>
      </c>
      <c r="D34" s="28">
        <v>93</v>
      </c>
      <c r="E34" s="29">
        <v>100</v>
      </c>
    </row>
    <row r="35" spans="2:6" ht="12" customHeight="1" x14ac:dyDescent="0.2">
      <c r="B35" s="8" t="s">
        <v>28</v>
      </c>
      <c r="C35" s="28">
        <v>5601</v>
      </c>
      <c r="D35" s="28">
        <v>1983</v>
      </c>
      <c r="E35" s="29">
        <v>35.404392072844139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15063</v>
      </c>
      <c r="D37" s="26">
        <v>12362</v>
      </c>
      <c r="E37" s="27">
        <v>82.068645024231557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13</v>
      </c>
      <c r="D39" s="26">
        <v>9</v>
      </c>
      <c r="E39" s="27">
        <v>69.230769230769226</v>
      </c>
    </row>
    <row r="40" spans="2:6" ht="12" customHeight="1" x14ac:dyDescent="0.2">
      <c r="B40" s="7" t="s">
        <v>32</v>
      </c>
      <c r="C40" s="24">
        <v>51837</v>
      </c>
      <c r="D40" s="24">
        <v>51836</v>
      </c>
      <c r="E40" s="25">
        <v>99.998070876015205</v>
      </c>
    </row>
    <row r="41" spans="2:6" s="4" customFormat="1" ht="12" customHeight="1" x14ac:dyDescent="0.2">
      <c r="B41" s="8" t="s">
        <v>33</v>
      </c>
      <c r="C41" s="30">
        <v>12503</v>
      </c>
      <c r="D41" s="30">
        <v>12503</v>
      </c>
      <c r="E41" s="31">
        <v>100</v>
      </c>
    </row>
    <row r="42" spans="2:6" ht="12" customHeight="1" x14ac:dyDescent="0.2">
      <c r="B42" s="8" t="s">
        <v>34</v>
      </c>
      <c r="C42" s="30">
        <v>39133</v>
      </c>
      <c r="D42" s="30">
        <v>39132</v>
      </c>
      <c r="E42" s="31">
        <v>99.997444611964326</v>
      </c>
    </row>
    <row r="43" spans="2:6" s="4" customFormat="1" ht="12" customHeight="1" x14ac:dyDescent="0.2">
      <c r="B43" s="8" t="s">
        <v>35</v>
      </c>
      <c r="C43" s="28">
        <v>201</v>
      </c>
      <c r="D43" s="28">
        <v>201</v>
      </c>
      <c r="E43" s="29">
        <v>100</v>
      </c>
    </row>
    <row r="44" spans="2:6" ht="12" customHeight="1" x14ac:dyDescent="0.2">
      <c r="B44" s="7" t="s">
        <v>36</v>
      </c>
      <c r="C44" s="24">
        <v>53936</v>
      </c>
      <c r="D44" s="24">
        <v>31767</v>
      </c>
      <c r="E44" s="25">
        <v>58.897582319786409</v>
      </c>
    </row>
    <row r="45" spans="2:6" ht="12" customHeight="1" x14ac:dyDescent="0.2">
      <c r="B45" s="7" t="s">
        <v>37</v>
      </c>
      <c r="C45" s="26">
        <v>53281</v>
      </c>
      <c r="D45" s="26">
        <v>40324</v>
      </c>
      <c r="E45" s="27">
        <v>75.681762729678496</v>
      </c>
      <c r="F45" s="5"/>
    </row>
    <row r="46" spans="2:6" ht="12" customHeight="1" x14ac:dyDescent="0.2">
      <c r="B46" s="7" t="s">
        <v>38</v>
      </c>
      <c r="C46" s="26">
        <v>1319</v>
      </c>
      <c r="D46" s="26">
        <v>104</v>
      </c>
      <c r="E46" s="27">
        <v>7.8847611827141773</v>
      </c>
    </row>
    <row r="47" spans="2:6" ht="12" customHeight="1" x14ac:dyDescent="0.2">
      <c r="B47" s="6" t="s">
        <v>84</v>
      </c>
      <c r="C47" s="22">
        <v>20851</v>
      </c>
      <c r="D47" s="22">
        <v>17579</v>
      </c>
      <c r="E47" s="27">
        <v>84.307707064409371</v>
      </c>
    </row>
    <row r="48" spans="2:6" ht="12" customHeight="1" x14ac:dyDescent="0.2">
      <c r="B48" s="6" t="s">
        <v>39</v>
      </c>
      <c r="C48" s="32">
        <v>9915</v>
      </c>
      <c r="D48" s="32">
        <v>8949</v>
      </c>
      <c r="E48" s="33">
        <v>90.257186081694414</v>
      </c>
    </row>
    <row r="49" spans="2:5" ht="12" customHeight="1" x14ac:dyDescent="0.2">
      <c r="B49" s="6" t="s">
        <v>40</v>
      </c>
      <c r="C49" s="32">
        <v>8612</v>
      </c>
      <c r="D49" s="32">
        <v>8515</v>
      </c>
      <c r="E49" s="33">
        <v>98.873664653971204</v>
      </c>
    </row>
    <row r="50" spans="2:5" ht="12" customHeight="1" x14ac:dyDescent="0.2">
      <c r="B50" s="9" t="s">
        <v>41</v>
      </c>
      <c r="C50" s="34">
        <v>10</v>
      </c>
      <c r="D50" s="34">
        <v>10</v>
      </c>
      <c r="E50" s="35">
        <v>100</v>
      </c>
    </row>
    <row r="51" spans="2:5" ht="12" customHeight="1" x14ac:dyDescent="0.2">
      <c r="B51" s="9" t="s">
        <v>42</v>
      </c>
      <c r="C51" s="34">
        <v>8602</v>
      </c>
      <c r="D51" s="34">
        <v>8505</v>
      </c>
      <c r="E51" s="35">
        <v>98.872355266217156</v>
      </c>
    </row>
    <row r="52" spans="2:5" ht="12" customHeight="1" x14ac:dyDescent="0.2">
      <c r="B52" s="6" t="s">
        <v>43</v>
      </c>
      <c r="C52" s="32">
        <v>1303</v>
      </c>
      <c r="D52" s="32">
        <v>434</v>
      </c>
      <c r="E52" s="33">
        <v>33.307751343054484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1303</v>
      </c>
      <c r="D54" s="34">
        <v>434</v>
      </c>
      <c r="E54" s="35">
        <v>33.307751343054484</v>
      </c>
    </row>
    <row r="55" spans="2:5" ht="12" customHeight="1" x14ac:dyDescent="0.2">
      <c r="B55" s="6" t="s">
        <v>44</v>
      </c>
      <c r="C55" s="32">
        <v>1</v>
      </c>
      <c r="D55" s="32">
        <v>1</v>
      </c>
      <c r="E55" s="33">
        <v>100</v>
      </c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1</v>
      </c>
      <c r="D57" s="32">
        <v>1</v>
      </c>
      <c r="E57" s="33">
        <v>100</v>
      </c>
    </row>
    <row r="58" spans="2:5" ht="12" customHeight="1" x14ac:dyDescent="0.2">
      <c r="B58" s="6" t="s">
        <v>47</v>
      </c>
      <c r="C58" s="32">
        <v>4743</v>
      </c>
      <c r="D58" s="32">
        <v>4743</v>
      </c>
      <c r="E58" s="33">
        <v>100</v>
      </c>
    </row>
    <row r="59" spans="2:5" ht="12" customHeight="1" x14ac:dyDescent="0.2">
      <c r="B59" s="6" t="s">
        <v>48</v>
      </c>
      <c r="C59" s="32">
        <v>4743</v>
      </c>
      <c r="D59" s="32">
        <v>4743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6192</v>
      </c>
      <c r="D61" s="32">
        <v>3886</v>
      </c>
      <c r="E61" s="33">
        <v>62.758397932816536</v>
      </c>
    </row>
    <row r="62" spans="2:5" s="4" customFormat="1" ht="12" customHeight="1" x14ac:dyDescent="0.2">
      <c r="B62" s="6" t="s">
        <v>51</v>
      </c>
      <c r="C62" s="32">
        <v>6154</v>
      </c>
      <c r="D62" s="32">
        <v>3848</v>
      </c>
      <c r="E62" s="33">
        <v>62.528436789080274</v>
      </c>
    </row>
    <row r="63" spans="2:5" ht="12" customHeight="1" x14ac:dyDescent="0.2">
      <c r="B63" s="6" t="s">
        <v>90</v>
      </c>
      <c r="C63" s="32">
        <v>38</v>
      </c>
      <c r="D63" s="32">
        <v>38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431084</v>
      </c>
      <c r="D70" s="22">
        <v>24585</v>
      </c>
      <c r="E70" s="23">
        <v>5.7030648319121102</v>
      </c>
    </row>
    <row r="71" spans="2:5" ht="12" customHeight="1" x14ac:dyDescent="0.2">
      <c r="B71" s="6" t="s">
        <v>57</v>
      </c>
      <c r="C71" s="32">
        <v>90557</v>
      </c>
      <c r="D71" s="32">
        <v>349</v>
      </c>
      <c r="E71" s="33">
        <v>0.38539262563910021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90268</v>
      </c>
      <c r="D74" s="36">
        <v>138</v>
      </c>
      <c r="E74" s="37">
        <v>0.15287809633535696</v>
      </c>
    </row>
    <row r="75" spans="2:5" ht="12" customHeight="1" x14ac:dyDescent="0.2">
      <c r="B75" s="6" t="s">
        <v>61</v>
      </c>
      <c r="C75" s="32">
        <v>289</v>
      </c>
      <c r="D75" s="32">
        <v>211</v>
      </c>
      <c r="E75" s="33">
        <v>73.010380622837374</v>
      </c>
    </row>
    <row r="76" spans="2:5" ht="12" customHeight="1" x14ac:dyDescent="0.2">
      <c r="B76" s="6" t="s">
        <v>62</v>
      </c>
      <c r="C76" s="32">
        <v>1433</v>
      </c>
      <c r="D76" s="32">
        <v>907</v>
      </c>
      <c r="E76" s="33">
        <v>63.293789253314728</v>
      </c>
    </row>
    <row r="77" spans="2:5" ht="12" customHeight="1" x14ac:dyDescent="0.2">
      <c r="B77" s="6" t="s">
        <v>63</v>
      </c>
      <c r="C77" s="32">
        <v>589</v>
      </c>
      <c r="D77" s="32">
        <v>198</v>
      </c>
      <c r="E77" s="33">
        <v>33.616298811544993</v>
      </c>
    </row>
    <row r="78" spans="2:5" ht="12" customHeight="1" x14ac:dyDescent="0.2">
      <c r="B78" s="6" t="s">
        <v>64</v>
      </c>
      <c r="C78" s="32">
        <v>844</v>
      </c>
      <c r="D78" s="32">
        <v>709</v>
      </c>
      <c r="E78" s="33">
        <v>84.004739336492889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1</v>
      </c>
      <c r="D80" s="34">
        <v>0</v>
      </c>
      <c r="E80" s="35">
        <v>0</v>
      </c>
    </row>
    <row r="81" spans="2:5" ht="12" customHeight="1" x14ac:dyDescent="0.2">
      <c r="B81" s="9" t="s">
        <v>67</v>
      </c>
      <c r="C81" s="34">
        <v>17</v>
      </c>
      <c r="D81" s="34">
        <v>6</v>
      </c>
      <c r="E81" s="35">
        <v>35.294117647058826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32</v>
      </c>
      <c r="D84" s="34">
        <v>0</v>
      </c>
      <c r="E84" s="35">
        <v>0</v>
      </c>
    </row>
    <row r="85" spans="2:5" ht="12" customHeight="1" x14ac:dyDescent="0.2">
      <c r="B85" s="9" t="s">
        <v>71</v>
      </c>
      <c r="C85" s="34">
        <v>1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793</v>
      </c>
      <c r="D86" s="34">
        <v>703</v>
      </c>
      <c r="E86" s="35">
        <v>88.650693568726354</v>
      </c>
    </row>
    <row r="87" spans="2:5" ht="12" customHeight="1" x14ac:dyDescent="0.2">
      <c r="B87" s="6" t="s">
        <v>73</v>
      </c>
      <c r="C87" s="32">
        <v>332236</v>
      </c>
      <c r="D87" s="32">
        <v>20510</v>
      </c>
      <c r="E87" s="33">
        <v>6.1733225779265339</v>
      </c>
    </row>
    <row r="88" spans="2:5" ht="12" customHeight="1" x14ac:dyDescent="0.2">
      <c r="B88" s="6" t="s">
        <v>74</v>
      </c>
      <c r="C88" s="36">
        <v>1541</v>
      </c>
      <c r="D88" s="36">
        <v>1191</v>
      </c>
      <c r="E88" s="37">
        <v>77.287475665152499</v>
      </c>
    </row>
    <row r="89" spans="2:5" ht="12" customHeight="1" x14ac:dyDescent="0.2">
      <c r="B89" s="6" t="s">
        <v>75</v>
      </c>
      <c r="C89" s="32">
        <v>51843</v>
      </c>
      <c r="D89" s="32">
        <v>10417</v>
      </c>
      <c r="E89" s="33">
        <v>20.09335879482283</v>
      </c>
    </row>
    <row r="90" spans="2:5" ht="12" customHeight="1" x14ac:dyDescent="0.2">
      <c r="B90" s="6" t="s">
        <v>76</v>
      </c>
      <c r="C90" s="32">
        <v>278703</v>
      </c>
      <c r="D90" s="32">
        <v>8753</v>
      </c>
      <c r="E90" s="33">
        <v>3.1406192254837588</v>
      </c>
    </row>
    <row r="91" spans="2:5" ht="12" customHeight="1" x14ac:dyDescent="0.2">
      <c r="B91" s="6" t="s">
        <v>77</v>
      </c>
      <c r="C91" s="32">
        <v>149</v>
      </c>
      <c r="D91" s="32">
        <v>149</v>
      </c>
      <c r="E91" s="33">
        <v>100</v>
      </c>
    </row>
    <row r="92" spans="2:5" ht="12" customHeight="1" x14ac:dyDescent="0.2">
      <c r="B92" s="6" t="s">
        <v>78</v>
      </c>
      <c r="C92" s="32">
        <v>6858</v>
      </c>
      <c r="D92" s="32">
        <v>2819</v>
      </c>
      <c r="E92" s="33">
        <v>41.10527850685331</v>
      </c>
    </row>
    <row r="93" spans="2:5" ht="12" customHeight="1" x14ac:dyDescent="0.2">
      <c r="B93" s="6" t="s">
        <v>86</v>
      </c>
      <c r="C93" s="22">
        <v>3346</v>
      </c>
      <c r="D93" s="22">
        <v>3346</v>
      </c>
      <c r="E93" s="23">
        <v>100</v>
      </c>
    </row>
    <row r="94" spans="2:5" ht="12" customHeight="1" x14ac:dyDescent="0.2">
      <c r="B94" s="6" t="s">
        <v>79</v>
      </c>
      <c r="C94" s="32">
        <v>3344</v>
      </c>
      <c r="D94" s="32">
        <v>3344</v>
      </c>
      <c r="E94" s="23">
        <v>100</v>
      </c>
    </row>
    <row r="95" spans="2:5" ht="12" customHeight="1" x14ac:dyDescent="0.2">
      <c r="B95" s="6" t="s">
        <v>80</v>
      </c>
      <c r="C95" s="32">
        <v>2</v>
      </c>
      <c r="D95" s="32">
        <v>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45E23EDE-2183-4E82-A350-4DC820AA180C}"/>
    <hyperlink ref="D4" location="ŞUBAT!A1" display="Şubat" xr:uid="{54B7F031-F945-4B84-840A-2CFE242A3BC8}"/>
    <hyperlink ref="E4" location="MART!A1" display="Mart" xr:uid="{07DDF6C5-8DFC-4D83-A2CD-DF01AAB099D6}"/>
    <hyperlink ref="C5" location="NİSAN!A1" display="Nisan" xr:uid="{4B032D64-B821-4B7E-BEEA-9C6B57CD6F6D}"/>
    <hyperlink ref="D5" location="MAYIS!A1" display="Mayıs" xr:uid="{3F9AFCB3-F854-4766-9C1B-513AE8066937}"/>
    <hyperlink ref="E5" location="HAZİRAN!A1" display="Haziran" xr:uid="{694E7E34-B838-4647-869B-7CE56B51D851}"/>
    <hyperlink ref="C6" location="TEMMUZ!A1" display="Temmuz" xr:uid="{7C3C31D8-AB12-4A0A-A23B-6904D8C707AF}"/>
    <hyperlink ref="D6" location="AĞUSTOS!A1" display="Ağustos" xr:uid="{3BD73284-AB6D-48C5-82F2-4F3E58076F77}"/>
    <hyperlink ref="E6" location="EYLÜL!A1" display="Eylül" xr:uid="{9DB07ABF-0C3C-42D8-AE7C-397FD6C3C17B}"/>
    <hyperlink ref="C7" location="EKİM!A1" display="Ekim" xr:uid="{A5DFD49A-E57B-4F1F-857C-8C6DDFE5951D}"/>
    <hyperlink ref="D7" location="KASIM!A1" display="Kasım" xr:uid="{FD104473-8D25-4BCD-B220-E64CC834938C}"/>
    <hyperlink ref="E7" location="ARALIK!A1" display="Aralık" xr:uid="{3AFEAC4A-2334-4430-8BDA-CEE7E85F5AA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501F2-7240-465D-B3EE-7ED655A96BDA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1435653</v>
      </c>
      <c r="D10" s="22">
        <v>461438</v>
      </c>
      <c r="E10" s="23">
        <v>32.141332202140767</v>
      </c>
    </row>
    <row r="11" spans="2:5" ht="12" customHeight="1" x14ac:dyDescent="0.2">
      <c r="B11" s="7" t="s">
        <v>4</v>
      </c>
      <c r="C11" s="24">
        <v>1002966</v>
      </c>
      <c r="D11" s="24">
        <v>428362</v>
      </c>
      <c r="E11" s="25">
        <v>42.709523553141381</v>
      </c>
    </row>
    <row r="12" spans="2:5" ht="12" customHeight="1" x14ac:dyDescent="0.2">
      <c r="B12" s="7" t="s">
        <v>5</v>
      </c>
      <c r="C12" s="24">
        <v>460543</v>
      </c>
      <c r="D12" s="24">
        <v>190241</v>
      </c>
      <c r="E12" s="25">
        <v>41.307977756691557</v>
      </c>
    </row>
    <row r="13" spans="2:5" ht="12" customHeight="1" x14ac:dyDescent="0.2">
      <c r="B13" s="7" t="s">
        <v>6</v>
      </c>
      <c r="C13" s="26">
        <v>266957</v>
      </c>
      <c r="D13" s="26">
        <v>136276</v>
      </c>
      <c r="E13" s="27">
        <v>51.047921575384805</v>
      </c>
    </row>
    <row r="14" spans="2:5" ht="12" customHeight="1" x14ac:dyDescent="0.2">
      <c r="B14" s="8" t="s">
        <v>7</v>
      </c>
      <c r="C14" s="28">
        <v>71098</v>
      </c>
      <c r="D14" s="28">
        <v>12756</v>
      </c>
      <c r="E14" s="29">
        <v>17.94143295170047</v>
      </c>
    </row>
    <row r="15" spans="2:5" ht="12" customHeight="1" x14ac:dyDescent="0.2">
      <c r="B15" s="8" t="s">
        <v>8</v>
      </c>
      <c r="C15" s="28">
        <v>3993</v>
      </c>
      <c r="D15" s="28">
        <v>982</v>
      </c>
      <c r="E15" s="29">
        <v>24.593037816178313</v>
      </c>
    </row>
    <row r="16" spans="2:5" ht="12" customHeight="1" x14ac:dyDescent="0.2">
      <c r="B16" s="8" t="s">
        <v>9</v>
      </c>
      <c r="C16" s="28">
        <v>180426</v>
      </c>
      <c r="D16" s="28">
        <v>116136</v>
      </c>
      <c r="E16" s="29">
        <v>64.3676631971002</v>
      </c>
    </row>
    <row r="17" spans="2:5" ht="12" customHeight="1" x14ac:dyDescent="0.2">
      <c r="B17" s="8" t="s">
        <v>10</v>
      </c>
      <c r="C17" s="28">
        <v>11440</v>
      </c>
      <c r="D17" s="28">
        <v>6402</v>
      </c>
      <c r="E17" s="29">
        <v>55.96153846153846</v>
      </c>
    </row>
    <row r="18" spans="2:5" ht="12" customHeight="1" x14ac:dyDescent="0.2">
      <c r="B18" s="7" t="s">
        <v>11</v>
      </c>
      <c r="C18" s="24">
        <v>193586</v>
      </c>
      <c r="D18" s="24">
        <v>53965</v>
      </c>
      <c r="E18" s="25">
        <v>27.876499333629496</v>
      </c>
    </row>
    <row r="19" spans="2:5" ht="12" customHeight="1" x14ac:dyDescent="0.2">
      <c r="B19" s="8" t="s">
        <v>12</v>
      </c>
      <c r="C19" s="28">
        <v>122543</v>
      </c>
      <c r="D19" s="28">
        <v>265</v>
      </c>
      <c r="E19" s="29">
        <v>0.21625062223056399</v>
      </c>
    </row>
    <row r="20" spans="2:5" ht="12" customHeight="1" x14ac:dyDescent="0.2">
      <c r="B20" s="8" t="s">
        <v>13</v>
      </c>
      <c r="C20" s="28">
        <v>833</v>
      </c>
      <c r="D20" s="28">
        <v>189</v>
      </c>
      <c r="E20" s="29">
        <v>22.689075630252102</v>
      </c>
    </row>
    <row r="21" spans="2:5" ht="12" customHeight="1" x14ac:dyDescent="0.2">
      <c r="B21" s="8" t="s">
        <v>14</v>
      </c>
      <c r="C21" s="28">
        <v>70210</v>
      </c>
      <c r="D21" s="28">
        <v>53511</v>
      </c>
      <c r="E21" s="29">
        <v>76.215638797892041</v>
      </c>
    </row>
    <row r="22" spans="2:5" s="4" customFormat="1" ht="12" customHeight="1" x14ac:dyDescent="0.2">
      <c r="B22" s="7" t="s">
        <v>15</v>
      </c>
      <c r="C22" s="24">
        <v>132092</v>
      </c>
      <c r="D22" s="24">
        <v>39816</v>
      </c>
      <c r="E22" s="25">
        <v>30.142627865427123</v>
      </c>
    </row>
    <row r="23" spans="2:5" s="4" customFormat="1" ht="12" customHeight="1" x14ac:dyDescent="0.2">
      <c r="B23" s="8" t="s">
        <v>16</v>
      </c>
      <c r="C23" s="30">
        <v>135</v>
      </c>
      <c r="D23" s="30">
        <v>66</v>
      </c>
      <c r="E23" s="31">
        <v>48.888888888888886</v>
      </c>
    </row>
    <row r="24" spans="2:5" ht="12" customHeight="1" x14ac:dyDescent="0.2">
      <c r="B24" s="8" t="s">
        <v>17</v>
      </c>
      <c r="C24" s="30">
        <v>131957</v>
      </c>
      <c r="D24" s="30">
        <v>39750</v>
      </c>
      <c r="E24" s="31">
        <v>30.123449305455562</v>
      </c>
    </row>
    <row r="25" spans="2:5" s="4" customFormat="1" ht="12" customHeight="1" x14ac:dyDescent="0.2">
      <c r="B25" s="7" t="s">
        <v>18</v>
      </c>
      <c r="C25" s="24">
        <v>274956</v>
      </c>
      <c r="D25" s="24">
        <v>98760</v>
      </c>
      <c r="E25" s="25">
        <v>35.918474228603849</v>
      </c>
    </row>
    <row r="26" spans="2:5" ht="12" customHeight="1" x14ac:dyDescent="0.2">
      <c r="B26" s="7" t="s">
        <v>19</v>
      </c>
      <c r="C26" s="24">
        <v>224065</v>
      </c>
      <c r="D26" s="24">
        <v>56420</v>
      </c>
      <c r="E26" s="25">
        <v>25.180193247495147</v>
      </c>
    </row>
    <row r="27" spans="2:5" ht="12" customHeight="1" x14ac:dyDescent="0.2">
      <c r="B27" s="8" t="s">
        <v>20</v>
      </c>
      <c r="C27" s="28">
        <v>227843</v>
      </c>
      <c r="D27" s="28">
        <v>62286</v>
      </c>
      <c r="E27" s="29">
        <v>27.337245383882763</v>
      </c>
    </row>
    <row r="28" spans="2:5" ht="12" customHeight="1" x14ac:dyDescent="0.2">
      <c r="B28" s="8" t="s">
        <v>21</v>
      </c>
      <c r="C28" s="28">
        <v>-3778</v>
      </c>
      <c r="D28" s="28">
        <v>-5866</v>
      </c>
      <c r="E28" s="29">
        <v>155.2673372154579</v>
      </c>
    </row>
    <row r="29" spans="2:5" ht="12" customHeight="1" x14ac:dyDescent="0.2">
      <c r="B29" s="7" t="s">
        <v>22</v>
      </c>
      <c r="C29" s="26">
        <v>38534</v>
      </c>
      <c r="D29" s="26">
        <v>32606</v>
      </c>
      <c r="E29" s="27">
        <v>84.616183111018842</v>
      </c>
    </row>
    <row r="30" spans="2:5" ht="12" customHeight="1" x14ac:dyDescent="0.2">
      <c r="B30" s="8" t="s">
        <v>23</v>
      </c>
      <c r="C30" s="28">
        <v>2433</v>
      </c>
      <c r="D30" s="28">
        <v>158</v>
      </c>
      <c r="E30" s="29">
        <v>6.4940402794903411</v>
      </c>
    </row>
    <row r="31" spans="2:5" s="4" customFormat="1" ht="12" customHeight="1" x14ac:dyDescent="0.2">
      <c r="B31" s="8" t="s">
        <v>24</v>
      </c>
      <c r="C31" s="28">
        <v>30756</v>
      </c>
      <c r="D31" s="28">
        <v>30738</v>
      </c>
      <c r="E31" s="29">
        <v>99.941474834178706</v>
      </c>
    </row>
    <row r="32" spans="2:5" ht="12" customHeight="1" x14ac:dyDescent="0.2">
      <c r="B32" s="8" t="s">
        <v>25</v>
      </c>
      <c r="C32" s="28">
        <v>45</v>
      </c>
      <c r="D32" s="28">
        <v>19</v>
      </c>
      <c r="E32" s="29">
        <v>42.222222222222221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>
        <v>68</v>
      </c>
      <c r="D34" s="28">
        <v>68</v>
      </c>
      <c r="E34" s="29">
        <v>100</v>
      </c>
    </row>
    <row r="35" spans="2:6" ht="12" customHeight="1" x14ac:dyDescent="0.2">
      <c r="B35" s="8" t="s">
        <v>28</v>
      </c>
      <c r="C35" s="28">
        <v>5232</v>
      </c>
      <c r="D35" s="28">
        <v>1623</v>
      </c>
      <c r="E35" s="29">
        <v>31.020642201834864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12346</v>
      </c>
      <c r="D37" s="26">
        <v>9727</v>
      </c>
      <c r="E37" s="27">
        <v>78.786651547059776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11</v>
      </c>
      <c r="D39" s="26">
        <v>7</v>
      </c>
      <c r="E39" s="27">
        <v>63.636363636363633</v>
      </c>
    </row>
    <row r="40" spans="2:6" ht="12" customHeight="1" x14ac:dyDescent="0.2">
      <c r="B40" s="7" t="s">
        <v>32</v>
      </c>
      <c r="C40" s="24">
        <v>41656</v>
      </c>
      <c r="D40" s="24">
        <v>41654</v>
      </c>
      <c r="E40" s="25">
        <v>99.995198770885352</v>
      </c>
    </row>
    <row r="41" spans="2:6" s="4" customFormat="1" ht="12" customHeight="1" x14ac:dyDescent="0.2">
      <c r="B41" s="8" t="s">
        <v>33</v>
      </c>
      <c r="C41" s="30">
        <v>11045</v>
      </c>
      <c r="D41" s="30">
        <v>11045</v>
      </c>
      <c r="E41" s="31">
        <v>100</v>
      </c>
    </row>
    <row r="42" spans="2:6" ht="12" customHeight="1" x14ac:dyDescent="0.2">
      <c r="B42" s="8" t="s">
        <v>34</v>
      </c>
      <c r="C42" s="30">
        <v>30454</v>
      </c>
      <c r="D42" s="30">
        <v>30452</v>
      </c>
      <c r="E42" s="31">
        <v>99.993432718197937</v>
      </c>
    </row>
    <row r="43" spans="2:6" s="4" customFormat="1" ht="12" customHeight="1" x14ac:dyDescent="0.2">
      <c r="B43" s="8" t="s">
        <v>35</v>
      </c>
      <c r="C43" s="28">
        <v>157</v>
      </c>
      <c r="D43" s="28">
        <v>157</v>
      </c>
      <c r="E43" s="29">
        <v>100</v>
      </c>
    </row>
    <row r="44" spans="2:6" ht="12" customHeight="1" x14ac:dyDescent="0.2">
      <c r="B44" s="7" t="s">
        <v>36</v>
      </c>
      <c r="C44" s="24">
        <v>46938</v>
      </c>
      <c r="D44" s="24">
        <v>25601</v>
      </c>
      <c r="E44" s="25">
        <v>54.54216200093741</v>
      </c>
    </row>
    <row r="45" spans="2:6" ht="12" customHeight="1" x14ac:dyDescent="0.2">
      <c r="B45" s="7" t="s">
        <v>37</v>
      </c>
      <c r="C45" s="26">
        <v>45459</v>
      </c>
      <c r="D45" s="26">
        <v>32291</v>
      </c>
      <c r="E45" s="27">
        <v>71.033238742603217</v>
      </c>
      <c r="F45" s="5"/>
    </row>
    <row r="46" spans="2:6" ht="12" customHeight="1" x14ac:dyDescent="0.2">
      <c r="B46" s="7" t="s">
        <v>38</v>
      </c>
      <c r="C46" s="26">
        <v>1322</v>
      </c>
      <c r="D46" s="26">
        <v>-1</v>
      </c>
      <c r="E46" s="27">
        <v>-7.564296520423601E-2</v>
      </c>
    </row>
    <row r="47" spans="2:6" ht="12" customHeight="1" x14ac:dyDescent="0.2">
      <c r="B47" s="6" t="s">
        <v>84</v>
      </c>
      <c r="C47" s="22">
        <v>17881</v>
      </c>
      <c r="D47" s="22">
        <v>14381</v>
      </c>
      <c r="E47" s="27">
        <v>80.426150662714619</v>
      </c>
    </row>
    <row r="48" spans="2:6" ht="12" customHeight="1" x14ac:dyDescent="0.2">
      <c r="B48" s="6" t="s">
        <v>39</v>
      </c>
      <c r="C48" s="32">
        <v>8117</v>
      </c>
      <c r="D48" s="32">
        <v>7107</v>
      </c>
      <c r="E48" s="33">
        <v>87.55697917949982</v>
      </c>
    </row>
    <row r="49" spans="2:5" ht="12" customHeight="1" x14ac:dyDescent="0.2">
      <c r="B49" s="6" t="s">
        <v>40</v>
      </c>
      <c r="C49" s="32">
        <v>6872</v>
      </c>
      <c r="D49" s="32">
        <v>6777</v>
      </c>
      <c r="E49" s="33">
        <v>98.617578579743892</v>
      </c>
    </row>
    <row r="50" spans="2:5" ht="12" customHeight="1" x14ac:dyDescent="0.2">
      <c r="B50" s="9" t="s">
        <v>41</v>
      </c>
      <c r="C50" s="34">
        <v>9</v>
      </c>
      <c r="D50" s="34">
        <v>9</v>
      </c>
      <c r="E50" s="35">
        <v>100</v>
      </c>
    </row>
    <row r="51" spans="2:5" ht="12" customHeight="1" x14ac:dyDescent="0.2">
      <c r="B51" s="9" t="s">
        <v>42</v>
      </c>
      <c r="C51" s="34">
        <v>6863</v>
      </c>
      <c r="D51" s="34">
        <v>6768</v>
      </c>
      <c r="E51" s="35">
        <v>98.615765700131135</v>
      </c>
    </row>
    <row r="52" spans="2:5" ht="12" customHeight="1" x14ac:dyDescent="0.2">
      <c r="B52" s="6" t="s">
        <v>43</v>
      </c>
      <c r="C52" s="32">
        <v>1245</v>
      </c>
      <c r="D52" s="32">
        <v>330</v>
      </c>
      <c r="E52" s="33">
        <v>26.506024096385545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1245</v>
      </c>
      <c r="D54" s="34">
        <v>330</v>
      </c>
      <c r="E54" s="35">
        <v>26.506024096385545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4356</v>
      </c>
      <c r="D58" s="32">
        <v>4356</v>
      </c>
      <c r="E58" s="33">
        <v>100</v>
      </c>
    </row>
    <row r="59" spans="2:5" ht="12" customHeight="1" x14ac:dyDescent="0.2">
      <c r="B59" s="6" t="s">
        <v>48</v>
      </c>
      <c r="C59" s="32">
        <v>4356</v>
      </c>
      <c r="D59" s="32">
        <v>4356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5408</v>
      </c>
      <c r="D61" s="32">
        <v>2918</v>
      </c>
      <c r="E61" s="33">
        <v>53.957100591715978</v>
      </c>
    </row>
    <row r="62" spans="2:5" s="4" customFormat="1" ht="12" customHeight="1" x14ac:dyDescent="0.2">
      <c r="B62" s="6" t="s">
        <v>51</v>
      </c>
      <c r="C62" s="32">
        <v>5407</v>
      </c>
      <c r="D62" s="32">
        <v>2917</v>
      </c>
      <c r="E62" s="33">
        <v>53.948585167375626</v>
      </c>
    </row>
    <row r="63" spans="2:5" ht="12" customHeight="1" x14ac:dyDescent="0.2">
      <c r="B63" s="6" t="s">
        <v>90</v>
      </c>
      <c r="C63" s="32">
        <v>1</v>
      </c>
      <c r="D63" s="32">
        <v>1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413546</v>
      </c>
      <c r="D70" s="22">
        <v>17435</v>
      </c>
      <c r="E70" s="23">
        <v>4.2159759736522657</v>
      </c>
    </row>
    <row r="71" spans="2:5" ht="12" customHeight="1" x14ac:dyDescent="0.2">
      <c r="B71" s="6" t="s">
        <v>57</v>
      </c>
      <c r="C71" s="32">
        <v>88291</v>
      </c>
      <c r="D71" s="32">
        <v>402</v>
      </c>
      <c r="E71" s="33">
        <v>0.45531254601261739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88044</v>
      </c>
      <c r="D74" s="36">
        <v>236</v>
      </c>
      <c r="E74" s="37">
        <v>0.26804779428467584</v>
      </c>
    </row>
    <row r="75" spans="2:5" ht="12" customHeight="1" x14ac:dyDescent="0.2">
      <c r="B75" s="6" t="s">
        <v>61</v>
      </c>
      <c r="C75" s="32">
        <v>247</v>
      </c>
      <c r="D75" s="32">
        <v>166</v>
      </c>
      <c r="E75" s="33">
        <v>67.20647773279353</v>
      </c>
    </row>
    <row r="76" spans="2:5" ht="12" customHeight="1" x14ac:dyDescent="0.2">
      <c r="B76" s="6" t="s">
        <v>62</v>
      </c>
      <c r="C76" s="32">
        <v>1366</v>
      </c>
      <c r="D76" s="32">
        <v>649</v>
      </c>
      <c r="E76" s="33">
        <v>47.510980966325036</v>
      </c>
    </row>
    <row r="77" spans="2:5" ht="12" customHeight="1" x14ac:dyDescent="0.2">
      <c r="B77" s="6" t="s">
        <v>63</v>
      </c>
      <c r="C77" s="32">
        <v>657</v>
      </c>
      <c r="D77" s="32">
        <v>75</v>
      </c>
      <c r="E77" s="33">
        <v>11.415525114155251</v>
      </c>
    </row>
    <row r="78" spans="2:5" ht="12" customHeight="1" x14ac:dyDescent="0.2">
      <c r="B78" s="6" t="s">
        <v>64</v>
      </c>
      <c r="C78" s="32">
        <v>709</v>
      </c>
      <c r="D78" s="32">
        <v>574</v>
      </c>
      <c r="E78" s="33">
        <v>80.959097320169249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1</v>
      </c>
      <c r="D80" s="34">
        <v>0</v>
      </c>
      <c r="E80" s="35">
        <v>0</v>
      </c>
    </row>
    <row r="81" spans="2:5" ht="12" customHeight="1" x14ac:dyDescent="0.2">
      <c r="B81" s="9" t="s">
        <v>67</v>
      </c>
      <c r="C81" s="34">
        <v>17</v>
      </c>
      <c r="D81" s="34">
        <v>6</v>
      </c>
      <c r="E81" s="35">
        <v>35.294117647058826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32</v>
      </c>
      <c r="D84" s="34">
        <v>0</v>
      </c>
      <c r="E84" s="35">
        <v>0</v>
      </c>
    </row>
    <row r="85" spans="2:5" ht="12" customHeight="1" x14ac:dyDescent="0.2">
      <c r="B85" s="9" t="s">
        <v>71</v>
      </c>
      <c r="C85" s="34">
        <v>1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658</v>
      </c>
      <c r="D86" s="34">
        <v>568</v>
      </c>
      <c r="E86" s="35">
        <v>86.322188449848028</v>
      </c>
    </row>
    <row r="87" spans="2:5" ht="12" customHeight="1" x14ac:dyDescent="0.2">
      <c r="B87" s="6" t="s">
        <v>73</v>
      </c>
      <c r="C87" s="32">
        <v>316767</v>
      </c>
      <c r="D87" s="32">
        <v>14224</v>
      </c>
      <c r="E87" s="33">
        <v>4.4903667364340354</v>
      </c>
    </row>
    <row r="88" spans="2:5" ht="12" customHeight="1" x14ac:dyDescent="0.2">
      <c r="B88" s="6" t="s">
        <v>74</v>
      </c>
      <c r="C88" s="36">
        <v>1270</v>
      </c>
      <c r="D88" s="36">
        <v>920</v>
      </c>
      <c r="E88" s="37">
        <v>72.440944881889763</v>
      </c>
    </row>
    <row r="89" spans="2:5" ht="12" customHeight="1" x14ac:dyDescent="0.2">
      <c r="B89" s="6" t="s">
        <v>75</v>
      </c>
      <c r="C89" s="32">
        <v>49884</v>
      </c>
      <c r="D89" s="32">
        <v>7808</v>
      </c>
      <c r="E89" s="33">
        <v>15.652313367011466</v>
      </c>
    </row>
    <row r="90" spans="2:5" ht="12" customHeight="1" x14ac:dyDescent="0.2">
      <c r="B90" s="6" t="s">
        <v>76</v>
      </c>
      <c r="C90" s="32">
        <v>265464</v>
      </c>
      <c r="D90" s="32">
        <v>5347</v>
      </c>
      <c r="E90" s="33">
        <v>2.0142090829641681</v>
      </c>
    </row>
    <row r="91" spans="2:5" ht="12" customHeight="1" x14ac:dyDescent="0.2">
      <c r="B91" s="6" t="s">
        <v>77</v>
      </c>
      <c r="C91" s="32">
        <v>149</v>
      </c>
      <c r="D91" s="32">
        <v>149</v>
      </c>
      <c r="E91" s="33">
        <v>100</v>
      </c>
    </row>
    <row r="92" spans="2:5" ht="12" customHeight="1" x14ac:dyDescent="0.2">
      <c r="B92" s="6" t="s">
        <v>78</v>
      </c>
      <c r="C92" s="32">
        <v>7122</v>
      </c>
      <c r="D92" s="32">
        <v>2160</v>
      </c>
      <c r="E92" s="33">
        <v>30.328559393428812</v>
      </c>
    </row>
    <row r="93" spans="2:5" ht="12" customHeight="1" x14ac:dyDescent="0.2">
      <c r="B93" s="6" t="s">
        <v>86</v>
      </c>
      <c r="C93" s="22">
        <v>1260</v>
      </c>
      <c r="D93" s="22">
        <v>1260</v>
      </c>
      <c r="E93" s="23">
        <v>100</v>
      </c>
    </row>
    <row r="94" spans="2:5" ht="12" customHeight="1" x14ac:dyDescent="0.2">
      <c r="B94" s="6" t="s">
        <v>79</v>
      </c>
      <c r="C94" s="32">
        <v>1258</v>
      </c>
      <c r="D94" s="32">
        <v>1258</v>
      </c>
      <c r="E94" s="23">
        <v>100</v>
      </c>
    </row>
    <row r="95" spans="2:5" ht="12" customHeight="1" x14ac:dyDescent="0.2">
      <c r="B95" s="6" t="s">
        <v>80</v>
      </c>
      <c r="C95" s="32">
        <v>2</v>
      </c>
      <c r="D95" s="32">
        <v>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682ABEA9-2466-4ABA-B35F-82FEEB54DB38}"/>
    <hyperlink ref="D4" location="ŞUBAT!A1" display="Şubat" xr:uid="{33B6EE8F-EC41-4F0B-9EA1-4299A506C0B8}"/>
    <hyperlink ref="E4" location="MART!A1" display="Mart" xr:uid="{11A7F20F-12C1-45BF-9655-9144B57C1236}"/>
    <hyperlink ref="C5" location="NİSAN!A1" display="Nisan" xr:uid="{E8BD46A6-33D1-4377-AB8F-DEAC336E235F}"/>
    <hyperlink ref="D5" location="MAYIS!A1" display="Mayıs" xr:uid="{0A514D91-184C-4AC9-9E02-C0E48C475608}"/>
    <hyperlink ref="E5" location="HAZİRAN!A1" display="Haziran" xr:uid="{881A82E0-076A-4934-9D62-F3268D2BEFF5}"/>
    <hyperlink ref="C6" location="TEMMUZ!A1" display="Temmuz" xr:uid="{49C3324A-93C0-475D-9E95-43992063896C}"/>
    <hyperlink ref="D6" location="AĞUSTOS!A1" display="Ağustos" xr:uid="{D032C6E6-B8F7-4ED0-8EED-86686EAEF2D7}"/>
    <hyperlink ref="E6" location="EYLÜL!A1" display="Eylül" xr:uid="{38AC32BA-D339-4FCB-AF65-AC634ED34B56}"/>
    <hyperlink ref="C7" location="EKİM!A1" display="Ekim" xr:uid="{B1E7D034-B74E-4D9D-890F-D91D07C85919}"/>
    <hyperlink ref="D7" location="KASIM!A1" display="Kasım" xr:uid="{B85E3246-5B60-48AB-9739-F6F19ECEA768}"/>
    <hyperlink ref="E7" location="ARALIK!A1" display="Aralık" xr:uid="{409BED23-9D13-445B-9E31-F11A2FE6975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2025-07-29T13:17:57Z</dcterms:modified>
</cp:coreProperties>
</file>