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44F317A1-2093-41BD-9D62-16FC2E7B6FAA}" xr6:coauthVersionLast="47" xr6:coauthVersionMax="47" xr10:uidLastSave="{00000000-0000-0000-0000-000000000000}"/>
  <bookViews>
    <workbookView xWindow="-108" yWindow="-108" windowWidth="23256" windowHeight="12456" tabRatio="686" xr2:uid="{A2A77907-D4E0-420B-9D3D-3571CF35DA17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C92" i="25"/>
  <c r="E93" i="25"/>
  <c r="E91" i="25"/>
  <c r="E90" i="25"/>
  <c r="E89" i="25"/>
  <c r="E88" i="25"/>
  <c r="E87" i="25"/>
  <c r="D86" i="25"/>
  <c r="E86" i="25" s="1"/>
  <c r="C86" i="25"/>
  <c r="E85" i="25"/>
  <c r="D77" i="25"/>
  <c r="E77" i="25" s="1"/>
  <c r="D75" i="25"/>
  <c r="D69" i="25" s="1"/>
  <c r="C77" i="25"/>
  <c r="C75" i="25"/>
  <c r="E75" i="25" s="1"/>
  <c r="E76" i="25"/>
  <c r="E74" i="25"/>
  <c r="E73" i="25"/>
  <c r="D70" i="25"/>
  <c r="C70" i="25"/>
  <c r="C69" i="25" s="1"/>
  <c r="D66" i="25"/>
  <c r="D64" i="25"/>
  <c r="C66" i="25"/>
  <c r="C64" i="25"/>
  <c r="E61" i="25"/>
  <c r="D60" i="25"/>
  <c r="C60" i="25"/>
  <c r="E60" i="25" s="1"/>
  <c r="E58" i="25"/>
  <c r="D57" i="25"/>
  <c r="E57" i="25" s="1"/>
  <c r="C57" i="25"/>
  <c r="D54" i="25"/>
  <c r="C54" i="25"/>
  <c r="E53" i="25"/>
  <c r="D51" i="25"/>
  <c r="C51" i="25"/>
  <c r="E51" i="25"/>
  <c r="C47" i="25"/>
  <c r="C46" i="25"/>
  <c r="E50" i="25"/>
  <c r="E49" i="25"/>
  <c r="D48" i="25"/>
  <c r="E48" i="25" s="1"/>
  <c r="C48" i="25"/>
  <c r="E45" i="25"/>
  <c r="E44" i="25"/>
  <c r="E43" i="25"/>
  <c r="E41" i="25"/>
  <c r="D39" i="25"/>
  <c r="C39" i="25"/>
  <c r="E39" i="25" s="1"/>
  <c r="E38" i="25"/>
  <c r="E36" i="25"/>
  <c r="E35" i="25"/>
  <c r="E31" i="25"/>
  <c r="E30" i="25"/>
  <c r="D29" i="25"/>
  <c r="C29" i="25"/>
  <c r="E29" i="25" s="1"/>
  <c r="E28" i="25"/>
  <c r="E27" i="25"/>
  <c r="D26" i="25"/>
  <c r="D25" i="25" s="1"/>
  <c r="E25" i="25" s="1"/>
  <c r="C26" i="25"/>
  <c r="E26" i="25" s="1"/>
  <c r="C25" i="25"/>
  <c r="E24" i="25"/>
  <c r="E23" i="25"/>
  <c r="D22" i="25"/>
  <c r="C22" i="25"/>
  <c r="E22" i="25" s="1"/>
  <c r="E21" i="25"/>
  <c r="E20" i="25"/>
  <c r="E19" i="25"/>
  <c r="D18" i="25"/>
  <c r="D12" i="25" s="1"/>
  <c r="C18" i="25"/>
  <c r="C12" i="25" s="1"/>
  <c r="C11" i="25" s="1"/>
  <c r="C10" i="25" s="1"/>
  <c r="E18" i="25"/>
  <c r="E17" i="25"/>
  <c r="E16" i="25"/>
  <c r="E15" i="25"/>
  <c r="E14" i="25"/>
  <c r="D13" i="25"/>
  <c r="C13" i="25"/>
  <c r="E13" i="25"/>
  <c r="D47" i="25"/>
  <c r="E47" i="25" s="1"/>
  <c r="E70" i="25"/>
  <c r="E69" i="25" l="1"/>
  <c r="E12" i="25"/>
  <c r="D11" i="25"/>
  <c r="D46" i="25"/>
  <c r="E46" i="25" s="1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<sst xmlns="http://schemas.openxmlformats.org/spreadsheetml/2006/main" count="1281" uniqueCount="118">
  <si>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</si>
  <si>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</si>
  <si>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</si>
  <si>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</si>
  <si>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</si>
  <si>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</si>
  <si>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</si>
  <si>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</si>
  <si>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</si>
  <si>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</si>
  <si>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</si>
  <si>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</si>
  <si>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</si>
  <si>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</si>
  <si>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</si>
  <si>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</si>
  <si>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</si>
  <si>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</si>
  <si>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</si>
  <si>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</si>
  <si>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</si>
  <si>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</si>
  <si>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</si>
  <si>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</si>
  <si>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</si>
  <si>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</si>
  <si>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</si>
  <si>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</si>
  <si>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</si>
  <si>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</si>
  <si>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</si>
  <si>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</si>
  <si>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</si>
  <si>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</si>
  <si>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</si>
  <si>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</si>
  <si>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</si>
  <si>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</si>
  <si>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</si>
  <si>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</si>
  <si>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</si>
  <si>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</si>
  <si>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</si>
  <si>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</si>
  <si>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</si>
  <si>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</si>
  <si>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</si>
  <si>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</si>
  <si>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</si>
  <si>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</si>
  <si>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</si>
  <si>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</si>
  <si>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</si>
  <si>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</si>
  <si>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</si>
  <si>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</si>
  <si>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</si>
  <si>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</si>
  <si>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</si>
  <si>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</si>
  <si>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</si>
  <si>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</si>
  <si>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</si>
  <si>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</si>
  <si>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</si>
  <si>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</si>
  <si>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</si>
  <si>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</si>
  <si>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</si>
  <si>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</si>
  <si>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</si>
  <si>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</si>
  <si>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</si>
  <si>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</si>
  <si>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</si>
  <si>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</si>
  <si>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</si>
  <si>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</si>
  <si>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</si>
  <si>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</si>
  <si>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</si>
  <si>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</si>
  <si>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</si>
  <si>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</si>
  <si>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</si>
  <si>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</si>
  <si>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</si>
  <si>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</si>
  <si>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</si>
  <si>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</si>
  <si>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</si>
  <si>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</si>
  <si>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</si>
  <si>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KIRIKKALE İLİ GENEL  BÜTÇE GELİRLERİNİN TAHSİLATI, TAHAKKUKU VE TAHSİLATIN TAHAKKUKA  ORANI (KÜMÜLATİF) OCAK 2011</t>
  </si>
  <si>
    <t>Ocak</t>
  </si>
  <si>
    <t>Şubat</t>
  </si>
  <si>
    <t>KIRIKKALE İLİ GENEL  BÜTÇE GELİRLERİNİN TAHSİLATI, TAHAKKUKU VE TAHSİLATIN TAHAKKUKA  ORANI (KÜMÜLATİF) ŞUBAT 2011</t>
  </si>
  <si>
    <t>KIRIKKALE İLİ GENEL  BÜTÇE GELİRLERİNİN TAHSİLATI, TAHAKKUKU VE TAHSİLATIN TAHAKKUKA  ORANI (KÜMÜLATİF) MART 2011</t>
  </si>
  <si>
    <t>Mart</t>
  </si>
  <si>
    <t>KIRIKKALE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</si>
  <si>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</si>
  <si>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</si>
  <si>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KIRIKKALE İLİ GENEL  BÜTÇE GELİRLERİNİN TAHSİLATI, TAHAKKUKU VE TAHSİLATIN TAHAKKUKA  ORANI (KÜMÜLATİF) MAYIS 2011</t>
  </si>
  <si>
    <t>Mayıs</t>
  </si>
  <si>
    <t>KIRIKKALE İLİ GENEL  BÜTÇE GELİRLERİNİN TAHSİLATI, TAHAKKUKU VE TAHSİLATIN TAHAKKUKA  ORANI (KÜMÜLATİF) HAZİRAN 2011</t>
  </si>
  <si>
    <t>Haziran</t>
  </si>
  <si>
    <t>KIRIKKALE İLİ GENEL  BÜTÇE GELİRLERİNİN TAHSİLATI, TAHAKKUKU VE TAHSİLATIN TAHAKKUKA  ORANI (KÜMÜLATİF) TEMMUZ 2011</t>
  </si>
  <si>
    <t>Temmuz</t>
  </si>
  <si>
    <t>KIRIKKALE İLİ GENEL  BÜTÇE GELİRLERİNİN TAHSİLATI, TAHAKKUKU VE TAHSİLATIN TAHAKKUKA  ORANI (KÜMÜLATİF) AĞUSTOS 2011</t>
  </si>
  <si>
    <t>Ağustos</t>
  </si>
  <si>
    <t>KIRIKKALE İLİ GENEL  BÜTÇE GELİRLERİNİN TAHSİLATI, TAHAKKUKU VE TAHSİLATIN TAHAKKUKA  ORANI (KÜMÜLATİF) EYLÜL 2011</t>
  </si>
  <si>
    <t>Eylül</t>
  </si>
  <si>
    <t>KIRIKKALE İLİ GENEL  BÜTÇE GELİRLERİNİN TAHSİLATI, TAHAKKUKU VE TAHSİLATIN TAHAKKUKA  ORANI (KÜMÜLATİF) EKİM 2011</t>
  </si>
  <si>
    <t>Ekim</t>
  </si>
  <si>
    <t>KIRIKKALE İLİ GENEL  BÜTÇE GELİRLERİNİN TAHSİLATI, TAHAKKUKU VE TAHSİLATIN TAHAKKUKA  ORANI (KÜMÜLATİF) KASIM 2011</t>
  </si>
  <si>
    <t>Kasım</t>
  </si>
  <si>
    <t>KIRIKKALE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</si>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</sst>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E579D7BB-D3E0-4E1C-AE41-07F306BE859E}"/>
    <cellStyle name="Normal_genelgelirtahk_tahs" xfId="3" xr:uid="{FAEA7695-DB47-4A68-B655-9DA0DA86DDD9}"/>
    <cellStyle name="Virgül [0]_29dan32ye" xfId="4" xr:uid="{6894DA3E-577B-4969-BCE2-A8A866E62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D20E-4AA5-4A5E-9189-F402A27B9D12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847955</v>
      </c>
      <c r="D10" s="22">
        <v>659172</v>
      </c>
      <c r="E10" s="23">
        <v>77.736672346999541</v>
      </c>
    </row>
    <row r="11" spans="2:5" ht="12" customHeight="1" x14ac:dyDescent="0.2">
      <c r="B11" s="7" t="s">
        <v>4</v>
      </c>
      <c r="C11" s="24">
        <v>733227</v>
      </c>
      <c r="D11" s="24">
        <v>636457</v>
      </c>
      <c r="E11" s="25">
        <v>86.802177224788508</v>
      </c>
    </row>
    <row r="12" spans="2:5" ht="12" customHeight="1" x14ac:dyDescent="0.2">
      <c r="B12" s="7" t="s">
        <v>5</v>
      </c>
      <c r="C12" s="24">
        <v>118946</v>
      </c>
      <c r="D12" s="24">
        <v>73988</v>
      </c>
      <c r="E12" s="25">
        <v>62.203016494880025</v>
      </c>
    </row>
    <row r="13" spans="2:5" ht="12" customHeight="1" x14ac:dyDescent="0.2">
      <c r="B13" s="7" t="s">
        <v>6</v>
      </c>
      <c r="C13" s="26">
        <v>102562</v>
      </c>
      <c r="D13" s="26">
        <v>66572</v>
      </c>
      <c r="E13" s="27">
        <v>64.909030635128019</v>
      </c>
    </row>
    <row r="14" spans="2:5" ht="12" customHeight="1" x14ac:dyDescent="0.2">
      <c r="B14" s="8" t="s">
        <v>7</v>
      </c>
      <c r="C14" s="28">
        <v>8942</v>
      </c>
      <c r="D14" s="28">
        <v>3886</v>
      </c>
      <c r="E14" s="29">
        <v>43.45783940952807</v>
      </c>
    </row>
    <row r="15" spans="2:5" ht="12" customHeight="1" x14ac:dyDescent="0.2">
      <c r="B15" s="8" t="s">
        <v>8</v>
      </c>
      <c r="C15" s="28">
        <v>1488</v>
      </c>
      <c r="D15" s="28">
        <v>957</v>
      </c>
      <c r="E15" s="29">
        <v>64.314516129032256</v>
      </c>
    </row>
    <row r="16" spans="2:5" ht="12" customHeight="1" x14ac:dyDescent="0.2">
      <c r="B16" s="8" t="s">
        <v>9</v>
      </c>
      <c r="C16" s="28">
        <v>88575</v>
      </c>
      <c r="D16" s="28">
        <v>59205</v>
      </c>
      <c r="E16" s="29">
        <v>66.841659610499576</v>
      </c>
    </row>
    <row r="17" spans="2:5" ht="12" customHeight="1" x14ac:dyDescent="0.2">
      <c r="B17" s="8" t="s">
        <v>10</v>
      </c>
      <c r="C17" s="28">
        <v>3557</v>
      </c>
      <c r="D17" s="28">
        <v>2524</v>
      </c>
      <c r="E17" s="29">
        <v>70.95867303907788</v>
      </c>
    </row>
    <row r="18" spans="2:5" ht="12" customHeight="1" x14ac:dyDescent="0.2">
      <c r="B18" s="7" t="s">
        <v>11</v>
      </c>
      <c r="C18" s="24">
        <v>16384</v>
      </c>
      <c r="D18" s="24">
        <v>7416</v>
      </c>
      <c r="E18" s="25">
        <v>45.263671875</v>
      </c>
    </row>
    <row r="19" spans="2:5" ht="12" customHeight="1" x14ac:dyDescent="0.2">
      <c r="B19" s="8" t="s">
        <v>12</v>
      </c>
      <c r="C19" s="28">
        <v>10422</v>
      </c>
      <c r="D19" s="28">
        <v>2284</v>
      </c>
      <c r="E19" s="29">
        <v>21.915179428132799</v>
      </c>
    </row>
    <row r="20" spans="2:5" ht="12" customHeight="1" x14ac:dyDescent="0.2">
      <c r="B20" s="8" t="s">
        <v>13</v>
      </c>
      <c r="C20" s="28">
        <v>17</v>
      </c>
      <c r="D20" s="28">
        <v>-3</v>
      </c>
      <c r="E20" s="29">
        <v>-17.647058823529413</v>
      </c>
    </row>
    <row r="21" spans="2:5" ht="12" customHeight="1" x14ac:dyDescent="0.2">
      <c r="B21" s="8" t="s">
        <v>14</v>
      </c>
      <c r="C21" s="28">
        <v>5945</v>
      </c>
      <c r="D21" s="28">
        <v>5135</v>
      </c>
      <c r="E21" s="29">
        <v>86.375105130361646</v>
      </c>
    </row>
    <row r="22" spans="2:5" s="4" customFormat="1" ht="12" customHeight="1" x14ac:dyDescent="0.2">
      <c r="B22" s="7" t="s">
        <v>15</v>
      </c>
      <c r="C22" s="24">
        <v>16608</v>
      </c>
      <c r="D22" s="24">
        <v>11132</v>
      </c>
      <c r="E22" s="25">
        <v>67.027938342967246</v>
      </c>
    </row>
    <row r="23" spans="2:5" s="4" customFormat="1" ht="12" customHeight="1" x14ac:dyDescent="0.2">
      <c r="B23" s="8" t="s">
        <v>16</v>
      </c>
      <c r="C23" s="30">
        <v>188</v>
      </c>
      <c r="D23" s="30">
        <v>48</v>
      </c>
      <c r="E23" s="31">
        <v>25.531914893617021</v>
      </c>
    </row>
    <row r="24" spans="2:5" ht="12" customHeight="1" x14ac:dyDescent="0.2">
      <c r="B24" s="8" t="s">
        <v>17</v>
      </c>
      <c r="C24" s="30">
        <v>16420</v>
      </c>
      <c r="D24" s="30">
        <v>11084</v>
      </c>
      <c r="E24" s="31">
        <v>67.503045066991476</v>
      </c>
    </row>
    <row r="25" spans="2:5" s="4" customFormat="1" ht="12" customHeight="1" x14ac:dyDescent="0.2">
      <c r="B25" s="7" t="s">
        <v>18</v>
      </c>
      <c r="C25" s="24">
        <v>57069</v>
      </c>
      <c r="D25" s="24">
        <v>23155</v>
      </c>
      <c r="E25" s="25">
        <v>40.57369149625891</v>
      </c>
    </row>
    <row r="26" spans="2:5" ht="12" customHeight="1" x14ac:dyDescent="0.2">
      <c r="B26" s="7" t="s">
        <v>19</v>
      </c>
      <c r="C26" s="24">
        <v>44490</v>
      </c>
      <c r="D26" s="24">
        <v>17417</v>
      </c>
      <c r="E26" s="25">
        <v>39.14812317374691</v>
      </c>
    </row>
    <row r="27" spans="2:5" ht="12" customHeight="1" x14ac:dyDescent="0.2">
      <c r="B27" s="8" t="s">
        <v>20</v>
      </c>
      <c r="C27" s="28">
        <v>42122</v>
      </c>
      <c r="D27" s="28">
        <v>15807</v>
      </c>
      <c r="E27" s="29">
        <v>37.526708133516927</v>
      </c>
    </row>
    <row r="28" spans="2:5" ht="12" customHeight="1" x14ac:dyDescent="0.2">
      <c r="B28" s="8" t="s">
        <v>21</v>
      </c>
      <c r="C28" s="28">
        <v>2368</v>
      </c>
      <c r="D28" s="28">
        <v>1610</v>
      </c>
      <c r="E28" s="29">
        <v>67.98986486486487</v>
      </c>
    </row>
    <row r="29" spans="2:5" ht="12" customHeight="1" x14ac:dyDescent="0.2">
      <c r="B29" s="7" t="s">
        <v>22</v>
      </c>
      <c r="C29" s="26">
        <v>7476</v>
      </c>
      <c r="D29" s="26">
        <v>713</v>
      </c>
      <c r="E29" s="27">
        <v>9.5371856607811658</v>
      </c>
    </row>
    <row r="30" spans="2:5" ht="12" customHeight="1" x14ac:dyDescent="0.2">
      <c r="B30" s="8" t="s">
        <v>23</v>
      </c>
      <c r="C30" s="28">
        <v>7394</v>
      </c>
      <c r="D30" s="28">
        <v>651</v>
      </c>
      <c r="E30" s="29">
        <v>8.8044360292128747</v>
      </c>
    </row>
    <row r="31" spans="2:5" s="4" customFormat="1" ht="12" customHeight="1" x14ac:dyDescent="0.2">
      <c r="B31" s="8" t="s">
        <v>24</v>
      </c>
      <c r="C31" s="28">
        <v>58</v>
      </c>
      <c r="D31" s="28">
        <v>58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4</v>
      </c>
      <c r="E35" s="29">
        <v>16.666666666666664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5086</v>
      </c>
      <c r="D37" s="26">
        <v>5010</v>
      </c>
      <c r="E37" s="27">
        <v>98.505701926858052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17</v>
      </c>
      <c r="D39" s="26">
        <v>15</v>
      </c>
      <c r="E39" s="27">
        <v>88.235294117647058</v>
      </c>
    </row>
    <row r="40" spans="2:6" ht="12" customHeight="1" x14ac:dyDescent="0.2">
      <c r="B40" s="7" t="s">
        <v>32</v>
      </c>
      <c r="C40" s="24">
        <v>497702</v>
      </c>
      <c r="D40" s="24">
        <v>497702</v>
      </c>
      <c r="E40" s="25">
        <v>100</v>
      </c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>
        <v>497702</v>
      </c>
      <c r="D42" s="30">
        <v>497702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21588</v>
      </c>
      <c r="D44" s="24">
        <v>13272</v>
      </c>
      <c r="E44" s="25">
        <v>61.478599221789885</v>
      </c>
    </row>
    <row r="45" spans="2:6" ht="12" customHeight="1" x14ac:dyDescent="0.2">
      <c r="B45" s="7" t="s">
        <v>37</v>
      </c>
      <c r="C45" s="26">
        <v>19452</v>
      </c>
      <c r="D45" s="26">
        <v>17191</v>
      </c>
      <c r="E45" s="27">
        <v>88.376516553567754</v>
      </c>
      <c r="F45" s="5"/>
    </row>
    <row r="46" spans="2:6" ht="12" customHeight="1" x14ac:dyDescent="0.2">
      <c r="B46" s="7" t="s">
        <v>38</v>
      </c>
      <c r="C46" s="26">
        <v>1862</v>
      </c>
      <c r="D46" s="26">
        <v>17</v>
      </c>
      <c r="E46" s="27">
        <v>0.9129967776584319</v>
      </c>
    </row>
    <row r="47" spans="2:6" ht="12" customHeight="1" x14ac:dyDescent="0.2">
      <c r="B47" s="6" t="s">
        <v>84</v>
      </c>
      <c r="C47" s="22">
        <v>9426</v>
      </c>
      <c r="D47" s="22">
        <v>8388</v>
      </c>
      <c r="E47" s="27">
        <v>88.98790579248886</v>
      </c>
    </row>
    <row r="48" spans="2:6" ht="12" customHeight="1" x14ac:dyDescent="0.2">
      <c r="B48" s="6" t="s">
        <v>39</v>
      </c>
      <c r="C48" s="32">
        <v>4186</v>
      </c>
      <c r="D48" s="32">
        <v>4072</v>
      </c>
      <c r="E48" s="33">
        <v>97.276636407071194</v>
      </c>
    </row>
    <row r="49" spans="2:5" ht="12" customHeight="1" x14ac:dyDescent="0.2">
      <c r="B49" s="6" t="s">
        <v>40</v>
      </c>
      <c r="C49" s="32">
        <v>3873</v>
      </c>
      <c r="D49" s="32">
        <v>3873</v>
      </c>
      <c r="E49" s="33">
        <v>100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3865</v>
      </c>
      <c r="D51" s="34">
        <v>3865</v>
      </c>
      <c r="E51" s="35">
        <v>100</v>
      </c>
    </row>
    <row r="52" spans="2:5" ht="12" customHeight="1" x14ac:dyDescent="0.2">
      <c r="B52" s="6" t="s">
        <v>43</v>
      </c>
      <c r="C52" s="32">
        <v>313</v>
      </c>
      <c r="D52" s="32">
        <v>199</v>
      </c>
      <c r="E52" s="33">
        <v>63.578274760383394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313</v>
      </c>
      <c r="D54" s="34">
        <v>199</v>
      </c>
      <c r="E54" s="35">
        <v>63.578274760383394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1829</v>
      </c>
      <c r="D58" s="32">
        <v>1829</v>
      </c>
      <c r="E58" s="33">
        <v>100</v>
      </c>
    </row>
    <row r="59" spans="2:5" ht="12" customHeight="1" x14ac:dyDescent="0.2">
      <c r="B59" s="6" t="s">
        <v>48</v>
      </c>
      <c r="C59" s="32">
        <v>1829</v>
      </c>
      <c r="D59" s="32">
        <v>1829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3411</v>
      </c>
      <c r="D61" s="32">
        <v>2487</v>
      </c>
      <c r="E61" s="33">
        <v>72.911169744942825</v>
      </c>
    </row>
    <row r="62" spans="2:5" s="4" customFormat="1" ht="12" customHeight="1" x14ac:dyDescent="0.2">
      <c r="B62" s="6" t="s">
        <v>51</v>
      </c>
      <c r="C62" s="32">
        <v>3411</v>
      </c>
      <c r="D62" s="32">
        <v>2487</v>
      </c>
      <c r="E62" s="33">
        <v>72.911169744942825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104070</v>
      </c>
      <c r="D70" s="22">
        <v>13096</v>
      </c>
      <c r="E70" s="23">
        <v>12.583837801479772</v>
      </c>
    </row>
    <row r="71" spans="2:5" ht="12" customHeight="1" x14ac:dyDescent="0.2">
      <c r="B71" s="6" t="s">
        <v>57</v>
      </c>
      <c r="C71" s="32">
        <v>20473</v>
      </c>
      <c r="D71" s="32">
        <v>359</v>
      </c>
      <c r="E71" s="33">
        <v>1.7535290382454942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20191</v>
      </c>
      <c r="D74" s="36">
        <v>92</v>
      </c>
      <c r="E74" s="37">
        <v>0.45564855628745482</v>
      </c>
    </row>
    <row r="75" spans="2:5" ht="12" customHeight="1" x14ac:dyDescent="0.2">
      <c r="B75" s="6" t="s">
        <v>61</v>
      </c>
      <c r="C75" s="32">
        <v>282</v>
      </c>
      <c r="D75" s="32">
        <v>267</v>
      </c>
      <c r="E75" s="33">
        <v>94.680851063829792</v>
      </c>
    </row>
    <row r="76" spans="2:5" ht="12" customHeight="1" x14ac:dyDescent="0.2">
      <c r="B76" s="6" t="s">
        <v>62</v>
      </c>
      <c r="C76" s="32">
        <v>207</v>
      </c>
      <c r="D76" s="32">
        <v>194</v>
      </c>
      <c r="E76" s="33">
        <v>93.719806763285035</v>
      </c>
    </row>
    <row r="77" spans="2:5" ht="12" customHeight="1" x14ac:dyDescent="0.2">
      <c r="B77" s="6" t="s">
        <v>63</v>
      </c>
      <c r="C77" s="32">
        <v>15</v>
      </c>
      <c r="D77" s="32">
        <v>13</v>
      </c>
      <c r="E77" s="33">
        <v>86.666666666666671</v>
      </c>
    </row>
    <row r="78" spans="2:5" ht="12" customHeight="1" x14ac:dyDescent="0.2">
      <c r="B78" s="6" t="s">
        <v>64</v>
      </c>
      <c r="C78" s="32">
        <v>192</v>
      </c>
      <c r="D78" s="32">
        <v>181</v>
      </c>
      <c r="E78" s="33">
        <v>94.270833333333343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1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191</v>
      </c>
      <c r="D86" s="34">
        <v>180</v>
      </c>
      <c r="E86" s="35">
        <v>94.240837696335078</v>
      </c>
    </row>
    <row r="87" spans="2:5" ht="12" customHeight="1" x14ac:dyDescent="0.2">
      <c r="B87" s="6" t="s">
        <v>73</v>
      </c>
      <c r="C87" s="32">
        <v>81011</v>
      </c>
      <c r="D87" s="32">
        <v>10916</v>
      </c>
      <c r="E87" s="33">
        <v>13.474713310538075</v>
      </c>
    </row>
    <row r="88" spans="2:5" ht="12" customHeight="1" x14ac:dyDescent="0.2">
      <c r="B88" s="6" t="s">
        <v>74</v>
      </c>
      <c r="C88" s="36">
        <v>481</v>
      </c>
      <c r="D88" s="36">
        <v>148</v>
      </c>
      <c r="E88" s="37">
        <v>30.76923076923077</v>
      </c>
    </row>
    <row r="89" spans="2:5" ht="12" customHeight="1" x14ac:dyDescent="0.2">
      <c r="B89" s="6" t="s">
        <v>75</v>
      </c>
      <c r="C89" s="32">
        <v>15888</v>
      </c>
      <c r="D89" s="32">
        <v>3417</v>
      </c>
      <c r="E89" s="33">
        <v>21.506797583081571</v>
      </c>
    </row>
    <row r="90" spans="2:5" ht="12" customHeight="1" x14ac:dyDescent="0.2">
      <c r="B90" s="6" t="s">
        <v>76</v>
      </c>
      <c r="C90" s="32">
        <v>64075</v>
      </c>
      <c r="D90" s="32">
        <v>7321</v>
      </c>
      <c r="E90" s="33">
        <v>11.425673039406945</v>
      </c>
    </row>
    <row r="91" spans="2:5" ht="12" customHeight="1" x14ac:dyDescent="0.2">
      <c r="B91" s="6" t="s">
        <v>77</v>
      </c>
      <c r="C91" s="32">
        <v>567</v>
      </c>
      <c r="D91" s="32">
        <v>30</v>
      </c>
      <c r="E91" s="33">
        <v>5.2910052910052912</v>
      </c>
    </row>
    <row r="92" spans="2:5" ht="12" customHeight="1" x14ac:dyDescent="0.2">
      <c r="B92" s="6" t="s">
        <v>78</v>
      </c>
      <c r="C92" s="32">
        <v>2379</v>
      </c>
      <c r="D92" s="32">
        <v>1627</v>
      </c>
      <c r="E92" s="33">
        <v>68.39007986548971</v>
      </c>
    </row>
    <row r="93" spans="2:5" ht="12" customHeight="1" x14ac:dyDescent="0.2">
      <c r="B93" s="6" t="s">
        <v>86</v>
      </c>
      <c r="C93" s="22">
        <v>1232</v>
      </c>
      <c r="D93" s="22">
        <v>1231</v>
      </c>
      <c r="E93" s="23">
        <v>99.918831168831161</v>
      </c>
    </row>
    <row r="94" spans="2:5" ht="12" customHeight="1" x14ac:dyDescent="0.2">
      <c r="B94" s="6" t="s">
        <v>79</v>
      </c>
      <c r="C94" s="32">
        <v>1231</v>
      </c>
      <c r="D94" s="32">
        <v>1230</v>
      </c>
      <c r="E94" s="23">
        <v>99.918765231519089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CADBD62-89C8-4AE7-BF8D-9D3253EEFD8A}"/>
    <hyperlink ref="D4" location="ŞUBAT!A1" display="Şubat" xr:uid="{FF94995E-9644-4640-941E-F01157419D04}"/>
    <hyperlink ref="E4" location="MART!A1" display="Mart" xr:uid="{D53ED9E9-C92B-4FB7-BB2F-3BE19432931B}"/>
    <hyperlink ref="C5" location="NİSAN!A1" display="Nisan" xr:uid="{6FAB3288-5699-4776-A06F-E25F6B8C8114}"/>
    <hyperlink ref="D5" location="MAYIS!A1" display="Mayıs" xr:uid="{40C001A1-EE96-4D5E-BCF7-3FD29184EBA5}"/>
    <hyperlink ref="E5" location="HAZİRAN!A1" display="Haziran" xr:uid="{2DF82325-161A-4E80-871C-BDC17F36EBC4}"/>
    <hyperlink ref="C6" location="TEMMUZ!A1" display="Temmuz" xr:uid="{16C53361-DAC8-438D-9C39-B33EF3B1C8D2}"/>
    <hyperlink ref="D6" location="AĞUSTOS!A1" display="Ağustos" xr:uid="{FB41F200-6B5E-41FE-8BB4-F3F4184C1AB8}"/>
    <hyperlink ref="E6" location="EYLÜL!A1" display="Eylül" xr:uid="{6257A981-E3EC-462B-8E2B-2BE75945849E}"/>
    <hyperlink ref="C7" location="EKİM!A1" display="Ekim" xr:uid="{26EA305C-C937-4A57-BB1A-BE40BB5F7C5B}"/>
    <hyperlink ref="D7" location="KASIM!A1" display="Kasım" xr:uid="{5F6FCFF6-7E96-4721-BEE3-02BAF0039419}"/>
    <hyperlink ref="E7" location="ARALIK!A1" display="Aralık" xr:uid="{CAC45809-B860-4330-AFDB-90BB06B3FEC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39A0-6F65-41C3-9F95-AA0478DD77E6}">
  <sheetPr codeName="Sayfa4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278350</v>
      </c>
      <c r="D10" s="22">
        <v>100893</v>
      </c>
      <c r="E10" s="23">
        <v>36.246811568169569</v>
      </c>
    </row>
    <row r="11" spans="2:5" ht="12" customHeight="1" x14ac:dyDescent="0.2">
      <c r="B11" s="7" t="s">
        <v>4</v>
      </c>
      <c r="C11" s="24">
        <v>190363</v>
      </c>
      <c r="D11" s="24">
        <v>94963</v>
      </c>
      <c r="E11" s="25">
        <v>49.885219291564013</v>
      </c>
    </row>
    <row r="12" spans="2:5" ht="12" customHeight="1" x14ac:dyDescent="0.2">
      <c r="B12" s="7" t="s">
        <v>5</v>
      </c>
      <c r="C12" s="24">
        <v>61112</v>
      </c>
      <c r="D12" s="24">
        <v>16572</v>
      </c>
      <c r="E12" s="25">
        <v>27.117423746563684</v>
      </c>
    </row>
    <row r="13" spans="2:5" ht="12" customHeight="1" x14ac:dyDescent="0.2">
      <c r="B13" s="7" t="s">
        <v>6</v>
      </c>
      <c r="C13" s="26">
        <v>52679</v>
      </c>
      <c r="D13" s="26">
        <v>14436</v>
      </c>
      <c r="E13" s="27">
        <v>27.403709257958582</v>
      </c>
    </row>
    <row r="14" spans="2:5" ht="12" customHeight="1" x14ac:dyDescent="0.2">
      <c r="B14" s="8" t="s">
        <v>7</v>
      </c>
      <c r="C14" s="28">
        <v>7658</v>
      </c>
      <c r="D14" s="28">
        <v>1398</v>
      </c>
      <c r="E14" s="29">
        <v>18.255419169495951</v>
      </c>
    </row>
    <row r="15" spans="2:5" ht="12" customHeight="1" x14ac:dyDescent="0.2">
      <c r="B15" s="8" t="s">
        <v>8</v>
      </c>
      <c r="C15" s="28">
        <v>1453</v>
      </c>
      <c r="D15" s="28">
        <v>575</v>
      </c>
      <c r="E15" s="29">
        <v>39.573296627666899</v>
      </c>
    </row>
    <row r="16" spans="2:5" ht="12" customHeight="1" x14ac:dyDescent="0.2">
      <c r="B16" s="8" t="s">
        <v>9</v>
      </c>
      <c r="C16" s="28">
        <v>41517</v>
      </c>
      <c r="D16" s="28">
        <v>11671</v>
      </c>
      <c r="E16" s="29">
        <v>28.111376062817641</v>
      </c>
    </row>
    <row r="17" spans="2:5" ht="12" customHeight="1" x14ac:dyDescent="0.2">
      <c r="B17" s="8" t="s">
        <v>10</v>
      </c>
      <c r="C17" s="28">
        <v>2051</v>
      </c>
      <c r="D17" s="28">
        <v>792</v>
      </c>
      <c r="E17" s="29">
        <v>38.615309605070699</v>
      </c>
    </row>
    <row r="18" spans="2:5" ht="12" customHeight="1" x14ac:dyDescent="0.2">
      <c r="B18" s="7" t="s">
        <v>11</v>
      </c>
      <c r="C18" s="24">
        <v>8433</v>
      </c>
      <c r="D18" s="24">
        <v>2136</v>
      </c>
      <c r="E18" s="25">
        <v>25.329064389896832</v>
      </c>
    </row>
    <row r="19" spans="2:5" ht="12" customHeight="1" x14ac:dyDescent="0.2">
      <c r="B19" s="8" t="s">
        <v>12</v>
      </c>
      <c r="C19" s="28">
        <v>5444</v>
      </c>
      <c r="D19" s="28">
        <v>223</v>
      </c>
      <c r="E19" s="29">
        <v>4.0962527553269661</v>
      </c>
    </row>
    <row r="20" spans="2:5" ht="12" customHeight="1" x14ac:dyDescent="0.2">
      <c r="B20" s="8" t="s">
        <v>13</v>
      </c>
      <c r="C20" s="28">
        <v>22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2967</v>
      </c>
      <c r="D21" s="28">
        <v>1913</v>
      </c>
      <c r="E21" s="29">
        <v>64.475901584091673</v>
      </c>
    </row>
    <row r="22" spans="2:5" s="4" customFormat="1" ht="12" customHeight="1" x14ac:dyDescent="0.2">
      <c r="B22" s="7" t="s">
        <v>15</v>
      </c>
      <c r="C22" s="24">
        <v>16507</v>
      </c>
      <c r="D22" s="24">
        <v>4129</v>
      </c>
      <c r="E22" s="25">
        <v>25.01363058096565</v>
      </c>
    </row>
    <row r="23" spans="2:5" s="4" customFormat="1" ht="12" customHeight="1" x14ac:dyDescent="0.2">
      <c r="B23" s="8" t="s">
        <v>16</v>
      </c>
      <c r="C23" s="30">
        <v>172</v>
      </c>
      <c r="D23" s="30">
        <v>13</v>
      </c>
      <c r="E23" s="31">
        <v>7.5581395348837201</v>
      </c>
    </row>
    <row r="24" spans="2:5" ht="12" customHeight="1" x14ac:dyDescent="0.2">
      <c r="B24" s="8" t="s">
        <v>17</v>
      </c>
      <c r="C24" s="30">
        <v>16335</v>
      </c>
      <c r="D24" s="30">
        <v>4116</v>
      </c>
      <c r="E24" s="31">
        <v>25.197428833792468</v>
      </c>
    </row>
    <row r="25" spans="2:5" s="4" customFormat="1" ht="12" customHeight="1" x14ac:dyDescent="0.2">
      <c r="B25" s="7" t="s">
        <v>18</v>
      </c>
      <c r="C25" s="24">
        <v>32234</v>
      </c>
      <c r="D25" s="24">
        <v>5275</v>
      </c>
      <c r="E25" s="25">
        <v>16.36470807222188</v>
      </c>
    </row>
    <row r="26" spans="2:5" ht="12" customHeight="1" x14ac:dyDescent="0.2">
      <c r="B26" s="7" t="s">
        <v>19</v>
      </c>
      <c r="C26" s="24">
        <v>26902</v>
      </c>
      <c r="D26" s="24">
        <v>4148</v>
      </c>
      <c r="E26" s="25">
        <v>15.418927960746412</v>
      </c>
    </row>
    <row r="27" spans="2:5" ht="12" customHeight="1" x14ac:dyDescent="0.2">
      <c r="B27" s="8" t="s">
        <v>20</v>
      </c>
      <c r="C27" s="28">
        <v>26000</v>
      </c>
      <c r="D27" s="28">
        <v>3806</v>
      </c>
      <c r="E27" s="29">
        <v>14.63846153846154</v>
      </c>
    </row>
    <row r="28" spans="2:5" ht="12" customHeight="1" x14ac:dyDescent="0.2">
      <c r="B28" s="8" t="s">
        <v>21</v>
      </c>
      <c r="C28" s="28">
        <v>902</v>
      </c>
      <c r="D28" s="28">
        <v>342</v>
      </c>
      <c r="E28" s="29">
        <v>37.915742793791573</v>
      </c>
    </row>
    <row r="29" spans="2:5" ht="12" customHeight="1" x14ac:dyDescent="0.2">
      <c r="B29" s="7" t="s">
        <v>22</v>
      </c>
      <c r="C29" s="26">
        <v>4131</v>
      </c>
      <c r="D29" s="26">
        <v>13</v>
      </c>
      <c r="E29" s="27">
        <v>0.31469377874606635</v>
      </c>
    </row>
    <row r="30" spans="2:5" ht="12" customHeight="1" x14ac:dyDescent="0.2">
      <c r="B30" s="8" t="s">
        <v>23</v>
      </c>
      <c r="C30" s="28">
        <v>4094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13</v>
      </c>
      <c r="D31" s="28">
        <v>13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0</v>
      </c>
      <c r="E35" s="29">
        <v>0</v>
      </c>
    </row>
    <row r="36" spans="2:6" ht="12" customHeight="1" x14ac:dyDescent="0.2">
      <c r="B36" s="7" t="s">
        <v>29</v>
      </c>
      <c r="C36" s="26">
        <v>1184</v>
      </c>
      <c r="D36" s="26">
        <v>1107</v>
      </c>
      <c r="E36" s="27">
        <v>93.496621621621628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17</v>
      </c>
      <c r="D38" s="26">
        <v>7</v>
      </c>
      <c r="E38" s="27">
        <v>41.17647058823529</v>
      </c>
    </row>
    <row r="39" spans="2:6" ht="12" customHeight="1" x14ac:dyDescent="0.2">
      <c r="B39" s="7" t="s">
        <v>32</v>
      </c>
      <c r="C39" s="24">
        <v>62108</v>
      </c>
      <c r="D39" s="24">
        <v>62108</v>
      </c>
      <c r="E39" s="25">
        <v>100</v>
      </c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>
        <v>62108</v>
      </c>
      <c r="D41" s="30">
        <v>62108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10706</v>
      </c>
      <c r="D43" s="24">
        <v>2984</v>
      </c>
      <c r="E43" s="25">
        <v>27.872221184382589</v>
      </c>
    </row>
    <row r="44" spans="2:6" ht="12" customHeight="1" x14ac:dyDescent="0.2">
      <c r="B44" s="7" t="s">
        <v>37</v>
      </c>
      <c r="C44" s="26">
        <v>5842</v>
      </c>
      <c r="D44" s="26">
        <v>3894</v>
      </c>
      <c r="E44" s="27">
        <v>66.655255049640544</v>
      </c>
      <c r="F44" s="5"/>
    </row>
    <row r="45" spans="2:6" ht="12" customHeight="1" x14ac:dyDescent="0.2">
      <c r="B45" s="7" t="s">
        <v>38</v>
      </c>
      <c r="C45" s="26">
        <v>1854</v>
      </c>
      <c r="D45" s="26">
        <v>1</v>
      </c>
      <c r="E45" s="27">
        <v>5.3937432578209273E-2</v>
      </c>
    </row>
    <row r="46" spans="2:6" ht="12" customHeight="1" x14ac:dyDescent="0.2">
      <c r="B46" s="6" t="s">
        <v>84</v>
      </c>
      <c r="C46" s="22">
        <v>3871</v>
      </c>
      <c r="D46" s="22">
        <v>2662</v>
      </c>
      <c r="E46" s="27">
        <v>68.767760268664418</v>
      </c>
    </row>
    <row r="47" spans="2:6" ht="12" customHeight="1" x14ac:dyDescent="0.2">
      <c r="B47" s="6" t="s">
        <v>39</v>
      </c>
      <c r="C47" s="32">
        <v>1168</v>
      </c>
      <c r="D47" s="32">
        <v>1053</v>
      </c>
      <c r="E47" s="33">
        <v>90.154109589041099</v>
      </c>
    </row>
    <row r="48" spans="2:6" ht="12" customHeight="1" x14ac:dyDescent="0.2">
      <c r="B48" s="6" t="s">
        <v>40</v>
      </c>
      <c r="C48" s="32">
        <v>933</v>
      </c>
      <c r="D48" s="32">
        <v>933</v>
      </c>
      <c r="E48" s="33">
        <v>100</v>
      </c>
    </row>
    <row r="49" spans="2:5" ht="12" customHeight="1" x14ac:dyDescent="0.2">
      <c r="B49" s="9" t="s">
        <v>41</v>
      </c>
      <c r="C49" s="34">
        <v>8</v>
      </c>
      <c r="D49" s="34">
        <v>8</v>
      </c>
      <c r="E49" s="35">
        <v>100</v>
      </c>
    </row>
    <row r="50" spans="2:5" ht="12" customHeight="1" x14ac:dyDescent="0.2">
      <c r="B50" s="9" t="s">
        <v>42</v>
      </c>
      <c r="C50" s="34">
        <v>925</v>
      </c>
      <c r="D50" s="34">
        <v>925</v>
      </c>
      <c r="E50" s="35">
        <v>100</v>
      </c>
    </row>
    <row r="51" spans="2:5" ht="12" customHeight="1" x14ac:dyDescent="0.2">
      <c r="B51" s="6" t="s">
        <v>43</v>
      </c>
      <c r="C51" s="32">
        <v>235</v>
      </c>
      <c r="D51" s="32">
        <v>120</v>
      </c>
      <c r="E51" s="33">
        <v>51.063829787234042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235</v>
      </c>
      <c r="D53" s="34">
        <v>120</v>
      </c>
      <c r="E53" s="35">
        <v>51.063829787234042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1054</v>
      </c>
      <c r="D57" s="32">
        <v>1054</v>
      </c>
      <c r="E57" s="33">
        <v>100</v>
      </c>
    </row>
    <row r="58" spans="2:5" ht="12" customHeight="1" x14ac:dyDescent="0.2">
      <c r="B58" s="6" t="s">
        <v>48</v>
      </c>
      <c r="C58" s="32">
        <v>1054</v>
      </c>
      <c r="D58" s="32">
        <v>1054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1649</v>
      </c>
      <c r="D60" s="32">
        <v>555</v>
      </c>
      <c r="E60" s="33">
        <v>33.656761673741663</v>
      </c>
    </row>
    <row r="61" spans="2:5" s="4" customFormat="1" ht="12" customHeight="1" x14ac:dyDescent="0.2">
      <c r="B61" s="6" t="s">
        <v>51</v>
      </c>
      <c r="C61" s="32">
        <v>1649</v>
      </c>
      <c r="D61" s="32">
        <v>555</v>
      </c>
      <c r="E61" s="33">
        <v>33.656761673741663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83883</v>
      </c>
      <c r="D69" s="22">
        <v>3035</v>
      </c>
      <c r="E69" s="23">
        <v>3.61813478297152</v>
      </c>
    </row>
    <row r="70" spans="2:5" ht="12" customHeight="1" x14ac:dyDescent="0.2">
      <c r="B70" s="6" t="s">
        <v>57</v>
      </c>
      <c r="C70" s="32">
        <v>18483</v>
      </c>
      <c r="D70" s="32">
        <v>161</v>
      </c>
      <c r="E70" s="33">
        <v>0.87107071362874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18351</v>
      </c>
      <c r="D73" s="36">
        <v>46</v>
      </c>
      <c r="E73" s="37">
        <v>0.25066753855375729</v>
      </c>
    </row>
    <row r="74" spans="2:5" ht="12" customHeight="1" x14ac:dyDescent="0.2">
      <c r="B74" s="6" t="s">
        <v>61</v>
      </c>
      <c r="C74" s="32">
        <v>132</v>
      </c>
      <c r="D74" s="32">
        <v>115</v>
      </c>
      <c r="E74" s="33">
        <v>87.121212121212125</v>
      </c>
    </row>
    <row r="75" spans="2:5" ht="12" customHeight="1" x14ac:dyDescent="0.2">
      <c r="B75" s="6" t="s">
        <v>62</v>
      </c>
      <c r="C75" s="32">
        <v>41</v>
      </c>
      <c r="D75" s="32">
        <v>26</v>
      </c>
      <c r="E75" s="33">
        <v>63.414634146341463</v>
      </c>
    </row>
    <row r="76" spans="2:5" ht="12" customHeight="1" x14ac:dyDescent="0.2">
      <c r="B76" s="6" t="s">
        <v>63</v>
      </c>
      <c r="C76" s="32">
        <v>3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38</v>
      </c>
      <c r="D77" s="32">
        <v>26</v>
      </c>
      <c r="E77" s="33">
        <v>68.421052631578945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38</v>
      </c>
      <c r="D85" s="34">
        <v>26</v>
      </c>
      <c r="E85" s="35">
        <v>68.421052631578945</v>
      </c>
    </row>
    <row r="86" spans="2:5" ht="12" customHeight="1" x14ac:dyDescent="0.2">
      <c r="B86" s="6" t="s">
        <v>73</v>
      </c>
      <c r="C86" s="32">
        <v>64565</v>
      </c>
      <c r="D86" s="32">
        <v>2489</v>
      </c>
      <c r="E86" s="33">
        <v>3.855029814915202</v>
      </c>
    </row>
    <row r="87" spans="2:5" ht="12" customHeight="1" x14ac:dyDescent="0.2">
      <c r="B87" s="6" t="s">
        <v>74</v>
      </c>
      <c r="C87" s="36">
        <v>339</v>
      </c>
      <c r="D87" s="36">
        <v>35</v>
      </c>
      <c r="E87" s="37">
        <v>10.32448377581121</v>
      </c>
    </row>
    <row r="88" spans="2:5" ht="12" customHeight="1" x14ac:dyDescent="0.2">
      <c r="B88" s="6" t="s">
        <v>75</v>
      </c>
      <c r="C88" s="32">
        <v>12492</v>
      </c>
      <c r="D88" s="32">
        <v>809</v>
      </c>
      <c r="E88" s="33">
        <v>6.4761447326288826</v>
      </c>
    </row>
    <row r="89" spans="2:5" ht="12" customHeight="1" x14ac:dyDescent="0.2">
      <c r="B89" s="6" t="s">
        <v>76</v>
      </c>
      <c r="C89" s="32">
        <v>51168</v>
      </c>
      <c r="D89" s="32">
        <v>1632</v>
      </c>
      <c r="E89" s="33">
        <v>3.1894934333958722</v>
      </c>
    </row>
    <row r="90" spans="2:5" ht="12" customHeight="1" x14ac:dyDescent="0.2">
      <c r="B90" s="6" t="s">
        <v>77</v>
      </c>
      <c r="C90" s="32">
        <v>566</v>
      </c>
      <c r="D90" s="32">
        <v>13</v>
      </c>
      <c r="E90" s="33">
        <v>2.2968197879858656</v>
      </c>
    </row>
    <row r="91" spans="2:5" ht="12" customHeight="1" x14ac:dyDescent="0.2">
      <c r="B91" s="6" t="s">
        <v>78</v>
      </c>
      <c r="C91" s="32">
        <v>794</v>
      </c>
      <c r="D91" s="32">
        <v>359</v>
      </c>
      <c r="E91" s="33">
        <v>45.214105793450884</v>
      </c>
    </row>
    <row r="92" spans="2:5" ht="12" customHeight="1" x14ac:dyDescent="0.2">
      <c r="B92" s="6" t="s">
        <v>86</v>
      </c>
      <c r="C92" s="22">
        <v>233</v>
      </c>
      <c r="D92" s="22">
        <v>233</v>
      </c>
      <c r="E92" s="23">
        <v>100</v>
      </c>
    </row>
    <row r="93" spans="2:5" ht="12" customHeight="1" x14ac:dyDescent="0.2">
      <c r="B93" s="6" t="s">
        <v>79</v>
      </c>
      <c r="C93" s="32">
        <v>233</v>
      </c>
      <c r="D93" s="32">
        <v>233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91564270-604E-4BA5-9911-3A81AF113445}"/>
    <hyperlink ref="D4" location="ŞUBAT!A1" display="Şubat" xr:uid="{2BE9ED83-9A7E-4A44-B4F9-FE26FB6D8F61}"/>
    <hyperlink ref="E4" location="MART!A1" display="Mart" xr:uid="{1F86E08D-3A4D-4E8A-99E3-33E0A0C7815B}"/>
    <hyperlink ref="C5" location="NİSAN!A1" display="Nisan" xr:uid="{963AA6D9-8189-4310-B371-38BB5B79E68F}"/>
    <hyperlink ref="D5" location="MAYIS!A1" display="Mayıs" xr:uid="{A6A9862D-59BF-480C-8767-B385322787F6}"/>
    <hyperlink ref="E5" location="HAZİRAN!A1" display="Haziran" xr:uid="{0896B4AE-8C4C-4812-80A5-9DCE3FB29F08}"/>
    <hyperlink ref="C6" location="TEMMUZ!A1" display="Temmuz" xr:uid="{FF15C01B-2F4A-4B1E-909C-55E8201F7D97}"/>
    <hyperlink ref="D6" location="AĞUSTOS!A1" display="Ağustos" xr:uid="{1E2BAC14-CC53-4F4E-A0BA-D7D14BD40FCD}"/>
    <hyperlink ref="E6" location="EYLÜL!A1" display="Eylül" xr:uid="{9D32D114-3E9E-4977-A3B5-BD7B33297F0E}"/>
    <hyperlink ref="C7" location="EKİM!A1" display="Ekim" xr:uid="{A976B73F-C04A-48CB-BA80-1EFF51AD8840}"/>
    <hyperlink ref="D7" location="KASIM!A1" display="Kasım" xr:uid="{31C16BBB-542B-4653-B2CB-B775A97BC43E}"/>
    <hyperlink ref="E7" location="ARALIK!A1" display="Aralık" xr:uid="{1805E1ED-5B7F-4388-9010-12FEA798C39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3CF5-11D8-4EBD-9251-13D37B864A91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230938</v>
      </c>
      <c r="D10" s="22">
        <v>55397</v>
      </c>
      <c r="E10" s="23">
        <v>23.987823571694566</v>
      </c>
    </row>
    <row r="11" spans="2:5" ht="12" customHeight="1" x14ac:dyDescent="0.2">
      <c r="B11" s="7" t="s">
        <v>4</v>
      </c>
      <c r="C11" s="24">
        <v>144671</v>
      </c>
      <c r="D11" s="24">
        <v>51384</v>
      </c>
      <c r="E11" s="25">
        <v>35.517830111079626</v>
      </c>
    </row>
    <row r="12" spans="2:5" ht="12" customHeight="1" x14ac:dyDescent="0.2">
      <c r="B12" s="7" t="s">
        <v>5</v>
      </c>
      <c r="C12" s="24">
        <v>53267</v>
      </c>
      <c r="D12" s="24">
        <v>11566</v>
      </c>
      <c r="E12" s="25">
        <v>21.713255861978336</v>
      </c>
    </row>
    <row r="13" spans="2:5" ht="12" customHeight="1" x14ac:dyDescent="0.2">
      <c r="B13" s="7" t="s">
        <v>6</v>
      </c>
      <c r="C13" s="26">
        <v>46032</v>
      </c>
      <c r="D13" s="26">
        <v>9748</v>
      </c>
      <c r="E13" s="27">
        <v>21.176572818908586</v>
      </c>
    </row>
    <row r="14" spans="2:5" ht="12" customHeight="1" x14ac:dyDescent="0.2">
      <c r="B14" s="8" t="s">
        <v>7</v>
      </c>
      <c r="C14" s="28">
        <v>3674</v>
      </c>
      <c r="D14" s="28">
        <v>57</v>
      </c>
      <c r="E14" s="29">
        <v>1.5514425694066412</v>
      </c>
    </row>
    <row r="15" spans="2:5" ht="12" customHeight="1" x14ac:dyDescent="0.2">
      <c r="B15" s="8" t="s">
        <v>8</v>
      </c>
      <c r="C15" s="28">
        <v>1438</v>
      </c>
      <c r="D15" s="28">
        <v>535</v>
      </c>
      <c r="E15" s="29">
        <v>37.204450625869264</v>
      </c>
    </row>
    <row r="16" spans="2:5" ht="12" customHeight="1" x14ac:dyDescent="0.2">
      <c r="B16" s="8" t="s">
        <v>9</v>
      </c>
      <c r="C16" s="28">
        <v>38660</v>
      </c>
      <c r="D16" s="28">
        <v>8405</v>
      </c>
      <c r="E16" s="29">
        <v>21.740817382307295</v>
      </c>
    </row>
    <row r="17" spans="2:5" ht="12" customHeight="1" x14ac:dyDescent="0.2">
      <c r="B17" s="8" t="s">
        <v>10</v>
      </c>
      <c r="C17" s="28">
        <v>2260</v>
      </c>
      <c r="D17" s="28">
        <v>751</v>
      </c>
      <c r="E17" s="29">
        <v>33.230088495575224</v>
      </c>
    </row>
    <row r="18" spans="2:5" ht="12" customHeight="1" x14ac:dyDescent="0.2">
      <c r="B18" s="7" t="s">
        <v>11</v>
      </c>
      <c r="C18" s="24">
        <v>7235</v>
      </c>
      <c r="D18" s="24">
        <v>1818</v>
      </c>
      <c r="E18" s="25">
        <v>25.127850725639256</v>
      </c>
    </row>
    <row r="19" spans="2:5" ht="12" customHeight="1" x14ac:dyDescent="0.2">
      <c r="B19" s="8" t="s">
        <v>12</v>
      </c>
      <c r="C19" s="28">
        <v>4219</v>
      </c>
      <c r="D19" s="28">
        <v>11</v>
      </c>
      <c r="E19" s="29">
        <v>0.26072529035316427</v>
      </c>
    </row>
    <row r="20" spans="2:5" ht="12" customHeight="1" x14ac:dyDescent="0.2">
      <c r="B20" s="8" t="s">
        <v>13</v>
      </c>
      <c r="C20" s="28">
        <v>22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2994</v>
      </c>
      <c r="D21" s="28">
        <v>1807</v>
      </c>
      <c r="E21" s="29">
        <v>60.354041416165657</v>
      </c>
    </row>
    <row r="22" spans="2:5" s="4" customFormat="1" ht="12" customHeight="1" x14ac:dyDescent="0.2">
      <c r="B22" s="7" t="s">
        <v>15</v>
      </c>
      <c r="C22" s="24">
        <v>16544</v>
      </c>
      <c r="D22" s="24">
        <v>3607</v>
      </c>
      <c r="E22" s="25">
        <v>21.802466150870405</v>
      </c>
    </row>
    <row r="23" spans="2:5" s="4" customFormat="1" ht="12" customHeight="1" x14ac:dyDescent="0.2">
      <c r="B23" s="8" t="s">
        <v>16</v>
      </c>
      <c r="C23" s="30">
        <v>166</v>
      </c>
      <c r="D23" s="30">
        <v>9</v>
      </c>
      <c r="E23" s="31">
        <v>5.4216867469879517</v>
      </c>
    </row>
    <row r="24" spans="2:5" ht="12" customHeight="1" x14ac:dyDescent="0.2">
      <c r="B24" s="8" t="s">
        <v>17</v>
      </c>
      <c r="C24" s="30">
        <v>16378</v>
      </c>
      <c r="D24" s="30">
        <v>3598</v>
      </c>
      <c r="E24" s="31">
        <v>21.968494321650994</v>
      </c>
    </row>
    <row r="25" spans="2:5" s="4" customFormat="1" ht="12" customHeight="1" x14ac:dyDescent="0.2">
      <c r="B25" s="7" t="s">
        <v>18</v>
      </c>
      <c r="C25" s="24">
        <v>30551</v>
      </c>
      <c r="D25" s="24">
        <v>3336</v>
      </c>
      <c r="E25" s="25">
        <v>10.91944617197473</v>
      </c>
    </row>
    <row r="26" spans="2:5" ht="12" customHeight="1" x14ac:dyDescent="0.2">
      <c r="B26" s="7" t="s">
        <v>19</v>
      </c>
      <c r="C26" s="24">
        <v>25726</v>
      </c>
      <c r="D26" s="24">
        <v>2527</v>
      </c>
      <c r="E26" s="25">
        <v>9.8227474150664698</v>
      </c>
    </row>
    <row r="27" spans="2:5" ht="12" customHeight="1" x14ac:dyDescent="0.2">
      <c r="B27" s="8" t="s">
        <v>20</v>
      </c>
      <c r="C27" s="28">
        <v>24937</v>
      </c>
      <c r="D27" s="28">
        <v>2295</v>
      </c>
      <c r="E27" s="29">
        <v>9.2031920439507555</v>
      </c>
    </row>
    <row r="28" spans="2:5" ht="12" customHeight="1" x14ac:dyDescent="0.2">
      <c r="B28" s="8" t="s">
        <v>21</v>
      </c>
      <c r="C28" s="28">
        <v>789</v>
      </c>
      <c r="D28" s="28">
        <v>232</v>
      </c>
      <c r="E28" s="29">
        <v>29.404309252217999</v>
      </c>
    </row>
    <row r="29" spans="2:5" ht="12" customHeight="1" x14ac:dyDescent="0.2">
      <c r="B29" s="7" t="s">
        <v>22</v>
      </c>
      <c r="C29" s="26">
        <v>3938</v>
      </c>
      <c r="D29" s="26">
        <v>8</v>
      </c>
      <c r="E29" s="27">
        <v>0.20314880650076178</v>
      </c>
    </row>
    <row r="30" spans="2:5" ht="12" customHeight="1" x14ac:dyDescent="0.2">
      <c r="B30" s="8" t="s">
        <v>23</v>
      </c>
      <c r="C30" s="28">
        <v>3906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8</v>
      </c>
      <c r="D31" s="28">
        <v>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0</v>
      </c>
      <c r="E35" s="29">
        <v>0</v>
      </c>
    </row>
    <row r="36" spans="2:6" ht="12" customHeight="1" x14ac:dyDescent="0.2">
      <c r="B36" s="7" t="s">
        <v>29</v>
      </c>
      <c r="C36" s="26">
        <v>877</v>
      </c>
      <c r="D36" s="26">
        <v>800</v>
      </c>
      <c r="E36" s="27">
        <v>91.220068415051315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10</v>
      </c>
      <c r="D38" s="26">
        <v>1</v>
      </c>
      <c r="E38" s="27">
        <v>10</v>
      </c>
    </row>
    <row r="39" spans="2:6" ht="12" customHeight="1" x14ac:dyDescent="0.2">
      <c r="B39" s="7" t="s">
        <v>32</v>
      </c>
      <c r="C39" s="24">
        <v>28340</v>
      </c>
      <c r="D39" s="24">
        <v>28340</v>
      </c>
      <c r="E39" s="25">
        <v>100</v>
      </c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>
        <v>28340</v>
      </c>
      <c r="D41" s="30">
        <v>28340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9656</v>
      </c>
      <c r="D43" s="24">
        <v>1962</v>
      </c>
      <c r="E43" s="25">
        <v>20.318972659486327</v>
      </c>
    </row>
    <row r="44" spans="2:6" ht="12" customHeight="1" x14ac:dyDescent="0.2">
      <c r="B44" s="7" t="s">
        <v>37</v>
      </c>
      <c r="C44" s="26">
        <v>4400</v>
      </c>
      <c r="D44" s="26">
        <v>2571</v>
      </c>
      <c r="E44" s="27">
        <v>58.431818181818187</v>
      </c>
      <c r="F44" s="5"/>
    </row>
    <row r="45" spans="2:6" ht="12" customHeight="1" x14ac:dyDescent="0.2">
      <c r="B45" s="7" t="s">
        <v>38</v>
      </c>
      <c r="C45" s="26">
        <v>1913</v>
      </c>
      <c r="D45" s="26">
        <v>2</v>
      </c>
      <c r="E45" s="27">
        <v>0.10454783063251437</v>
      </c>
    </row>
    <row r="46" spans="2:6" ht="12" customHeight="1" x14ac:dyDescent="0.2">
      <c r="B46" s="6" t="s">
        <v>84</v>
      </c>
      <c r="C46" s="22">
        <v>3311</v>
      </c>
      <c r="D46" s="22">
        <v>2079</v>
      </c>
      <c r="E46" s="27">
        <v>62.790697674418603</v>
      </c>
    </row>
    <row r="47" spans="2:6" ht="12" customHeight="1" x14ac:dyDescent="0.2">
      <c r="B47" s="6" t="s">
        <v>39</v>
      </c>
      <c r="C47" s="32">
        <v>837</v>
      </c>
      <c r="D47" s="32">
        <v>721</v>
      </c>
      <c r="E47" s="33">
        <v>86.140979689366787</v>
      </c>
    </row>
    <row r="48" spans="2:6" ht="12" customHeight="1" x14ac:dyDescent="0.2">
      <c r="B48" s="6" t="s">
        <v>40</v>
      </c>
      <c r="C48" s="32">
        <v>621</v>
      </c>
      <c r="D48" s="32">
        <v>620</v>
      </c>
      <c r="E48" s="33">
        <v>99.838969404186798</v>
      </c>
    </row>
    <row r="49" spans="2:5" ht="12" customHeight="1" x14ac:dyDescent="0.2">
      <c r="B49" s="9" t="s">
        <v>41</v>
      </c>
      <c r="C49" s="34">
        <v>8</v>
      </c>
      <c r="D49" s="34">
        <v>8</v>
      </c>
      <c r="E49" s="35">
        <v>100</v>
      </c>
    </row>
    <row r="50" spans="2:5" ht="12" customHeight="1" x14ac:dyDescent="0.2">
      <c r="B50" s="9" t="s">
        <v>42</v>
      </c>
      <c r="C50" s="34">
        <v>613</v>
      </c>
      <c r="D50" s="34">
        <v>612</v>
      </c>
      <c r="E50" s="35">
        <v>99.836867862969001</v>
      </c>
    </row>
    <row r="51" spans="2:5" ht="12" customHeight="1" x14ac:dyDescent="0.2">
      <c r="B51" s="6" t="s">
        <v>43</v>
      </c>
      <c r="C51" s="32">
        <v>216</v>
      </c>
      <c r="D51" s="32">
        <v>101</v>
      </c>
      <c r="E51" s="33">
        <v>46.75925925925926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216</v>
      </c>
      <c r="D53" s="34">
        <v>101</v>
      </c>
      <c r="E53" s="35">
        <v>46.75925925925926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1003</v>
      </c>
      <c r="D57" s="32">
        <v>1003</v>
      </c>
      <c r="E57" s="33">
        <v>100</v>
      </c>
    </row>
    <row r="58" spans="2:5" ht="12" customHeight="1" x14ac:dyDescent="0.2">
      <c r="B58" s="6" t="s">
        <v>48</v>
      </c>
      <c r="C58" s="32">
        <v>1003</v>
      </c>
      <c r="D58" s="32">
        <v>1003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1471</v>
      </c>
      <c r="D60" s="32">
        <v>355</v>
      </c>
      <c r="E60" s="33">
        <v>24.133242692046228</v>
      </c>
    </row>
    <row r="61" spans="2:5" s="4" customFormat="1" ht="12" customHeight="1" x14ac:dyDescent="0.2">
      <c r="B61" s="6" t="s">
        <v>51</v>
      </c>
      <c r="C61" s="32">
        <v>1471</v>
      </c>
      <c r="D61" s="32">
        <v>355</v>
      </c>
      <c r="E61" s="33">
        <v>24.133242692046228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82797</v>
      </c>
      <c r="D69" s="22">
        <v>1775</v>
      </c>
      <c r="E69" s="23">
        <v>2.1437974805850453</v>
      </c>
    </row>
    <row r="70" spans="2:5" ht="12" customHeight="1" x14ac:dyDescent="0.2">
      <c r="B70" s="6" t="s">
        <v>57</v>
      </c>
      <c r="C70" s="32">
        <v>18262</v>
      </c>
      <c r="D70" s="32">
        <v>77</v>
      </c>
      <c r="E70" s="33">
        <v>0.42164056510787423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18221</v>
      </c>
      <c r="D73" s="36">
        <v>37</v>
      </c>
      <c r="E73" s="37">
        <v>0.20306240052686461</v>
      </c>
    </row>
    <row r="74" spans="2:5" ht="12" customHeight="1" x14ac:dyDescent="0.2">
      <c r="B74" s="6" t="s">
        <v>61</v>
      </c>
      <c r="C74" s="32">
        <v>41</v>
      </c>
      <c r="D74" s="32">
        <v>40</v>
      </c>
      <c r="E74" s="33">
        <v>97.560975609756099</v>
      </c>
    </row>
    <row r="75" spans="2:5" ht="12" customHeight="1" x14ac:dyDescent="0.2">
      <c r="B75" s="6" t="s">
        <v>62</v>
      </c>
      <c r="C75" s="32">
        <v>31</v>
      </c>
      <c r="D75" s="32">
        <v>16</v>
      </c>
      <c r="E75" s="33">
        <v>51.612903225806448</v>
      </c>
    </row>
    <row r="76" spans="2:5" ht="12" customHeight="1" x14ac:dyDescent="0.2">
      <c r="B76" s="6" t="s">
        <v>63</v>
      </c>
      <c r="C76" s="32">
        <v>3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28</v>
      </c>
      <c r="D77" s="32">
        <v>16</v>
      </c>
      <c r="E77" s="33">
        <v>57.142857142857139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28</v>
      </c>
      <c r="D85" s="34">
        <v>16</v>
      </c>
      <c r="E85" s="35">
        <v>57.142857142857139</v>
      </c>
    </row>
    <row r="86" spans="2:5" ht="12" customHeight="1" x14ac:dyDescent="0.2">
      <c r="B86" s="6" t="s">
        <v>73</v>
      </c>
      <c r="C86" s="32">
        <v>63841</v>
      </c>
      <c r="D86" s="32">
        <v>1488</v>
      </c>
      <c r="E86" s="33">
        <v>2.3307905577920147</v>
      </c>
    </row>
    <row r="87" spans="2:5" ht="12" customHeight="1" x14ac:dyDescent="0.2">
      <c r="B87" s="6" t="s">
        <v>74</v>
      </c>
      <c r="C87" s="36">
        <v>326</v>
      </c>
      <c r="D87" s="36">
        <v>18</v>
      </c>
      <c r="E87" s="37">
        <v>5.5214723926380369</v>
      </c>
    </row>
    <row r="88" spans="2:5" ht="12" customHeight="1" x14ac:dyDescent="0.2">
      <c r="B88" s="6" t="s">
        <v>75</v>
      </c>
      <c r="C88" s="32">
        <v>13704</v>
      </c>
      <c r="D88" s="32">
        <v>468</v>
      </c>
      <c r="E88" s="33">
        <v>3.4150612959719786</v>
      </c>
    </row>
    <row r="89" spans="2:5" ht="12" customHeight="1" x14ac:dyDescent="0.2">
      <c r="B89" s="6" t="s">
        <v>76</v>
      </c>
      <c r="C89" s="32">
        <v>49245</v>
      </c>
      <c r="D89" s="32">
        <v>998</v>
      </c>
      <c r="E89" s="33">
        <v>2.0266016854502995</v>
      </c>
    </row>
    <row r="90" spans="2:5" ht="12" customHeight="1" x14ac:dyDescent="0.2">
      <c r="B90" s="6" t="s">
        <v>77</v>
      </c>
      <c r="C90" s="32">
        <v>566</v>
      </c>
      <c r="D90" s="32">
        <v>4</v>
      </c>
      <c r="E90" s="33">
        <v>0.70671378091872794</v>
      </c>
    </row>
    <row r="91" spans="2:5" ht="12" customHeight="1" x14ac:dyDescent="0.2">
      <c r="B91" s="6" t="s">
        <v>78</v>
      </c>
      <c r="C91" s="32">
        <v>663</v>
      </c>
      <c r="D91" s="32">
        <v>194</v>
      </c>
      <c r="E91" s="33">
        <v>29.260935143288087</v>
      </c>
    </row>
    <row r="92" spans="2:5" ht="12" customHeight="1" x14ac:dyDescent="0.2">
      <c r="B92" s="6" t="s">
        <v>86</v>
      </c>
      <c r="C92" s="22">
        <v>159</v>
      </c>
      <c r="D92" s="22">
        <v>159</v>
      </c>
      <c r="E92" s="23">
        <v>100</v>
      </c>
    </row>
    <row r="93" spans="2:5" ht="12" customHeight="1" x14ac:dyDescent="0.2">
      <c r="B93" s="6" t="s">
        <v>79</v>
      </c>
      <c r="C93" s="32">
        <v>159</v>
      </c>
      <c r="D93" s="32">
        <v>159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FB4B0F6-2C80-4C0D-9EE4-BCD06D551397}"/>
    <hyperlink ref="D4" location="ŞUBAT!A1" display="Şubat" xr:uid="{E08CFB90-8031-4393-86D8-201BED022673}"/>
    <hyperlink ref="E4" location="MART!A1" display="Mart" xr:uid="{A1693196-E9ED-4264-9A64-8BB918EB042F}"/>
    <hyperlink ref="C5" location="NİSAN!A1" display="Nisan" xr:uid="{78890EE6-94DE-48C6-8E21-5D8F6D4FBC0B}"/>
    <hyperlink ref="D5" location="MAYIS!A1" display="Mayıs" xr:uid="{D95B636C-6074-4871-9BCA-768F631957A7}"/>
    <hyperlink ref="E5" location="HAZİRAN!A1" display="Haziran" xr:uid="{D797424D-801F-4646-87A1-B15005B2A411}"/>
    <hyperlink ref="C6" location="TEMMUZ!A1" display="Temmuz" xr:uid="{CA589A6F-B04B-465A-ACE7-BE855D96DB6A}"/>
    <hyperlink ref="D6" location="AĞUSTOS!A1" display="Ağustos" xr:uid="{5E508A28-D978-4AE6-AC74-2A10AE5434AA}"/>
    <hyperlink ref="E6" location="EYLÜL!A1" display="Eylül" xr:uid="{B1929E02-F59C-4C3C-92FF-FD75451E9CC1}"/>
    <hyperlink ref="C7" location="EKİM!A1" display="Ekim" xr:uid="{D2C4CED5-4B05-4CE8-921A-595BD250A4FA}"/>
    <hyperlink ref="D7" location="KASIM!A1" display="Kasım" xr:uid="{E14C9643-F09C-42F6-915A-67B326D33A5E}"/>
    <hyperlink ref="E7" location="ARALIK!A1" display="Aralık" xr:uid="{1CBCFF7D-658C-4499-B6FF-807FF89C55C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08A1-1882-4A4A-AA52-6D9628C04851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199646</v>
      </c>
      <c r="D10" s="22">
        <f>+D11+D46+D64+D69+D92+D98</f>
        <v>28585</v>
      </c>
      <c r="E10" s="23">
        <f t="shared" ref="E10:E73" si="0">+D10/C10*100</f>
        <v>14.317842581369023</v>
      </c>
    </row>
    <row r="11" spans="2:5" ht="12" customHeight="1" x14ac:dyDescent="0.2">
      <c r="B11" s="7" t="s">
        <v>4</v>
      </c>
      <c r="C11" s="24">
        <f>+C12+C22+C25+C39+C43+C44+C45</f>
        <v>117397</v>
      </c>
      <c r="D11" s="24">
        <f>+D12+D22+D25+D39+D43+D44+D45</f>
        <v>26383</v>
      </c>
      <c r="E11" s="25">
        <f t="shared" si="0"/>
        <v>22.473317035358654</v>
      </c>
    </row>
    <row r="12" spans="2:5" ht="12" customHeight="1" x14ac:dyDescent="0.2">
      <c r="B12" s="7" t="s">
        <v>5</v>
      </c>
      <c r="C12" s="24">
        <f>+C13+C18</f>
        <v>45991</v>
      </c>
      <c r="D12" s="24">
        <f>+D13+D18</f>
        <v>5327</v>
      </c>
      <c r="E12" s="25">
        <f t="shared" si="0"/>
        <v>11.582700963231938</v>
      </c>
    </row>
    <row r="13" spans="2:5" ht="12" customHeight="1" x14ac:dyDescent="0.2">
      <c r="B13" s="7" t="s">
        <v>6</v>
      </c>
      <c r="C13" s="26">
        <f>SUM(C14:C17)</f>
        <v>40870</v>
      </c>
      <c r="D13" s="26">
        <f>SUM(D14:D17)</f>
        <v>5335</v>
      </c>
      <c r="E13" s="27">
        <f t="shared" si="0"/>
        <v>13.05358453633472</v>
      </c>
    </row>
    <row r="14" spans="2:5" ht="12" customHeight="1" x14ac:dyDescent="0.2">
      <c r="B14" s="8" t="s">
        <v>7</v>
      </c>
      <c r="C14" s="28">
        <v>3624</v>
      </c>
      <c r="D14" s="28">
        <v>25</v>
      </c>
      <c r="E14" s="29">
        <f t="shared" si="0"/>
        <v>0.6898454746136865</v>
      </c>
    </row>
    <row r="15" spans="2:5" ht="12" customHeight="1" x14ac:dyDescent="0.2">
      <c r="B15" s="8" t="s">
        <v>8</v>
      </c>
      <c r="C15" s="28">
        <v>513</v>
      </c>
      <c r="D15" s="28">
        <v>8</v>
      </c>
      <c r="E15" s="29">
        <f t="shared" si="0"/>
        <v>1.5594541910331383</v>
      </c>
    </row>
    <row r="16" spans="2:5" ht="12" customHeight="1" x14ac:dyDescent="0.2">
      <c r="B16" s="8" t="s">
        <v>9</v>
      </c>
      <c r="C16" s="28">
        <v>35627</v>
      </c>
      <c r="D16" s="28">
        <v>5290</v>
      </c>
      <c r="E16" s="29">
        <f t="shared" si="0"/>
        <v>14.848289218850871</v>
      </c>
    </row>
    <row r="17" spans="2:5" ht="12" customHeight="1" x14ac:dyDescent="0.2">
      <c r="B17" s="8" t="s">
        <v>10</v>
      </c>
      <c r="C17" s="28">
        <v>1106</v>
      </c>
      <c r="D17" s="28">
        <v>12</v>
      </c>
      <c r="E17" s="29">
        <f t="shared" si="0"/>
        <v>1.0849909584086799</v>
      </c>
    </row>
    <row r="18" spans="2:5" ht="12" customHeight="1" x14ac:dyDescent="0.2">
      <c r="B18" s="7" t="s">
        <v>11</v>
      </c>
      <c r="C18" s="24">
        <f>SUM(C19:C21)</f>
        <v>5121</v>
      </c>
      <c r="D18" s="24">
        <f>SUM(D19:D21)</f>
        <v>-8</v>
      </c>
      <c r="E18" s="25">
        <f t="shared" si="0"/>
        <v>-0.15621948838117555</v>
      </c>
    </row>
    <row r="19" spans="2:5" ht="12" customHeight="1" x14ac:dyDescent="0.2">
      <c r="B19" s="8" t="s">
        <v>12</v>
      </c>
      <c r="C19" s="28">
        <v>4133</v>
      </c>
      <c r="D19" s="28">
        <v>-10</v>
      </c>
      <c r="E19" s="29">
        <f t="shared" si="0"/>
        <v>-0.24195499637067508</v>
      </c>
    </row>
    <row r="20" spans="2:5" ht="12" customHeight="1" x14ac:dyDescent="0.2">
      <c r="B20" s="8" t="s">
        <v>13</v>
      </c>
      <c r="C20" s="28">
        <v>22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966</v>
      </c>
      <c r="D21" s="28">
        <v>2</v>
      </c>
      <c r="E21" s="29">
        <f t="shared" si="0"/>
        <v>0.20703933747412009</v>
      </c>
    </row>
    <row r="22" spans="2:5" s="4" customFormat="1" ht="12" customHeight="1" x14ac:dyDescent="0.2">
      <c r="B22" s="7" t="s">
        <v>15</v>
      </c>
      <c r="C22" s="24">
        <f>SUM(C23:C24)</f>
        <v>16457</v>
      </c>
      <c r="D22" s="24">
        <f>SUM(D23:D24)</f>
        <v>3069</v>
      </c>
      <c r="E22" s="25">
        <f t="shared" si="0"/>
        <v>18.648599380202953</v>
      </c>
    </row>
    <row r="23" spans="2:5" s="4" customFormat="1" ht="12" customHeight="1" x14ac:dyDescent="0.2">
      <c r="B23" s="8" t="s">
        <v>16</v>
      </c>
      <c r="C23" s="30">
        <v>165</v>
      </c>
      <c r="D23" s="30">
        <v>6</v>
      </c>
      <c r="E23" s="31">
        <f t="shared" si="0"/>
        <v>3.6363636363636362</v>
      </c>
    </row>
    <row r="24" spans="2:5" ht="12" customHeight="1" x14ac:dyDescent="0.2">
      <c r="B24" s="8" t="s">
        <v>17</v>
      </c>
      <c r="C24" s="30">
        <v>16292</v>
      </c>
      <c r="D24" s="30">
        <v>3063</v>
      </c>
      <c r="E24" s="31">
        <f t="shared" si="0"/>
        <v>18.800638350110482</v>
      </c>
    </row>
    <row r="25" spans="2:5" s="4" customFormat="1" ht="12" customHeight="1" x14ac:dyDescent="0.2">
      <c r="B25" s="7" t="s">
        <v>18</v>
      </c>
      <c r="C25" s="24">
        <f>+C26+C29+C36+C37+C38</f>
        <v>27807</v>
      </c>
      <c r="D25" s="24">
        <f>+D26+D29+D36+D37+D38</f>
        <v>2060</v>
      </c>
      <c r="E25" s="25">
        <f t="shared" si="0"/>
        <v>7.40820656669184</v>
      </c>
    </row>
    <row r="26" spans="2:5" ht="12" customHeight="1" x14ac:dyDescent="0.2">
      <c r="B26" s="7" t="s">
        <v>19</v>
      </c>
      <c r="C26" s="24">
        <f>SUM(C27:C28)</f>
        <v>23685</v>
      </c>
      <c r="D26" s="24">
        <f>SUM(D27:D28)</f>
        <v>1585</v>
      </c>
      <c r="E26" s="25">
        <f t="shared" si="0"/>
        <v>6.6919991555837024</v>
      </c>
    </row>
    <row r="27" spans="2:5" ht="12" customHeight="1" x14ac:dyDescent="0.2">
      <c r="B27" s="8" t="s">
        <v>20</v>
      </c>
      <c r="C27" s="28">
        <v>23009</v>
      </c>
      <c r="D27" s="28">
        <v>1446</v>
      </c>
      <c r="E27" s="29">
        <f t="shared" si="0"/>
        <v>6.2844973705941154</v>
      </c>
    </row>
    <row r="28" spans="2:5" ht="12" customHeight="1" x14ac:dyDescent="0.2">
      <c r="B28" s="8" t="s">
        <v>21</v>
      </c>
      <c r="C28" s="28">
        <v>676</v>
      </c>
      <c r="D28" s="28">
        <v>139</v>
      </c>
      <c r="E28" s="29">
        <f t="shared" si="0"/>
        <v>20.562130177514792</v>
      </c>
    </row>
    <row r="29" spans="2:5" ht="12" customHeight="1" x14ac:dyDescent="0.2">
      <c r="B29" s="7" t="s">
        <v>22</v>
      </c>
      <c r="C29" s="26">
        <f>SUM(C30:C35)</f>
        <v>3566</v>
      </c>
      <c r="D29" s="26">
        <f>SUM(D30:D35)</f>
        <v>6</v>
      </c>
      <c r="E29" s="27">
        <f t="shared" si="0"/>
        <v>0.16825574873808188</v>
      </c>
    </row>
    <row r="30" spans="2:5" ht="12" customHeight="1" x14ac:dyDescent="0.2">
      <c r="B30" s="8" t="s">
        <v>23</v>
      </c>
      <c r="C30" s="28">
        <v>3536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6</v>
      </c>
      <c r="D31" s="28">
        <v>6</v>
      </c>
      <c r="E31" s="29">
        <f t="shared" si="0"/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0</v>
      </c>
      <c r="E35" s="29">
        <f t="shared" si="0"/>
        <v>0</v>
      </c>
    </row>
    <row r="36" spans="2:6" ht="12" customHeight="1" x14ac:dyDescent="0.2">
      <c r="B36" s="7" t="s">
        <v>29</v>
      </c>
      <c r="C36" s="26">
        <v>545</v>
      </c>
      <c r="D36" s="26">
        <v>469</v>
      </c>
      <c r="E36" s="27">
        <f t="shared" si="0"/>
        <v>86.055045871559628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11</v>
      </c>
      <c r="D38" s="26">
        <v>0</v>
      </c>
      <c r="E38" s="27">
        <f t="shared" si="0"/>
        <v>0</v>
      </c>
    </row>
    <row r="39" spans="2:6" ht="12" customHeight="1" x14ac:dyDescent="0.2">
      <c r="B39" s="7" t="s">
        <v>32</v>
      </c>
      <c r="C39" s="24">
        <f>SUM(C40:C42)</f>
        <v>13467</v>
      </c>
      <c r="D39" s="24">
        <f>SUM(D40:D42)</f>
        <v>13467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>
        <v>13467</v>
      </c>
      <c r="D41" s="30">
        <v>13467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8492</v>
      </c>
      <c r="D43" s="24">
        <v>969</v>
      </c>
      <c r="E43" s="25">
        <f t="shared" si="0"/>
        <v>11.410739519547809</v>
      </c>
    </row>
    <row r="44" spans="2:6" ht="12" customHeight="1" x14ac:dyDescent="0.2">
      <c r="B44" s="7" t="s">
        <v>37</v>
      </c>
      <c r="C44" s="26">
        <v>3270</v>
      </c>
      <c r="D44" s="26">
        <v>1489</v>
      </c>
      <c r="E44" s="27">
        <f t="shared" si="0"/>
        <v>45.535168195718654</v>
      </c>
      <c r="F44" s="5"/>
    </row>
    <row r="45" spans="2:6" ht="12" customHeight="1" x14ac:dyDescent="0.2">
      <c r="B45" s="7" t="s">
        <v>38</v>
      </c>
      <c r="C45" s="26">
        <v>1913</v>
      </c>
      <c r="D45" s="26">
        <v>2</v>
      </c>
      <c r="E45" s="27">
        <f t="shared" si="0"/>
        <v>0.10454783063251437</v>
      </c>
    </row>
    <row r="46" spans="2:6" ht="12" customHeight="1" x14ac:dyDescent="0.2">
      <c r="B46" s="6" t="s">
        <v>84</v>
      </c>
      <c r="C46" s="22">
        <f>+C47+C54+C57+C60+C63</f>
        <v>2685</v>
      </c>
      <c r="D46" s="22">
        <f>+D47+D54+D57+D60+D63</f>
        <v>1471</v>
      </c>
      <c r="E46" s="27">
        <f t="shared" si="0"/>
        <v>54.785847299813781</v>
      </c>
    </row>
    <row r="47" spans="2:6" ht="12" customHeight="1" x14ac:dyDescent="0.2">
      <c r="B47" s="6" t="s">
        <v>39</v>
      </c>
      <c r="C47" s="32">
        <f>+C48+C51</f>
        <v>467</v>
      </c>
      <c r="D47" s="32">
        <f>+D48+D51</f>
        <v>353</v>
      </c>
      <c r="E47" s="33">
        <f t="shared" si="0"/>
        <v>75.588865096359754</v>
      </c>
    </row>
    <row r="48" spans="2:6" ht="12" customHeight="1" x14ac:dyDescent="0.2">
      <c r="B48" s="6" t="s">
        <v>40</v>
      </c>
      <c r="C48" s="32">
        <f>SUM(C49:C50)</f>
        <v>332</v>
      </c>
      <c r="D48" s="32">
        <f>SUM(D49:D50)</f>
        <v>331</v>
      </c>
      <c r="E48" s="33">
        <f t="shared" si="0"/>
        <v>99.698795180722882</v>
      </c>
    </row>
    <row r="49" spans="2:5" ht="12" customHeight="1" x14ac:dyDescent="0.2">
      <c r="B49" s="9" t="s">
        <v>41</v>
      </c>
      <c r="C49" s="34">
        <v>8</v>
      </c>
      <c r="D49" s="34">
        <v>8</v>
      </c>
      <c r="E49" s="35">
        <f t="shared" si="0"/>
        <v>100</v>
      </c>
    </row>
    <row r="50" spans="2:5" ht="12" customHeight="1" x14ac:dyDescent="0.2">
      <c r="B50" s="9" t="s">
        <v>42</v>
      </c>
      <c r="C50" s="34">
        <v>324</v>
      </c>
      <c r="D50" s="34">
        <v>323</v>
      </c>
      <c r="E50" s="35">
        <f t="shared" si="0"/>
        <v>99.691358024691354</v>
      </c>
    </row>
    <row r="51" spans="2:5" ht="12" customHeight="1" x14ac:dyDescent="0.2">
      <c r="B51" s="6" t="s">
        <v>43</v>
      </c>
      <c r="C51" s="32">
        <f>SUM(C52:C53)</f>
        <v>135</v>
      </c>
      <c r="D51" s="32">
        <f>SUM(D52:D53)</f>
        <v>22</v>
      </c>
      <c r="E51" s="33">
        <f t="shared" si="0"/>
        <v>16.296296296296298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135</v>
      </c>
      <c r="D53" s="34">
        <v>22</v>
      </c>
      <c r="E53" s="35">
        <f>+D53/C53*100</f>
        <v>16.296296296296298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935</v>
      </c>
      <c r="D57" s="32">
        <f>SUM(D58:D59)</f>
        <v>935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935</v>
      </c>
      <c r="D58" s="32">
        <v>935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1283</v>
      </c>
      <c r="D60" s="32">
        <f>SUM(D61:D62)</f>
        <v>183</v>
      </c>
      <c r="E60" s="33">
        <f t="shared" si="0"/>
        <v>14.26344505066251</v>
      </c>
    </row>
    <row r="61" spans="2:5" s="4" customFormat="1" ht="12" customHeight="1" x14ac:dyDescent="0.2">
      <c r="B61" s="6" t="s">
        <v>51</v>
      </c>
      <c r="C61" s="32">
        <v>1283</v>
      </c>
      <c r="D61" s="32">
        <v>183</v>
      </c>
      <c r="E61" s="33">
        <f t="shared" si="0"/>
        <v>14.26344505066251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79438</v>
      </c>
      <c r="D69" s="22">
        <f>+D70+D75+D86+D91</f>
        <v>605</v>
      </c>
      <c r="E69" s="23">
        <f t="shared" si="0"/>
        <v>0.76160024169792795</v>
      </c>
    </row>
    <row r="70" spans="2:5" ht="12" customHeight="1" x14ac:dyDescent="0.2">
      <c r="B70" s="6" t="s">
        <v>57</v>
      </c>
      <c r="C70" s="32">
        <f>+C71+C72+C73+C74</f>
        <v>17510</v>
      </c>
      <c r="D70" s="32">
        <f>+D71+D72+D73+D74</f>
        <v>51</v>
      </c>
      <c r="E70" s="33">
        <f t="shared" si="0"/>
        <v>0.29126213592233008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17480</v>
      </c>
      <c r="D73" s="36">
        <v>22</v>
      </c>
      <c r="E73" s="37">
        <f t="shared" si="0"/>
        <v>0.12585812356979406</v>
      </c>
    </row>
    <row r="74" spans="2:5" ht="12" customHeight="1" x14ac:dyDescent="0.2">
      <c r="B74" s="6" t="s">
        <v>61</v>
      </c>
      <c r="C74" s="32">
        <v>30</v>
      </c>
      <c r="D74" s="32">
        <v>29</v>
      </c>
      <c r="E74" s="33">
        <f t="shared" ref="E74:E93" si="1">+D74/C74*100</f>
        <v>96.666666666666671</v>
      </c>
    </row>
    <row r="75" spans="2:5" ht="12" customHeight="1" x14ac:dyDescent="0.2">
      <c r="B75" s="6" t="s">
        <v>62</v>
      </c>
      <c r="C75" s="32">
        <f>+C76+C77</f>
        <v>15</v>
      </c>
      <c r="D75" s="32">
        <f>+D76+D77</f>
        <v>0</v>
      </c>
      <c r="E75" s="33">
        <f t="shared" si="1"/>
        <v>0</v>
      </c>
    </row>
    <row r="76" spans="2:5" ht="12" customHeight="1" x14ac:dyDescent="0.2">
      <c r="B76" s="6" t="s">
        <v>63</v>
      </c>
      <c r="C76" s="32">
        <v>3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12</v>
      </c>
      <c r="D77" s="32">
        <f>SUM(D78:D85)</f>
        <v>0</v>
      </c>
      <c r="E77" s="33">
        <f t="shared" si="1"/>
        <v>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12</v>
      </c>
      <c r="D85" s="34">
        <v>0</v>
      </c>
      <c r="E85" s="35">
        <f t="shared" si="1"/>
        <v>0</v>
      </c>
    </row>
    <row r="86" spans="2:5" ht="12" customHeight="1" x14ac:dyDescent="0.2">
      <c r="B86" s="6" t="s">
        <v>73</v>
      </c>
      <c r="C86" s="32">
        <f>+C87+C88+C89+C90</f>
        <v>61436</v>
      </c>
      <c r="D86" s="32">
        <f>+D87+D88+D89+D90</f>
        <v>464</v>
      </c>
      <c r="E86" s="33">
        <f t="shared" si="1"/>
        <v>0.75525750374373335</v>
      </c>
    </row>
    <row r="87" spans="2:5" ht="12" customHeight="1" x14ac:dyDescent="0.2">
      <c r="B87" s="6" t="s">
        <v>74</v>
      </c>
      <c r="C87" s="36">
        <v>319</v>
      </c>
      <c r="D87" s="36">
        <v>12</v>
      </c>
      <c r="E87" s="37">
        <f t="shared" si="1"/>
        <v>3.761755485893417</v>
      </c>
    </row>
    <row r="88" spans="2:5" ht="12" customHeight="1" x14ac:dyDescent="0.2">
      <c r="B88" s="6" t="s">
        <v>75</v>
      </c>
      <c r="C88" s="32">
        <v>13222</v>
      </c>
      <c r="D88" s="32">
        <v>248</v>
      </c>
      <c r="E88" s="33">
        <f t="shared" si="1"/>
        <v>1.8756617758281653</v>
      </c>
    </row>
    <row r="89" spans="2:5" ht="12" customHeight="1" x14ac:dyDescent="0.2">
      <c r="B89" s="6" t="s">
        <v>76</v>
      </c>
      <c r="C89" s="32">
        <v>47330</v>
      </c>
      <c r="D89" s="32">
        <v>201</v>
      </c>
      <c r="E89" s="33">
        <f t="shared" si="1"/>
        <v>0.42467779421085988</v>
      </c>
    </row>
    <row r="90" spans="2:5" ht="12" customHeight="1" x14ac:dyDescent="0.2">
      <c r="B90" s="6" t="s">
        <v>77</v>
      </c>
      <c r="C90" s="32">
        <v>565</v>
      </c>
      <c r="D90" s="32">
        <v>3</v>
      </c>
      <c r="E90" s="33">
        <f t="shared" si="1"/>
        <v>0.53097345132743357</v>
      </c>
    </row>
    <row r="91" spans="2:5" ht="12" customHeight="1" x14ac:dyDescent="0.2">
      <c r="B91" s="6" t="s">
        <v>78</v>
      </c>
      <c r="C91" s="32">
        <v>477</v>
      </c>
      <c r="D91" s="32">
        <v>90</v>
      </c>
      <c r="E91" s="33">
        <f t="shared" si="1"/>
        <v>18.867924528301888</v>
      </c>
    </row>
    <row r="92" spans="2:5" ht="12" customHeight="1" x14ac:dyDescent="0.2">
      <c r="B92" s="6" t="s">
        <v>86</v>
      </c>
      <c r="C92" s="22">
        <f>+C93+C94+C95</f>
        <v>126</v>
      </c>
      <c r="D92" s="22">
        <f>+D93+D94+D95</f>
        <v>126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126</v>
      </c>
      <c r="D93" s="32">
        <v>126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8D585BE-C018-46EC-A9FC-D53B24EE9239}"/>
    <hyperlink ref="D4" location="ŞUBAT!A1" display="Şubat" xr:uid="{C18EA69E-09EF-4AB2-BD88-61900333D160}"/>
    <hyperlink ref="E4" location="MART!A1" display="Mart" xr:uid="{581E3095-3C2B-4ADA-BF9A-2468DABA33CC}"/>
    <hyperlink ref="C5" location="NİSAN!A1" display="Nisan" xr:uid="{0842E421-C4BF-4370-BBBB-BB7AA83C06C4}"/>
    <hyperlink ref="D5" location="MAYIS!A1" display="Mayıs" xr:uid="{D59BA8DF-0D87-4304-B3C7-081D76533614}"/>
    <hyperlink ref="E5" location="HAZİRAN!A1" display="Haziran" xr:uid="{35553B85-16DD-4CAB-A59A-DCDB9A6B9C20}"/>
    <hyperlink ref="C6" location="TEMMUZ!A1" display="Temmuz" xr:uid="{70560679-8377-431B-94F0-222A34157F8B}"/>
    <hyperlink ref="D6" location="AĞUSTOS!A1" display="Ağustos" xr:uid="{47C0B8BF-6652-4A94-9C12-5C4DCAA7CF52}"/>
    <hyperlink ref="E6" location="EYLÜL!A1" display="Eylül" xr:uid="{FEC2A9D7-5041-4A22-BD8E-735B050EA9C0}"/>
    <hyperlink ref="C7" location="EKİM!A1" display="Ekim" xr:uid="{BEE270F8-967B-45A7-8985-FC64F15F8294}"/>
    <hyperlink ref="D7" location="KASIM!A1" display="Kasım" xr:uid="{4D129ACE-4463-406A-98A3-FAA6AD8694C3}"/>
    <hyperlink ref="E7" location="ARALIK!A1" display="Aralık" xr:uid="{4BCCA38F-7D68-454F-88DC-BFC0979F70F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7BD2-562B-45AF-B828-84AD6127846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773740</v>
      </c>
      <c r="D10" s="22">
        <v>586321</v>
      </c>
      <c r="E10" s="23">
        <v>75.777522165068362</v>
      </c>
    </row>
    <row r="11" spans="2:5" ht="12" customHeight="1" x14ac:dyDescent="0.2">
      <c r="B11" s="7" t="s">
        <v>4</v>
      </c>
      <c r="C11" s="24">
        <v>662864</v>
      </c>
      <c r="D11" s="24">
        <v>565643</v>
      </c>
      <c r="E11" s="25">
        <v>85.333190518718766</v>
      </c>
    </row>
    <row r="12" spans="2:5" ht="12" customHeight="1" x14ac:dyDescent="0.2">
      <c r="B12" s="7" t="s">
        <v>5</v>
      </c>
      <c r="C12" s="24">
        <v>112532</v>
      </c>
      <c r="D12" s="24">
        <v>66754</v>
      </c>
      <c r="E12" s="25">
        <v>59.320015639995738</v>
      </c>
    </row>
    <row r="13" spans="2:5" ht="12" customHeight="1" x14ac:dyDescent="0.2">
      <c r="B13" s="7" t="s">
        <v>6</v>
      </c>
      <c r="C13" s="26">
        <v>96090</v>
      </c>
      <c r="D13" s="26">
        <v>59576</v>
      </c>
      <c r="E13" s="27">
        <v>62.000208138203774</v>
      </c>
    </row>
    <row r="14" spans="2:5" ht="12" customHeight="1" x14ac:dyDescent="0.2">
      <c r="B14" s="8" t="s">
        <v>7</v>
      </c>
      <c r="C14" s="28">
        <v>9087</v>
      </c>
      <c r="D14" s="28">
        <v>3758</v>
      </c>
      <c r="E14" s="29">
        <v>41.355782986684275</v>
      </c>
    </row>
    <row r="15" spans="2:5" ht="12" customHeight="1" x14ac:dyDescent="0.2">
      <c r="B15" s="8" t="s">
        <v>8</v>
      </c>
      <c r="C15" s="28">
        <v>1480</v>
      </c>
      <c r="D15" s="28">
        <v>930</v>
      </c>
      <c r="E15" s="29">
        <v>62.837837837837839</v>
      </c>
    </row>
    <row r="16" spans="2:5" ht="12" customHeight="1" x14ac:dyDescent="0.2">
      <c r="B16" s="8" t="s">
        <v>9</v>
      </c>
      <c r="C16" s="28">
        <v>81913</v>
      </c>
      <c r="D16" s="28">
        <v>52422</v>
      </c>
      <c r="E16" s="29">
        <v>63.99716772673446</v>
      </c>
    </row>
    <row r="17" spans="2:5" ht="12" customHeight="1" x14ac:dyDescent="0.2">
      <c r="B17" s="8" t="s">
        <v>10</v>
      </c>
      <c r="C17" s="28">
        <v>3610</v>
      </c>
      <c r="D17" s="28">
        <v>2466</v>
      </c>
      <c r="E17" s="29">
        <v>68.310249307479225</v>
      </c>
    </row>
    <row r="18" spans="2:5" ht="12" customHeight="1" x14ac:dyDescent="0.2">
      <c r="B18" s="7" t="s">
        <v>11</v>
      </c>
      <c r="C18" s="24">
        <v>16442</v>
      </c>
      <c r="D18" s="24">
        <v>7178</v>
      </c>
      <c r="E18" s="25">
        <v>43.656489478165675</v>
      </c>
    </row>
    <row r="19" spans="2:5" ht="12" customHeight="1" x14ac:dyDescent="0.2">
      <c r="B19" s="8" t="s">
        <v>12</v>
      </c>
      <c r="C19" s="28">
        <v>10507</v>
      </c>
      <c r="D19" s="28">
        <v>2148</v>
      </c>
      <c r="E19" s="29">
        <v>20.443513847910914</v>
      </c>
    </row>
    <row r="20" spans="2:5" ht="12" customHeight="1" x14ac:dyDescent="0.2">
      <c r="B20" s="8" t="s">
        <v>13</v>
      </c>
      <c r="C20" s="28">
        <v>17</v>
      </c>
      <c r="D20" s="28">
        <v>-3</v>
      </c>
      <c r="E20" s="29">
        <v>-17.647058823529413</v>
      </c>
    </row>
    <row r="21" spans="2:5" ht="12" customHeight="1" x14ac:dyDescent="0.2">
      <c r="B21" s="8" t="s">
        <v>14</v>
      </c>
      <c r="C21" s="28">
        <v>5918</v>
      </c>
      <c r="D21" s="28">
        <v>5033</v>
      </c>
      <c r="E21" s="29">
        <v>85.045623521459959</v>
      </c>
    </row>
    <row r="22" spans="2:5" s="4" customFormat="1" ht="12" customHeight="1" x14ac:dyDescent="0.2">
      <c r="B22" s="7" t="s">
        <v>15</v>
      </c>
      <c r="C22" s="24">
        <v>16770</v>
      </c>
      <c r="D22" s="24">
        <v>10782</v>
      </c>
      <c r="E22" s="25">
        <v>64.293381037567087</v>
      </c>
    </row>
    <row r="23" spans="2:5" s="4" customFormat="1" ht="12" customHeight="1" x14ac:dyDescent="0.2">
      <c r="B23" s="8" t="s">
        <v>16</v>
      </c>
      <c r="C23" s="30">
        <v>186</v>
      </c>
      <c r="D23" s="30">
        <v>47</v>
      </c>
      <c r="E23" s="31">
        <v>25.268817204301076</v>
      </c>
    </row>
    <row r="24" spans="2:5" ht="12" customHeight="1" x14ac:dyDescent="0.2">
      <c r="B24" s="8" t="s">
        <v>17</v>
      </c>
      <c r="C24" s="30">
        <v>16584</v>
      </c>
      <c r="D24" s="30">
        <v>10735</v>
      </c>
      <c r="E24" s="31">
        <v>64.731066087795469</v>
      </c>
    </row>
    <row r="25" spans="2:5" s="4" customFormat="1" ht="12" customHeight="1" x14ac:dyDescent="0.2">
      <c r="B25" s="7" t="s">
        <v>18</v>
      </c>
      <c r="C25" s="24">
        <v>54124</v>
      </c>
      <c r="D25" s="24">
        <v>20986</v>
      </c>
      <c r="E25" s="25">
        <v>38.773926539058458</v>
      </c>
    </row>
    <row r="26" spans="2:5" ht="12" customHeight="1" x14ac:dyDescent="0.2">
      <c r="B26" s="7" t="s">
        <v>19</v>
      </c>
      <c r="C26" s="24">
        <v>42852</v>
      </c>
      <c r="D26" s="24">
        <v>16222</v>
      </c>
      <c r="E26" s="25">
        <v>37.85587603845795</v>
      </c>
    </row>
    <row r="27" spans="2:5" ht="12" customHeight="1" x14ac:dyDescent="0.2">
      <c r="B27" s="8" t="s">
        <v>20</v>
      </c>
      <c r="C27" s="28">
        <v>40706</v>
      </c>
      <c r="D27" s="28">
        <v>14809</v>
      </c>
      <c r="E27" s="29">
        <v>36.380386183854959</v>
      </c>
    </row>
    <row r="28" spans="2:5" ht="12" customHeight="1" x14ac:dyDescent="0.2">
      <c r="B28" s="8" t="s">
        <v>21</v>
      </c>
      <c r="C28" s="28">
        <v>2146</v>
      </c>
      <c r="D28" s="28">
        <v>1413</v>
      </c>
      <c r="E28" s="29">
        <v>65.843429636533074</v>
      </c>
    </row>
    <row r="29" spans="2:5" ht="12" customHeight="1" x14ac:dyDescent="0.2">
      <c r="B29" s="7" t="s">
        <v>22</v>
      </c>
      <c r="C29" s="26">
        <v>6604</v>
      </c>
      <c r="D29" s="26">
        <v>174</v>
      </c>
      <c r="E29" s="27">
        <v>2.6347668079951543</v>
      </c>
    </row>
    <row r="30" spans="2:5" ht="12" customHeight="1" x14ac:dyDescent="0.2">
      <c r="B30" s="8" t="s">
        <v>23</v>
      </c>
      <c r="C30" s="28">
        <v>6523</v>
      </c>
      <c r="D30" s="28">
        <v>113</v>
      </c>
      <c r="E30" s="29">
        <v>1.7323317491951558</v>
      </c>
    </row>
    <row r="31" spans="2:5" s="4" customFormat="1" ht="12" customHeight="1" x14ac:dyDescent="0.2">
      <c r="B31" s="8" t="s">
        <v>24</v>
      </c>
      <c r="C31" s="28">
        <v>57</v>
      </c>
      <c r="D31" s="28">
        <v>57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4</v>
      </c>
      <c r="E35" s="29">
        <v>16.666666666666664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4651</v>
      </c>
      <c r="D37" s="26">
        <v>4575</v>
      </c>
      <c r="E37" s="27">
        <v>98.36594280799828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17</v>
      </c>
      <c r="D39" s="26">
        <v>15</v>
      </c>
      <c r="E39" s="27">
        <v>88.235294117647058</v>
      </c>
    </row>
    <row r="40" spans="2:6" ht="12" customHeight="1" x14ac:dyDescent="0.2">
      <c r="B40" s="7" t="s">
        <v>32</v>
      </c>
      <c r="C40" s="24">
        <v>439563</v>
      </c>
      <c r="D40" s="24">
        <v>439563</v>
      </c>
      <c r="E40" s="25">
        <v>100</v>
      </c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>
        <v>439563</v>
      </c>
      <c r="D42" s="30">
        <v>439563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20169</v>
      </c>
      <c r="D44" s="24">
        <v>11930</v>
      </c>
      <c r="E44" s="25">
        <v>59.150180970796761</v>
      </c>
    </row>
    <row r="45" spans="2:6" ht="12" customHeight="1" x14ac:dyDescent="0.2">
      <c r="B45" s="7" t="s">
        <v>37</v>
      </c>
      <c r="C45" s="26">
        <v>17844</v>
      </c>
      <c r="D45" s="26">
        <v>15613</v>
      </c>
      <c r="E45" s="27">
        <v>87.497197937682131</v>
      </c>
      <c r="F45" s="5"/>
    </row>
    <row r="46" spans="2:6" ht="12" customHeight="1" x14ac:dyDescent="0.2">
      <c r="B46" s="7" t="s">
        <v>38</v>
      </c>
      <c r="C46" s="26">
        <v>1862</v>
      </c>
      <c r="D46" s="26">
        <v>15</v>
      </c>
      <c r="E46" s="27">
        <v>0.80558539205155755</v>
      </c>
    </row>
    <row r="47" spans="2:6" ht="12" customHeight="1" x14ac:dyDescent="0.2">
      <c r="B47" s="6" t="s">
        <v>84</v>
      </c>
      <c r="C47" s="22">
        <v>8799</v>
      </c>
      <c r="D47" s="22">
        <v>7752</v>
      </c>
      <c r="E47" s="27">
        <v>88.100920559154446</v>
      </c>
    </row>
    <row r="48" spans="2:6" ht="12" customHeight="1" x14ac:dyDescent="0.2">
      <c r="B48" s="6" t="s">
        <v>39</v>
      </c>
      <c r="C48" s="32">
        <v>3797</v>
      </c>
      <c r="D48" s="32">
        <v>3682</v>
      </c>
      <c r="E48" s="33">
        <v>96.971293126152219</v>
      </c>
    </row>
    <row r="49" spans="2:5" ht="12" customHeight="1" x14ac:dyDescent="0.2">
      <c r="B49" s="6" t="s">
        <v>40</v>
      </c>
      <c r="C49" s="32">
        <v>3490</v>
      </c>
      <c r="D49" s="32">
        <v>3489</v>
      </c>
      <c r="E49" s="33">
        <v>99.971346704871053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3482</v>
      </c>
      <c r="D51" s="34">
        <v>3481</v>
      </c>
      <c r="E51" s="35">
        <v>99.97128087306146</v>
      </c>
    </row>
    <row r="52" spans="2:5" ht="12" customHeight="1" x14ac:dyDescent="0.2">
      <c r="B52" s="6" t="s">
        <v>43</v>
      </c>
      <c r="C52" s="32">
        <v>307</v>
      </c>
      <c r="D52" s="32">
        <v>193</v>
      </c>
      <c r="E52" s="33">
        <v>62.866449511400646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307</v>
      </c>
      <c r="D54" s="34">
        <v>193</v>
      </c>
      <c r="E54" s="35">
        <v>62.866449511400646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1747</v>
      </c>
      <c r="D58" s="32">
        <v>1747</v>
      </c>
      <c r="E58" s="33">
        <v>100</v>
      </c>
    </row>
    <row r="59" spans="2:5" ht="12" customHeight="1" x14ac:dyDescent="0.2">
      <c r="B59" s="6" t="s">
        <v>48</v>
      </c>
      <c r="C59" s="32">
        <v>1747</v>
      </c>
      <c r="D59" s="32">
        <v>1747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3255</v>
      </c>
      <c r="D61" s="32">
        <v>2323</v>
      </c>
      <c r="E61" s="33">
        <v>71.367127496159753</v>
      </c>
    </row>
    <row r="62" spans="2:5" s="4" customFormat="1" ht="12" customHeight="1" x14ac:dyDescent="0.2">
      <c r="B62" s="6" t="s">
        <v>51</v>
      </c>
      <c r="C62" s="32">
        <v>3255</v>
      </c>
      <c r="D62" s="32">
        <v>2323</v>
      </c>
      <c r="E62" s="33">
        <v>71.367127496159753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100879</v>
      </c>
      <c r="D70" s="22">
        <v>11728</v>
      </c>
      <c r="E70" s="23">
        <v>11.625809137679795</v>
      </c>
    </row>
    <row r="71" spans="2:5" ht="12" customHeight="1" x14ac:dyDescent="0.2">
      <c r="B71" s="6" t="s">
        <v>57</v>
      </c>
      <c r="C71" s="32">
        <v>20537</v>
      </c>
      <c r="D71" s="32">
        <v>341</v>
      </c>
      <c r="E71" s="33">
        <v>1.6604177825388324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20267</v>
      </c>
      <c r="D74" s="36">
        <v>79</v>
      </c>
      <c r="E74" s="37">
        <v>0.38979622045690038</v>
      </c>
    </row>
    <row r="75" spans="2:5" ht="12" customHeight="1" x14ac:dyDescent="0.2">
      <c r="B75" s="6" t="s">
        <v>61</v>
      </c>
      <c r="C75" s="32">
        <v>270</v>
      </c>
      <c r="D75" s="32">
        <v>262</v>
      </c>
      <c r="E75" s="33">
        <v>97.037037037037038</v>
      </c>
    </row>
    <row r="76" spans="2:5" ht="12" customHeight="1" x14ac:dyDescent="0.2">
      <c r="B76" s="6" t="s">
        <v>62</v>
      </c>
      <c r="C76" s="32">
        <v>147</v>
      </c>
      <c r="D76" s="32">
        <v>134</v>
      </c>
      <c r="E76" s="33">
        <v>91.156462585034021</v>
      </c>
    </row>
    <row r="77" spans="2:5" ht="12" customHeight="1" x14ac:dyDescent="0.2">
      <c r="B77" s="6" t="s">
        <v>63</v>
      </c>
      <c r="C77" s="32">
        <v>15</v>
      </c>
      <c r="D77" s="32">
        <v>13</v>
      </c>
      <c r="E77" s="33">
        <v>86.666666666666671</v>
      </c>
    </row>
    <row r="78" spans="2:5" ht="12" customHeight="1" x14ac:dyDescent="0.2">
      <c r="B78" s="6" t="s">
        <v>64</v>
      </c>
      <c r="C78" s="32">
        <v>132</v>
      </c>
      <c r="D78" s="32">
        <v>121</v>
      </c>
      <c r="E78" s="33">
        <v>91.666666666666657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1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131</v>
      </c>
      <c r="D86" s="34">
        <v>120</v>
      </c>
      <c r="E86" s="35">
        <v>91.603053435114504</v>
      </c>
    </row>
    <row r="87" spans="2:5" ht="12" customHeight="1" x14ac:dyDescent="0.2">
      <c r="B87" s="6" t="s">
        <v>73</v>
      </c>
      <c r="C87" s="32">
        <v>78359</v>
      </c>
      <c r="D87" s="32">
        <v>9798</v>
      </c>
      <c r="E87" s="33">
        <v>12.50398805497773</v>
      </c>
    </row>
    <row r="88" spans="2:5" ht="12" customHeight="1" x14ac:dyDescent="0.2">
      <c r="B88" s="6" t="s">
        <v>74</v>
      </c>
      <c r="C88" s="36">
        <v>454</v>
      </c>
      <c r="D88" s="36">
        <v>137</v>
      </c>
      <c r="E88" s="37">
        <v>30.176211453744493</v>
      </c>
    </row>
    <row r="89" spans="2:5" ht="12" customHeight="1" x14ac:dyDescent="0.2">
      <c r="B89" s="6" t="s">
        <v>75</v>
      </c>
      <c r="C89" s="32">
        <v>14731</v>
      </c>
      <c r="D89" s="32">
        <v>3037</v>
      </c>
      <c r="E89" s="33">
        <v>20.61638721064422</v>
      </c>
    </row>
    <row r="90" spans="2:5" ht="12" customHeight="1" x14ac:dyDescent="0.2">
      <c r="B90" s="6" t="s">
        <v>76</v>
      </c>
      <c r="C90" s="32">
        <v>62607</v>
      </c>
      <c r="D90" s="32">
        <v>6600</v>
      </c>
      <c r="E90" s="33">
        <v>10.541952177871485</v>
      </c>
    </row>
    <row r="91" spans="2:5" ht="12" customHeight="1" x14ac:dyDescent="0.2">
      <c r="B91" s="6" t="s">
        <v>77</v>
      </c>
      <c r="C91" s="32">
        <v>567</v>
      </c>
      <c r="D91" s="32">
        <v>24</v>
      </c>
      <c r="E91" s="33">
        <v>4.2328042328042326</v>
      </c>
    </row>
    <row r="92" spans="2:5" ht="12" customHeight="1" x14ac:dyDescent="0.2">
      <c r="B92" s="6" t="s">
        <v>78</v>
      </c>
      <c r="C92" s="32">
        <v>1836</v>
      </c>
      <c r="D92" s="32">
        <v>1455</v>
      </c>
      <c r="E92" s="33">
        <v>79.248366013071887</v>
      </c>
    </row>
    <row r="93" spans="2:5" ht="12" customHeight="1" x14ac:dyDescent="0.2">
      <c r="B93" s="6" t="s">
        <v>86</v>
      </c>
      <c r="C93" s="22">
        <v>1198</v>
      </c>
      <c r="D93" s="22">
        <v>1198</v>
      </c>
      <c r="E93" s="23">
        <v>100</v>
      </c>
    </row>
    <row r="94" spans="2:5" ht="12" customHeight="1" x14ac:dyDescent="0.2">
      <c r="B94" s="6" t="s">
        <v>79</v>
      </c>
      <c r="C94" s="32">
        <v>1197</v>
      </c>
      <c r="D94" s="32">
        <v>1197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D4A3E0B-7ADE-4498-89AD-8B6348DC8EFA}"/>
    <hyperlink ref="D4" location="ŞUBAT!A1" display="Şubat" xr:uid="{8942BC90-750E-4E58-8C19-485D2921F443}"/>
    <hyperlink ref="E4" location="MART!A1" display="Mart" xr:uid="{EA0320F2-BFAD-44D2-90D1-38F85218CE48}"/>
    <hyperlink ref="C5" location="NİSAN!A1" display="Nisan" xr:uid="{4B95D134-E77A-464C-83A7-947016A8439A}"/>
    <hyperlink ref="D5" location="MAYIS!A1" display="Mayıs" xr:uid="{C31E1B69-3A34-48A0-A60D-66AF4A139E58}"/>
    <hyperlink ref="E5" location="HAZİRAN!A1" display="Haziran" xr:uid="{A91A1A1C-D654-4521-9329-736C2A9DEA73}"/>
    <hyperlink ref="C6" location="TEMMUZ!A1" display="Temmuz" xr:uid="{F00E6CF6-30F4-4F89-A067-3F41C2C794CC}"/>
    <hyperlink ref="D6" location="AĞUSTOS!A1" display="Ağustos" xr:uid="{AB4D3AB6-9759-4F31-AE23-D8A02DCE5958}"/>
    <hyperlink ref="E6" location="EYLÜL!A1" display="Eylül" xr:uid="{5B96F732-FF21-4A04-963F-E3927D1652A4}"/>
    <hyperlink ref="C7" location="EKİM!A1" display="Ekim" xr:uid="{24D9CD29-1DC3-45A5-9821-5293DCBE1E4C}"/>
    <hyperlink ref="D7" location="KASIM!A1" display="Kasım" xr:uid="{697B287C-6637-437F-894A-79B6D321F4FD}"/>
    <hyperlink ref="E7" location="ARALIK!A1" display="Aralık" xr:uid="{D7F10752-5BDB-46BD-B3AF-1FDDF7BE77E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5E7-4210-4708-A466-C51F956BF2F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713768</v>
      </c>
      <c r="D10" s="22">
        <v>526064</v>
      </c>
      <c r="E10" s="23">
        <v>73.702379484650464</v>
      </c>
    </row>
    <row r="11" spans="2:5" ht="12" customHeight="1" x14ac:dyDescent="0.2">
      <c r="B11" s="7" t="s">
        <v>4</v>
      </c>
      <c r="C11" s="24">
        <v>605215</v>
      </c>
      <c r="D11" s="24">
        <v>507270</v>
      </c>
      <c r="E11" s="25">
        <v>83.816494964599357</v>
      </c>
    </row>
    <row r="12" spans="2:5" ht="12" customHeight="1" x14ac:dyDescent="0.2">
      <c r="B12" s="7" t="s">
        <v>5</v>
      </c>
      <c r="C12" s="24">
        <v>104650</v>
      </c>
      <c r="D12" s="24">
        <v>57982</v>
      </c>
      <c r="E12" s="25">
        <v>55.405637840420454</v>
      </c>
    </row>
    <row r="13" spans="2:5" ht="12" customHeight="1" x14ac:dyDescent="0.2">
      <c r="B13" s="7" t="s">
        <v>6</v>
      </c>
      <c r="C13" s="26">
        <v>89544</v>
      </c>
      <c r="D13" s="26">
        <v>52205</v>
      </c>
      <c r="E13" s="27">
        <v>58.300947020459212</v>
      </c>
    </row>
    <row r="14" spans="2:5" ht="12" customHeight="1" x14ac:dyDescent="0.2">
      <c r="B14" s="8" t="s">
        <v>7</v>
      </c>
      <c r="C14" s="28">
        <v>9078</v>
      </c>
      <c r="D14" s="28">
        <v>3516</v>
      </c>
      <c r="E14" s="29">
        <v>38.730998017184405</v>
      </c>
    </row>
    <row r="15" spans="2:5" ht="12" customHeight="1" x14ac:dyDescent="0.2">
      <c r="B15" s="8" t="s">
        <v>8</v>
      </c>
      <c r="C15" s="28">
        <v>1472</v>
      </c>
      <c r="D15" s="28">
        <v>902</v>
      </c>
      <c r="E15" s="29">
        <v>61.277173913043484</v>
      </c>
    </row>
    <row r="16" spans="2:5" ht="12" customHeight="1" x14ac:dyDescent="0.2">
      <c r="B16" s="8" t="s">
        <v>9</v>
      </c>
      <c r="C16" s="28">
        <v>76256</v>
      </c>
      <c r="D16" s="28">
        <v>45897</v>
      </c>
      <c r="E16" s="29">
        <v>60.188050776332361</v>
      </c>
    </row>
    <row r="17" spans="2:5" ht="12" customHeight="1" x14ac:dyDescent="0.2">
      <c r="B17" s="8" t="s">
        <v>10</v>
      </c>
      <c r="C17" s="28">
        <v>2738</v>
      </c>
      <c r="D17" s="28">
        <v>1890</v>
      </c>
      <c r="E17" s="29">
        <v>69.028487947406873</v>
      </c>
    </row>
    <row r="18" spans="2:5" ht="12" customHeight="1" x14ac:dyDescent="0.2">
      <c r="B18" s="7" t="s">
        <v>11</v>
      </c>
      <c r="C18" s="24">
        <v>15106</v>
      </c>
      <c r="D18" s="24">
        <v>5777</v>
      </c>
      <c r="E18" s="25">
        <v>38.243082218985833</v>
      </c>
    </row>
    <row r="19" spans="2:5" ht="12" customHeight="1" x14ac:dyDescent="0.2">
      <c r="B19" s="8" t="s">
        <v>12</v>
      </c>
      <c r="C19" s="28">
        <v>10470</v>
      </c>
      <c r="D19" s="28">
        <v>1840</v>
      </c>
      <c r="E19" s="29">
        <v>17.574021012416427</v>
      </c>
    </row>
    <row r="20" spans="2:5" ht="12" customHeight="1" x14ac:dyDescent="0.2">
      <c r="B20" s="8" t="s">
        <v>13</v>
      </c>
      <c r="C20" s="28">
        <v>17</v>
      </c>
      <c r="D20" s="28">
        <v>-3</v>
      </c>
      <c r="E20" s="29">
        <v>-17.647058823529413</v>
      </c>
    </row>
    <row r="21" spans="2:5" ht="12" customHeight="1" x14ac:dyDescent="0.2">
      <c r="B21" s="8" t="s">
        <v>14</v>
      </c>
      <c r="C21" s="28">
        <v>4619</v>
      </c>
      <c r="D21" s="28">
        <v>3940</v>
      </c>
      <c r="E21" s="29">
        <v>85.299848452045907</v>
      </c>
    </row>
    <row r="22" spans="2:5" s="4" customFormat="1" ht="12" customHeight="1" x14ac:dyDescent="0.2">
      <c r="B22" s="7" t="s">
        <v>15</v>
      </c>
      <c r="C22" s="24">
        <v>16790</v>
      </c>
      <c r="D22" s="24">
        <v>10460</v>
      </c>
      <c r="E22" s="25">
        <v>62.298987492555092</v>
      </c>
    </row>
    <row r="23" spans="2:5" s="4" customFormat="1" ht="12" customHeight="1" x14ac:dyDescent="0.2">
      <c r="B23" s="8" t="s">
        <v>16</v>
      </c>
      <c r="C23" s="30">
        <v>190</v>
      </c>
      <c r="D23" s="30">
        <v>44</v>
      </c>
      <c r="E23" s="31">
        <v>23.157894736842106</v>
      </c>
    </row>
    <row r="24" spans="2:5" ht="12" customHeight="1" x14ac:dyDescent="0.2">
      <c r="B24" s="8" t="s">
        <v>17</v>
      </c>
      <c r="C24" s="30">
        <v>16600</v>
      </c>
      <c r="D24" s="30">
        <v>10416</v>
      </c>
      <c r="E24" s="31">
        <v>62.746987951807235</v>
      </c>
    </row>
    <row r="25" spans="2:5" s="4" customFormat="1" ht="12" customHeight="1" x14ac:dyDescent="0.2">
      <c r="B25" s="7" t="s">
        <v>18</v>
      </c>
      <c r="C25" s="24">
        <v>51478</v>
      </c>
      <c r="D25" s="24">
        <v>18742</v>
      </c>
      <c r="E25" s="25">
        <v>36.40778585026613</v>
      </c>
    </row>
    <row r="26" spans="2:5" ht="12" customHeight="1" x14ac:dyDescent="0.2">
      <c r="B26" s="7" t="s">
        <v>19</v>
      </c>
      <c r="C26" s="24">
        <v>41037</v>
      </c>
      <c r="D26" s="24">
        <v>14462</v>
      </c>
      <c r="E26" s="25">
        <v>35.2413675463606</v>
      </c>
    </row>
    <row r="27" spans="2:5" ht="12" customHeight="1" x14ac:dyDescent="0.2">
      <c r="B27" s="8" t="s">
        <v>20</v>
      </c>
      <c r="C27" s="28">
        <v>39057</v>
      </c>
      <c r="D27" s="28">
        <v>13192</v>
      </c>
      <c r="E27" s="29">
        <v>33.776275699618509</v>
      </c>
    </row>
    <row r="28" spans="2:5" ht="12" customHeight="1" x14ac:dyDescent="0.2">
      <c r="B28" s="8" t="s">
        <v>21</v>
      </c>
      <c r="C28" s="28">
        <v>1980</v>
      </c>
      <c r="D28" s="28">
        <v>1270</v>
      </c>
      <c r="E28" s="29">
        <v>64.141414141414145</v>
      </c>
    </row>
    <row r="29" spans="2:5" ht="12" customHeight="1" x14ac:dyDescent="0.2">
      <c r="B29" s="7" t="s">
        <v>22</v>
      </c>
      <c r="C29" s="26">
        <v>6252</v>
      </c>
      <c r="D29" s="26">
        <v>170</v>
      </c>
      <c r="E29" s="27">
        <v>2.7191298784388995</v>
      </c>
    </row>
    <row r="30" spans="2:5" ht="12" customHeight="1" x14ac:dyDescent="0.2">
      <c r="B30" s="8" t="s">
        <v>23</v>
      </c>
      <c r="C30" s="28">
        <v>6173</v>
      </c>
      <c r="D30" s="28">
        <v>113</v>
      </c>
      <c r="E30" s="29">
        <v>1.8305524056374534</v>
      </c>
    </row>
    <row r="31" spans="2:5" s="4" customFormat="1" ht="12" customHeight="1" x14ac:dyDescent="0.2">
      <c r="B31" s="8" t="s">
        <v>24</v>
      </c>
      <c r="C31" s="28">
        <v>55</v>
      </c>
      <c r="D31" s="28">
        <v>55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2</v>
      </c>
      <c r="E35" s="29">
        <v>8.3333333333333321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4172</v>
      </c>
      <c r="D37" s="26">
        <v>4095</v>
      </c>
      <c r="E37" s="27">
        <v>98.154362416107389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17</v>
      </c>
      <c r="D39" s="26">
        <v>15</v>
      </c>
      <c r="E39" s="27">
        <v>88.235294117647058</v>
      </c>
    </row>
    <row r="40" spans="2:6" ht="12" customHeight="1" x14ac:dyDescent="0.2">
      <c r="B40" s="7" t="s">
        <v>32</v>
      </c>
      <c r="C40" s="24">
        <v>395085</v>
      </c>
      <c r="D40" s="24">
        <v>395085</v>
      </c>
      <c r="E40" s="25">
        <v>100</v>
      </c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>
        <v>395085</v>
      </c>
      <c r="D42" s="30">
        <v>395085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18747</v>
      </c>
      <c r="D44" s="24">
        <v>10564</v>
      </c>
      <c r="E44" s="25">
        <v>56.35034938923561</v>
      </c>
    </row>
    <row r="45" spans="2:6" ht="12" customHeight="1" x14ac:dyDescent="0.2">
      <c r="B45" s="7" t="s">
        <v>37</v>
      </c>
      <c r="C45" s="26">
        <v>16600</v>
      </c>
      <c r="D45" s="26">
        <v>14424</v>
      </c>
      <c r="E45" s="27">
        <v>86.891566265060234</v>
      </c>
      <c r="F45" s="5"/>
    </row>
    <row r="46" spans="2:6" ht="12" customHeight="1" x14ac:dyDescent="0.2">
      <c r="B46" s="7" t="s">
        <v>38</v>
      </c>
      <c r="C46" s="26">
        <v>1865</v>
      </c>
      <c r="D46" s="26">
        <v>13</v>
      </c>
      <c r="E46" s="27">
        <v>0.69705093833780152</v>
      </c>
    </row>
    <row r="47" spans="2:6" ht="12" customHeight="1" x14ac:dyDescent="0.2">
      <c r="B47" s="6" t="s">
        <v>84</v>
      </c>
      <c r="C47" s="22">
        <v>8169</v>
      </c>
      <c r="D47" s="22">
        <v>7139</v>
      </c>
      <c r="E47" s="27">
        <v>87.391357571306159</v>
      </c>
    </row>
    <row r="48" spans="2:6" ht="12" customHeight="1" x14ac:dyDescent="0.2">
      <c r="B48" s="6" t="s">
        <v>39</v>
      </c>
      <c r="C48" s="32">
        <v>3529</v>
      </c>
      <c r="D48" s="32">
        <v>3414</v>
      </c>
      <c r="E48" s="33">
        <v>96.741286483423067</v>
      </c>
    </row>
    <row r="49" spans="2:5" ht="12" customHeight="1" x14ac:dyDescent="0.2">
      <c r="B49" s="6" t="s">
        <v>40</v>
      </c>
      <c r="C49" s="32">
        <v>3228</v>
      </c>
      <c r="D49" s="32">
        <v>3228</v>
      </c>
      <c r="E49" s="33">
        <v>100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3220</v>
      </c>
      <c r="D51" s="34">
        <v>3220</v>
      </c>
      <c r="E51" s="35">
        <v>100</v>
      </c>
    </row>
    <row r="52" spans="2:5" ht="12" customHeight="1" x14ac:dyDescent="0.2">
      <c r="B52" s="6" t="s">
        <v>43</v>
      </c>
      <c r="C52" s="32">
        <v>301</v>
      </c>
      <c r="D52" s="32">
        <v>186</v>
      </c>
      <c r="E52" s="33">
        <v>61.794019933554821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301</v>
      </c>
      <c r="D54" s="34">
        <v>186</v>
      </c>
      <c r="E54" s="35">
        <v>61.794019933554821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1617</v>
      </c>
      <c r="D58" s="32">
        <v>1617</v>
      </c>
      <c r="E58" s="33">
        <v>100</v>
      </c>
    </row>
    <row r="59" spans="2:5" ht="12" customHeight="1" x14ac:dyDescent="0.2">
      <c r="B59" s="6" t="s">
        <v>48</v>
      </c>
      <c r="C59" s="32">
        <v>1617</v>
      </c>
      <c r="D59" s="32">
        <v>1617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3023</v>
      </c>
      <c r="D61" s="32">
        <v>2108</v>
      </c>
      <c r="E61" s="33">
        <v>69.732054250744284</v>
      </c>
    </row>
    <row r="62" spans="2:5" s="4" customFormat="1" ht="12" customHeight="1" x14ac:dyDescent="0.2">
      <c r="B62" s="6" t="s">
        <v>51</v>
      </c>
      <c r="C62" s="32">
        <v>3023</v>
      </c>
      <c r="D62" s="32">
        <v>2108</v>
      </c>
      <c r="E62" s="33">
        <v>69.732054250744284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99237</v>
      </c>
      <c r="D70" s="22">
        <v>10508</v>
      </c>
      <c r="E70" s="23">
        <v>10.588792486673318</v>
      </c>
    </row>
    <row r="71" spans="2:5" ht="12" customHeight="1" x14ac:dyDescent="0.2">
      <c r="B71" s="6" t="s">
        <v>57</v>
      </c>
      <c r="C71" s="32">
        <v>20479</v>
      </c>
      <c r="D71" s="32">
        <v>319</v>
      </c>
      <c r="E71" s="33">
        <v>1.5576932467405635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20224</v>
      </c>
      <c r="D74" s="36">
        <v>73</v>
      </c>
      <c r="E74" s="37">
        <v>0.36095727848101267</v>
      </c>
    </row>
    <row r="75" spans="2:5" ht="12" customHeight="1" x14ac:dyDescent="0.2">
      <c r="B75" s="6" t="s">
        <v>61</v>
      </c>
      <c r="C75" s="32">
        <v>255</v>
      </c>
      <c r="D75" s="32">
        <v>246</v>
      </c>
      <c r="E75" s="33">
        <v>96.470588235294116</v>
      </c>
    </row>
    <row r="76" spans="2:5" ht="12" customHeight="1" x14ac:dyDescent="0.2">
      <c r="B76" s="6" t="s">
        <v>62</v>
      </c>
      <c r="C76" s="32">
        <v>144</v>
      </c>
      <c r="D76" s="32">
        <v>130</v>
      </c>
      <c r="E76" s="33">
        <v>90.277777777777786</v>
      </c>
    </row>
    <row r="77" spans="2:5" ht="12" customHeight="1" x14ac:dyDescent="0.2">
      <c r="B77" s="6" t="s">
        <v>63</v>
      </c>
      <c r="C77" s="32">
        <v>12</v>
      </c>
      <c r="D77" s="32">
        <v>9</v>
      </c>
      <c r="E77" s="33">
        <v>75</v>
      </c>
    </row>
    <row r="78" spans="2:5" ht="12" customHeight="1" x14ac:dyDescent="0.2">
      <c r="B78" s="6" t="s">
        <v>64</v>
      </c>
      <c r="C78" s="32">
        <v>132</v>
      </c>
      <c r="D78" s="32">
        <v>121</v>
      </c>
      <c r="E78" s="33">
        <v>91.666666666666657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1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131</v>
      </c>
      <c r="D86" s="34">
        <v>120</v>
      </c>
      <c r="E86" s="35">
        <v>91.603053435114504</v>
      </c>
    </row>
    <row r="87" spans="2:5" ht="12" customHeight="1" x14ac:dyDescent="0.2">
      <c r="B87" s="6" t="s">
        <v>73</v>
      </c>
      <c r="C87" s="32">
        <v>76874</v>
      </c>
      <c r="D87" s="32">
        <v>8707</v>
      </c>
      <c r="E87" s="33">
        <v>11.32632619611312</v>
      </c>
    </row>
    <row r="88" spans="2:5" ht="12" customHeight="1" x14ac:dyDescent="0.2">
      <c r="B88" s="6" t="s">
        <v>74</v>
      </c>
      <c r="C88" s="36">
        <v>440</v>
      </c>
      <c r="D88" s="36">
        <v>123</v>
      </c>
      <c r="E88" s="37">
        <v>27.954545454545453</v>
      </c>
    </row>
    <row r="89" spans="2:5" ht="12" customHeight="1" x14ac:dyDescent="0.2">
      <c r="B89" s="6" t="s">
        <v>75</v>
      </c>
      <c r="C89" s="32">
        <v>14203</v>
      </c>
      <c r="D89" s="32">
        <v>2720</v>
      </c>
      <c r="E89" s="33">
        <v>19.150883616137435</v>
      </c>
    </row>
    <row r="90" spans="2:5" ht="12" customHeight="1" x14ac:dyDescent="0.2">
      <c r="B90" s="6" t="s">
        <v>76</v>
      </c>
      <c r="C90" s="32">
        <v>61664</v>
      </c>
      <c r="D90" s="32">
        <v>5847</v>
      </c>
      <c r="E90" s="33">
        <v>9.4820316554229365</v>
      </c>
    </row>
    <row r="91" spans="2:5" ht="12" customHeight="1" x14ac:dyDescent="0.2">
      <c r="B91" s="6" t="s">
        <v>77</v>
      </c>
      <c r="C91" s="32">
        <v>567</v>
      </c>
      <c r="D91" s="32">
        <v>17</v>
      </c>
      <c r="E91" s="33">
        <v>2.9982363315696645</v>
      </c>
    </row>
    <row r="92" spans="2:5" ht="12" customHeight="1" x14ac:dyDescent="0.2">
      <c r="B92" s="6" t="s">
        <v>78</v>
      </c>
      <c r="C92" s="32">
        <v>1740</v>
      </c>
      <c r="D92" s="32">
        <v>1352</v>
      </c>
      <c r="E92" s="33">
        <v>77.701149425287355</v>
      </c>
    </row>
    <row r="93" spans="2:5" ht="12" customHeight="1" x14ac:dyDescent="0.2">
      <c r="B93" s="6" t="s">
        <v>86</v>
      </c>
      <c r="C93" s="22">
        <v>1147</v>
      </c>
      <c r="D93" s="22">
        <v>1147</v>
      </c>
      <c r="E93" s="23">
        <v>100</v>
      </c>
    </row>
    <row r="94" spans="2:5" ht="12" customHeight="1" x14ac:dyDescent="0.2">
      <c r="B94" s="6" t="s">
        <v>79</v>
      </c>
      <c r="C94" s="32">
        <v>1146</v>
      </c>
      <c r="D94" s="32">
        <v>1146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21BBCB4-B8AA-4DAD-BC0C-825837828401}"/>
    <hyperlink ref="D4" location="ŞUBAT!A1" display="Şubat" xr:uid="{3810C81D-68B0-43F6-91B5-1F826778BAED}"/>
    <hyperlink ref="E4" location="MART!A1" display="Mart" xr:uid="{C2FB4ED4-37D4-4BB2-8626-2F28F91070B0}"/>
    <hyperlink ref="C5" location="NİSAN!A1" display="Nisan" xr:uid="{2B95F9FA-CF46-45C0-85AD-01F062779CAD}"/>
    <hyperlink ref="D5" location="MAYIS!A1" display="Mayıs" xr:uid="{B2A0921E-F82D-46F2-AC61-5BD328DB9DF3}"/>
    <hyperlink ref="E5" location="HAZİRAN!A1" display="Haziran" xr:uid="{626BAA83-0810-4CE2-B689-1E0446C66717}"/>
    <hyperlink ref="C6" location="TEMMUZ!A1" display="Temmuz" xr:uid="{3A447B1B-795C-4D3C-8565-6FE4A3DC0424}"/>
    <hyperlink ref="D6" location="AĞUSTOS!A1" display="Ağustos" xr:uid="{018C80B5-42E9-491C-820F-3A3DD211BC1A}"/>
    <hyperlink ref="E6" location="EYLÜL!A1" display="Eylül" xr:uid="{360B6C7A-8A91-4ED0-BD05-070A2808CB99}"/>
    <hyperlink ref="C7" location="EKİM!A1" display="Ekim" xr:uid="{785E25FF-D4F1-476D-BD06-B6D3CEF73D30}"/>
    <hyperlink ref="D7" location="KASIM!A1" display="Kasım" xr:uid="{7B9E621B-21CF-404D-87D5-8D1EDC609FEF}"/>
    <hyperlink ref="E7" location="ARALIK!A1" display="Aralık" xr:uid="{26D0158F-B6D1-455A-B63D-7484E5D1207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E765-F807-4001-A6DF-F17F6065741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644295</v>
      </c>
      <c r="D10" s="22">
        <v>457323</v>
      </c>
      <c r="E10" s="23">
        <v>70.980373897050271</v>
      </c>
    </row>
    <row r="11" spans="2:5" ht="12" customHeight="1" x14ac:dyDescent="0.2">
      <c r="B11" s="7" t="s">
        <v>4</v>
      </c>
      <c r="C11" s="24">
        <v>537929</v>
      </c>
      <c r="D11" s="24">
        <v>440084</v>
      </c>
      <c r="E11" s="25">
        <v>81.810796592115324</v>
      </c>
    </row>
    <row r="12" spans="2:5" ht="12" customHeight="1" x14ac:dyDescent="0.2">
      <c r="B12" s="7" t="s">
        <v>5</v>
      </c>
      <c r="C12" s="24">
        <v>97886</v>
      </c>
      <c r="D12" s="24">
        <v>51442</v>
      </c>
      <c r="E12" s="25">
        <v>52.552969781174021</v>
      </c>
    </row>
    <row r="13" spans="2:5" ht="12" customHeight="1" x14ac:dyDescent="0.2">
      <c r="B13" s="7" t="s">
        <v>6</v>
      </c>
      <c r="C13" s="26">
        <v>82806</v>
      </c>
      <c r="D13" s="26">
        <v>45756</v>
      </c>
      <c r="E13" s="27">
        <v>55.256865444533013</v>
      </c>
    </row>
    <row r="14" spans="2:5" ht="12" customHeight="1" x14ac:dyDescent="0.2">
      <c r="B14" s="8" t="s">
        <v>7</v>
      </c>
      <c r="C14" s="28">
        <v>9068</v>
      </c>
      <c r="D14" s="28">
        <v>3421</v>
      </c>
      <c r="E14" s="29">
        <v>37.726069695632994</v>
      </c>
    </row>
    <row r="15" spans="2:5" ht="12" customHeight="1" x14ac:dyDescent="0.2">
      <c r="B15" s="8" t="s">
        <v>8</v>
      </c>
      <c r="C15" s="28">
        <v>1469</v>
      </c>
      <c r="D15" s="28">
        <v>887</v>
      </c>
      <c r="E15" s="29">
        <v>60.381211708645331</v>
      </c>
    </row>
    <row r="16" spans="2:5" ht="12" customHeight="1" x14ac:dyDescent="0.2">
      <c r="B16" s="8" t="s">
        <v>9</v>
      </c>
      <c r="C16" s="28">
        <v>69540</v>
      </c>
      <c r="D16" s="28">
        <v>39574</v>
      </c>
      <c r="E16" s="29">
        <v>56.908254242162783</v>
      </c>
    </row>
    <row r="17" spans="2:5" ht="12" customHeight="1" x14ac:dyDescent="0.2">
      <c r="B17" s="8" t="s">
        <v>10</v>
      </c>
      <c r="C17" s="28">
        <v>2729</v>
      </c>
      <c r="D17" s="28">
        <v>1874</v>
      </c>
      <c r="E17" s="29">
        <v>68.66984243312568</v>
      </c>
    </row>
    <row r="18" spans="2:5" ht="12" customHeight="1" x14ac:dyDescent="0.2">
      <c r="B18" s="7" t="s">
        <v>11</v>
      </c>
      <c r="C18" s="24">
        <v>15080</v>
      </c>
      <c r="D18" s="24">
        <v>5686</v>
      </c>
      <c r="E18" s="25">
        <v>37.705570291777192</v>
      </c>
    </row>
    <row r="19" spans="2:5" ht="12" customHeight="1" x14ac:dyDescent="0.2">
      <c r="B19" s="8" t="s">
        <v>12</v>
      </c>
      <c r="C19" s="28">
        <v>10451</v>
      </c>
      <c r="D19" s="28">
        <v>1790</v>
      </c>
      <c r="E19" s="29">
        <v>17.127547603100183</v>
      </c>
    </row>
    <row r="20" spans="2:5" ht="12" customHeight="1" x14ac:dyDescent="0.2">
      <c r="B20" s="8" t="s">
        <v>13</v>
      </c>
      <c r="C20" s="28">
        <v>18</v>
      </c>
      <c r="D20" s="28">
        <v>-3</v>
      </c>
      <c r="E20" s="29">
        <v>-16.666666666666664</v>
      </c>
    </row>
    <row r="21" spans="2:5" ht="12" customHeight="1" x14ac:dyDescent="0.2">
      <c r="B21" s="8" t="s">
        <v>14</v>
      </c>
      <c r="C21" s="28">
        <v>4611</v>
      </c>
      <c r="D21" s="28">
        <v>3899</v>
      </c>
      <c r="E21" s="29">
        <v>84.558664064194318</v>
      </c>
    </row>
    <row r="22" spans="2:5" s="4" customFormat="1" ht="12" customHeight="1" x14ac:dyDescent="0.2">
      <c r="B22" s="7" t="s">
        <v>15</v>
      </c>
      <c r="C22" s="24">
        <v>16785</v>
      </c>
      <c r="D22" s="24">
        <v>10155</v>
      </c>
      <c r="E22" s="25">
        <v>60.500446827524577</v>
      </c>
    </row>
    <row r="23" spans="2:5" s="4" customFormat="1" ht="12" customHeight="1" x14ac:dyDescent="0.2">
      <c r="B23" s="8" t="s">
        <v>16</v>
      </c>
      <c r="C23" s="30">
        <v>187</v>
      </c>
      <c r="D23" s="30">
        <v>41</v>
      </c>
      <c r="E23" s="31">
        <v>21.925133689839569</v>
      </c>
    </row>
    <row r="24" spans="2:5" ht="12" customHeight="1" x14ac:dyDescent="0.2">
      <c r="B24" s="8" t="s">
        <v>17</v>
      </c>
      <c r="C24" s="30">
        <v>16598</v>
      </c>
      <c r="D24" s="30">
        <v>10114</v>
      </c>
      <c r="E24" s="31">
        <v>60.935052415953727</v>
      </c>
    </row>
    <row r="25" spans="2:5" s="4" customFormat="1" ht="12" customHeight="1" x14ac:dyDescent="0.2">
      <c r="B25" s="7" t="s">
        <v>18</v>
      </c>
      <c r="C25" s="24">
        <v>49543</v>
      </c>
      <c r="D25" s="24">
        <v>16864</v>
      </c>
      <c r="E25" s="25">
        <v>34.039117534263163</v>
      </c>
    </row>
    <row r="26" spans="2:5" ht="12" customHeight="1" x14ac:dyDescent="0.2">
      <c r="B26" s="7" t="s">
        <v>19</v>
      </c>
      <c r="C26" s="24">
        <v>39499</v>
      </c>
      <c r="D26" s="24">
        <v>13186</v>
      </c>
      <c r="E26" s="25">
        <v>33.383123623382872</v>
      </c>
    </row>
    <row r="27" spans="2:5" ht="12" customHeight="1" x14ac:dyDescent="0.2">
      <c r="B27" s="8" t="s">
        <v>20</v>
      </c>
      <c r="C27" s="28">
        <v>37661</v>
      </c>
      <c r="D27" s="28">
        <v>12036</v>
      </c>
      <c r="E27" s="29">
        <v>31.958790260481667</v>
      </c>
    </row>
    <row r="28" spans="2:5" ht="12" customHeight="1" x14ac:dyDescent="0.2">
      <c r="B28" s="8" t="s">
        <v>21</v>
      </c>
      <c r="C28" s="28">
        <v>1838</v>
      </c>
      <c r="D28" s="28">
        <v>1150</v>
      </c>
      <c r="E28" s="29">
        <v>62.568008705114252</v>
      </c>
    </row>
    <row r="29" spans="2:5" ht="12" customHeight="1" x14ac:dyDescent="0.2">
      <c r="B29" s="7" t="s">
        <v>22</v>
      </c>
      <c r="C29" s="26">
        <v>6452</v>
      </c>
      <c r="D29" s="26">
        <v>168</v>
      </c>
      <c r="E29" s="27">
        <v>2.6038437693738379</v>
      </c>
    </row>
    <row r="30" spans="2:5" ht="12" customHeight="1" x14ac:dyDescent="0.2">
      <c r="B30" s="8" t="s">
        <v>23</v>
      </c>
      <c r="C30" s="28">
        <v>6375</v>
      </c>
      <c r="D30" s="28">
        <v>113</v>
      </c>
      <c r="E30" s="29">
        <v>1.7725490196078431</v>
      </c>
    </row>
    <row r="31" spans="2:5" s="4" customFormat="1" ht="12" customHeight="1" x14ac:dyDescent="0.2">
      <c r="B31" s="8" t="s">
        <v>24</v>
      </c>
      <c r="C31" s="28">
        <v>53</v>
      </c>
      <c r="D31" s="28">
        <v>53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2</v>
      </c>
      <c r="E35" s="29">
        <v>8.3333333333333321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3575</v>
      </c>
      <c r="D37" s="26">
        <v>3495</v>
      </c>
      <c r="E37" s="27">
        <v>97.76223776223776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17</v>
      </c>
      <c r="D39" s="26">
        <v>15</v>
      </c>
      <c r="E39" s="27">
        <v>88.235294117647058</v>
      </c>
    </row>
    <row r="40" spans="2:6" ht="12" customHeight="1" x14ac:dyDescent="0.2">
      <c r="B40" s="7" t="s">
        <v>32</v>
      </c>
      <c r="C40" s="24">
        <v>340210</v>
      </c>
      <c r="D40" s="24">
        <v>340210</v>
      </c>
      <c r="E40" s="25">
        <v>100</v>
      </c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>
        <v>340210</v>
      </c>
      <c r="D42" s="30">
        <v>340210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17272</v>
      </c>
      <c r="D44" s="24">
        <v>9189</v>
      </c>
      <c r="E44" s="25">
        <v>53.201713756368683</v>
      </c>
    </row>
    <row r="45" spans="2:6" ht="12" customHeight="1" x14ac:dyDescent="0.2">
      <c r="B45" s="7" t="s">
        <v>37</v>
      </c>
      <c r="C45" s="26">
        <v>14368</v>
      </c>
      <c r="D45" s="26">
        <v>12210</v>
      </c>
      <c r="E45" s="27">
        <v>84.980512249443208</v>
      </c>
      <c r="F45" s="5"/>
    </row>
    <row r="46" spans="2:6" ht="12" customHeight="1" x14ac:dyDescent="0.2">
      <c r="B46" s="7" t="s">
        <v>38</v>
      </c>
      <c r="C46" s="26">
        <v>1865</v>
      </c>
      <c r="D46" s="26">
        <v>14</v>
      </c>
      <c r="E46" s="27">
        <v>0.75067024128686333</v>
      </c>
    </row>
    <row r="47" spans="2:6" ht="12" customHeight="1" x14ac:dyDescent="0.2">
      <c r="B47" s="6" t="s">
        <v>84</v>
      </c>
      <c r="C47" s="22">
        <v>7621</v>
      </c>
      <c r="D47" s="22">
        <v>6596</v>
      </c>
      <c r="E47" s="27">
        <v>86.550321480120715</v>
      </c>
    </row>
    <row r="48" spans="2:6" ht="12" customHeight="1" x14ac:dyDescent="0.2">
      <c r="B48" s="6" t="s">
        <v>39</v>
      </c>
      <c r="C48" s="32">
        <v>3219</v>
      </c>
      <c r="D48" s="32">
        <v>3104</v>
      </c>
      <c r="E48" s="33">
        <v>96.427461944703325</v>
      </c>
    </row>
    <row r="49" spans="2:5" ht="12" customHeight="1" x14ac:dyDescent="0.2">
      <c r="B49" s="6" t="s">
        <v>40</v>
      </c>
      <c r="C49" s="32">
        <v>2924</v>
      </c>
      <c r="D49" s="32">
        <v>2924</v>
      </c>
      <c r="E49" s="33">
        <v>100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2916</v>
      </c>
      <c r="D51" s="34">
        <v>2916</v>
      </c>
      <c r="E51" s="35">
        <v>100</v>
      </c>
    </row>
    <row r="52" spans="2:5" ht="12" customHeight="1" x14ac:dyDescent="0.2">
      <c r="B52" s="6" t="s">
        <v>43</v>
      </c>
      <c r="C52" s="32">
        <v>295</v>
      </c>
      <c r="D52" s="32">
        <v>180</v>
      </c>
      <c r="E52" s="33">
        <v>61.016949152542374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295</v>
      </c>
      <c r="D54" s="34">
        <v>180</v>
      </c>
      <c r="E54" s="35">
        <v>61.016949152542374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1542</v>
      </c>
      <c r="D58" s="32">
        <v>1542</v>
      </c>
      <c r="E58" s="33">
        <v>100</v>
      </c>
    </row>
    <row r="59" spans="2:5" ht="12" customHeight="1" x14ac:dyDescent="0.2">
      <c r="B59" s="6" t="s">
        <v>48</v>
      </c>
      <c r="C59" s="32">
        <v>1542</v>
      </c>
      <c r="D59" s="32">
        <v>1542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2860</v>
      </c>
      <c r="D61" s="32">
        <v>1950</v>
      </c>
      <c r="E61" s="33">
        <v>68.181818181818173</v>
      </c>
    </row>
    <row r="62" spans="2:5" s="4" customFormat="1" ht="12" customHeight="1" x14ac:dyDescent="0.2">
      <c r="B62" s="6" t="s">
        <v>51</v>
      </c>
      <c r="C62" s="32">
        <v>2860</v>
      </c>
      <c r="D62" s="32">
        <v>1950</v>
      </c>
      <c r="E62" s="33">
        <v>68.181818181818173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97683</v>
      </c>
      <c r="D70" s="22">
        <v>9581</v>
      </c>
      <c r="E70" s="23">
        <v>9.808257322154315</v>
      </c>
    </row>
    <row r="71" spans="2:5" ht="12" customHeight="1" x14ac:dyDescent="0.2">
      <c r="B71" s="6" t="s">
        <v>57</v>
      </c>
      <c r="C71" s="32">
        <v>20440</v>
      </c>
      <c r="D71" s="32">
        <v>299</v>
      </c>
      <c r="E71" s="33">
        <v>1.4628180039138943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20202</v>
      </c>
      <c r="D74" s="36">
        <v>70</v>
      </c>
      <c r="E74" s="37">
        <v>0.3465003465003465</v>
      </c>
    </row>
    <row r="75" spans="2:5" ht="12" customHeight="1" x14ac:dyDescent="0.2">
      <c r="B75" s="6" t="s">
        <v>61</v>
      </c>
      <c r="C75" s="32">
        <v>238</v>
      </c>
      <c r="D75" s="32">
        <v>229</v>
      </c>
      <c r="E75" s="33">
        <v>96.21848739495799</v>
      </c>
    </row>
    <row r="76" spans="2:5" ht="12" customHeight="1" x14ac:dyDescent="0.2">
      <c r="B76" s="6" t="s">
        <v>62</v>
      </c>
      <c r="C76" s="32">
        <v>117</v>
      </c>
      <c r="D76" s="32">
        <v>102</v>
      </c>
      <c r="E76" s="33">
        <v>87.179487179487182</v>
      </c>
    </row>
    <row r="77" spans="2:5" ht="12" customHeight="1" x14ac:dyDescent="0.2">
      <c r="B77" s="6" t="s">
        <v>63</v>
      </c>
      <c r="C77" s="32">
        <v>12</v>
      </c>
      <c r="D77" s="32">
        <v>9</v>
      </c>
      <c r="E77" s="33">
        <v>75</v>
      </c>
    </row>
    <row r="78" spans="2:5" ht="12" customHeight="1" x14ac:dyDescent="0.2">
      <c r="B78" s="6" t="s">
        <v>64</v>
      </c>
      <c r="C78" s="32">
        <v>105</v>
      </c>
      <c r="D78" s="32">
        <v>93</v>
      </c>
      <c r="E78" s="33">
        <v>88.571428571428569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1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104</v>
      </c>
      <c r="D86" s="34">
        <v>92</v>
      </c>
      <c r="E86" s="35">
        <v>88.461538461538453</v>
      </c>
    </row>
    <row r="87" spans="2:5" ht="12" customHeight="1" x14ac:dyDescent="0.2">
      <c r="B87" s="6" t="s">
        <v>73</v>
      </c>
      <c r="C87" s="32">
        <v>75474</v>
      </c>
      <c r="D87" s="32">
        <v>7919</v>
      </c>
      <c r="E87" s="33">
        <v>10.492354983173014</v>
      </c>
    </row>
    <row r="88" spans="2:5" ht="12" customHeight="1" x14ac:dyDescent="0.2">
      <c r="B88" s="6" t="s">
        <v>74</v>
      </c>
      <c r="C88" s="36">
        <v>425</v>
      </c>
      <c r="D88" s="36">
        <v>107</v>
      </c>
      <c r="E88" s="37">
        <v>25.176470588235293</v>
      </c>
    </row>
    <row r="89" spans="2:5" ht="12" customHeight="1" x14ac:dyDescent="0.2">
      <c r="B89" s="6" t="s">
        <v>75</v>
      </c>
      <c r="C89" s="32">
        <v>13430</v>
      </c>
      <c r="D89" s="32">
        <v>2439</v>
      </c>
      <c r="E89" s="33">
        <v>18.160833953834697</v>
      </c>
    </row>
    <row r="90" spans="2:5" ht="12" customHeight="1" x14ac:dyDescent="0.2">
      <c r="B90" s="6" t="s">
        <v>76</v>
      </c>
      <c r="C90" s="32">
        <v>61052</v>
      </c>
      <c r="D90" s="32">
        <v>5356</v>
      </c>
      <c r="E90" s="33">
        <v>8.7728493743038722</v>
      </c>
    </row>
    <row r="91" spans="2:5" ht="12" customHeight="1" x14ac:dyDescent="0.2">
      <c r="B91" s="6" t="s">
        <v>77</v>
      </c>
      <c r="C91" s="32">
        <v>567</v>
      </c>
      <c r="D91" s="32">
        <v>17</v>
      </c>
      <c r="E91" s="33">
        <v>2.9982363315696645</v>
      </c>
    </row>
    <row r="92" spans="2:5" ht="12" customHeight="1" x14ac:dyDescent="0.2">
      <c r="B92" s="6" t="s">
        <v>78</v>
      </c>
      <c r="C92" s="32">
        <v>1652</v>
      </c>
      <c r="D92" s="32">
        <v>1261</v>
      </c>
      <c r="E92" s="33">
        <v>76.331719128329297</v>
      </c>
    </row>
    <row r="93" spans="2:5" ht="12" customHeight="1" x14ac:dyDescent="0.2">
      <c r="B93" s="6" t="s">
        <v>86</v>
      </c>
      <c r="C93" s="22">
        <v>1062</v>
      </c>
      <c r="D93" s="22">
        <v>1062</v>
      </c>
      <c r="E93" s="23">
        <v>100</v>
      </c>
    </row>
    <row r="94" spans="2:5" ht="12" customHeight="1" x14ac:dyDescent="0.2">
      <c r="B94" s="6" t="s">
        <v>79</v>
      </c>
      <c r="C94" s="32">
        <v>1061</v>
      </c>
      <c r="D94" s="32">
        <v>1061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C304AC9-E71F-48E3-B5B9-D6783C9BB3AA}"/>
    <hyperlink ref="D4" location="ŞUBAT!A1" display="Şubat" xr:uid="{A9FC42C2-F1F2-402C-88FC-03360A0EC1AC}"/>
    <hyperlink ref="E4" location="MART!A1" display="Mart" xr:uid="{D95233CC-BC12-4B4F-AB4A-B0C770B08B28}"/>
    <hyperlink ref="C5" location="NİSAN!A1" display="Nisan" xr:uid="{62FB7A17-797F-4E06-8532-CA05D13E9204}"/>
    <hyperlink ref="D5" location="MAYIS!A1" display="Mayıs" xr:uid="{38225734-1A1D-4AA4-BD59-F2F3F5905589}"/>
    <hyperlink ref="E5" location="HAZİRAN!A1" display="Haziran" xr:uid="{3D0DDF76-878D-4BDA-9C87-49ABB38D8499}"/>
    <hyperlink ref="C6" location="TEMMUZ!A1" display="Temmuz" xr:uid="{1980DF7E-E1F9-4918-810F-9A8F6E04D006}"/>
    <hyperlink ref="D6" location="AĞUSTOS!A1" display="Ağustos" xr:uid="{648C504C-969F-4726-9F72-2F15EBACF18D}"/>
    <hyperlink ref="E6" location="EYLÜL!A1" display="Eylül" xr:uid="{466CAC63-A946-4054-A976-BD3626D6FB35}"/>
    <hyperlink ref="C7" location="EKİM!A1" display="Ekim" xr:uid="{326399B5-976F-4DC3-AEE2-F6BEA466E17E}"/>
    <hyperlink ref="D7" location="KASIM!A1" display="Kasım" xr:uid="{3453A75C-BA0E-426F-B44C-77D22C7AC0AE}"/>
    <hyperlink ref="E7" location="ARALIK!A1" display="Aralık" xr:uid="{4834917E-71AF-447D-867D-B78C91E9023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3C16-64AE-4807-8086-5342E8893B4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1060538</v>
      </c>
      <c r="D10" s="22">
        <v>380125</v>
      </c>
      <c r="E10" s="23">
        <v>35.84265721737458</v>
      </c>
    </row>
    <row r="11" spans="2:5" ht="12" customHeight="1" x14ac:dyDescent="0.2">
      <c r="B11" s="7" t="s">
        <v>4</v>
      </c>
      <c r="C11" s="24">
        <v>956927</v>
      </c>
      <c r="D11" s="24">
        <v>364987</v>
      </c>
      <c r="E11" s="25">
        <v>38.141571927639198</v>
      </c>
    </row>
    <row r="12" spans="2:5" ht="12" customHeight="1" x14ac:dyDescent="0.2">
      <c r="B12" s="7" t="s">
        <v>5</v>
      </c>
      <c r="C12" s="24">
        <v>92770</v>
      </c>
      <c r="D12" s="24">
        <v>45665</v>
      </c>
      <c r="E12" s="25">
        <v>49.223887032445838</v>
      </c>
    </row>
    <row r="13" spans="2:5" ht="12" customHeight="1" x14ac:dyDescent="0.2">
      <c r="B13" s="7" t="s">
        <v>6</v>
      </c>
      <c r="C13" s="26">
        <v>77733</v>
      </c>
      <c r="D13" s="26">
        <v>40352</v>
      </c>
      <c r="E13" s="27">
        <v>51.911028777996471</v>
      </c>
    </row>
    <row r="14" spans="2:5" ht="12" customHeight="1" x14ac:dyDescent="0.2">
      <c r="B14" s="8" t="s">
        <v>7</v>
      </c>
      <c r="C14" s="28">
        <v>9048</v>
      </c>
      <c r="D14" s="28">
        <v>3164</v>
      </c>
      <c r="E14" s="29">
        <v>34.969053934571178</v>
      </c>
    </row>
    <row r="15" spans="2:5" ht="12" customHeight="1" x14ac:dyDescent="0.2">
      <c r="B15" s="8" t="s">
        <v>8</v>
      </c>
      <c r="C15" s="28">
        <v>1461</v>
      </c>
      <c r="D15" s="28">
        <v>850</v>
      </c>
      <c r="E15" s="29">
        <v>58.179329226557151</v>
      </c>
    </row>
    <row r="16" spans="2:5" ht="12" customHeight="1" x14ac:dyDescent="0.2">
      <c r="B16" s="8" t="s">
        <v>9</v>
      </c>
      <c r="C16" s="28">
        <v>64510</v>
      </c>
      <c r="D16" s="28">
        <v>34491</v>
      </c>
      <c r="E16" s="29">
        <v>53.466129282281813</v>
      </c>
    </row>
    <row r="17" spans="2:5" ht="12" customHeight="1" x14ac:dyDescent="0.2">
      <c r="B17" s="8" t="s">
        <v>10</v>
      </c>
      <c r="C17" s="28">
        <v>2714</v>
      </c>
      <c r="D17" s="28">
        <v>1847</v>
      </c>
      <c r="E17" s="29">
        <v>68.054532056005897</v>
      </c>
    </row>
    <row r="18" spans="2:5" ht="12" customHeight="1" x14ac:dyDescent="0.2">
      <c r="B18" s="7" t="s">
        <v>11</v>
      </c>
      <c r="C18" s="24">
        <v>15037</v>
      </c>
      <c r="D18" s="24">
        <v>5313</v>
      </c>
      <c r="E18" s="25">
        <v>35.332845647403069</v>
      </c>
    </row>
    <row r="19" spans="2:5" ht="12" customHeight="1" x14ac:dyDescent="0.2">
      <c r="B19" s="8" t="s">
        <v>12</v>
      </c>
      <c r="C19" s="28">
        <v>10430</v>
      </c>
      <c r="D19" s="28">
        <v>1484</v>
      </c>
      <c r="E19" s="29">
        <v>14.228187919463087</v>
      </c>
    </row>
    <row r="20" spans="2:5" ht="12" customHeight="1" x14ac:dyDescent="0.2">
      <c r="B20" s="8" t="s">
        <v>13</v>
      </c>
      <c r="C20" s="28">
        <v>20</v>
      </c>
      <c r="D20" s="28">
        <v>-3</v>
      </c>
      <c r="E20" s="29">
        <v>-15</v>
      </c>
    </row>
    <row r="21" spans="2:5" ht="12" customHeight="1" x14ac:dyDescent="0.2">
      <c r="B21" s="8" t="s">
        <v>14</v>
      </c>
      <c r="C21" s="28">
        <v>4587</v>
      </c>
      <c r="D21" s="28">
        <v>3832</v>
      </c>
      <c r="E21" s="29">
        <v>83.540440374972746</v>
      </c>
    </row>
    <row r="22" spans="2:5" s="4" customFormat="1" ht="12" customHeight="1" x14ac:dyDescent="0.2">
      <c r="B22" s="7" t="s">
        <v>15</v>
      </c>
      <c r="C22" s="24">
        <v>16773</v>
      </c>
      <c r="D22" s="24">
        <v>9714</v>
      </c>
      <c r="E22" s="25">
        <v>57.914505455195851</v>
      </c>
    </row>
    <row r="23" spans="2:5" s="4" customFormat="1" ht="12" customHeight="1" x14ac:dyDescent="0.2">
      <c r="B23" s="8" t="s">
        <v>16</v>
      </c>
      <c r="C23" s="30">
        <v>186</v>
      </c>
      <c r="D23" s="30">
        <v>37</v>
      </c>
      <c r="E23" s="31">
        <v>19.892473118279568</v>
      </c>
    </row>
    <row r="24" spans="2:5" ht="12" customHeight="1" x14ac:dyDescent="0.2">
      <c r="B24" s="8" t="s">
        <v>17</v>
      </c>
      <c r="C24" s="30">
        <v>16587</v>
      </c>
      <c r="D24" s="30">
        <v>9677</v>
      </c>
      <c r="E24" s="31">
        <v>58.340869355519388</v>
      </c>
    </row>
    <row r="25" spans="2:5" s="4" customFormat="1" ht="12" customHeight="1" x14ac:dyDescent="0.2">
      <c r="B25" s="7" t="s">
        <v>18</v>
      </c>
      <c r="C25" s="24">
        <v>540221</v>
      </c>
      <c r="D25" s="24">
        <v>14561</v>
      </c>
      <c r="E25" s="25">
        <v>2.6953783729251546</v>
      </c>
    </row>
    <row r="26" spans="2:5" ht="12" customHeight="1" x14ac:dyDescent="0.2">
      <c r="B26" s="7" t="s">
        <v>19</v>
      </c>
      <c r="C26" s="24">
        <v>37802</v>
      </c>
      <c r="D26" s="24">
        <v>11365</v>
      </c>
      <c r="E26" s="25">
        <v>30.064546849373048</v>
      </c>
    </row>
    <row r="27" spans="2:5" ht="12" customHeight="1" x14ac:dyDescent="0.2">
      <c r="B27" s="8" t="s">
        <v>20</v>
      </c>
      <c r="C27" s="28">
        <v>36136</v>
      </c>
      <c r="D27" s="28">
        <v>10366</v>
      </c>
      <c r="E27" s="29">
        <v>28.686074828425944</v>
      </c>
    </row>
    <row r="28" spans="2:5" ht="12" customHeight="1" x14ac:dyDescent="0.2">
      <c r="B28" s="8" t="s">
        <v>21</v>
      </c>
      <c r="C28" s="28">
        <v>1666</v>
      </c>
      <c r="D28" s="28">
        <v>999</v>
      </c>
      <c r="E28" s="29">
        <v>59.963985594237691</v>
      </c>
    </row>
    <row r="29" spans="2:5" ht="12" customHeight="1" x14ac:dyDescent="0.2">
      <c r="B29" s="7" t="s">
        <v>22</v>
      </c>
      <c r="C29" s="26">
        <v>499271</v>
      </c>
      <c r="D29" s="26">
        <v>137</v>
      </c>
      <c r="E29" s="27">
        <v>2.7440007530980168E-2</v>
      </c>
    </row>
    <row r="30" spans="2:5" ht="12" customHeight="1" x14ac:dyDescent="0.2">
      <c r="B30" s="8" t="s">
        <v>23</v>
      </c>
      <c r="C30" s="28">
        <v>499200</v>
      </c>
      <c r="D30" s="28">
        <v>90</v>
      </c>
      <c r="E30" s="29">
        <v>1.8028846153846156E-2</v>
      </c>
    </row>
    <row r="31" spans="2:5" s="4" customFormat="1" ht="12" customHeight="1" x14ac:dyDescent="0.2">
      <c r="B31" s="8" t="s">
        <v>24</v>
      </c>
      <c r="C31" s="28">
        <v>47</v>
      </c>
      <c r="D31" s="28">
        <v>47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3131</v>
      </c>
      <c r="D37" s="26">
        <v>3044</v>
      </c>
      <c r="E37" s="27">
        <v>97.221335036729485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17</v>
      </c>
      <c r="D39" s="26">
        <v>15</v>
      </c>
      <c r="E39" s="27">
        <v>88.235294117647058</v>
      </c>
    </row>
    <row r="40" spans="2:6" ht="12" customHeight="1" x14ac:dyDescent="0.2">
      <c r="B40" s="7" t="s">
        <v>32</v>
      </c>
      <c r="C40" s="24">
        <v>276184</v>
      </c>
      <c r="D40" s="24">
        <v>276184</v>
      </c>
      <c r="E40" s="25">
        <v>100</v>
      </c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>
        <v>276184</v>
      </c>
      <c r="D42" s="30">
        <v>276184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16166</v>
      </c>
      <c r="D44" s="24">
        <v>8058</v>
      </c>
      <c r="E44" s="25">
        <v>49.845354447606091</v>
      </c>
    </row>
    <row r="45" spans="2:6" ht="12" customHeight="1" x14ac:dyDescent="0.2">
      <c r="B45" s="7" t="s">
        <v>37</v>
      </c>
      <c r="C45" s="26">
        <v>12951</v>
      </c>
      <c r="D45" s="26">
        <v>10801</v>
      </c>
      <c r="E45" s="27">
        <v>83.398965330862481</v>
      </c>
      <c r="F45" s="5"/>
    </row>
    <row r="46" spans="2:6" ht="12" customHeight="1" x14ac:dyDescent="0.2">
      <c r="B46" s="7" t="s">
        <v>38</v>
      </c>
      <c r="C46" s="26">
        <v>1862</v>
      </c>
      <c r="D46" s="26">
        <v>4</v>
      </c>
      <c r="E46" s="27">
        <v>0.21482277121374865</v>
      </c>
    </row>
    <row r="47" spans="2:6" ht="12" customHeight="1" x14ac:dyDescent="0.2">
      <c r="B47" s="6" t="s">
        <v>84</v>
      </c>
      <c r="C47" s="22">
        <v>7087</v>
      </c>
      <c r="D47" s="22">
        <v>6019</v>
      </c>
      <c r="E47" s="27">
        <v>84.930153802737408</v>
      </c>
    </row>
    <row r="48" spans="2:6" ht="12" customHeight="1" x14ac:dyDescent="0.2">
      <c r="B48" s="6" t="s">
        <v>39</v>
      </c>
      <c r="C48" s="32">
        <v>2905</v>
      </c>
      <c r="D48" s="32">
        <v>2791</v>
      </c>
      <c r="E48" s="33">
        <v>96.075731497418246</v>
      </c>
    </row>
    <row r="49" spans="2:5" ht="12" customHeight="1" x14ac:dyDescent="0.2">
      <c r="B49" s="6" t="s">
        <v>40</v>
      </c>
      <c r="C49" s="32">
        <v>2619</v>
      </c>
      <c r="D49" s="32">
        <v>2619</v>
      </c>
      <c r="E49" s="33">
        <v>100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2611</v>
      </c>
      <c r="D51" s="34">
        <v>2611</v>
      </c>
      <c r="E51" s="35">
        <v>100</v>
      </c>
    </row>
    <row r="52" spans="2:5" ht="12" customHeight="1" x14ac:dyDescent="0.2">
      <c r="B52" s="6" t="s">
        <v>43</v>
      </c>
      <c r="C52" s="32">
        <v>286</v>
      </c>
      <c r="D52" s="32">
        <v>172</v>
      </c>
      <c r="E52" s="33">
        <v>60.139860139860133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286</v>
      </c>
      <c r="D54" s="34">
        <v>172</v>
      </c>
      <c r="E54" s="35">
        <v>60.139860139860133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1465</v>
      </c>
      <c r="D58" s="32">
        <v>1465</v>
      </c>
      <c r="E58" s="33">
        <v>100</v>
      </c>
    </row>
    <row r="59" spans="2:5" ht="12" customHeight="1" x14ac:dyDescent="0.2">
      <c r="B59" s="6" t="s">
        <v>48</v>
      </c>
      <c r="C59" s="32">
        <v>1465</v>
      </c>
      <c r="D59" s="32">
        <v>1465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2717</v>
      </c>
      <c r="D61" s="32">
        <v>1763</v>
      </c>
      <c r="E61" s="33">
        <v>64.887743835112261</v>
      </c>
    </row>
    <row r="62" spans="2:5" s="4" customFormat="1" ht="12" customHeight="1" x14ac:dyDescent="0.2">
      <c r="B62" s="6" t="s">
        <v>51</v>
      </c>
      <c r="C62" s="32">
        <v>2717</v>
      </c>
      <c r="D62" s="32">
        <v>1763</v>
      </c>
      <c r="E62" s="33">
        <v>64.887743835112261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95662</v>
      </c>
      <c r="D70" s="22">
        <v>8257</v>
      </c>
      <c r="E70" s="23">
        <v>8.6314314984006177</v>
      </c>
    </row>
    <row r="71" spans="2:5" ht="12" customHeight="1" x14ac:dyDescent="0.2">
      <c r="B71" s="6" t="s">
        <v>57</v>
      </c>
      <c r="C71" s="32">
        <v>20378</v>
      </c>
      <c r="D71" s="32">
        <v>252</v>
      </c>
      <c r="E71" s="33">
        <v>1.2366277357935027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20181</v>
      </c>
      <c r="D74" s="36">
        <v>65</v>
      </c>
      <c r="E74" s="37">
        <v>0.32208512957732521</v>
      </c>
    </row>
    <row r="75" spans="2:5" ht="12" customHeight="1" x14ac:dyDescent="0.2">
      <c r="B75" s="6" t="s">
        <v>61</v>
      </c>
      <c r="C75" s="32">
        <v>197</v>
      </c>
      <c r="D75" s="32">
        <v>187</v>
      </c>
      <c r="E75" s="33">
        <v>94.923857868020306</v>
      </c>
    </row>
    <row r="76" spans="2:5" ht="12" customHeight="1" x14ac:dyDescent="0.2">
      <c r="B76" s="6" t="s">
        <v>62</v>
      </c>
      <c r="C76" s="32">
        <v>112</v>
      </c>
      <c r="D76" s="32">
        <v>97</v>
      </c>
      <c r="E76" s="33">
        <v>86.607142857142861</v>
      </c>
    </row>
    <row r="77" spans="2:5" ht="12" customHeight="1" x14ac:dyDescent="0.2">
      <c r="B77" s="6" t="s">
        <v>63</v>
      </c>
      <c r="C77" s="32">
        <v>12</v>
      </c>
      <c r="D77" s="32">
        <v>9</v>
      </c>
      <c r="E77" s="33">
        <v>75</v>
      </c>
    </row>
    <row r="78" spans="2:5" ht="12" customHeight="1" x14ac:dyDescent="0.2">
      <c r="B78" s="6" t="s">
        <v>64</v>
      </c>
      <c r="C78" s="32">
        <v>100</v>
      </c>
      <c r="D78" s="32">
        <v>88</v>
      </c>
      <c r="E78" s="33">
        <v>88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1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99</v>
      </c>
      <c r="D86" s="34">
        <v>87</v>
      </c>
      <c r="E86" s="35">
        <v>87.878787878787875</v>
      </c>
    </row>
    <row r="87" spans="2:5" ht="12" customHeight="1" x14ac:dyDescent="0.2">
      <c r="B87" s="6" t="s">
        <v>73</v>
      </c>
      <c r="C87" s="32">
        <v>73733</v>
      </c>
      <c r="D87" s="32">
        <v>6883</v>
      </c>
      <c r="E87" s="33">
        <v>9.335033160186077</v>
      </c>
    </row>
    <row r="88" spans="2:5" ht="12" customHeight="1" x14ac:dyDescent="0.2">
      <c r="B88" s="6" t="s">
        <v>74</v>
      </c>
      <c r="C88" s="36">
        <v>410</v>
      </c>
      <c r="D88" s="36">
        <v>98</v>
      </c>
      <c r="E88" s="37">
        <v>23.902439024390244</v>
      </c>
    </row>
    <row r="89" spans="2:5" ht="12" customHeight="1" x14ac:dyDescent="0.2">
      <c r="B89" s="6" t="s">
        <v>75</v>
      </c>
      <c r="C89" s="32">
        <v>12741</v>
      </c>
      <c r="D89" s="32">
        <v>2152</v>
      </c>
      <c r="E89" s="33">
        <v>16.890353975355151</v>
      </c>
    </row>
    <row r="90" spans="2:5" ht="12" customHeight="1" x14ac:dyDescent="0.2">
      <c r="B90" s="6" t="s">
        <v>76</v>
      </c>
      <c r="C90" s="32">
        <v>60015</v>
      </c>
      <c r="D90" s="32">
        <v>4616</v>
      </c>
      <c r="E90" s="33">
        <v>7.6914104807131549</v>
      </c>
    </row>
    <row r="91" spans="2:5" ht="12" customHeight="1" x14ac:dyDescent="0.2">
      <c r="B91" s="6" t="s">
        <v>77</v>
      </c>
      <c r="C91" s="32">
        <v>567</v>
      </c>
      <c r="D91" s="32">
        <v>17</v>
      </c>
      <c r="E91" s="33">
        <v>2.9982363315696645</v>
      </c>
    </row>
    <row r="92" spans="2:5" ht="12" customHeight="1" x14ac:dyDescent="0.2">
      <c r="B92" s="6" t="s">
        <v>78</v>
      </c>
      <c r="C92" s="32">
        <v>1439</v>
      </c>
      <c r="D92" s="32">
        <v>1025</v>
      </c>
      <c r="E92" s="33">
        <v>71.230020847810977</v>
      </c>
    </row>
    <row r="93" spans="2:5" ht="12" customHeight="1" x14ac:dyDescent="0.2">
      <c r="B93" s="6" t="s">
        <v>86</v>
      </c>
      <c r="C93" s="22">
        <v>862</v>
      </c>
      <c r="D93" s="22">
        <v>862</v>
      </c>
      <c r="E93" s="23">
        <v>100</v>
      </c>
    </row>
    <row r="94" spans="2:5" ht="12" customHeight="1" x14ac:dyDescent="0.2">
      <c r="B94" s="6" t="s">
        <v>79</v>
      </c>
      <c r="C94" s="32">
        <v>861</v>
      </c>
      <c r="D94" s="32">
        <v>861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07B29AD-565A-4082-A283-D271FACF7CDE}"/>
    <hyperlink ref="D4" location="ŞUBAT!A1" display="Şubat" xr:uid="{41C31A5B-56BE-4FDE-B31C-814BA709D606}"/>
    <hyperlink ref="E4" location="MART!A1" display="Mart" xr:uid="{D1323D64-7DF5-4B4E-9098-0FE98CE471B7}"/>
    <hyperlink ref="C5" location="NİSAN!A1" display="Nisan" xr:uid="{F0094302-32C7-4E61-B124-7768B9F3015B}"/>
    <hyperlink ref="D5" location="MAYIS!A1" display="Mayıs" xr:uid="{67EEB3CE-5F1E-4D41-A8DF-A892E9A43304}"/>
    <hyperlink ref="E5" location="HAZİRAN!A1" display="Haziran" xr:uid="{9716AC6F-0B42-4A4C-B4A5-8813FD4308C6}"/>
    <hyperlink ref="C6" location="TEMMUZ!A1" display="Temmuz" xr:uid="{AE95B52D-C225-4A08-B22E-37F6E0658B5B}"/>
    <hyperlink ref="D6" location="AĞUSTOS!A1" display="Ağustos" xr:uid="{D0C0E620-DA02-47E5-884D-A0305C100C3E}"/>
    <hyperlink ref="E6" location="EYLÜL!A1" display="Eylül" xr:uid="{8F405B8B-0791-4A92-9B0A-8B93041F20C1}"/>
    <hyperlink ref="C7" location="EKİM!A1" display="Ekim" xr:uid="{D85884BD-2BA7-463F-BDFB-D1A56568551C}"/>
    <hyperlink ref="D7" location="KASIM!A1" display="Kasım" xr:uid="{827F9E2B-2DE7-43CD-8E96-A2D55CDE7EA7}"/>
    <hyperlink ref="E7" location="ARALIK!A1" display="Aralık" xr:uid="{8DC4FC7E-7338-4916-B06A-400F995523C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7834-66C1-4E8F-B94B-B9340CA312D3}">
  <sheetPr codeName="Sayfa7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524776</v>
      </c>
      <c r="D10" s="22">
        <v>336883</v>
      </c>
      <c r="E10" s="23">
        <v>64.195580590575787</v>
      </c>
    </row>
    <row r="11" spans="2:5" ht="12" customHeight="1" x14ac:dyDescent="0.2">
      <c r="B11" s="7" t="s">
        <v>4</v>
      </c>
      <c r="C11" s="24">
        <v>422631</v>
      </c>
      <c r="D11" s="24">
        <v>323209</v>
      </c>
      <c r="E11" s="25">
        <v>76.475459679957225</v>
      </c>
    </row>
    <row r="12" spans="2:5" ht="12" customHeight="1" x14ac:dyDescent="0.2">
      <c r="B12" s="7" t="s">
        <v>5</v>
      </c>
      <c r="C12" s="24">
        <v>84978</v>
      </c>
      <c r="D12" s="24">
        <v>37028</v>
      </c>
      <c r="E12" s="25">
        <v>43.573630822095133</v>
      </c>
    </row>
    <row r="13" spans="2:5" ht="12" customHeight="1" x14ac:dyDescent="0.2">
      <c r="B13" s="7" t="s">
        <v>6</v>
      </c>
      <c r="C13" s="26">
        <v>71371</v>
      </c>
      <c r="D13" s="26">
        <v>33199</v>
      </c>
      <c r="E13" s="27">
        <v>46.516091970127924</v>
      </c>
    </row>
    <row r="14" spans="2:5" ht="12" customHeight="1" x14ac:dyDescent="0.2">
      <c r="B14" s="8" t="s">
        <v>7</v>
      </c>
      <c r="C14" s="28">
        <v>9038</v>
      </c>
      <c r="D14" s="28">
        <v>2752</v>
      </c>
      <c r="E14" s="29">
        <v>30.449214427970787</v>
      </c>
    </row>
    <row r="15" spans="2:5" ht="12" customHeight="1" x14ac:dyDescent="0.2">
      <c r="B15" s="8" t="s">
        <v>8</v>
      </c>
      <c r="C15" s="28">
        <v>1456</v>
      </c>
      <c r="D15" s="28">
        <v>821</v>
      </c>
      <c r="E15" s="29">
        <v>56.387362637362635</v>
      </c>
    </row>
    <row r="16" spans="2:5" ht="12" customHeight="1" x14ac:dyDescent="0.2">
      <c r="B16" s="8" t="s">
        <v>9</v>
      </c>
      <c r="C16" s="28">
        <v>58930</v>
      </c>
      <c r="D16" s="28">
        <v>28303</v>
      </c>
      <c r="E16" s="29">
        <v>48.028169014084511</v>
      </c>
    </row>
    <row r="17" spans="2:5" ht="12" customHeight="1" x14ac:dyDescent="0.2">
      <c r="B17" s="8" t="s">
        <v>10</v>
      </c>
      <c r="C17" s="28">
        <v>1947</v>
      </c>
      <c r="D17" s="28">
        <v>1323</v>
      </c>
      <c r="E17" s="29">
        <v>67.950693374422187</v>
      </c>
    </row>
    <row r="18" spans="2:5" ht="12" customHeight="1" x14ac:dyDescent="0.2">
      <c r="B18" s="7" t="s">
        <v>11</v>
      </c>
      <c r="C18" s="24">
        <v>13607</v>
      </c>
      <c r="D18" s="24">
        <v>3829</v>
      </c>
      <c r="E18" s="25">
        <v>28.139927978246494</v>
      </c>
    </row>
    <row r="19" spans="2:5" ht="12" customHeight="1" x14ac:dyDescent="0.2">
      <c r="B19" s="8" t="s">
        <v>12</v>
      </c>
      <c r="C19" s="28">
        <v>10432</v>
      </c>
      <c r="D19" s="28">
        <v>1165</v>
      </c>
      <c r="E19" s="29">
        <v>11.167561349693251</v>
      </c>
    </row>
    <row r="20" spans="2:5" ht="12" customHeight="1" x14ac:dyDescent="0.2">
      <c r="B20" s="8" t="s">
        <v>13</v>
      </c>
      <c r="C20" s="28">
        <v>24</v>
      </c>
      <c r="D20" s="28">
        <v>2</v>
      </c>
      <c r="E20" s="29">
        <v>8.3333333333333321</v>
      </c>
    </row>
    <row r="21" spans="2:5" ht="12" customHeight="1" x14ac:dyDescent="0.2">
      <c r="B21" s="8" t="s">
        <v>14</v>
      </c>
      <c r="C21" s="28">
        <v>3151</v>
      </c>
      <c r="D21" s="28">
        <v>2662</v>
      </c>
      <c r="E21" s="29">
        <v>84.481117105680738</v>
      </c>
    </row>
    <row r="22" spans="2:5" s="4" customFormat="1" ht="12" customHeight="1" x14ac:dyDescent="0.2">
      <c r="B22" s="7" t="s">
        <v>15</v>
      </c>
      <c r="C22" s="24">
        <v>16769</v>
      </c>
      <c r="D22" s="24">
        <v>8556</v>
      </c>
      <c r="E22" s="25">
        <v>51.022720496153617</v>
      </c>
    </row>
    <row r="23" spans="2:5" s="4" customFormat="1" ht="12" customHeight="1" x14ac:dyDescent="0.2">
      <c r="B23" s="8" t="s">
        <v>16</v>
      </c>
      <c r="C23" s="30">
        <v>182</v>
      </c>
      <c r="D23" s="30">
        <v>35</v>
      </c>
      <c r="E23" s="31">
        <v>19.230769230769234</v>
      </c>
    </row>
    <row r="24" spans="2:5" ht="12" customHeight="1" x14ac:dyDescent="0.2">
      <c r="B24" s="8" t="s">
        <v>17</v>
      </c>
      <c r="C24" s="30">
        <v>16587</v>
      </c>
      <c r="D24" s="30">
        <v>8521</v>
      </c>
      <c r="E24" s="31">
        <v>51.371556037860977</v>
      </c>
    </row>
    <row r="25" spans="2:5" s="4" customFormat="1" ht="12" customHeight="1" x14ac:dyDescent="0.2">
      <c r="B25" s="7" t="s">
        <v>18</v>
      </c>
      <c r="C25" s="24">
        <v>43706</v>
      </c>
      <c r="D25" s="24">
        <v>12522</v>
      </c>
      <c r="E25" s="25">
        <v>28.650528531551732</v>
      </c>
    </row>
    <row r="26" spans="2:5" ht="12" customHeight="1" x14ac:dyDescent="0.2">
      <c r="B26" s="7" t="s">
        <v>19</v>
      </c>
      <c r="C26" s="24">
        <v>36456</v>
      </c>
      <c r="D26" s="24">
        <v>9742</v>
      </c>
      <c r="E26" s="25">
        <v>26.722624533684442</v>
      </c>
    </row>
    <row r="27" spans="2:5" ht="12" customHeight="1" x14ac:dyDescent="0.2">
      <c r="B27" s="8" t="s">
        <v>20</v>
      </c>
      <c r="C27" s="28">
        <v>34906</v>
      </c>
      <c r="D27" s="28">
        <v>8837</v>
      </c>
      <c r="E27" s="29">
        <v>25.316564487480665</v>
      </c>
    </row>
    <row r="28" spans="2:5" ht="12" customHeight="1" x14ac:dyDescent="0.2">
      <c r="B28" s="8" t="s">
        <v>21</v>
      </c>
      <c r="C28" s="28">
        <v>1550</v>
      </c>
      <c r="D28" s="28">
        <v>905</v>
      </c>
      <c r="E28" s="29">
        <v>58.387096774193544</v>
      </c>
    </row>
    <row r="29" spans="2:5" ht="12" customHeight="1" x14ac:dyDescent="0.2">
      <c r="B29" s="7" t="s">
        <v>22</v>
      </c>
      <c r="C29" s="26">
        <v>4482</v>
      </c>
      <c r="D29" s="26">
        <v>104</v>
      </c>
      <c r="E29" s="27">
        <v>2.3203926818384653</v>
      </c>
    </row>
    <row r="30" spans="2:5" ht="12" customHeight="1" x14ac:dyDescent="0.2">
      <c r="B30" s="8" t="s">
        <v>23</v>
      </c>
      <c r="C30" s="28">
        <v>4414</v>
      </c>
      <c r="D30" s="28">
        <v>60</v>
      </c>
      <c r="E30" s="29">
        <v>1.3593112822836431</v>
      </c>
    </row>
    <row r="31" spans="2:5" s="4" customFormat="1" ht="12" customHeight="1" x14ac:dyDescent="0.2">
      <c r="B31" s="8" t="s">
        <v>24</v>
      </c>
      <c r="C31" s="28">
        <v>44</v>
      </c>
      <c r="D31" s="28">
        <v>44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2751</v>
      </c>
      <c r="D37" s="26">
        <v>2661</v>
      </c>
      <c r="E37" s="27">
        <v>96.728462377317342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17</v>
      </c>
      <c r="D39" s="26">
        <v>15</v>
      </c>
      <c r="E39" s="27">
        <v>88.235294117647058</v>
      </c>
    </row>
    <row r="40" spans="2:6" ht="12" customHeight="1" x14ac:dyDescent="0.2">
      <c r="B40" s="7" t="s">
        <v>32</v>
      </c>
      <c r="C40" s="24">
        <v>248466</v>
      </c>
      <c r="D40" s="24">
        <v>248466</v>
      </c>
      <c r="E40" s="25">
        <v>100</v>
      </c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>
        <v>248466</v>
      </c>
      <c r="D42" s="30">
        <v>248466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15147</v>
      </c>
      <c r="D44" s="24">
        <v>7055</v>
      </c>
      <c r="E44" s="25">
        <v>46.576879910213243</v>
      </c>
    </row>
    <row r="45" spans="2:6" ht="12" customHeight="1" x14ac:dyDescent="0.2">
      <c r="B45" s="7" t="s">
        <v>37</v>
      </c>
      <c r="C45" s="26">
        <v>11702</v>
      </c>
      <c r="D45" s="26">
        <v>9578</v>
      </c>
      <c r="E45" s="27">
        <v>81.849256537344033</v>
      </c>
      <c r="F45" s="5"/>
    </row>
    <row r="46" spans="2:6" ht="12" customHeight="1" x14ac:dyDescent="0.2">
      <c r="B46" s="7" t="s">
        <v>38</v>
      </c>
      <c r="C46" s="26">
        <v>1863</v>
      </c>
      <c r="D46" s="26">
        <v>4</v>
      </c>
      <c r="E46" s="27">
        <v>0.21470746108427269</v>
      </c>
    </row>
    <row r="47" spans="2:6" ht="12" customHeight="1" x14ac:dyDescent="0.2">
      <c r="B47" s="6" t="s">
        <v>84</v>
      </c>
      <c r="C47" s="22">
        <v>6529</v>
      </c>
      <c r="D47" s="22">
        <v>5445</v>
      </c>
      <c r="E47" s="27">
        <v>83.397151171695512</v>
      </c>
    </row>
    <row r="48" spans="2:6" ht="12" customHeight="1" x14ac:dyDescent="0.2">
      <c r="B48" s="6" t="s">
        <v>39</v>
      </c>
      <c r="C48" s="32">
        <v>2608</v>
      </c>
      <c r="D48" s="32">
        <v>2494</v>
      </c>
      <c r="E48" s="33">
        <v>95.628834355828218</v>
      </c>
    </row>
    <row r="49" spans="2:5" ht="12" customHeight="1" x14ac:dyDescent="0.2">
      <c r="B49" s="6" t="s">
        <v>40</v>
      </c>
      <c r="C49" s="32">
        <v>2327</v>
      </c>
      <c r="D49" s="32">
        <v>2327</v>
      </c>
      <c r="E49" s="33">
        <v>100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2319</v>
      </c>
      <c r="D51" s="34">
        <v>2319</v>
      </c>
      <c r="E51" s="35">
        <v>100</v>
      </c>
    </row>
    <row r="52" spans="2:5" ht="12" customHeight="1" x14ac:dyDescent="0.2">
      <c r="B52" s="6" t="s">
        <v>43</v>
      </c>
      <c r="C52" s="32">
        <v>281</v>
      </c>
      <c r="D52" s="32">
        <v>167</v>
      </c>
      <c r="E52" s="33">
        <v>59.430604982206404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281</v>
      </c>
      <c r="D54" s="34">
        <v>167</v>
      </c>
      <c r="E54" s="35">
        <v>59.430604982206404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1378</v>
      </c>
      <c r="D58" s="32">
        <v>1378</v>
      </c>
      <c r="E58" s="33">
        <v>100</v>
      </c>
    </row>
    <row r="59" spans="2:5" ht="12" customHeight="1" x14ac:dyDescent="0.2">
      <c r="B59" s="6" t="s">
        <v>48</v>
      </c>
      <c r="C59" s="32">
        <v>1378</v>
      </c>
      <c r="D59" s="32">
        <v>1378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2543</v>
      </c>
      <c r="D61" s="32">
        <v>1573</v>
      </c>
      <c r="E61" s="33">
        <v>61.856075501376331</v>
      </c>
    </row>
    <row r="62" spans="2:5" s="4" customFormat="1" ht="12" customHeight="1" x14ac:dyDescent="0.2">
      <c r="B62" s="6" t="s">
        <v>51</v>
      </c>
      <c r="C62" s="32">
        <v>2543</v>
      </c>
      <c r="D62" s="32">
        <v>1573</v>
      </c>
      <c r="E62" s="33">
        <v>61.856075501376331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94842</v>
      </c>
      <c r="D70" s="22">
        <v>7455</v>
      </c>
      <c r="E70" s="23">
        <v>7.8604415765167328</v>
      </c>
    </row>
    <row r="71" spans="2:5" ht="12" customHeight="1" x14ac:dyDescent="0.2">
      <c r="B71" s="6" t="s">
        <v>57</v>
      </c>
      <c r="C71" s="32">
        <v>20343</v>
      </c>
      <c r="D71" s="32">
        <v>240</v>
      </c>
      <c r="E71" s="33">
        <v>1.1797669960182864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20152</v>
      </c>
      <c r="D74" s="36">
        <v>60</v>
      </c>
      <c r="E74" s="37">
        <v>0.29773719730051607</v>
      </c>
    </row>
    <row r="75" spans="2:5" ht="12" customHeight="1" x14ac:dyDescent="0.2">
      <c r="B75" s="6" t="s">
        <v>61</v>
      </c>
      <c r="C75" s="32">
        <v>191</v>
      </c>
      <c r="D75" s="32">
        <v>180</v>
      </c>
      <c r="E75" s="33">
        <v>94.240837696335078</v>
      </c>
    </row>
    <row r="76" spans="2:5" ht="12" customHeight="1" x14ac:dyDescent="0.2">
      <c r="B76" s="6" t="s">
        <v>62</v>
      </c>
      <c r="C76" s="32">
        <v>106</v>
      </c>
      <c r="D76" s="32">
        <v>90</v>
      </c>
      <c r="E76" s="33">
        <v>84.905660377358487</v>
      </c>
    </row>
    <row r="77" spans="2:5" ht="12" customHeight="1" x14ac:dyDescent="0.2">
      <c r="B77" s="6" t="s">
        <v>63</v>
      </c>
      <c r="C77" s="32">
        <v>12</v>
      </c>
      <c r="D77" s="32">
        <v>9</v>
      </c>
      <c r="E77" s="33">
        <v>75</v>
      </c>
    </row>
    <row r="78" spans="2:5" ht="12" customHeight="1" x14ac:dyDescent="0.2">
      <c r="B78" s="6" t="s">
        <v>64</v>
      </c>
      <c r="C78" s="32">
        <v>94</v>
      </c>
      <c r="D78" s="32">
        <v>81</v>
      </c>
      <c r="E78" s="33">
        <v>86.170212765957444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93</v>
      </c>
      <c r="D86" s="34">
        <v>81</v>
      </c>
      <c r="E86" s="35">
        <v>87.096774193548384</v>
      </c>
    </row>
    <row r="87" spans="2:5" ht="12" customHeight="1" x14ac:dyDescent="0.2">
      <c r="B87" s="6" t="s">
        <v>73</v>
      </c>
      <c r="C87" s="32">
        <v>73033</v>
      </c>
      <c r="D87" s="32">
        <v>6176</v>
      </c>
      <c r="E87" s="33">
        <v>8.4564511932961821</v>
      </c>
    </row>
    <row r="88" spans="2:5" ht="12" customHeight="1" x14ac:dyDescent="0.2">
      <c r="B88" s="6" t="s">
        <v>74</v>
      </c>
      <c r="C88" s="36">
        <v>405</v>
      </c>
      <c r="D88" s="36">
        <v>94</v>
      </c>
      <c r="E88" s="37">
        <v>23.209876543209877</v>
      </c>
    </row>
    <row r="89" spans="2:5" ht="12" customHeight="1" x14ac:dyDescent="0.2">
      <c r="B89" s="6" t="s">
        <v>75</v>
      </c>
      <c r="C89" s="32">
        <v>12535</v>
      </c>
      <c r="D89" s="32">
        <v>1895</v>
      </c>
      <c r="E89" s="33">
        <v>15.117670522536898</v>
      </c>
    </row>
    <row r="90" spans="2:5" ht="12" customHeight="1" x14ac:dyDescent="0.2">
      <c r="B90" s="6" t="s">
        <v>76</v>
      </c>
      <c r="C90" s="32">
        <v>59526</v>
      </c>
      <c r="D90" s="32">
        <v>4170</v>
      </c>
      <c r="E90" s="33">
        <v>7.0053422034069142</v>
      </c>
    </row>
    <row r="91" spans="2:5" ht="12" customHeight="1" x14ac:dyDescent="0.2">
      <c r="B91" s="6" t="s">
        <v>77</v>
      </c>
      <c r="C91" s="32">
        <v>567</v>
      </c>
      <c r="D91" s="32">
        <v>17</v>
      </c>
      <c r="E91" s="33">
        <v>2.9982363315696645</v>
      </c>
    </row>
    <row r="92" spans="2:5" ht="12" customHeight="1" x14ac:dyDescent="0.2">
      <c r="B92" s="6" t="s">
        <v>78</v>
      </c>
      <c r="C92" s="32">
        <v>1360</v>
      </c>
      <c r="D92" s="32">
        <v>949</v>
      </c>
      <c r="E92" s="33">
        <v>69.779411764705884</v>
      </c>
    </row>
    <row r="93" spans="2:5" ht="12" customHeight="1" x14ac:dyDescent="0.2">
      <c r="B93" s="6" t="s">
        <v>86</v>
      </c>
      <c r="C93" s="22">
        <v>774</v>
      </c>
      <c r="D93" s="22">
        <v>774</v>
      </c>
      <c r="E93" s="23">
        <v>100</v>
      </c>
    </row>
    <row r="94" spans="2:5" ht="12" customHeight="1" x14ac:dyDescent="0.2">
      <c r="B94" s="6" t="s">
        <v>79</v>
      </c>
      <c r="C94" s="32">
        <v>774</v>
      </c>
      <c r="D94" s="32">
        <v>774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AA09472-7A05-4467-A19F-4B40F424D080}"/>
    <hyperlink ref="D4" location="ŞUBAT!A1" display="Şubat" xr:uid="{FAFE1D97-8ABB-42D6-B5F0-245721BBE178}"/>
    <hyperlink ref="E4" location="MART!A1" display="Mart" xr:uid="{5DCD0333-331B-4259-B2D9-47991ADEBFEF}"/>
    <hyperlink ref="C5" location="NİSAN!A1" display="Nisan" xr:uid="{D2A98C9C-067D-4DCB-B978-1E9E886DF9BB}"/>
    <hyperlink ref="D5" location="MAYIS!A1" display="Mayıs" xr:uid="{1925DAE2-F457-4B52-B985-8CC44619D935}"/>
    <hyperlink ref="E5" location="HAZİRAN!A1" display="Haziran" xr:uid="{87223391-51C6-4684-8D7E-E14E5186D290}"/>
    <hyperlink ref="C6" location="TEMMUZ!A1" display="Temmuz" xr:uid="{5BEE5F04-E1CD-46A4-BFBB-252EA0B4D021}"/>
    <hyperlink ref="D6" location="AĞUSTOS!A1" display="Ağustos" xr:uid="{9F27B3CA-0214-4266-A5C1-838B547CD966}"/>
    <hyperlink ref="E6" location="EYLÜL!A1" display="Eylül" xr:uid="{AA26DA85-7E74-4B7F-9501-0ED9BC9D42FF}"/>
    <hyperlink ref="C7" location="EKİM!A1" display="Ekim" xr:uid="{A34706C5-8E14-4180-9833-D3F30B1F4DEF}"/>
    <hyperlink ref="D7" location="KASIM!A1" display="Kasım" xr:uid="{044E9CC0-80B2-4E11-AC13-FCC742093E7F}"/>
    <hyperlink ref="E7" location="ARALIK!A1" display="Aralık" xr:uid="{6A10D1F2-9264-474F-90DB-A90863AB3A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4220-1546-40AF-9B76-749F078342C7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461827</v>
      </c>
      <c r="D10" s="22">
        <v>272670</v>
      </c>
      <c r="E10" s="23">
        <v>59.041589166506071</v>
      </c>
    </row>
    <row r="11" spans="2:5" ht="12" customHeight="1" x14ac:dyDescent="0.2">
      <c r="B11" s="7" t="s">
        <v>4</v>
      </c>
      <c r="C11" s="24">
        <v>361991</v>
      </c>
      <c r="D11" s="24">
        <v>260839</v>
      </c>
      <c r="E11" s="25">
        <v>72.056763842194968</v>
      </c>
    </row>
    <row r="12" spans="2:5" ht="12" customHeight="1" x14ac:dyDescent="0.2">
      <c r="B12" s="7" t="s">
        <v>5</v>
      </c>
      <c r="C12" s="24">
        <v>79088</v>
      </c>
      <c r="D12" s="24">
        <v>31690</v>
      </c>
      <c r="E12" s="25">
        <v>40.069289904916047</v>
      </c>
    </row>
    <row r="13" spans="2:5" ht="12" customHeight="1" x14ac:dyDescent="0.2">
      <c r="B13" s="7" t="s">
        <v>6</v>
      </c>
      <c r="C13" s="26">
        <v>65589</v>
      </c>
      <c r="D13" s="26">
        <v>28468</v>
      </c>
      <c r="E13" s="27">
        <v>43.403619509368951</v>
      </c>
    </row>
    <row r="14" spans="2:5" ht="12" customHeight="1" x14ac:dyDescent="0.2">
      <c r="B14" s="8" t="s">
        <v>7</v>
      </c>
      <c r="C14" s="28">
        <v>9023</v>
      </c>
      <c r="D14" s="28">
        <v>1995</v>
      </c>
      <c r="E14" s="29">
        <v>22.110162916989914</v>
      </c>
    </row>
    <row r="15" spans="2:5" ht="12" customHeight="1" x14ac:dyDescent="0.2">
      <c r="B15" s="8" t="s">
        <v>8</v>
      </c>
      <c r="C15" s="28">
        <v>1477</v>
      </c>
      <c r="D15" s="28">
        <v>771</v>
      </c>
      <c r="E15" s="29">
        <v>52.200406228842247</v>
      </c>
    </row>
    <row r="16" spans="2:5" ht="12" customHeight="1" x14ac:dyDescent="0.2">
      <c r="B16" s="8" t="s">
        <v>9</v>
      </c>
      <c r="C16" s="28">
        <v>53165</v>
      </c>
      <c r="D16" s="28">
        <v>24392</v>
      </c>
      <c r="E16" s="29">
        <v>45.879808144455943</v>
      </c>
    </row>
    <row r="17" spans="2:5" ht="12" customHeight="1" x14ac:dyDescent="0.2">
      <c r="B17" s="8" t="s">
        <v>10</v>
      </c>
      <c r="C17" s="28">
        <v>1924</v>
      </c>
      <c r="D17" s="28">
        <v>1310</v>
      </c>
      <c r="E17" s="29">
        <v>68.087318087318081</v>
      </c>
    </row>
    <row r="18" spans="2:5" ht="12" customHeight="1" x14ac:dyDescent="0.2">
      <c r="B18" s="7" t="s">
        <v>11</v>
      </c>
      <c r="C18" s="24">
        <v>13499</v>
      </c>
      <c r="D18" s="24">
        <v>3222</v>
      </c>
      <c r="E18" s="25">
        <v>23.868434698866583</v>
      </c>
    </row>
    <row r="19" spans="2:5" ht="12" customHeight="1" x14ac:dyDescent="0.2">
      <c r="B19" s="8" t="s">
        <v>12</v>
      </c>
      <c r="C19" s="28">
        <v>10423</v>
      </c>
      <c r="D19" s="28">
        <v>679</v>
      </c>
      <c r="E19" s="29">
        <v>6.5144392209536601</v>
      </c>
    </row>
    <row r="20" spans="2:5" ht="12" customHeight="1" x14ac:dyDescent="0.2">
      <c r="B20" s="8" t="s">
        <v>13</v>
      </c>
      <c r="C20" s="28">
        <v>24</v>
      </c>
      <c r="D20" s="28">
        <v>2</v>
      </c>
      <c r="E20" s="29">
        <v>8.3333333333333321</v>
      </c>
    </row>
    <row r="21" spans="2:5" ht="12" customHeight="1" x14ac:dyDescent="0.2">
      <c r="B21" s="8" t="s">
        <v>14</v>
      </c>
      <c r="C21" s="28">
        <v>3052</v>
      </c>
      <c r="D21" s="28">
        <v>2541</v>
      </c>
      <c r="E21" s="29">
        <v>83.256880733944953</v>
      </c>
    </row>
    <row r="22" spans="2:5" s="4" customFormat="1" ht="12" customHeight="1" x14ac:dyDescent="0.2">
      <c r="B22" s="7" t="s">
        <v>15</v>
      </c>
      <c r="C22" s="24">
        <v>16801</v>
      </c>
      <c r="D22" s="24">
        <v>5609</v>
      </c>
      <c r="E22" s="25">
        <v>33.384917564430687</v>
      </c>
    </row>
    <row r="23" spans="2:5" s="4" customFormat="1" ht="12" customHeight="1" x14ac:dyDescent="0.2">
      <c r="B23" s="8" t="s">
        <v>16</v>
      </c>
      <c r="C23" s="30">
        <v>181</v>
      </c>
      <c r="D23" s="30">
        <v>34</v>
      </c>
      <c r="E23" s="31">
        <v>18.784530386740332</v>
      </c>
    </row>
    <row r="24" spans="2:5" ht="12" customHeight="1" x14ac:dyDescent="0.2">
      <c r="B24" s="8" t="s">
        <v>17</v>
      </c>
      <c r="C24" s="30">
        <v>16620</v>
      </c>
      <c r="D24" s="30">
        <v>5575</v>
      </c>
      <c r="E24" s="31">
        <v>33.543922984356193</v>
      </c>
    </row>
    <row r="25" spans="2:5" s="4" customFormat="1" ht="12" customHeight="1" x14ac:dyDescent="0.2">
      <c r="B25" s="7" t="s">
        <v>18</v>
      </c>
      <c r="C25" s="24">
        <v>41871</v>
      </c>
      <c r="D25" s="24">
        <v>11128</v>
      </c>
      <c r="E25" s="25">
        <v>26.576867044016144</v>
      </c>
    </row>
    <row r="26" spans="2:5" ht="12" customHeight="1" x14ac:dyDescent="0.2">
      <c r="B26" s="7" t="s">
        <v>19</v>
      </c>
      <c r="C26" s="24">
        <v>35254</v>
      </c>
      <c r="D26" s="24">
        <v>8819</v>
      </c>
      <c r="E26" s="25">
        <v>25.015601066545639</v>
      </c>
    </row>
    <row r="27" spans="2:5" ht="12" customHeight="1" x14ac:dyDescent="0.2">
      <c r="B27" s="8" t="s">
        <v>20</v>
      </c>
      <c r="C27" s="28">
        <v>33800</v>
      </c>
      <c r="D27" s="28">
        <v>7987</v>
      </c>
      <c r="E27" s="29">
        <v>23.630177514792898</v>
      </c>
    </row>
    <row r="28" spans="2:5" ht="12" customHeight="1" x14ac:dyDescent="0.2">
      <c r="B28" s="8" t="s">
        <v>21</v>
      </c>
      <c r="C28" s="28">
        <v>1454</v>
      </c>
      <c r="D28" s="28">
        <v>832</v>
      </c>
      <c r="E28" s="29">
        <v>57.221458046767538</v>
      </c>
    </row>
    <row r="29" spans="2:5" ht="12" customHeight="1" x14ac:dyDescent="0.2">
      <c r="B29" s="7" t="s">
        <v>22</v>
      </c>
      <c r="C29" s="26">
        <v>4310</v>
      </c>
      <c r="D29" s="26">
        <v>84</v>
      </c>
      <c r="E29" s="27">
        <v>1.9489559164733179</v>
      </c>
    </row>
    <row r="30" spans="2:5" ht="12" customHeight="1" x14ac:dyDescent="0.2">
      <c r="B30" s="8" t="s">
        <v>23</v>
      </c>
      <c r="C30" s="28">
        <v>4262</v>
      </c>
      <c r="D30" s="28">
        <v>60</v>
      </c>
      <c r="E30" s="29">
        <v>1.4077897700610043</v>
      </c>
    </row>
    <row r="31" spans="2:5" s="4" customFormat="1" ht="12" customHeight="1" x14ac:dyDescent="0.2">
      <c r="B31" s="8" t="s">
        <v>24</v>
      </c>
      <c r="C31" s="28">
        <v>24</v>
      </c>
      <c r="D31" s="28">
        <v>24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2290</v>
      </c>
      <c r="D37" s="26">
        <v>2211</v>
      </c>
      <c r="E37" s="27">
        <v>96.550218340611352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17</v>
      </c>
      <c r="D39" s="26">
        <v>14</v>
      </c>
      <c r="E39" s="27">
        <v>82.35294117647058</v>
      </c>
    </row>
    <row r="40" spans="2:6" ht="12" customHeight="1" x14ac:dyDescent="0.2">
      <c r="B40" s="7" t="s">
        <v>32</v>
      </c>
      <c r="C40" s="24">
        <v>198187</v>
      </c>
      <c r="D40" s="24">
        <v>198187</v>
      </c>
      <c r="E40" s="25">
        <v>100</v>
      </c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>
        <v>198187</v>
      </c>
      <c r="D42" s="30">
        <v>198187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13808</v>
      </c>
      <c r="D44" s="24">
        <v>5957</v>
      </c>
      <c r="E44" s="25">
        <v>43.141657010428737</v>
      </c>
    </row>
    <row r="45" spans="2:6" ht="12" customHeight="1" x14ac:dyDescent="0.2">
      <c r="B45" s="7" t="s">
        <v>37</v>
      </c>
      <c r="C45" s="26">
        <v>10373</v>
      </c>
      <c r="D45" s="26">
        <v>8264</v>
      </c>
      <c r="E45" s="27">
        <v>79.668369806227702</v>
      </c>
      <c r="F45" s="5"/>
    </row>
    <row r="46" spans="2:6" ht="12" customHeight="1" x14ac:dyDescent="0.2">
      <c r="B46" s="7" t="s">
        <v>38</v>
      </c>
      <c r="C46" s="26">
        <v>1863</v>
      </c>
      <c r="D46" s="26">
        <v>4</v>
      </c>
      <c r="E46" s="27">
        <v>0.21470746108427269</v>
      </c>
    </row>
    <row r="47" spans="2:6" ht="12" customHeight="1" x14ac:dyDescent="0.2">
      <c r="B47" s="6" t="s">
        <v>84</v>
      </c>
      <c r="C47" s="22">
        <v>5916</v>
      </c>
      <c r="D47" s="22">
        <v>4797</v>
      </c>
      <c r="E47" s="27">
        <v>81.085192697768761</v>
      </c>
    </row>
    <row r="48" spans="2:6" ht="12" customHeight="1" x14ac:dyDescent="0.2">
      <c r="B48" s="6" t="s">
        <v>39</v>
      </c>
      <c r="C48" s="32">
        <v>2276</v>
      </c>
      <c r="D48" s="32">
        <v>2161</v>
      </c>
      <c r="E48" s="33">
        <v>94.947275922671352</v>
      </c>
    </row>
    <row r="49" spans="2:5" ht="12" customHeight="1" x14ac:dyDescent="0.2">
      <c r="B49" s="6" t="s">
        <v>40</v>
      </c>
      <c r="C49" s="32">
        <v>2010</v>
      </c>
      <c r="D49" s="32">
        <v>2009</v>
      </c>
      <c r="E49" s="33">
        <v>99.950248756218912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2002</v>
      </c>
      <c r="D51" s="34">
        <v>2001</v>
      </c>
      <c r="E51" s="35">
        <v>99.950049950049944</v>
      </c>
    </row>
    <row r="52" spans="2:5" ht="12" customHeight="1" x14ac:dyDescent="0.2">
      <c r="B52" s="6" t="s">
        <v>43</v>
      </c>
      <c r="C52" s="32">
        <v>266</v>
      </c>
      <c r="D52" s="32">
        <v>152</v>
      </c>
      <c r="E52" s="33">
        <v>57.142857142857139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266</v>
      </c>
      <c r="D54" s="34">
        <v>152</v>
      </c>
      <c r="E54" s="35">
        <v>57.142857142857139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1297</v>
      </c>
      <c r="D58" s="32">
        <v>1297</v>
      </c>
      <c r="E58" s="33">
        <v>100</v>
      </c>
    </row>
    <row r="59" spans="2:5" ht="12" customHeight="1" x14ac:dyDescent="0.2">
      <c r="B59" s="6" t="s">
        <v>48</v>
      </c>
      <c r="C59" s="32">
        <v>1297</v>
      </c>
      <c r="D59" s="32">
        <v>1297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2343</v>
      </c>
      <c r="D61" s="32">
        <v>1339</v>
      </c>
      <c r="E61" s="33">
        <v>57.148954332052924</v>
      </c>
    </row>
    <row r="62" spans="2:5" s="4" customFormat="1" ht="12" customHeight="1" x14ac:dyDescent="0.2">
      <c r="B62" s="6" t="s">
        <v>51</v>
      </c>
      <c r="C62" s="32">
        <v>2343</v>
      </c>
      <c r="D62" s="32">
        <v>1339</v>
      </c>
      <c r="E62" s="33">
        <v>57.148954332052924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93217</v>
      </c>
      <c r="D70" s="22">
        <v>6331</v>
      </c>
      <c r="E70" s="23">
        <v>6.7916796292521742</v>
      </c>
    </row>
    <row r="71" spans="2:5" ht="12" customHeight="1" x14ac:dyDescent="0.2">
      <c r="B71" s="6" t="s">
        <v>57</v>
      </c>
      <c r="C71" s="32">
        <v>20281</v>
      </c>
      <c r="D71" s="32">
        <v>217</v>
      </c>
      <c r="E71" s="33">
        <v>1.0699669641536413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20109</v>
      </c>
      <c r="D74" s="36">
        <v>58</v>
      </c>
      <c r="E74" s="37">
        <v>0.28842806703466112</v>
      </c>
    </row>
    <row r="75" spans="2:5" ht="12" customHeight="1" x14ac:dyDescent="0.2">
      <c r="B75" s="6" t="s">
        <v>61</v>
      </c>
      <c r="C75" s="32">
        <v>172</v>
      </c>
      <c r="D75" s="32">
        <v>159</v>
      </c>
      <c r="E75" s="33">
        <v>92.441860465116278</v>
      </c>
    </row>
    <row r="76" spans="2:5" ht="12" customHeight="1" x14ac:dyDescent="0.2">
      <c r="B76" s="6" t="s">
        <v>62</v>
      </c>
      <c r="C76" s="32">
        <v>104</v>
      </c>
      <c r="D76" s="32">
        <v>89</v>
      </c>
      <c r="E76" s="33">
        <v>85.576923076923066</v>
      </c>
    </row>
    <row r="77" spans="2:5" ht="12" customHeight="1" x14ac:dyDescent="0.2">
      <c r="B77" s="6" t="s">
        <v>63</v>
      </c>
      <c r="C77" s="32">
        <v>10</v>
      </c>
      <c r="D77" s="32">
        <v>8</v>
      </c>
      <c r="E77" s="33">
        <v>80</v>
      </c>
    </row>
    <row r="78" spans="2:5" ht="12" customHeight="1" x14ac:dyDescent="0.2">
      <c r="B78" s="6" t="s">
        <v>64</v>
      </c>
      <c r="C78" s="32">
        <v>94</v>
      </c>
      <c r="D78" s="32">
        <v>81</v>
      </c>
      <c r="E78" s="33">
        <v>86.170212765957444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93</v>
      </c>
      <c r="D86" s="34">
        <v>81</v>
      </c>
      <c r="E86" s="35">
        <v>87.096774193548384</v>
      </c>
    </row>
    <row r="87" spans="2:5" ht="12" customHeight="1" x14ac:dyDescent="0.2">
      <c r="B87" s="6" t="s">
        <v>73</v>
      </c>
      <c r="C87" s="32">
        <v>71725</v>
      </c>
      <c r="D87" s="32">
        <v>5340</v>
      </c>
      <c r="E87" s="33">
        <v>7.4451028232833742</v>
      </c>
    </row>
    <row r="88" spans="2:5" ht="12" customHeight="1" x14ac:dyDescent="0.2">
      <c r="B88" s="6" t="s">
        <v>74</v>
      </c>
      <c r="C88" s="36">
        <v>376</v>
      </c>
      <c r="D88" s="36">
        <v>65</v>
      </c>
      <c r="E88" s="37">
        <v>17.287234042553195</v>
      </c>
    </row>
    <row r="89" spans="2:5" ht="12" customHeight="1" x14ac:dyDescent="0.2">
      <c r="B89" s="6" t="s">
        <v>75</v>
      </c>
      <c r="C89" s="32">
        <v>12029</v>
      </c>
      <c r="D89" s="32">
        <v>1619</v>
      </c>
      <c r="E89" s="33">
        <v>13.459140410674204</v>
      </c>
    </row>
    <row r="90" spans="2:5" ht="12" customHeight="1" x14ac:dyDescent="0.2">
      <c r="B90" s="6" t="s">
        <v>76</v>
      </c>
      <c r="C90" s="32">
        <v>58754</v>
      </c>
      <c r="D90" s="32">
        <v>3640</v>
      </c>
      <c r="E90" s="33">
        <v>6.1953228716342723</v>
      </c>
    </row>
    <row r="91" spans="2:5" ht="12" customHeight="1" x14ac:dyDescent="0.2">
      <c r="B91" s="6" t="s">
        <v>77</v>
      </c>
      <c r="C91" s="32">
        <v>566</v>
      </c>
      <c r="D91" s="32">
        <v>16</v>
      </c>
      <c r="E91" s="33">
        <v>2.8268551236749118</v>
      </c>
    </row>
    <row r="92" spans="2:5" ht="12" customHeight="1" x14ac:dyDescent="0.2">
      <c r="B92" s="6" t="s">
        <v>78</v>
      </c>
      <c r="C92" s="32">
        <v>1107</v>
      </c>
      <c r="D92" s="32">
        <v>685</v>
      </c>
      <c r="E92" s="33">
        <v>61.878952122854557</v>
      </c>
    </row>
    <row r="93" spans="2:5" ht="12" customHeight="1" x14ac:dyDescent="0.2">
      <c r="B93" s="6" t="s">
        <v>86</v>
      </c>
      <c r="C93" s="22">
        <v>703</v>
      </c>
      <c r="D93" s="22">
        <v>703</v>
      </c>
      <c r="E93" s="23">
        <v>100</v>
      </c>
    </row>
    <row r="94" spans="2:5" ht="12" customHeight="1" x14ac:dyDescent="0.2">
      <c r="B94" s="6" t="s">
        <v>79</v>
      </c>
      <c r="C94" s="32">
        <v>703</v>
      </c>
      <c r="D94" s="32">
        <v>703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08FB9B1-7A00-432F-B3A3-D5AD693E77AD}"/>
    <hyperlink ref="D4" location="ŞUBAT!A1" display="Şubat" xr:uid="{01FE8E28-72CD-4CE2-B406-EA58D0DA5C4D}"/>
    <hyperlink ref="E4" location="MART!A1" display="Mart" xr:uid="{EF2539CA-5C83-4754-A1A5-8605EE66FE16}"/>
    <hyperlink ref="C5" location="NİSAN!A1" display="Nisan" xr:uid="{14DCFBFB-095E-4408-8E0E-5A48F4BBD76F}"/>
    <hyperlink ref="D5" location="MAYIS!A1" display="Mayıs" xr:uid="{F61DEDC3-FF1F-4055-82A4-BFEBB2ABDFD2}"/>
    <hyperlink ref="E5" location="HAZİRAN!A1" display="Haziran" xr:uid="{5E21F19A-FA89-42EB-BC9F-1377D538D69E}"/>
    <hyperlink ref="C6" location="TEMMUZ!A1" display="Temmuz" xr:uid="{5A8746CC-BD2C-4986-BF54-9C23D9229E8B}"/>
    <hyperlink ref="D6" location="AĞUSTOS!A1" display="Ağustos" xr:uid="{76CE133F-A722-4D95-949E-9B0A02AE4313}"/>
    <hyperlink ref="E6" location="EYLÜL!A1" display="Eylül" xr:uid="{1E10EFF8-70F7-4477-ACC3-9CE6C9FBF39A}"/>
    <hyperlink ref="C7" location="EKİM!A1" display="Ekim" xr:uid="{3BE2268E-9C8E-4966-8223-9476E3FC881B}"/>
    <hyperlink ref="D7" location="KASIM!A1" display="Kasım" xr:uid="{94D1F6BB-5DF0-48E3-89B6-488E22607E1D}"/>
    <hyperlink ref="E7" location="ARALIK!A1" display="Aralık" xr:uid="{A6CD868E-58C5-4932-B00D-E8181F9939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5CF2-C41A-4C5B-9A5D-2510087E146A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396768</v>
      </c>
      <c r="D10" s="22">
        <v>206631</v>
      </c>
      <c r="E10" s="23">
        <v>52.078544640696833</v>
      </c>
    </row>
    <row r="11" spans="2:5" ht="12" customHeight="1" x14ac:dyDescent="0.2">
      <c r="B11" s="7" t="s">
        <v>4</v>
      </c>
      <c r="C11" s="24">
        <v>300645</v>
      </c>
      <c r="D11" s="24">
        <v>196949</v>
      </c>
      <c r="E11" s="25">
        <v>65.50882269786625</v>
      </c>
    </row>
    <row r="12" spans="2:5" ht="12" customHeight="1" x14ac:dyDescent="0.2">
      <c r="B12" s="7" t="s">
        <v>5</v>
      </c>
      <c r="C12" s="24">
        <v>75477</v>
      </c>
      <c r="D12" s="24">
        <v>26565</v>
      </c>
      <c r="E12" s="25">
        <v>35.196152470288958</v>
      </c>
    </row>
    <row r="13" spans="2:5" ht="12" customHeight="1" x14ac:dyDescent="0.2">
      <c r="B13" s="7" t="s">
        <v>6</v>
      </c>
      <c r="C13" s="26">
        <v>62142</v>
      </c>
      <c r="D13" s="26">
        <v>23609</v>
      </c>
      <c r="E13" s="27">
        <v>37.992018280711918</v>
      </c>
    </row>
    <row r="14" spans="2:5" ht="12" customHeight="1" x14ac:dyDescent="0.2">
      <c r="B14" s="8" t="s">
        <v>7</v>
      </c>
      <c r="C14" s="28">
        <v>8888</v>
      </c>
      <c r="D14" s="28">
        <v>1619</v>
      </c>
      <c r="E14" s="29">
        <v>18.215571557155716</v>
      </c>
    </row>
    <row r="15" spans="2:5" ht="12" customHeight="1" x14ac:dyDescent="0.2">
      <c r="B15" s="8" t="s">
        <v>8</v>
      </c>
      <c r="C15" s="28">
        <v>1470</v>
      </c>
      <c r="D15" s="28">
        <v>663</v>
      </c>
      <c r="E15" s="29">
        <v>45.102040816326536</v>
      </c>
    </row>
    <row r="16" spans="2:5" ht="12" customHeight="1" x14ac:dyDescent="0.2">
      <c r="B16" s="8" t="s">
        <v>9</v>
      </c>
      <c r="C16" s="28">
        <v>49829</v>
      </c>
      <c r="D16" s="28">
        <v>20033</v>
      </c>
      <c r="E16" s="29">
        <v>40.203495956170102</v>
      </c>
    </row>
    <row r="17" spans="2:5" ht="12" customHeight="1" x14ac:dyDescent="0.2">
      <c r="B17" s="8" t="s">
        <v>10</v>
      </c>
      <c r="C17" s="28">
        <v>1955</v>
      </c>
      <c r="D17" s="28">
        <v>1294</v>
      </c>
      <c r="E17" s="29">
        <v>66.189258312020456</v>
      </c>
    </row>
    <row r="18" spans="2:5" ht="12" customHeight="1" x14ac:dyDescent="0.2">
      <c r="B18" s="7" t="s">
        <v>11</v>
      </c>
      <c r="C18" s="24">
        <v>13335</v>
      </c>
      <c r="D18" s="24">
        <v>2956</v>
      </c>
      <c r="E18" s="25">
        <v>22.167229096362956</v>
      </c>
    </row>
    <row r="19" spans="2:5" ht="12" customHeight="1" x14ac:dyDescent="0.2">
      <c r="B19" s="8" t="s">
        <v>12</v>
      </c>
      <c r="C19" s="28">
        <v>9595</v>
      </c>
      <c r="D19" s="28">
        <v>-93</v>
      </c>
      <c r="E19" s="29">
        <v>-0.969254820218864</v>
      </c>
    </row>
    <row r="20" spans="2:5" ht="12" customHeight="1" x14ac:dyDescent="0.2">
      <c r="B20" s="8" t="s">
        <v>13</v>
      </c>
      <c r="C20" s="28">
        <v>24</v>
      </c>
      <c r="D20" s="28">
        <v>2</v>
      </c>
      <c r="E20" s="29">
        <v>8.3333333333333321</v>
      </c>
    </row>
    <row r="21" spans="2:5" ht="12" customHeight="1" x14ac:dyDescent="0.2">
      <c r="B21" s="8" t="s">
        <v>14</v>
      </c>
      <c r="C21" s="28">
        <v>3716</v>
      </c>
      <c r="D21" s="28">
        <v>3047</v>
      </c>
      <c r="E21" s="29">
        <v>81.996770721205607</v>
      </c>
    </row>
    <row r="22" spans="2:5" s="4" customFormat="1" ht="12" customHeight="1" x14ac:dyDescent="0.2">
      <c r="B22" s="7" t="s">
        <v>15</v>
      </c>
      <c r="C22" s="24">
        <v>16749</v>
      </c>
      <c r="D22" s="24">
        <v>5216</v>
      </c>
      <c r="E22" s="25">
        <v>31.142157740760641</v>
      </c>
    </row>
    <row r="23" spans="2:5" s="4" customFormat="1" ht="12" customHeight="1" x14ac:dyDescent="0.2">
      <c r="B23" s="8" t="s">
        <v>16</v>
      </c>
      <c r="C23" s="30">
        <v>178</v>
      </c>
      <c r="D23" s="30">
        <v>29</v>
      </c>
      <c r="E23" s="31">
        <v>16.292134831460675</v>
      </c>
    </row>
    <row r="24" spans="2:5" ht="12" customHeight="1" x14ac:dyDescent="0.2">
      <c r="B24" s="8" t="s">
        <v>17</v>
      </c>
      <c r="C24" s="30">
        <v>16571</v>
      </c>
      <c r="D24" s="30">
        <v>5187</v>
      </c>
      <c r="E24" s="31">
        <v>31.301671594955042</v>
      </c>
    </row>
    <row r="25" spans="2:5" s="4" customFormat="1" ht="12" customHeight="1" x14ac:dyDescent="0.2">
      <c r="B25" s="7" t="s">
        <v>18</v>
      </c>
      <c r="C25" s="24">
        <v>40081</v>
      </c>
      <c r="D25" s="24">
        <v>8833</v>
      </c>
      <c r="E25" s="25">
        <v>22.037873306554228</v>
      </c>
    </row>
    <row r="26" spans="2:5" ht="12" customHeight="1" x14ac:dyDescent="0.2">
      <c r="B26" s="7" t="s">
        <v>19</v>
      </c>
      <c r="C26" s="24">
        <v>33857</v>
      </c>
      <c r="D26" s="24">
        <v>6884</v>
      </c>
      <c r="E26" s="25">
        <v>20.332575242933515</v>
      </c>
    </row>
    <row r="27" spans="2:5" ht="12" customHeight="1" x14ac:dyDescent="0.2">
      <c r="B27" s="8" t="s">
        <v>20</v>
      </c>
      <c r="C27" s="28">
        <v>32598</v>
      </c>
      <c r="D27" s="28">
        <v>6226</v>
      </c>
      <c r="E27" s="29">
        <v>19.099331247315789</v>
      </c>
    </row>
    <row r="28" spans="2:5" ht="12" customHeight="1" x14ac:dyDescent="0.2">
      <c r="B28" s="8" t="s">
        <v>21</v>
      </c>
      <c r="C28" s="28">
        <v>1259</v>
      </c>
      <c r="D28" s="28">
        <v>658</v>
      </c>
      <c r="E28" s="29">
        <v>52.263701350278005</v>
      </c>
    </row>
    <row r="29" spans="2:5" ht="12" customHeight="1" x14ac:dyDescent="0.2">
      <c r="B29" s="7" t="s">
        <v>22</v>
      </c>
      <c r="C29" s="26">
        <v>4266</v>
      </c>
      <c r="D29" s="26">
        <v>80</v>
      </c>
      <c r="E29" s="27">
        <v>1.8752930145335209</v>
      </c>
    </row>
    <row r="30" spans="2:5" ht="12" customHeight="1" x14ac:dyDescent="0.2">
      <c r="B30" s="8" t="s">
        <v>23</v>
      </c>
      <c r="C30" s="28">
        <v>4222</v>
      </c>
      <c r="D30" s="28">
        <v>60</v>
      </c>
      <c r="E30" s="29">
        <v>1.4211274277593557</v>
      </c>
    </row>
    <row r="31" spans="2:5" s="4" customFormat="1" ht="12" customHeight="1" x14ac:dyDescent="0.2">
      <c r="B31" s="8" t="s">
        <v>24</v>
      </c>
      <c r="C31" s="28">
        <v>20</v>
      </c>
      <c r="D31" s="28">
        <v>20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1938</v>
      </c>
      <c r="D37" s="26">
        <v>1858</v>
      </c>
      <c r="E37" s="27">
        <v>95.87203302373581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20</v>
      </c>
      <c r="D39" s="26">
        <v>11</v>
      </c>
      <c r="E39" s="27">
        <v>55.000000000000007</v>
      </c>
    </row>
    <row r="40" spans="2:6" ht="12" customHeight="1" x14ac:dyDescent="0.2">
      <c r="B40" s="7" t="s">
        <v>32</v>
      </c>
      <c r="C40" s="24">
        <v>144664</v>
      </c>
      <c r="D40" s="24">
        <v>144664</v>
      </c>
      <c r="E40" s="25">
        <v>100</v>
      </c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>
        <v>144664</v>
      </c>
      <c r="D42" s="30">
        <v>144664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12913</v>
      </c>
      <c r="D44" s="24">
        <v>4985</v>
      </c>
      <c r="E44" s="25">
        <v>38.604507085882446</v>
      </c>
    </row>
    <row r="45" spans="2:6" ht="12" customHeight="1" x14ac:dyDescent="0.2">
      <c r="B45" s="7" t="s">
        <v>37</v>
      </c>
      <c r="C45" s="26">
        <v>8903</v>
      </c>
      <c r="D45" s="26">
        <v>6686</v>
      </c>
      <c r="E45" s="27">
        <v>75.098281478153424</v>
      </c>
      <c r="F45" s="5"/>
    </row>
    <row r="46" spans="2:6" ht="12" customHeight="1" x14ac:dyDescent="0.2">
      <c r="B46" s="7" t="s">
        <v>38</v>
      </c>
      <c r="C46" s="26">
        <v>1858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5151</v>
      </c>
      <c r="D47" s="22">
        <v>4035</v>
      </c>
      <c r="E47" s="27">
        <v>78.334304018637155</v>
      </c>
    </row>
    <row r="48" spans="2:6" ht="12" customHeight="1" x14ac:dyDescent="0.2">
      <c r="B48" s="6" t="s">
        <v>39</v>
      </c>
      <c r="C48" s="32">
        <v>1879</v>
      </c>
      <c r="D48" s="32">
        <v>1765</v>
      </c>
      <c r="E48" s="33">
        <v>93.932943054816391</v>
      </c>
    </row>
    <row r="49" spans="2:5" ht="12" customHeight="1" x14ac:dyDescent="0.2">
      <c r="B49" s="6" t="s">
        <v>40</v>
      </c>
      <c r="C49" s="32">
        <v>1626</v>
      </c>
      <c r="D49" s="32">
        <v>1626</v>
      </c>
      <c r="E49" s="33">
        <v>100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1618</v>
      </c>
      <c r="D51" s="34">
        <v>1618</v>
      </c>
      <c r="E51" s="35">
        <v>100</v>
      </c>
    </row>
    <row r="52" spans="2:5" ht="12" customHeight="1" x14ac:dyDescent="0.2">
      <c r="B52" s="6" t="s">
        <v>43</v>
      </c>
      <c r="C52" s="32">
        <v>253</v>
      </c>
      <c r="D52" s="32">
        <v>139</v>
      </c>
      <c r="E52" s="33">
        <v>54.940711462450601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253</v>
      </c>
      <c r="D54" s="34">
        <v>139</v>
      </c>
      <c r="E54" s="35">
        <v>54.940711462450601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1216</v>
      </c>
      <c r="D58" s="32">
        <v>1216</v>
      </c>
      <c r="E58" s="33">
        <v>100</v>
      </c>
    </row>
    <row r="59" spans="2:5" ht="12" customHeight="1" x14ac:dyDescent="0.2">
      <c r="B59" s="6" t="s">
        <v>48</v>
      </c>
      <c r="C59" s="32">
        <v>1216</v>
      </c>
      <c r="D59" s="32">
        <v>1216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2056</v>
      </c>
      <c r="D61" s="32">
        <v>1054</v>
      </c>
      <c r="E61" s="33">
        <v>51.264591439688715</v>
      </c>
    </row>
    <row r="62" spans="2:5" s="4" customFormat="1" ht="12" customHeight="1" x14ac:dyDescent="0.2">
      <c r="B62" s="6" t="s">
        <v>51</v>
      </c>
      <c r="C62" s="32">
        <v>2056</v>
      </c>
      <c r="D62" s="32">
        <v>1054</v>
      </c>
      <c r="E62" s="33">
        <v>51.264591439688715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90292</v>
      </c>
      <c r="D70" s="22">
        <v>4967</v>
      </c>
      <c r="E70" s="23">
        <v>5.5010410667611742</v>
      </c>
    </row>
    <row r="71" spans="2:5" ht="12" customHeight="1" x14ac:dyDescent="0.2">
      <c r="B71" s="6" t="s">
        <v>57</v>
      </c>
      <c r="C71" s="32">
        <v>19879</v>
      </c>
      <c r="D71" s="32">
        <v>204</v>
      </c>
      <c r="E71" s="33">
        <v>1.0262085617988832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19718</v>
      </c>
      <c r="D74" s="36">
        <v>55</v>
      </c>
      <c r="E74" s="37">
        <v>0.2789329546607161</v>
      </c>
    </row>
    <row r="75" spans="2:5" ht="12" customHeight="1" x14ac:dyDescent="0.2">
      <c r="B75" s="6" t="s">
        <v>61</v>
      </c>
      <c r="C75" s="32">
        <v>161</v>
      </c>
      <c r="D75" s="32">
        <v>149</v>
      </c>
      <c r="E75" s="33">
        <v>92.546583850931668</v>
      </c>
    </row>
    <row r="76" spans="2:5" ht="12" customHeight="1" x14ac:dyDescent="0.2">
      <c r="B76" s="6" t="s">
        <v>62</v>
      </c>
      <c r="C76" s="32">
        <v>82</v>
      </c>
      <c r="D76" s="32">
        <v>66</v>
      </c>
      <c r="E76" s="33">
        <v>80.487804878048792</v>
      </c>
    </row>
    <row r="77" spans="2:5" ht="12" customHeight="1" x14ac:dyDescent="0.2">
      <c r="B77" s="6" t="s">
        <v>63</v>
      </c>
      <c r="C77" s="32">
        <v>6</v>
      </c>
      <c r="D77" s="32">
        <v>3</v>
      </c>
      <c r="E77" s="33">
        <v>50</v>
      </c>
    </row>
    <row r="78" spans="2:5" ht="12" customHeight="1" x14ac:dyDescent="0.2">
      <c r="B78" s="6" t="s">
        <v>64</v>
      </c>
      <c r="C78" s="32">
        <v>76</v>
      </c>
      <c r="D78" s="32">
        <v>63</v>
      </c>
      <c r="E78" s="33">
        <v>82.89473684210526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75</v>
      </c>
      <c r="D86" s="34">
        <v>63</v>
      </c>
      <c r="E86" s="35">
        <v>84</v>
      </c>
    </row>
    <row r="87" spans="2:5" ht="12" customHeight="1" x14ac:dyDescent="0.2">
      <c r="B87" s="6" t="s">
        <v>73</v>
      </c>
      <c r="C87" s="32">
        <v>69370</v>
      </c>
      <c r="D87" s="32">
        <v>4166</v>
      </c>
      <c r="E87" s="33">
        <v>6.0054778722790827</v>
      </c>
    </row>
    <row r="88" spans="2:5" ht="12" customHeight="1" x14ac:dyDescent="0.2">
      <c r="B88" s="6" t="s">
        <v>74</v>
      </c>
      <c r="C88" s="36">
        <v>352</v>
      </c>
      <c r="D88" s="36">
        <v>54</v>
      </c>
      <c r="E88" s="37">
        <v>15.340909090909092</v>
      </c>
    </row>
    <row r="89" spans="2:5" ht="12" customHeight="1" x14ac:dyDescent="0.2">
      <c r="B89" s="6" t="s">
        <v>75</v>
      </c>
      <c r="C89" s="32">
        <v>11558</v>
      </c>
      <c r="D89" s="32">
        <v>1355</v>
      </c>
      <c r="E89" s="33">
        <v>11.723481571206092</v>
      </c>
    </row>
    <row r="90" spans="2:5" ht="12" customHeight="1" x14ac:dyDescent="0.2">
      <c r="B90" s="6" t="s">
        <v>76</v>
      </c>
      <c r="C90" s="32">
        <v>56894</v>
      </c>
      <c r="D90" s="32">
        <v>2744</v>
      </c>
      <c r="E90" s="33">
        <v>4.8230041832179138</v>
      </c>
    </row>
    <row r="91" spans="2:5" ht="12" customHeight="1" x14ac:dyDescent="0.2">
      <c r="B91" s="6" t="s">
        <v>77</v>
      </c>
      <c r="C91" s="32">
        <v>566</v>
      </c>
      <c r="D91" s="32">
        <v>13</v>
      </c>
      <c r="E91" s="33">
        <v>2.2968197879858656</v>
      </c>
    </row>
    <row r="92" spans="2:5" ht="12" customHeight="1" x14ac:dyDescent="0.2">
      <c r="B92" s="6" t="s">
        <v>78</v>
      </c>
      <c r="C92" s="32">
        <v>961</v>
      </c>
      <c r="D92" s="32">
        <v>531</v>
      </c>
      <c r="E92" s="33">
        <v>55.254942767950055</v>
      </c>
    </row>
    <row r="93" spans="2:5" ht="12" customHeight="1" x14ac:dyDescent="0.2">
      <c r="B93" s="6" t="s">
        <v>86</v>
      </c>
      <c r="C93" s="22">
        <v>680</v>
      </c>
      <c r="D93" s="22">
        <v>680</v>
      </c>
      <c r="E93" s="23">
        <v>100</v>
      </c>
    </row>
    <row r="94" spans="2:5" ht="12" customHeight="1" x14ac:dyDescent="0.2">
      <c r="B94" s="6" t="s">
        <v>79</v>
      </c>
      <c r="C94" s="32">
        <v>680</v>
      </c>
      <c r="D94" s="32">
        <v>680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5B0E633-DCEA-4EAE-875A-F0FC10188036}"/>
    <hyperlink ref="D4" location="ŞUBAT!A1" display="Şubat" xr:uid="{3432311A-CCCB-4725-B9CE-CDCAE0D1AEB0}"/>
    <hyperlink ref="E4" location="MART!A1" display="Mart" xr:uid="{2811474D-1B7B-4CEA-A6DD-47B380B229F6}"/>
    <hyperlink ref="C5" location="NİSAN!A1" display="Nisan" xr:uid="{E3306DA2-58C6-42B8-86FD-9BE351F6BCCA}"/>
    <hyperlink ref="D5" location="MAYIS!A1" display="Mayıs" xr:uid="{C76745CB-623E-468B-A204-93B9F9350681}"/>
    <hyperlink ref="E5" location="HAZİRAN!A1" display="Haziran" xr:uid="{95BED10A-DB7F-4364-B5A6-258CCE2D7513}"/>
    <hyperlink ref="C6" location="TEMMUZ!A1" display="Temmuz" xr:uid="{B28E889D-34C8-42B5-B092-7946AA3A427A}"/>
    <hyperlink ref="D6" location="AĞUSTOS!A1" display="Ağustos" xr:uid="{170FD147-A662-4549-8DB3-ABEA8B3E51C0}"/>
    <hyperlink ref="E6" location="EYLÜL!A1" display="Eylül" xr:uid="{6F048E66-2F91-4DD5-A656-1FBE6F34F2BC}"/>
    <hyperlink ref="C7" location="EKİM!A1" display="Ekim" xr:uid="{9967471F-BDD0-4D77-875B-7A959215CE48}"/>
    <hyperlink ref="D7" location="KASIM!A1" display="Kasım" xr:uid="{94D343A4-98C1-4908-830F-62E867197CC0}"/>
    <hyperlink ref="E7" location="ARALIK!A1" display="Aralık" xr:uid="{A2578BF3-CED1-453D-8BA7-2D4BC856417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1A15-629E-4BEA-BE5D-44DA9C27ACAA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339061</v>
      </c>
      <c r="D10" s="22">
        <v>158425</v>
      </c>
      <c r="E10" s="23">
        <v>46.724630671177167</v>
      </c>
    </row>
    <row r="11" spans="2:5" ht="12" customHeight="1" x14ac:dyDescent="0.2">
      <c r="B11" s="7" t="s">
        <v>4</v>
      </c>
      <c r="C11" s="24">
        <v>249103</v>
      </c>
      <c r="D11" s="24">
        <v>150801</v>
      </c>
      <c r="E11" s="25">
        <v>60.537608940879871</v>
      </c>
    </row>
    <row r="12" spans="2:5" ht="12" customHeight="1" x14ac:dyDescent="0.2">
      <c r="B12" s="7" t="s">
        <v>5</v>
      </c>
      <c r="C12" s="24">
        <v>67838</v>
      </c>
      <c r="D12" s="24">
        <v>21166</v>
      </c>
      <c r="E12" s="25">
        <v>31.200801910433679</v>
      </c>
    </row>
    <row r="13" spans="2:5" ht="12" customHeight="1" x14ac:dyDescent="0.2">
      <c r="B13" s="7" t="s">
        <v>6</v>
      </c>
      <c r="C13" s="26">
        <v>57088</v>
      </c>
      <c r="D13" s="26">
        <v>18855</v>
      </c>
      <c r="E13" s="27">
        <v>33.027956838565018</v>
      </c>
    </row>
    <row r="14" spans="2:5" ht="12" customHeight="1" x14ac:dyDescent="0.2">
      <c r="B14" s="8" t="s">
        <v>7</v>
      </c>
      <c r="C14" s="28">
        <v>8301</v>
      </c>
      <c r="D14" s="28">
        <v>1393</v>
      </c>
      <c r="E14" s="29">
        <v>16.781110709553065</v>
      </c>
    </row>
    <row r="15" spans="2:5" ht="12" customHeight="1" x14ac:dyDescent="0.2">
      <c r="B15" s="8" t="s">
        <v>8</v>
      </c>
      <c r="C15" s="28">
        <v>1460</v>
      </c>
      <c r="D15" s="28">
        <v>604</v>
      </c>
      <c r="E15" s="29">
        <v>41.369863013698634</v>
      </c>
    </row>
    <row r="16" spans="2:5" ht="12" customHeight="1" x14ac:dyDescent="0.2">
      <c r="B16" s="8" t="s">
        <v>9</v>
      </c>
      <c r="C16" s="28">
        <v>46001</v>
      </c>
      <c r="D16" s="28">
        <v>16065</v>
      </c>
      <c r="E16" s="29">
        <v>34.923153844481639</v>
      </c>
    </row>
    <row r="17" spans="2:5" ht="12" customHeight="1" x14ac:dyDescent="0.2">
      <c r="B17" s="8" t="s">
        <v>10</v>
      </c>
      <c r="C17" s="28">
        <v>1326</v>
      </c>
      <c r="D17" s="28">
        <v>793</v>
      </c>
      <c r="E17" s="29">
        <v>59.803921568627452</v>
      </c>
    </row>
    <row r="18" spans="2:5" ht="12" customHeight="1" x14ac:dyDescent="0.2">
      <c r="B18" s="7" t="s">
        <v>11</v>
      </c>
      <c r="C18" s="24">
        <v>10750</v>
      </c>
      <c r="D18" s="24">
        <v>2311</v>
      </c>
      <c r="E18" s="25">
        <v>21.49767441860465</v>
      </c>
    </row>
    <row r="19" spans="2:5" ht="12" customHeight="1" x14ac:dyDescent="0.2">
      <c r="B19" s="8" t="s">
        <v>12</v>
      </c>
      <c r="C19" s="28">
        <v>8095</v>
      </c>
      <c r="D19" s="28">
        <v>324</v>
      </c>
      <c r="E19" s="29">
        <v>4.0024706609017908</v>
      </c>
    </row>
    <row r="20" spans="2:5" ht="12" customHeight="1" x14ac:dyDescent="0.2">
      <c r="B20" s="8" t="s">
        <v>13</v>
      </c>
      <c r="C20" s="28">
        <v>22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2633</v>
      </c>
      <c r="D21" s="28">
        <v>1987</v>
      </c>
      <c r="E21" s="29">
        <v>75.46524876566653</v>
      </c>
    </row>
    <row r="22" spans="2:5" s="4" customFormat="1" ht="12" customHeight="1" x14ac:dyDescent="0.2">
      <c r="B22" s="7" t="s">
        <v>15</v>
      </c>
      <c r="C22" s="24">
        <v>16603</v>
      </c>
      <c r="D22" s="24">
        <v>4619</v>
      </c>
      <c r="E22" s="25">
        <v>27.820273444558214</v>
      </c>
    </row>
    <row r="23" spans="2:5" s="4" customFormat="1" ht="12" customHeight="1" x14ac:dyDescent="0.2">
      <c r="B23" s="8" t="s">
        <v>16</v>
      </c>
      <c r="C23" s="30">
        <v>176</v>
      </c>
      <c r="D23" s="30">
        <v>23</v>
      </c>
      <c r="E23" s="31">
        <v>13.068181818181818</v>
      </c>
    </row>
    <row r="24" spans="2:5" ht="12" customHeight="1" x14ac:dyDescent="0.2">
      <c r="B24" s="8" t="s">
        <v>17</v>
      </c>
      <c r="C24" s="30">
        <v>16427</v>
      </c>
      <c r="D24" s="30">
        <v>4596</v>
      </c>
      <c r="E24" s="31">
        <v>27.978328361843307</v>
      </c>
    </row>
    <row r="25" spans="2:5" s="4" customFormat="1" ht="12" customHeight="1" x14ac:dyDescent="0.2">
      <c r="B25" s="7" t="s">
        <v>18</v>
      </c>
      <c r="C25" s="24">
        <v>35083</v>
      </c>
      <c r="D25" s="24">
        <v>7208</v>
      </c>
      <c r="E25" s="25">
        <v>20.54556337827438</v>
      </c>
    </row>
    <row r="26" spans="2:5" ht="12" customHeight="1" x14ac:dyDescent="0.2">
      <c r="B26" s="7" t="s">
        <v>19</v>
      </c>
      <c r="C26" s="24">
        <v>29527</v>
      </c>
      <c r="D26" s="24">
        <v>5637</v>
      </c>
      <c r="E26" s="25">
        <v>19.09100145629424</v>
      </c>
    </row>
    <row r="27" spans="2:5" ht="12" customHeight="1" x14ac:dyDescent="0.2">
      <c r="B27" s="8" t="s">
        <v>20</v>
      </c>
      <c r="C27" s="28">
        <v>28453</v>
      </c>
      <c r="D27" s="28">
        <v>5147</v>
      </c>
      <c r="E27" s="29">
        <v>18.089480898323551</v>
      </c>
    </row>
    <row r="28" spans="2:5" ht="12" customHeight="1" x14ac:dyDescent="0.2">
      <c r="B28" s="8" t="s">
        <v>21</v>
      </c>
      <c r="C28" s="28">
        <v>1074</v>
      </c>
      <c r="D28" s="28">
        <v>490</v>
      </c>
      <c r="E28" s="29">
        <v>45.623836126629428</v>
      </c>
    </row>
    <row r="29" spans="2:5" ht="12" customHeight="1" x14ac:dyDescent="0.2">
      <c r="B29" s="7" t="s">
        <v>22</v>
      </c>
      <c r="C29" s="26">
        <v>3940</v>
      </c>
      <c r="D29" s="26">
        <v>45</v>
      </c>
      <c r="E29" s="27">
        <v>1.1421319796954315</v>
      </c>
    </row>
    <row r="30" spans="2:5" ht="12" customHeight="1" x14ac:dyDescent="0.2">
      <c r="B30" s="8" t="s">
        <v>23</v>
      </c>
      <c r="C30" s="28">
        <v>3900</v>
      </c>
      <c r="D30" s="28">
        <v>29</v>
      </c>
      <c r="E30" s="29">
        <v>0.74358974358974361</v>
      </c>
    </row>
    <row r="31" spans="2:5" s="4" customFormat="1" ht="12" customHeight="1" x14ac:dyDescent="0.2">
      <c r="B31" s="8" t="s">
        <v>24</v>
      </c>
      <c r="C31" s="28">
        <v>16</v>
      </c>
      <c r="D31" s="28">
        <v>16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1600</v>
      </c>
      <c r="D37" s="26">
        <v>1519</v>
      </c>
      <c r="E37" s="27">
        <v>94.9375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16</v>
      </c>
      <c r="D39" s="26">
        <v>7</v>
      </c>
      <c r="E39" s="27">
        <v>43.75</v>
      </c>
    </row>
    <row r="40" spans="2:6" ht="12" customHeight="1" x14ac:dyDescent="0.2">
      <c r="B40" s="7" t="s">
        <v>32</v>
      </c>
      <c r="C40" s="24">
        <v>108581</v>
      </c>
      <c r="D40" s="24">
        <v>108581</v>
      </c>
      <c r="E40" s="25">
        <v>100</v>
      </c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>
        <v>108581</v>
      </c>
      <c r="D42" s="30">
        <v>108581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11824</v>
      </c>
      <c r="D44" s="24">
        <v>3992</v>
      </c>
      <c r="E44" s="25">
        <v>33.761840324763192</v>
      </c>
    </row>
    <row r="45" spans="2:6" ht="12" customHeight="1" x14ac:dyDescent="0.2">
      <c r="B45" s="7" t="s">
        <v>37</v>
      </c>
      <c r="C45" s="26">
        <v>7316</v>
      </c>
      <c r="D45" s="26">
        <v>5233</v>
      </c>
      <c r="E45" s="27">
        <v>71.528157463094587</v>
      </c>
      <c r="F45" s="5"/>
    </row>
    <row r="46" spans="2:6" ht="12" customHeight="1" x14ac:dyDescent="0.2">
      <c r="B46" s="7" t="s">
        <v>38</v>
      </c>
      <c r="C46" s="26">
        <v>1858</v>
      </c>
      <c r="D46" s="26">
        <v>2</v>
      </c>
      <c r="E46" s="27">
        <v>0.1076426264800861</v>
      </c>
    </row>
    <row r="47" spans="2:6" ht="12" customHeight="1" x14ac:dyDescent="0.2">
      <c r="B47" s="6" t="s">
        <v>84</v>
      </c>
      <c r="C47" s="22">
        <v>4556</v>
      </c>
      <c r="D47" s="22">
        <v>3344</v>
      </c>
      <c r="E47" s="27">
        <v>73.397717295873576</v>
      </c>
    </row>
    <row r="48" spans="2:6" ht="12" customHeight="1" x14ac:dyDescent="0.2">
      <c r="B48" s="6" t="s">
        <v>39</v>
      </c>
      <c r="C48" s="32">
        <v>1518</v>
      </c>
      <c r="D48" s="32">
        <v>1403</v>
      </c>
      <c r="E48" s="33">
        <v>92.424242424242422</v>
      </c>
    </row>
    <row r="49" spans="2:5" ht="12" customHeight="1" x14ac:dyDescent="0.2">
      <c r="B49" s="6" t="s">
        <v>40</v>
      </c>
      <c r="C49" s="32">
        <v>1273</v>
      </c>
      <c r="D49" s="32">
        <v>1273</v>
      </c>
      <c r="E49" s="33">
        <v>100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1265</v>
      </c>
      <c r="D51" s="34">
        <v>1265</v>
      </c>
      <c r="E51" s="35">
        <v>100</v>
      </c>
    </row>
    <row r="52" spans="2:5" ht="12" customHeight="1" x14ac:dyDescent="0.2">
      <c r="B52" s="6" t="s">
        <v>43</v>
      </c>
      <c r="C52" s="32">
        <v>245</v>
      </c>
      <c r="D52" s="32">
        <v>130</v>
      </c>
      <c r="E52" s="33">
        <v>53.061224489795919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245</v>
      </c>
      <c r="D54" s="34">
        <v>130</v>
      </c>
      <c r="E54" s="35">
        <v>53.061224489795919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1135</v>
      </c>
      <c r="D58" s="32">
        <v>1135</v>
      </c>
      <c r="E58" s="33">
        <v>100</v>
      </c>
    </row>
    <row r="59" spans="2:5" ht="12" customHeight="1" x14ac:dyDescent="0.2">
      <c r="B59" s="6" t="s">
        <v>48</v>
      </c>
      <c r="C59" s="32">
        <v>1135</v>
      </c>
      <c r="D59" s="32">
        <v>1135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1903</v>
      </c>
      <c r="D61" s="32">
        <v>806</v>
      </c>
      <c r="E61" s="33">
        <v>42.354177614293221</v>
      </c>
    </row>
    <row r="62" spans="2:5" s="4" customFormat="1" ht="12" customHeight="1" x14ac:dyDescent="0.2">
      <c r="B62" s="6" t="s">
        <v>51</v>
      </c>
      <c r="C62" s="32">
        <v>1903</v>
      </c>
      <c r="D62" s="32">
        <v>806</v>
      </c>
      <c r="E62" s="33">
        <v>42.354177614293221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84972</v>
      </c>
      <c r="D70" s="22">
        <v>3850</v>
      </c>
      <c r="E70" s="23">
        <v>4.5309042978863623</v>
      </c>
    </row>
    <row r="71" spans="2:5" ht="12" customHeight="1" x14ac:dyDescent="0.2">
      <c r="B71" s="6" t="s">
        <v>57</v>
      </c>
      <c r="C71" s="32">
        <v>18900</v>
      </c>
      <c r="D71" s="32">
        <v>186</v>
      </c>
      <c r="E71" s="33">
        <v>0.98412698412698418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18746</v>
      </c>
      <c r="D74" s="36">
        <v>48</v>
      </c>
      <c r="E74" s="37">
        <v>0.25605462498666381</v>
      </c>
    </row>
    <row r="75" spans="2:5" ht="12" customHeight="1" x14ac:dyDescent="0.2">
      <c r="B75" s="6" t="s">
        <v>61</v>
      </c>
      <c r="C75" s="32">
        <v>154</v>
      </c>
      <c r="D75" s="32">
        <v>138</v>
      </c>
      <c r="E75" s="33">
        <v>89.610389610389603</v>
      </c>
    </row>
    <row r="76" spans="2:5" ht="12" customHeight="1" x14ac:dyDescent="0.2">
      <c r="B76" s="6" t="s">
        <v>62</v>
      </c>
      <c r="C76" s="32">
        <v>54</v>
      </c>
      <c r="D76" s="32">
        <v>38</v>
      </c>
      <c r="E76" s="33">
        <v>70.370370370370367</v>
      </c>
    </row>
    <row r="77" spans="2:5" ht="12" customHeight="1" x14ac:dyDescent="0.2">
      <c r="B77" s="6" t="s">
        <v>63</v>
      </c>
      <c r="C77" s="32">
        <v>3</v>
      </c>
      <c r="D77" s="32">
        <v>0</v>
      </c>
      <c r="E77" s="33">
        <v>0</v>
      </c>
    </row>
    <row r="78" spans="2:5" ht="12" customHeight="1" x14ac:dyDescent="0.2">
      <c r="B78" s="6" t="s">
        <v>64</v>
      </c>
      <c r="C78" s="32">
        <v>51</v>
      </c>
      <c r="D78" s="32">
        <v>38</v>
      </c>
      <c r="E78" s="33">
        <v>74.509803921568633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50</v>
      </c>
      <c r="D86" s="34">
        <v>38</v>
      </c>
      <c r="E86" s="35">
        <v>76</v>
      </c>
    </row>
    <row r="87" spans="2:5" ht="12" customHeight="1" x14ac:dyDescent="0.2">
      <c r="B87" s="6" t="s">
        <v>73</v>
      </c>
      <c r="C87" s="32">
        <v>65157</v>
      </c>
      <c r="D87" s="32">
        <v>3202</v>
      </c>
      <c r="E87" s="33">
        <v>4.914283960280553</v>
      </c>
    </row>
    <row r="88" spans="2:5" ht="12" customHeight="1" x14ac:dyDescent="0.2">
      <c r="B88" s="6" t="s">
        <v>74</v>
      </c>
      <c r="C88" s="36">
        <v>341</v>
      </c>
      <c r="D88" s="36">
        <v>41</v>
      </c>
      <c r="E88" s="37">
        <v>12.023460410557185</v>
      </c>
    </row>
    <row r="89" spans="2:5" ht="12" customHeight="1" x14ac:dyDescent="0.2">
      <c r="B89" s="6" t="s">
        <v>75</v>
      </c>
      <c r="C89" s="32">
        <v>11275</v>
      </c>
      <c r="D89" s="32">
        <v>1040</v>
      </c>
      <c r="E89" s="33">
        <v>9.2239467849223953</v>
      </c>
    </row>
    <row r="90" spans="2:5" ht="12" customHeight="1" x14ac:dyDescent="0.2">
      <c r="B90" s="6" t="s">
        <v>76</v>
      </c>
      <c r="C90" s="32">
        <v>52975</v>
      </c>
      <c r="D90" s="32">
        <v>2108</v>
      </c>
      <c r="E90" s="33">
        <v>3.9792354884379426</v>
      </c>
    </row>
    <row r="91" spans="2:5" ht="12" customHeight="1" x14ac:dyDescent="0.2">
      <c r="B91" s="6" t="s">
        <v>77</v>
      </c>
      <c r="C91" s="32">
        <v>566</v>
      </c>
      <c r="D91" s="32">
        <v>13</v>
      </c>
      <c r="E91" s="33">
        <v>2.2968197879858656</v>
      </c>
    </row>
    <row r="92" spans="2:5" ht="12" customHeight="1" x14ac:dyDescent="0.2">
      <c r="B92" s="6" t="s">
        <v>78</v>
      </c>
      <c r="C92" s="32">
        <v>861</v>
      </c>
      <c r="D92" s="32">
        <v>424</v>
      </c>
      <c r="E92" s="33">
        <v>49.245063879210221</v>
      </c>
    </row>
    <row r="93" spans="2:5" ht="12" customHeight="1" x14ac:dyDescent="0.2">
      <c r="B93" s="6" t="s">
        <v>86</v>
      </c>
      <c r="C93" s="22">
        <v>430</v>
      </c>
      <c r="D93" s="22">
        <v>430</v>
      </c>
      <c r="E93" s="23">
        <v>100</v>
      </c>
    </row>
    <row r="94" spans="2:5" ht="12" customHeight="1" x14ac:dyDescent="0.2">
      <c r="B94" s="6" t="s">
        <v>79</v>
      </c>
      <c r="C94" s="32">
        <v>430</v>
      </c>
      <c r="D94" s="32">
        <v>430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EDBFE01-4DB2-404D-9FBC-75A61CC3DB46}"/>
    <hyperlink ref="D4" location="ŞUBAT!A1" display="Şubat" xr:uid="{F2720024-3FF9-41A7-A2A2-F74A87B860AD}"/>
    <hyperlink ref="E4" location="MART!A1" display="Mart" xr:uid="{662EB635-9B0B-404A-8202-0B84ED0AE98F}"/>
    <hyperlink ref="C5" location="NİSAN!A1" display="Nisan" xr:uid="{85D3D9A5-75BC-4452-B476-08571120C7FC}"/>
    <hyperlink ref="D5" location="MAYIS!A1" display="Mayıs" xr:uid="{8E336CC2-01FD-475D-81E7-C67293E99E11}"/>
    <hyperlink ref="E5" location="HAZİRAN!A1" display="Haziran" xr:uid="{877AA5EF-CD60-49CB-9645-CA2AE35A6399}"/>
    <hyperlink ref="C6" location="TEMMUZ!A1" display="Temmuz" xr:uid="{56E9B373-23F7-4DDD-8576-A8DBF98FBD11}"/>
    <hyperlink ref="D6" location="AĞUSTOS!A1" display="Ağustos" xr:uid="{F83561F5-5319-49E3-A916-ADCB1BCE366B}"/>
    <hyperlink ref="E6" location="EYLÜL!A1" display="Eylül" xr:uid="{96ECE037-100F-47D8-8F2B-E9C56A721365}"/>
    <hyperlink ref="C7" location="EKİM!A1" display="Ekim" xr:uid="{C46662F9-3BC9-4F5F-A513-E5478D49C9B9}"/>
    <hyperlink ref="D7" location="KASIM!A1" display="Kasım" xr:uid="{5FE06117-8CCB-4F9F-B384-D652D1C628E9}"/>
    <hyperlink ref="E7" location="ARALIK!A1" display="Aralık" xr:uid="{8D2B2F54-B7C6-4AEB-8D34-1879911B70C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2025-07-29T13:18:05Z</dcterms:modified>
</cp:coreProperties>
</file>