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F93676EF-9B0C-4B52-ABA3-19B0A48A7CB4}" xr6:coauthVersionLast="47" xr6:coauthVersionMax="47" xr10:uidLastSave="{00000000-0000-0000-0000-000000000000}"/>
  <bookViews>
    <workbookView xWindow="-108" yWindow="-108" windowWidth="23256" windowHeight="12456" tabRatio="691" xr2:uid="{72FCD3B7-7E15-4507-AC26-760CD5A5EF13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C95" i="25"/>
  <c r="C92" i="25" s="1"/>
  <c r="E93" i="25"/>
  <c r="E91" i="25"/>
  <c r="E90" i="25"/>
  <c r="E89" i="25"/>
  <c r="E88" i="25"/>
  <c r="E87" i="25"/>
  <c r="D86" i="25"/>
  <c r="E86" i="25" s="1"/>
  <c r="C86" i="25"/>
  <c r="E85" i="25"/>
  <c r="E80" i="25"/>
  <c r="D77" i="25"/>
  <c r="D75" i="25" s="1"/>
  <c r="E75" i="25" s="1"/>
  <c r="C77" i="25"/>
  <c r="E77" i="25"/>
  <c r="E76" i="25"/>
  <c r="C75" i="25"/>
  <c r="C69" i="25"/>
  <c r="E74" i="25"/>
  <c r="E73" i="25"/>
  <c r="D70" i="25"/>
  <c r="D69" i="25" s="1"/>
  <c r="E69" i="25" s="1"/>
  <c r="E70" i="25"/>
  <c r="C70" i="25"/>
  <c r="D66" i="25"/>
  <c r="D64" i="25"/>
  <c r="C66" i="25"/>
  <c r="C64" i="25"/>
  <c r="E62" i="25"/>
  <c r="E61" i="25"/>
  <c r="D60" i="25"/>
  <c r="C60" i="25"/>
  <c r="E60" i="25"/>
  <c r="E58" i="25"/>
  <c r="D57" i="25"/>
  <c r="E57" i="25" s="1"/>
  <c r="C57" i="25"/>
  <c r="D54" i="25"/>
  <c r="C54" i="25"/>
  <c r="C46" i="25" s="1"/>
  <c r="E53" i="25"/>
  <c r="D51" i="25"/>
  <c r="D47" i="25" s="1"/>
  <c r="E51" i="25"/>
  <c r="C51" i="25"/>
  <c r="E50" i="25"/>
  <c r="D48" i="25"/>
  <c r="C48" i="25"/>
  <c r="E48" i="25"/>
  <c r="C47" i="25"/>
  <c r="E45" i="25"/>
  <c r="E44" i="25"/>
  <c r="E43" i="25"/>
  <c r="D39" i="25"/>
  <c r="C39" i="25"/>
  <c r="E37" i="25"/>
  <c r="E36" i="25"/>
  <c r="E32" i="25"/>
  <c r="E31" i="25"/>
  <c r="E30" i="25"/>
  <c r="D29" i="25"/>
  <c r="C29" i="25"/>
  <c r="E29" i="25" s="1"/>
  <c r="C25" i="25"/>
  <c r="E28" i="25"/>
  <c r="E27" i="25"/>
  <c r="D26" i="25"/>
  <c r="D25" i="25" s="1"/>
  <c r="E25" i="25" s="1"/>
  <c r="C26" i="25"/>
  <c r="E24" i="25"/>
  <c r="E23" i="25"/>
  <c r="D22" i="25"/>
  <c r="C22" i="25"/>
  <c r="E22" i="25" s="1"/>
  <c r="E21" i="25"/>
  <c r="E20" i="25"/>
  <c r="E19" i="25"/>
  <c r="D18" i="25"/>
  <c r="E18" i="25" s="1"/>
  <c r="C18" i="25"/>
  <c r="E17" i="25"/>
  <c r="E16" i="25"/>
  <c r="E15" i="25"/>
  <c r="E14" i="25"/>
  <c r="D13" i="25"/>
  <c r="E13" i="25" s="1"/>
  <c r="D12" i="25"/>
  <c r="D11" i="25" s="1"/>
  <c r="C13" i="25"/>
  <c r="C12" i="25"/>
  <c r="C11" i="25"/>
  <c r="C10" i="25" s="1"/>
  <c r="E26" i="25"/>
  <c r="E11" i="25" l="1"/>
  <c r="E47" i="25"/>
  <c r="D46" i="25"/>
  <c r="E46" i="25" s="1"/>
  <c r="E92" i="25"/>
  <c r="E12" i="25"/>
  <c r="D10" i="25" l="1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<sst xmlns="http://schemas.openxmlformats.org/spreadsheetml/2006/main" count="1281" uniqueCount="118">
  <si>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</si>
  <si>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</si>
  <si>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</si>
  <si>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</si>
  <si>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</si>
  <si>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</si>
  <si>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</si>
  <si>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</si>
  <si>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</si>
  <si>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</si>
  <si>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</si>
  <si>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</si>
  <si>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</si>
  <si>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</si>
  <si>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</si>
  <si>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</si>
  <si>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</si>
  <si>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</si>
  <si>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</si>
  <si>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</si>
  <si>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</si>
  <si>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</si>
  <si>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</si>
  <si>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</si>
  <si>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</si>
  <si>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</si>
  <si>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</si>
  <si>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</si>
  <si>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</si>
  <si>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</si>
  <si>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</si>
  <si>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</si>
  <si>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</si>
  <si>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</si>
  <si>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</si>
  <si>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</si>
  <si>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</si>
  <si>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</si>
  <si>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</si>
  <si>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</si>
  <si>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</si>
  <si>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</si>
  <si>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</si>
  <si>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</si>
  <si>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</si>
  <si>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</si>
  <si>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</si>
  <si>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</si>
  <si>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</si>
  <si>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</si>
  <si>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</si>
  <si>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</si>
  <si>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</si>
  <si>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</si>
  <si>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</si>
  <si>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</si>
  <si>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</si>
  <si>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</si>
  <si>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</si>
  <si>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</si>
  <si>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</si>
  <si>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</si>
  <si>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</si>
  <si>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</si>
  <si>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</si>
  <si>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</si>
  <si>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</si>
  <si>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</si>
  <si>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</si>
  <si>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</si>
  <si>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</si>
  <si>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</si>
  <si>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</si>
  <si>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</si>
  <si>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</si>
  <si>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</si>
  <si>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</si>
  <si>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</si>
  <si>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</si>
  <si>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</si>
  <si>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</si>
  <si>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</si>
  <si>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</si>
  <si>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</si>
  <si>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</si>
  <si>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</si>
  <si>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</si>
  <si>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</si>
  <si>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</si>
  <si>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</si>
  <si>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</si>
  <si>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</si>
  <si>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</si>
  <si>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KIRKLARELİ İLİ  GENEL  BÜTÇE GELİRLERİNİN TAHSİLATI, TAHAKKUKU VE TAHSİLATIN TAHAKKUKA  ORANI (KÜMÜLATİF) OCAK 2011</t>
  </si>
  <si>
    <t>Ocak</t>
  </si>
  <si>
    <t>Şubat</t>
  </si>
  <si>
    <t>KIRKLARELİ İLİ  GENEL  BÜTÇE GELİRLERİNİN TAHSİLATI, TAHAKKUKU VE TAHSİLATIN TAHAKKUKA  ORANI (KÜMÜLATİF) ŞUBAT 2011</t>
  </si>
  <si>
    <t>KIRKLARELİ İLİ  GENEL  BÜTÇE GELİRLERİNİN TAHSİLATI, TAHAKKUKU VE TAHSİLATIN TAHAKKUKA  ORANI (KÜMÜLATİF) MART 2011</t>
  </si>
  <si>
    <t>Mart</t>
  </si>
  <si>
    <t>KIRKLARELİ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</si>
  <si>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</si>
  <si>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</si>
  <si>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KIRKLARELİ İLİ  GENEL  BÜTÇE GELİRLERİNİN TAHSİLATI, TAHAKKUKU VE TAHSİLATIN TAHAKKUKA  ORANI (KÜMÜLATİF) MAYIS 2011</t>
  </si>
  <si>
    <t>Mayıs</t>
  </si>
  <si>
    <t>KIRKLARELİ İLİ  GENEL  BÜTÇE GELİRLERİNİN TAHSİLATI, TAHAKKUKU VE TAHSİLATIN TAHAKKUKA  ORANI (KÜMÜLATİF) HAZİRAN 2011</t>
  </si>
  <si>
    <t>Haziran</t>
  </si>
  <si>
    <t>KIRKLARELİ İLİ  GENEL  BÜTÇE GELİRLERİNİN TAHSİLATI, TAHAKKUKU VE TAHSİLATIN TAHAKKUKA  ORANI (KÜMÜLATİF) TEMMUZ 2011</t>
  </si>
  <si>
    <t>Temmuz</t>
  </si>
  <si>
    <t>KIRKLARELİ İLİ  GENEL  BÜTÇE GELİRLERİNİN TAHSİLATI, TAHAKKUKU VE TAHSİLATIN TAHAKKUKA  ORANI (KÜMÜLATİF) AĞUSTOS 2011</t>
  </si>
  <si>
    <t>Ağustos</t>
  </si>
  <si>
    <t>KIRKLARELİ İLİ  GENEL  BÜTÇE GELİRLERİNİN TAHSİLATI, TAHAKKUKU VE TAHSİLATIN TAHAKKUKA  ORANI (KÜMÜLATİF) EYLÜL 2011</t>
  </si>
  <si>
    <t>Eylül</t>
  </si>
  <si>
    <t>KIRKLARELİ İLİ  GENEL  BÜTÇE GELİRLERİNİN TAHSİLATI, TAHAKKUKU VE TAHSİLATIN TAHAKKUKA  ORANI (KÜMÜLATİF) EKİM 2011</t>
  </si>
  <si>
    <t>Ekim</t>
  </si>
  <si>
    <t>KIRKLARELİ İLİ  GENEL  BÜTÇE GELİRLERİNİN TAHSİLATI, TAHAKKUKU VE TAHSİLATIN TAHAKKUKA  ORANI (KÜMÜLATİF) KASIM 2011</t>
  </si>
  <si>
    <t>Kasım</t>
  </si>
  <si>
    <t>KIRKLARELİ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</si>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</sst>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1946C816-EB69-4295-9783-3C2D50B9BE53}"/>
    <cellStyle name="Normal_genelgelirtahk_tahs" xfId="3" xr:uid="{2B366439-DA77-45DB-936C-04E9EF05CEDB}"/>
    <cellStyle name="Virgül [0]_29dan32ye" xfId="4" xr:uid="{B0DBF9FA-C544-47FD-891B-0AF4822D0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8242-07CE-43D3-BFA1-A793F61F5631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727021</v>
      </c>
      <c r="D10" s="22">
        <v>390715</v>
      </c>
      <c r="E10" s="23">
        <v>53.741913919955543</v>
      </c>
    </row>
    <row r="11" spans="2:5" ht="12" customHeight="1" x14ac:dyDescent="0.2">
      <c r="B11" s="7" t="s">
        <v>4</v>
      </c>
      <c r="C11" s="24">
        <v>566156</v>
      </c>
      <c r="D11" s="24">
        <v>352712</v>
      </c>
      <c r="E11" s="25">
        <v>62.299436904316131</v>
      </c>
    </row>
    <row r="12" spans="2:5" ht="12" customHeight="1" x14ac:dyDescent="0.2">
      <c r="B12" s="7" t="s">
        <v>5</v>
      </c>
      <c r="C12" s="24">
        <v>249368</v>
      </c>
      <c r="D12" s="24">
        <v>194686</v>
      </c>
      <c r="E12" s="25">
        <v>78.071765422989316</v>
      </c>
    </row>
    <row r="13" spans="2:5" ht="12" customHeight="1" x14ac:dyDescent="0.2">
      <c r="B13" s="7" t="s">
        <v>6</v>
      </c>
      <c r="C13" s="26">
        <v>202483</v>
      </c>
      <c r="D13" s="26">
        <v>158121</v>
      </c>
      <c r="E13" s="27">
        <v>78.091000232118262</v>
      </c>
    </row>
    <row r="14" spans="2:5" ht="12" customHeight="1" x14ac:dyDescent="0.2">
      <c r="B14" s="8" t="s">
        <v>7</v>
      </c>
      <c r="C14" s="28">
        <v>24653</v>
      </c>
      <c r="D14" s="28">
        <v>9630</v>
      </c>
      <c r="E14" s="29">
        <v>39.062183101448099</v>
      </c>
    </row>
    <row r="15" spans="2:5" ht="12" customHeight="1" x14ac:dyDescent="0.2">
      <c r="B15" s="8" t="s">
        <v>8</v>
      </c>
      <c r="C15" s="28">
        <v>4409</v>
      </c>
      <c r="D15" s="28">
        <v>1982</v>
      </c>
      <c r="E15" s="29">
        <v>44.9535041959628</v>
      </c>
    </row>
    <row r="16" spans="2:5" ht="12" customHeight="1" x14ac:dyDescent="0.2">
      <c r="B16" s="8" t="s">
        <v>9</v>
      </c>
      <c r="C16" s="28">
        <v>163313</v>
      </c>
      <c r="D16" s="28">
        <v>139112</v>
      </c>
      <c r="E16" s="29">
        <v>85.181216437148294</v>
      </c>
    </row>
    <row r="17" spans="2:5" ht="12" customHeight="1" x14ac:dyDescent="0.2">
      <c r="B17" s="8" t="s">
        <v>10</v>
      </c>
      <c r="C17" s="28">
        <v>10108</v>
      </c>
      <c r="D17" s="28">
        <v>7397</v>
      </c>
      <c r="E17" s="29">
        <v>73.179659675504553</v>
      </c>
    </row>
    <row r="18" spans="2:5" ht="12" customHeight="1" x14ac:dyDescent="0.2">
      <c r="B18" s="7" t="s">
        <v>11</v>
      </c>
      <c r="C18" s="24">
        <v>46885</v>
      </c>
      <c r="D18" s="24">
        <v>36565</v>
      </c>
      <c r="E18" s="25">
        <v>77.988695744907758</v>
      </c>
    </row>
    <row r="19" spans="2:5" ht="12" customHeight="1" x14ac:dyDescent="0.2">
      <c r="B19" s="8" t="s">
        <v>12</v>
      </c>
      <c r="C19" s="28">
        <v>11030</v>
      </c>
      <c r="D19" s="28">
        <v>3717</v>
      </c>
      <c r="E19" s="29">
        <v>33.699002719854946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35821</v>
      </c>
      <c r="D21" s="28">
        <v>32847</v>
      </c>
      <c r="E21" s="29">
        <v>91.697607548644655</v>
      </c>
    </row>
    <row r="22" spans="2:5" s="4" customFormat="1" ht="12" customHeight="1" x14ac:dyDescent="0.2">
      <c r="B22" s="7" t="s">
        <v>15</v>
      </c>
      <c r="C22" s="24">
        <v>32249</v>
      </c>
      <c r="D22" s="24">
        <v>23138</v>
      </c>
      <c r="E22" s="25">
        <v>71.747961177090758</v>
      </c>
    </row>
    <row r="23" spans="2:5" s="4" customFormat="1" ht="12" customHeight="1" x14ac:dyDescent="0.2">
      <c r="B23" s="8" t="s">
        <v>16</v>
      </c>
      <c r="C23" s="30">
        <v>327</v>
      </c>
      <c r="D23" s="30">
        <v>280</v>
      </c>
      <c r="E23" s="31">
        <v>85.62691131498471</v>
      </c>
    </row>
    <row r="24" spans="2:5" ht="12" customHeight="1" x14ac:dyDescent="0.2">
      <c r="B24" s="8" t="s">
        <v>17</v>
      </c>
      <c r="C24" s="30">
        <v>31922</v>
      </c>
      <c r="D24" s="30">
        <v>22858</v>
      </c>
      <c r="E24" s="31">
        <v>71.605789110957957</v>
      </c>
    </row>
    <row r="25" spans="2:5" s="4" customFormat="1" ht="12" customHeight="1" x14ac:dyDescent="0.2">
      <c r="B25" s="7" t="s">
        <v>18</v>
      </c>
      <c r="C25" s="24">
        <v>224182</v>
      </c>
      <c r="D25" s="24">
        <v>84583</v>
      </c>
      <c r="E25" s="25">
        <v>37.729612546948459</v>
      </c>
    </row>
    <row r="26" spans="2:5" ht="12" customHeight="1" x14ac:dyDescent="0.2">
      <c r="B26" s="7" t="s">
        <v>19</v>
      </c>
      <c r="C26" s="24">
        <v>122427</v>
      </c>
      <c r="D26" s="24">
        <v>66815</v>
      </c>
      <c r="E26" s="25">
        <v>54.575379613974043</v>
      </c>
    </row>
    <row r="27" spans="2:5" ht="12" customHeight="1" x14ac:dyDescent="0.2">
      <c r="B27" s="8" t="s">
        <v>20</v>
      </c>
      <c r="C27" s="28">
        <v>119092</v>
      </c>
      <c r="D27" s="28">
        <v>63902</v>
      </c>
      <c r="E27" s="29">
        <v>53.657676418231283</v>
      </c>
    </row>
    <row r="28" spans="2:5" ht="12" customHeight="1" x14ac:dyDescent="0.2">
      <c r="B28" s="8" t="s">
        <v>21</v>
      </c>
      <c r="C28" s="28">
        <v>3335</v>
      </c>
      <c r="D28" s="28">
        <v>2913</v>
      </c>
      <c r="E28" s="29">
        <v>87.34632683658171</v>
      </c>
    </row>
    <row r="29" spans="2:5" ht="12" customHeight="1" x14ac:dyDescent="0.2">
      <c r="B29" s="7" t="s">
        <v>22</v>
      </c>
      <c r="C29" s="26">
        <v>92221</v>
      </c>
      <c r="D29" s="26">
        <v>8740</v>
      </c>
      <c r="E29" s="27">
        <v>9.4772340356317972</v>
      </c>
    </row>
    <row r="30" spans="2:5" ht="12" customHeight="1" x14ac:dyDescent="0.2">
      <c r="B30" s="8" t="s">
        <v>23</v>
      </c>
      <c r="C30" s="28">
        <v>14</v>
      </c>
      <c r="D30" s="28">
        <v>13</v>
      </c>
      <c r="E30" s="29">
        <v>92.857142857142861</v>
      </c>
    </row>
    <row r="31" spans="2:5" s="4" customFormat="1" ht="12" customHeight="1" x14ac:dyDescent="0.2">
      <c r="B31" s="8" t="s">
        <v>24</v>
      </c>
      <c r="C31" s="28">
        <v>5640</v>
      </c>
      <c r="D31" s="28">
        <v>5639</v>
      </c>
      <c r="E31" s="29">
        <v>99.982269503546092</v>
      </c>
    </row>
    <row r="32" spans="2:5" ht="12" customHeight="1" x14ac:dyDescent="0.2">
      <c r="B32" s="8" t="s">
        <v>25</v>
      </c>
      <c r="C32" s="28">
        <v>86897</v>
      </c>
      <c r="D32" s="28">
        <v>3418</v>
      </c>
      <c r="E32" s="29">
        <v>3.9333924071026614</v>
      </c>
    </row>
    <row r="33" spans="2:6" ht="12" customHeight="1" x14ac:dyDescent="0.2">
      <c r="B33" s="8" t="s">
        <v>26</v>
      </c>
      <c r="C33" s="28">
        <v>-331</v>
      </c>
      <c r="D33" s="28">
        <v>-331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9528</v>
      </c>
      <c r="D37" s="26">
        <v>9028</v>
      </c>
      <c r="E37" s="27">
        <v>94.752308984047019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27078</v>
      </c>
      <c r="D44" s="24">
        <v>20217</v>
      </c>
      <c r="E44" s="25">
        <v>74.662087303345885</v>
      </c>
    </row>
    <row r="45" spans="2:6" ht="12" customHeight="1" x14ac:dyDescent="0.2">
      <c r="B45" s="7" t="s">
        <v>37</v>
      </c>
      <c r="C45" s="26">
        <v>33104</v>
      </c>
      <c r="D45" s="26">
        <v>30058</v>
      </c>
      <c r="E45" s="27">
        <v>90.798695021749637</v>
      </c>
      <c r="F45" s="5"/>
    </row>
    <row r="46" spans="2:6" ht="12" customHeight="1" x14ac:dyDescent="0.2">
      <c r="B46" s="7" t="s">
        <v>38</v>
      </c>
      <c r="C46" s="26">
        <v>175</v>
      </c>
      <c r="D46" s="26">
        <v>30</v>
      </c>
      <c r="E46" s="27">
        <v>17.142857142857142</v>
      </c>
    </row>
    <row r="47" spans="2:6" ht="12" customHeight="1" x14ac:dyDescent="0.2">
      <c r="B47" s="6" t="s">
        <v>84</v>
      </c>
      <c r="C47" s="22">
        <v>17816</v>
      </c>
      <c r="D47" s="22">
        <v>13363</v>
      </c>
      <c r="E47" s="27">
        <v>75.005612932195774</v>
      </c>
    </row>
    <row r="48" spans="2:6" ht="12" customHeight="1" x14ac:dyDescent="0.2">
      <c r="B48" s="6" t="s">
        <v>39</v>
      </c>
      <c r="C48" s="32">
        <v>5416</v>
      </c>
      <c r="D48" s="32">
        <v>5300</v>
      </c>
      <c r="E48" s="33">
        <v>97.858197932053173</v>
      </c>
    </row>
    <row r="49" spans="2:5" ht="12" customHeight="1" x14ac:dyDescent="0.2">
      <c r="B49" s="6" t="s">
        <v>40</v>
      </c>
      <c r="C49" s="32">
        <v>5140</v>
      </c>
      <c r="D49" s="32">
        <v>5132</v>
      </c>
      <c r="E49" s="33">
        <v>99.844357976653697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5140</v>
      </c>
      <c r="D51" s="34">
        <v>5132</v>
      </c>
      <c r="E51" s="35">
        <v>99.844357976653697</v>
      </c>
    </row>
    <row r="52" spans="2:5" ht="12" customHeight="1" x14ac:dyDescent="0.2">
      <c r="B52" s="6" t="s">
        <v>43</v>
      </c>
      <c r="C52" s="32">
        <v>276</v>
      </c>
      <c r="D52" s="32">
        <v>168</v>
      </c>
      <c r="E52" s="33">
        <v>60.869565217391312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276</v>
      </c>
      <c r="D54" s="34">
        <v>168</v>
      </c>
      <c r="E54" s="35">
        <v>60.869565217391312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1405</v>
      </c>
      <c r="D58" s="32">
        <v>1405</v>
      </c>
      <c r="E58" s="33">
        <v>100</v>
      </c>
    </row>
    <row r="59" spans="2:5" ht="12" customHeight="1" x14ac:dyDescent="0.2">
      <c r="B59" s="6" t="s">
        <v>48</v>
      </c>
      <c r="C59" s="32">
        <v>1405</v>
      </c>
      <c r="D59" s="32">
        <v>1405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10995</v>
      </c>
      <c r="D61" s="32">
        <v>6658</v>
      </c>
      <c r="E61" s="33">
        <v>60.554797635288772</v>
      </c>
    </row>
    <row r="62" spans="2:5" s="4" customFormat="1" ht="12" customHeight="1" x14ac:dyDescent="0.2">
      <c r="B62" s="6" t="s">
        <v>51</v>
      </c>
      <c r="C62" s="32">
        <v>10765</v>
      </c>
      <c r="D62" s="32">
        <v>6428</v>
      </c>
      <c r="E62" s="33">
        <v>59.712029725963767</v>
      </c>
    </row>
    <row r="63" spans="2:5" ht="12" customHeight="1" x14ac:dyDescent="0.2">
      <c r="B63" s="6" t="s">
        <v>90</v>
      </c>
      <c r="C63" s="32">
        <v>230</v>
      </c>
      <c r="D63" s="32">
        <v>230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19</v>
      </c>
      <c r="D65" s="22">
        <v>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19</v>
      </c>
      <c r="D67" s="22">
        <v>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19</v>
      </c>
      <c r="D69" s="34">
        <v>19</v>
      </c>
      <c r="E69" s="35">
        <v>100</v>
      </c>
    </row>
    <row r="70" spans="2:5" ht="12" customHeight="1" x14ac:dyDescent="0.2">
      <c r="B70" s="6" t="s">
        <v>89</v>
      </c>
      <c r="C70" s="22">
        <v>141869</v>
      </c>
      <c r="D70" s="22">
        <v>23461</v>
      </c>
      <c r="E70" s="23">
        <v>16.53708703099338</v>
      </c>
    </row>
    <row r="71" spans="2:5" ht="12" customHeight="1" x14ac:dyDescent="0.2">
      <c r="B71" s="6" t="s">
        <v>57</v>
      </c>
      <c r="C71" s="32">
        <v>26264</v>
      </c>
      <c r="D71" s="32">
        <v>245</v>
      </c>
      <c r="E71" s="33">
        <v>0.93283582089552231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26147</v>
      </c>
      <c r="D74" s="36">
        <v>132</v>
      </c>
      <c r="E74" s="37">
        <v>0.50483803113167858</v>
      </c>
    </row>
    <row r="75" spans="2:5" ht="12" customHeight="1" x14ac:dyDescent="0.2">
      <c r="B75" s="6" t="s">
        <v>61</v>
      </c>
      <c r="C75" s="32">
        <v>117</v>
      </c>
      <c r="D75" s="32">
        <v>113</v>
      </c>
      <c r="E75" s="33">
        <v>96.581196581196579</v>
      </c>
    </row>
    <row r="76" spans="2:5" ht="12" customHeight="1" x14ac:dyDescent="0.2">
      <c r="B76" s="6" t="s">
        <v>62</v>
      </c>
      <c r="C76" s="32">
        <v>740</v>
      </c>
      <c r="D76" s="32">
        <v>623</v>
      </c>
      <c r="E76" s="33">
        <v>84.189189189189179</v>
      </c>
    </row>
    <row r="77" spans="2:5" ht="12" customHeight="1" x14ac:dyDescent="0.2">
      <c r="B77" s="6" t="s">
        <v>63</v>
      </c>
      <c r="C77" s="32">
        <v>280</v>
      </c>
      <c r="D77" s="32">
        <v>250</v>
      </c>
      <c r="E77" s="33">
        <v>89.285714285714292</v>
      </c>
    </row>
    <row r="78" spans="2:5" ht="12" customHeight="1" x14ac:dyDescent="0.2">
      <c r="B78" s="6" t="s">
        <v>64</v>
      </c>
      <c r="C78" s="32">
        <v>460</v>
      </c>
      <c r="D78" s="32">
        <v>373</v>
      </c>
      <c r="E78" s="33">
        <v>81.086956521739125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3</v>
      </c>
      <c r="E81" s="35">
        <v>5.7692307692307692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408</v>
      </c>
      <c r="D86" s="34">
        <v>370</v>
      </c>
      <c r="E86" s="35">
        <v>90.686274509803923</v>
      </c>
    </row>
    <row r="87" spans="2:5" ht="12" customHeight="1" x14ac:dyDescent="0.2">
      <c r="B87" s="6" t="s">
        <v>73</v>
      </c>
      <c r="C87" s="32">
        <v>107748</v>
      </c>
      <c r="D87" s="32">
        <v>16725</v>
      </c>
      <c r="E87" s="33">
        <v>15.522329880833055</v>
      </c>
    </row>
    <row r="88" spans="2:5" ht="12" customHeight="1" x14ac:dyDescent="0.2">
      <c r="B88" s="6" t="s">
        <v>74</v>
      </c>
      <c r="C88" s="36">
        <v>1432</v>
      </c>
      <c r="D88" s="36">
        <v>1264</v>
      </c>
      <c r="E88" s="37">
        <v>88.268156424581008</v>
      </c>
    </row>
    <row r="89" spans="2:5" ht="12" customHeight="1" x14ac:dyDescent="0.2">
      <c r="B89" s="6" t="s">
        <v>75</v>
      </c>
      <c r="C89" s="32">
        <v>19115</v>
      </c>
      <c r="D89" s="32">
        <v>5105</v>
      </c>
      <c r="E89" s="33">
        <v>26.706774784200888</v>
      </c>
    </row>
    <row r="90" spans="2:5" ht="12" customHeight="1" x14ac:dyDescent="0.2">
      <c r="B90" s="6" t="s">
        <v>76</v>
      </c>
      <c r="C90" s="32">
        <v>87196</v>
      </c>
      <c r="D90" s="32">
        <v>10356</v>
      </c>
      <c r="E90" s="33">
        <v>11.876691591357403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7117</v>
      </c>
      <c r="D92" s="32">
        <v>5868</v>
      </c>
      <c r="E92" s="33">
        <v>82.450470703948298</v>
      </c>
    </row>
    <row r="93" spans="2:5" ht="12" customHeight="1" x14ac:dyDescent="0.2">
      <c r="B93" s="6" t="s">
        <v>86</v>
      </c>
      <c r="C93" s="22">
        <v>1161</v>
      </c>
      <c r="D93" s="22">
        <v>1160</v>
      </c>
      <c r="E93" s="23">
        <v>99.913867355727831</v>
      </c>
    </row>
    <row r="94" spans="2:5" ht="12" customHeight="1" x14ac:dyDescent="0.2">
      <c r="B94" s="6" t="s">
        <v>79</v>
      </c>
      <c r="C94" s="32">
        <v>1151</v>
      </c>
      <c r="D94" s="32">
        <v>1150</v>
      </c>
      <c r="E94" s="23">
        <v>99.913119026933103</v>
      </c>
    </row>
    <row r="95" spans="2:5" ht="12" customHeight="1" x14ac:dyDescent="0.2">
      <c r="B95" s="6" t="s">
        <v>80</v>
      </c>
      <c r="C95" s="32">
        <v>10</v>
      </c>
      <c r="D95" s="32">
        <v>10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DDB273C-173B-4545-B734-03289CEC0A58}"/>
    <hyperlink ref="D4" location="ŞUBAT!A1" display="Şubat" xr:uid="{3AC7F897-F6B4-445C-A0CB-C5B9EAC7967D}"/>
    <hyperlink ref="E4" location="MART!A1" display="Mart" xr:uid="{B1FAC6FC-04DE-4644-8CA5-A74F01EBB09E}"/>
    <hyperlink ref="C5" location="NİSAN!A1" display="Nisan" xr:uid="{86462E15-35DD-45B8-9CA3-2C85C4EA1C73}"/>
    <hyperlink ref="D5" location="MAYIS!A1" display="Mayıs" xr:uid="{508C9461-F4A1-4FC3-A1E9-E210842E07DC}"/>
    <hyperlink ref="E5" location="HAZİRAN!A1" display="Haziran" xr:uid="{38098EF0-C088-4F16-9E83-676A23A06643}"/>
    <hyperlink ref="C6" location="TEMMUZ!A1" display="Temmuz" xr:uid="{24A8B963-C061-4EFF-B354-913B986FCBAB}"/>
    <hyperlink ref="D6" location="AĞUSTOS!A1" display="Ağustos" xr:uid="{296CF1B1-38A7-484C-B8BC-38A2E6E4335B}"/>
    <hyperlink ref="E6" location="EYLÜL!A1" display="Eylül" xr:uid="{60C18B21-9526-47AD-82A2-2512CCBE6060}"/>
    <hyperlink ref="C7" location="EKİM!A1" display="Ekim" xr:uid="{61CEA85C-8735-4C87-8F56-0191BA5255BB}"/>
    <hyperlink ref="D7" location="KASIM!A1" display="Kasım" xr:uid="{7BE85DAB-D873-4985-ADAB-5714CA2A0A3E}"/>
    <hyperlink ref="E7" location="ARALIK!A1" display="Aralık" xr:uid="{3D831A7D-DA34-40C5-B6C6-DA1B4CB2E8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19E9-5A7F-498F-BA10-EDAEC5253495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380849</v>
      </c>
      <c r="D10" s="22">
        <v>96532</v>
      </c>
      <c r="E10" s="23">
        <v>25.346528414148388</v>
      </c>
    </row>
    <row r="11" spans="2:5" ht="12" customHeight="1" x14ac:dyDescent="0.2">
      <c r="B11" s="7" t="s">
        <v>4</v>
      </c>
      <c r="C11" s="24">
        <v>299014</v>
      </c>
      <c r="D11" s="24">
        <v>88372</v>
      </c>
      <c r="E11" s="25">
        <v>29.554469021517388</v>
      </c>
    </row>
    <row r="12" spans="2:5" ht="12" customHeight="1" x14ac:dyDescent="0.2">
      <c r="B12" s="7" t="s">
        <v>5</v>
      </c>
      <c r="C12" s="24">
        <v>103055</v>
      </c>
      <c r="D12" s="24">
        <v>42987</v>
      </c>
      <c r="E12" s="25">
        <v>41.712677696375721</v>
      </c>
    </row>
    <row r="13" spans="2:5" ht="12" customHeight="1" x14ac:dyDescent="0.2">
      <c r="B13" s="7" t="s">
        <v>6</v>
      </c>
      <c r="C13" s="26">
        <v>84896</v>
      </c>
      <c r="D13" s="26">
        <v>32831</v>
      </c>
      <c r="E13" s="27">
        <v>38.672022238974748</v>
      </c>
    </row>
    <row r="14" spans="2:5" ht="12" customHeight="1" x14ac:dyDescent="0.2">
      <c r="B14" s="8" t="s">
        <v>7</v>
      </c>
      <c r="C14" s="28">
        <v>22938</v>
      </c>
      <c r="D14" s="28">
        <v>3268</v>
      </c>
      <c r="E14" s="29">
        <v>14.247100880634756</v>
      </c>
    </row>
    <row r="15" spans="2:5" ht="12" customHeight="1" x14ac:dyDescent="0.2">
      <c r="B15" s="8" t="s">
        <v>8</v>
      </c>
      <c r="C15" s="28">
        <v>4269</v>
      </c>
      <c r="D15" s="28">
        <v>662</v>
      </c>
      <c r="E15" s="29">
        <v>15.507144530334974</v>
      </c>
    </row>
    <row r="16" spans="2:5" ht="12" customHeight="1" x14ac:dyDescent="0.2">
      <c r="B16" s="8" t="s">
        <v>9</v>
      </c>
      <c r="C16" s="28">
        <v>51891</v>
      </c>
      <c r="D16" s="28">
        <v>26956</v>
      </c>
      <c r="E16" s="29">
        <v>51.94735117843171</v>
      </c>
    </row>
    <row r="17" spans="2:5" ht="12" customHeight="1" x14ac:dyDescent="0.2">
      <c r="B17" s="8" t="s">
        <v>10</v>
      </c>
      <c r="C17" s="28">
        <v>5798</v>
      </c>
      <c r="D17" s="28">
        <v>1945</v>
      </c>
      <c r="E17" s="29">
        <v>33.54605036219386</v>
      </c>
    </row>
    <row r="18" spans="2:5" ht="12" customHeight="1" x14ac:dyDescent="0.2">
      <c r="B18" s="7" t="s">
        <v>11</v>
      </c>
      <c r="C18" s="24">
        <v>18159</v>
      </c>
      <c r="D18" s="24">
        <v>10156</v>
      </c>
      <c r="E18" s="25">
        <v>55.92818987829726</v>
      </c>
    </row>
    <row r="19" spans="2:5" ht="12" customHeight="1" x14ac:dyDescent="0.2">
      <c r="B19" s="8" t="s">
        <v>12</v>
      </c>
      <c r="C19" s="28">
        <v>3970</v>
      </c>
      <c r="D19" s="28">
        <v>-30</v>
      </c>
      <c r="E19" s="29">
        <v>-0.75566750629722923</v>
      </c>
    </row>
    <row r="20" spans="2:5" ht="12" customHeight="1" x14ac:dyDescent="0.2">
      <c r="B20" s="8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14155</v>
      </c>
      <c r="D21" s="28">
        <v>10186</v>
      </c>
      <c r="E21" s="29">
        <v>71.960438007771117</v>
      </c>
    </row>
    <row r="22" spans="2:5" s="4" customFormat="1" ht="12" customHeight="1" x14ac:dyDescent="0.2">
      <c r="B22" s="7" t="s">
        <v>15</v>
      </c>
      <c r="C22" s="24">
        <v>31446</v>
      </c>
      <c r="D22" s="24">
        <v>8710</v>
      </c>
      <c r="E22" s="25">
        <v>27.698276410354257</v>
      </c>
    </row>
    <row r="23" spans="2:5" s="4" customFormat="1" ht="12" customHeight="1" x14ac:dyDescent="0.2">
      <c r="B23" s="8" t="s">
        <v>16</v>
      </c>
      <c r="C23" s="30">
        <v>177</v>
      </c>
      <c r="D23" s="30">
        <v>80</v>
      </c>
      <c r="E23" s="31">
        <v>45.197740112994353</v>
      </c>
    </row>
    <row r="24" spans="2:5" ht="12" customHeight="1" x14ac:dyDescent="0.2">
      <c r="B24" s="8" t="s">
        <v>17</v>
      </c>
      <c r="C24" s="30">
        <v>31269</v>
      </c>
      <c r="D24" s="30">
        <v>8630</v>
      </c>
      <c r="E24" s="31">
        <v>27.59921967443794</v>
      </c>
    </row>
    <row r="25" spans="2:5" s="4" customFormat="1" ht="12" customHeight="1" x14ac:dyDescent="0.2">
      <c r="B25" s="7" t="s">
        <v>18</v>
      </c>
      <c r="C25" s="24">
        <v>141844</v>
      </c>
      <c r="D25" s="24">
        <v>23868</v>
      </c>
      <c r="E25" s="25">
        <v>16.826936634612675</v>
      </c>
    </row>
    <row r="26" spans="2:5" ht="12" customHeight="1" x14ac:dyDescent="0.2">
      <c r="B26" s="7" t="s">
        <v>19</v>
      </c>
      <c r="C26" s="24">
        <v>67199</v>
      </c>
      <c r="D26" s="24">
        <v>20162</v>
      </c>
      <c r="E26" s="25">
        <v>30.003422669980207</v>
      </c>
    </row>
    <row r="27" spans="2:5" ht="12" customHeight="1" x14ac:dyDescent="0.2">
      <c r="B27" s="8" t="s">
        <v>20</v>
      </c>
      <c r="C27" s="28">
        <v>66223</v>
      </c>
      <c r="D27" s="28">
        <v>19582</v>
      </c>
      <c r="E27" s="29">
        <v>29.569786932032677</v>
      </c>
    </row>
    <row r="28" spans="2:5" ht="12" customHeight="1" x14ac:dyDescent="0.2">
      <c r="B28" s="8" t="s">
        <v>21</v>
      </c>
      <c r="C28" s="28">
        <v>976</v>
      </c>
      <c r="D28" s="28">
        <v>580</v>
      </c>
      <c r="E28" s="29">
        <v>59.426229508196727</v>
      </c>
    </row>
    <row r="29" spans="2:5" ht="12" customHeight="1" x14ac:dyDescent="0.2">
      <c r="B29" s="7" t="s">
        <v>22</v>
      </c>
      <c r="C29" s="26">
        <v>72228</v>
      </c>
      <c r="D29" s="26">
        <v>1665</v>
      </c>
      <c r="E29" s="27">
        <v>2.3052001993686662</v>
      </c>
    </row>
    <row r="30" spans="2:5" ht="12" customHeight="1" x14ac:dyDescent="0.2">
      <c r="B30" s="8" t="s">
        <v>23</v>
      </c>
      <c r="C30" s="28">
        <v>46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1625</v>
      </c>
      <c r="D31" s="28">
        <v>1625</v>
      </c>
      <c r="E31" s="29">
        <v>100</v>
      </c>
    </row>
    <row r="32" spans="2:5" ht="12" customHeight="1" x14ac:dyDescent="0.2">
      <c r="B32" s="8" t="s">
        <v>25</v>
      </c>
      <c r="C32" s="28">
        <v>69120</v>
      </c>
      <c r="D32" s="28">
        <v>40</v>
      </c>
      <c r="E32" s="29">
        <v>5.7870370370370364E-2</v>
      </c>
    </row>
    <row r="33" spans="2:6" ht="12" customHeight="1" x14ac:dyDescent="0.2">
      <c r="B33" s="8" t="s">
        <v>26</v>
      </c>
      <c r="C33" s="28">
        <v>1437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7" t="s">
        <v>29</v>
      </c>
      <c r="C36" s="26">
        <v>2411</v>
      </c>
      <c r="D36" s="26">
        <v>2041</v>
      </c>
      <c r="E36" s="27">
        <v>84.653670676068032</v>
      </c>
    </row>
    <row r="37" spans="2:6" ht="12" customHeight="1" x14ac:dyDescent="0.2">
      <c r="B37" s="7" t="s">
        <v>30</v>
      </c>
      <c r="C37" s="26">
        <v>6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12167</v>
      </c>
      <c r="D43" s="24">
        <v>5369</v>
      </c>
      <c r="E43" s="25">
        <v>44.127558149091804</v>
      </c>
    </row>
    <row r="44" spans="2:6" ht="12" customHeight="1" x14ac:dyDescent="0.2">
      <c r="B44" s="7" t="s">
        <v>37</v>
      </c>
      <c r="C44" s="26">
        <v>10333</v>
      </c>
      <c r="D44" s="26">
        <v>7428</v>
      </c>
      <c r="E44" s="27">
        <v>71.886189877092804</v>
      </c>
      <c r="F44" s="5"/>
    </row>
    <row r="45" spans="2:6" ht="12" customHeight="1" x14ac:dyDescent="0.2">
      <c r="B45" s="7" t="s">
        <v>38</v>
      </c>
      <c r="C45" s="26">
        <v>169</v>
      </c>
      <c r="D45" s="26">
        <v>10</v>
      </c>
      <c r="E45" s="27">
        <v>5.9171597633136095</v>
      </c>
    </row>
    <row r="46" spans="2:6" ht="12" customHeight="1" x14ac:dyDescent="0.2">
      <c r="B46" s="6" t="s">
        <v>84</v>
      </c>
      <c r="C46" s="22">
        <v>8915</v>
      </c>
      <c r="D46" s="22">
        <v>3864</v>
      </c>
      <c r="E46" s="27">
        <v>43.342680874929897</v>
      </c>
    </row>
    <row r="47" spans="2:6" ht="12" customHeight="1" x14ac:dyDescent="0.2">
      <c r="B47" s="6" t="s">
        <v>39</v>
      </c>
      <c r="C47" s="32">
        <v>1389</v>
      </c>
      <c r="D47" s="32">
        <v>1310</v>
      </c>
      <c r="E47" s="33">
        <v>94.312455003599709</v>
      </c>
    </row>
    <row r="48" spans="2:6" ht="12" customHeight="1" x14ac:dyDescent="0.2">
      <c r="B48" s="6" t="s">
        <v>40</v>
      </c>
      <c r="C48" s="32">
        <v>1256</v>
      </c>
      <c r="D48" s="32">
        <v>1255</v>
      </c>
      <c r="E48" s="33">
        <v>99.920382165605091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1256</v>
      </c>
      <c r="D50" s="34">
        <v>1255</v>
      </c>
      <c r="E50" s="35">
        <v>99.920382165605091</v>
      </c>
    </row>
    <row r="51" spans="2:5" ht="12" customHeight="1" x14ac:dyDescent="0.2">
      <c r="B51" s="6" t="s">
        <v>43</v>
      </c>
      <c r="C51" s="32">
        <v>133</v>
      </c>
      <c r="D51" s="32">
        <v>55</v>
      </c>
      <c r="E51" s="33">
        <v>41.353383458646611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133</v>
      </c>
      <c r="D53" s="34">
        <v>55</v>
      </c>
      <c r="E53" s="35">
        <v>41.353383458646611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795</v>
      </c>
      <c r="D57" s="32">
        <v>795</v>
      </c>
      <c r="E57" s="33">
        <v>100</v>
      </c>
    </row>
    <row r="58" spans="2:5" ht="12" customHeight="1" x14ac:dyDescent="0.2">
      <c r="B58" s="6" t="s">
        <v>48</v>
      </c>
      <c r="C58" s="32">
        <v>795</v>
      </c>
      <c r="D58" s="32">
        <v>795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6731</v>
      </c>
      <c r="D60" s="32">
        <v>1759</v>
      </c>
      <c r="E60" s="33">
        <v>26.132818303372456</v>
      </c>
    </row>
    <row r="61" spans="2:5" s="4" customFormat="1" ht="12" customHeight="1" x14ac:dyDescent="0.2">
      <c r="B61" s="6" t="s">
        <v>51</v>
      </c>
      <c r="C61" s="32">
        <v>6558</v>
      </c>
      <c r="D61" s="32">
        <v>1586</v>
      </c>
      <c r="E61" s="33">
        <v>24.184202500762428</v>
      </c>
    </row>
    <row r="62" spans="2:5" ht="12" customHeight="1" x14ac:dyDescent="0.2">
      <c r="B62" s="6" t="s">
        <v>90</v>
      </c>
      <c r="C62" s="32">
        <v>173</v>
      </c>
      <c r="D62" s="32">
        <v>173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72680</v>
      </c>
      <c r="D69" s="22">
        <v>4056</v>
      </c>
      <c r="E69" s="23">
        <v>5.5806274078150802</v>
      </c>
    </row>
    <row r="70" spans="2:5" ht="12" customHeight="1" x14ac:dyDescent="0.2">
      <c r="B70" s="6" t="s">
        <v>57</v>
      </c>
      <c r="C70" s="32">
        <v>16758</v>
      </c>
      <c r="D70" s="32">
        <v>77</v>
      </c>
      <c r="E70" s="33">
        <v>0.45948203842940682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16712</v>
      </c>
      <c r="D73" s="36">
        <v>35</v>
      </c>
      <c r="E73" s="37">
        <v>0.20943034944949737</v>
      </c>
    </row>
    <row r="74" spans="2:5" ht="12" customHeight="1" x14ac:dyDescent="0.2">
      <c r="B74" s="6" t="s">
        <v>61</v>
      </c>
      <c r="C74" s="32">
        <v>46</v>
      </c>
      <c r="D74" s="32">
        <v>42</v>
      </c>
      <c r="E74" s="33"/>
    </row>
    <row r="75" spans="2:5" ht="12" customHeight="1" x14ac:dyDescent="0.2">
      <c r="B75" s="6" t="s">
        <v>62</v>
      </c>
      <c r="C75" s="32">
        <v>206</v>
      </c>
      <c r="D75" s="32">
        <v>81</v>
      </c>
      <c r="E75" s="33">
        <v>39.320388349514559</v>
      </c>
    </row>
    <row r="76" spans="2:5" ht="12" customHeight="1" x14ac:dyDescent="0.2">
      <c r="B76" s="6" t="s">
        <v>63</v>
      </c>
      <c r="C76" s="32">
        <v>45</v>
      </c>
      <c r="D76" s="32">
        <v>11</v>
      </c>
      <c r="E76" s="33">
        <v>24.444444444444443</v>
      </c>
    </row>
    <row r="77" spans="2:5" ht="12" customHeight="1" x14ac:dyDescent="0.2">
      <c r="B77" s="6" t="s">
        <v>64</v>
      </c>
      <c r="C77" s="32">
        <v>161</v>
      </c>
      <c r="D77" s="32">
        <v>70</v>
      </c>
      <c r="E77" s="33">
        <v>43.478260869565219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50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111</v>
      </c>
      <c r="D85" s="34">
        <v>70</v>
      </c>
      <c r="E85" s="35">
        <v>63.063063063063062</v>
      </c>
    </row>
    <row r="86" spans="2:5" ht="12" customHeight="1" x14ac:dyDescent="0.2">
      <c r="B86" s="6" t="s">
        <v>73</v>
      </c>
      <c r="C86" s="32">
        <v>53643</v>
      </c>
      <c r="D86" s="32">
        <v>2690</v>
      </c>
      <c r="E86" s="33">
        <v>5.0146337825997795</v>
      </c>
    </row>
    <row r="87" spans="2:5" ht="12" customHeight="1" x14ac:dyDescent="0.2">
      <c r="B87" s="6" t="s">
        <v>74</v>
      </c>
      <c r="C87" s="36">
        <v>397</v>
      </c>
      <c r="D87" s="36">
        <v>270</v>
      </c>
      <c r="E87" s="37">
        <v>68.010075566750629</v>
      </c>
    </row>
    <row r="88" spans="2:5" ht="12" customHeight="1" x14ac:dyDescent="0.2">
      <c r="B88" s="6" t="s">
        <v>75</v>
      </c>
      <c r="C88" s="32">
        <v>14032</v>
      </c>
      <c r="D88" s="32">
        <v>1098</v>
      </c>
      <c r="E88" s="33">
        <v>7.8249714937286203</v>
      </c>
    </row>
    <row r="89" spans="2:5" ht="12" customHeight="1" x14ac:dyDescent="0.2">
      <c r="B89" s="6" t="s">
        <v>76</v>
      </c>
      <c r="C89" s="32">
        <v>39209</v>
      </c>
      <c r="D89" s="32">
        <v>1322</v>
      </c>
      <c r="E89" s="33">
        <v>3.3716748705654318</v>
      </c>
    </row>
    <row r="90" spans="2:5" ht="12" customHeight="1" x14ac:dyDescent="0.2">
      <c r="B90" s="6" t="s">
        <v>77</v>
      </c>
      <c r="C90" s="32">
        <v>5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2073</v>
      </c>
      <c r="D91" s="32">
        <v>1208</v>
      </c>
      <c r="E91" s="33">
        <v>58.273034249879395</v>
      </c>
    </row>
    <row r="92" spans="2:5" ht="12" customHeight="1" x14ac:dyDescent="0.2">
      <c r="B92" s="6" t="s">
        <v>86</v>
      </c>
      <c r="C92" s="22">
        <v>240</v>
      </c>
      <c r="D92" s="22">
        <v>240</v>
      </c>
      <c r="E92" s="23">
        <v>100</v>
      </c>
    </row>
    <row r="93" spans="2:5" ht="12" customHeight="1" x14ac:dyDescent="0.2">
      <c r="B93" s="6" t="s">
        <v>79</v>
      </c>
      <c r="C93" s="32">
        <v>240</v>
      </c>
      <c r="D93" s="32">
        <v>240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1660CAE-5892-4AC5-9C03-09CF2749E151}"/>
    <hyperlink ref="D4" location="ŞUBAT!A1" display="Şubat" xr:uid="{173E2DAA-4536-48C0-B63E-26FB31F696B1}"/>
    <hyperlink ref="E4" location="MART!A1" display="Mart" xr:uid="{53EC95B9-8201-4191-9A69-8B1F887C3470}"/>
    <hyperlink ref="C5" location="NİSAN!A1" display="Nisan" xr:uid="{2D9C2648-121A-46BB-82D0-7EEAFD793497}"/>
    <hyperlink ref="D5" location="MAYIS!A1" display="Mayıs" xr:uid="{58B4C3A4-9DFC-4F92-BF83-46EA45850380}"/>
    <hyperlink ref="E5" location="HAZİRAN!A1" display="Haziran" xr:uid="{55893528-7201-46C5-A691-000FFCE5C2CF}"/>
    <hyperlink ref="C6" location="TEMMUZ!A1" display="Temmuz" xr:uid="{8654F842-F123-4091-8E56-CA69C8F406BB}"/>
    <hyperlink ref="D6" location="AĞUSTOS!A1" display="Ağustos" xr:uid="{F45B8D3E-2F7F-4EC0-8348-12629BC24226}"/>
    <hyperlink ref="E6" location="EYLÜL!A1" display="Eylül" xr:uid="{AB1CA8C7-55A6-47D5-862E-62B486252FBB}"/>
    <hyperlink ref="C7" location="EKİM!A1" display="Ekim" xr:uid="{54B40377-3E62-4B89-9AE8-8761DF181904}"/>
    <hyperlink ref="D7" location="KASIM!A1" display="Kasım" xr:uid="{4314C54F-DAD5-4617-994D-4D7940181DD7}"/>
    <hyperlink ref="E7" location="ARALIK!A1" display="Aralık" xr:uid="{3AF98122-AC4B-402D-8296-07C094A471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65326-746D-405D-AE86-920B0CABCF0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346837</v>
      </c>
      <c r="D10" s="22">
        <v>70434</v>
      </c>
      <c r="E10" s="23">
        <v>20.307521977182365</v>
      </c>
    </row>
    <row r="11" spans="2:5" ht="12" customHeight="1" x14ac:dyDescent="0.2">
      <c r="B11" s="7" t="s">
        <v>4</v>
      </c>
      <c r="C11" s="24">
        <v>267420</v>
      </c>
      <c r="D11" s="24">
        <v>64730</v>
      </c>
      <c r="E11" s="25">
        <v>24.2053698302296</v>
      </c>
    </row>
    <row r="12" spans="2:5" ht="12" customHeight="1" x14ac:dyDescent="0.2">
      <c r="B12" s="7" t="s">
        <v>5</v>
      </c>
      <c r="C12" s="24">
        <v>85378</v>
      </c>
      <c r="D12" s="24">
        <v>30087</v>
      </c>
      <c r="E12" s="25">
        <v>35.239757314530671</v>
      </c>
    </row>
    <row r="13" spans="2:5" ht="12" customHeight="1" x14ac:dyDescent="0.2">
      <c r="B13" s="7" t="s">
        <v>6</v>
      </c>
      <c r="C13" s="26">
        <v>67533</v>
      </c>
      <c r="D13" s="26">
        <v>20713</v>
      </c>
      <c r="E13" s="27">
        <v>30.670931248426697</v>
      </c>
    </row>
    <row r="14" spans="2:5" ht="12" customHeight="1" x14ac:dyDescent="0.2">
      <c r="B14" s="8" t="s">
        <v>7</v>
      </c>
      <c r="C14" s="28">
        <v>12394</v>
      </c>
      <c r="D14" s="28">
        <v>-25</v>
      </c>
      <c r="E14" s="29">
        <v>-0.20171050508310473</v>
      </c>
    </row>
    <row r="15" spans="2:5" ht="12" customHeight="1" x14ac:dyDescent="0.2">
      <c r="B15" s="8" t="s">
        <v>8</v>
      </c>
      <c r="C15" s="28">
        <v>4242</v>
      </c>
      <c r="D15" s="28">
        <v>535</v>
      </c>
      <c r="E15" s="29">
        <v>12.611975483262611</v>
      </c>
    </row>
    <row r="16" spans="2:5" ht="12" customHeight="1" x14ac:dyDescent="0.2">
      <c r="B16" s="8" t="s">
        <v>9</v>
      </c>
      <c r="C16" s="28">
        <v>44787</v>
      </c>
      <c r="D16" s="28">
        <v>18298</v>
      </c>
      <c r="E16" s="29">
        <v>40.855605421215976</v>
      </c>
    </row>
    <row r="17" spans="2:5" ht="12" customHeight="1" x14ac:dyDescent="0.2">
      <c r="B17" s="8" t="s">
        <v>10</v>
      </c>
      <c r="C17" s="28">
        <v>6110</v>
      </c>
      <c r="D17" s="28">
        <v>1905</v>
      </c>
      <c r="E17" s="29">
        <v>31.178396072013093</v>
      </c>
    </row>
    <row r="18" spans="2:5" ht="12" customHeight="1" x14ac:dyDescent="0.2">
      <c r="B18" s="7" t="s">
        <v>11</v>
      </c>
      <c r="C18" s="24">
        <v>17845</v>
      </c>
      <c r="D18" s="24">
        <v>9374</v>
      </c>
      <c r="E18" s="25">
        <v>52.53012048192771</v>
      </c>
    </row>
    <row r="19" spans="2:5" ht="12" customHeight="1" x14ac:dyDescent="0.2">
      <c r="B19" s="8" t="s">
        <v>12</v>
      </c>
      <c r="C19" s="28">
        <v>3711</v>
      </c>
      <c r="D19" s="28">
        <v>-37</v>
      </c>
      <c r="E19" s="29">
        <v>-0.99703583939638918</v>
      </c>
    </row>
    <row r="20" spans="2:5" ht="12" customHeight="1" x14ac:dyDescent="0.2">
      <c r="B20" s="8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14100</v>
      </c>
      <c r="D21" s="28">
        <v>9411</v>
      </c>
      <c r="E21" s="29">
        <v>66.744680851063833</v>
      </c>
    </row>
    <row r="22" spans="2:5" s="4" customFormat="1" ht="12" customHeight="1" x14ac:dyDescent="0.2">
      <c r="B22" s="7" t="s">
        <v>15</v>
      </c>
      <c r="C22" s="24">
        <v>31202</v>
      </c>
      <c r="D22" s="24">
        <v>7748</v>
      </c>
      <c r="E22" s="25">
        <v>24.831741555028525</v>
      </c>
    </row>
    <row r="23" spans="2:5" s="4" customFormat="1" ht="12" customHeight="1" x14ac:dyDescent="0.2">
      <c r="B23" s="8" t="s">
        <v>16</v>
      </c>
      <c r="C23" s="30">
        <v>160</v>
      </c>
      <c r="D23" s="30">
        <v>59</v>
      </c>
      <c r="E23" s="31">
        <v>36.875</v>
      </c>
    </row>
    <row r="24" spans="2:5" ht="12" customHeight="1" x14ac:dyDescent="0.2">
      <c r="B24" s="8" t="s">
        <v>17</v>
      </c>
      <c r="C24" s="30">
        <v>31042</v>
      </c>
      <c r="D24" s="30">
        <v>7689</v>
      </c>
      <c r="E24" s="31">
        <v>24.76966690290574</v>
      </c>
    </row>
    <row r="25" spans="2:5" s="4" customFormat="1" ht="12" customHeight="1" x14ac:dyDescent="0.2">
      <c r="B25" s="7" t="s">
        <v>18</v>
      </c>
      <c r="C25" s="24">
        <v>132435</v>
      </c>
      <c r="D25" s="24">
        <v>18389</v>
      </c>
      <c r="E25" s="25">
        <v>13.885302223732396</v>
      </c>
    </row>
    <row r="26" spans="2:5" ht="12" customHeight="1" x14ac:dyDescent="0.2">
      <c r="B26" s="7" t="s">
        <v>19</v>
      </c>
      <c r="C26" s="24">
        <v>62033</v>
      </c>
      <c r="D26" s="24">
        <v>15884</v>
      </c>
      <c r="E26" s="25">
        <v>25.605725984556603</v>
      </c>
    </row>
    <row r="27" spans="2:5" ht="12" customHeight="1" x14ac:dyDescent="0.2">
      <c r="B27" s="8" t="s">
        <v>20</v>
      </c>
      <c r="C27" s="28">
        <v>61202</v>
      </c>
      <c r="D27" s="28">
        <v>15463</v>
      </c>
      <c r="E27" s="29">
        <v>25.265514198882389</v>
      </c>
    </row>
    <row r="28" spans="2:5" ht="12" customHeight="1" x14ac:dyDescent="0.2">
      <c r="B28" s="8" t="s">
        <v>21</v>
      </c>
      <c r="C28" s="28">
        <v>831</v>
      </c>
      <c r="D28" s="28">
        <v>421</v>
      </c>
      <c r="E28" s="29">
        <v>50.661853188928994</v>
      </c>
    </row>
    <row r="29" spans="2:5" ht="12" customHeight="1" x14ac:dyDescent="0.2">
      <c r="B29" s="7" t="s">
        <v>22</v>
      </c>
      <c r="C29" s="26">
        <v>68522</v>
      </c>
      <c r="D29" s="26">
        <v>996</v>
      </c>
      <c r="E29" s="27">
        <v>1.4535477656810951</v>
      </c>
    </row>
    <row r="30" spans="2:5" ht="12" customHeight="1" x14ac:dyDescent="0.2">
      <c r="B30" s="8" t="s">
        <v>23</v>
      </c>
      <c r="C30" s="28">
        <v>5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957</v>
      </c>
      <c r="D31" s="28">
        <v>957</v>
      </c>
      <c r="E31" s="29">
        <v>100</v>
      </c>
    </row>
    <row r="32" spans="2:5" ht="12" customHeight="1" x14ac:dyDescent="0.2">
      <c r="B32" s="8" t="s">
        <v>25</v>
      </c>
      <c r="C32" s="28">
        <v>66123</v>
      </c>
      <c r="D32" s="28">
        <v>39</v>
      </c>
      <c r="E32" s="29">
        <v>5.8980989973231701E-2</v>
      </c>
    </row>
    <row r="33" spans="2:6" ht="12" customHeight="1" x14ac:dyDescent="0.2">
      <c r="B33" s="8" t="s">
        <v>26</v>
      </c>
      <c r="C33" s="28">
        <v>1437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7" t="s">
        <v>29</v>
      </c>
      <c r="C36" s="26">
        <v>1874</v>
      </c>
      <c r="D36" s="26">
        <v>1509</v>
      </c>
      <c r="E36" s="27">
        <v>80.522945570971189</v>
      </c>
    </row>
    <row r="37" spans="2:6" ht="12" customHeight="1" x14ac:dyDescent="0.2">
      <c r="B37" s="7" t="s">
        <v>30</v>
      </c>
      <c r="C37" s="26">
        <v>6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10467</v>
      </c>
      <c r="D43" s="24">
        <v>3624</v>
      </c>
      <c r="E43" s="25">
        <v>34.623101175121811</v>
      </c>
    </row>
    <row r="44" spans="2:6" ht="12" customHeight="1" x14ac:dyDescent="0.2">
      <c r="B44" s="7" t="s">
        <v>37</v>
      </c>
      <c r="C44" s="26">
        <v>7674</v>
      </c>
      <c r="D44" s="26">
        <v>4881</v>
      </c>
      <c r="E44" s="27">
        <v>63.604378420641126</v>
      </c>
      <c r="F44" s="5"/>
    </row>
    <row r="45" spans="2:6" ht="12" customHeight="1" x14ac:dyDescent="0.2">
      <c r="B45" s="7" t="s">
        <v>38</v>
      </c>
      <c r="C45" s="26">
        <v>264</v>
      </c>
      <c r="D45" s="26">
        <v>1</v>
      </c>
      <c r="E45" s="27">
        <v>0.37878787878787878</v>
      </c>
    </row>
    <row r="46" spans="2:6" ht="12" customHeight="1" x14ac:dyDescent="0.2">
      <c r="B46" s="6" t="s">
        <v>84</v>
      </c>
      <c r="C46" s="22">
        <v>7881</v>
      </c>
      <c r="D46" s="22">
        <v>2866</v>
      </c>
      <c r="E46" s="27">
        <v>36.365943408196927</v>
      </c>
    </row>
    <row r="47" spans="2:6" ht="12" customHeight="1" x14ac:dyDescent="0.2">
      <c r="B47" s="6" t="s">
        <v>39</v>
      </c>
      <c r="C47" s="32">
        <v>957</v>
      </c>
      <c r="D47" s="32">
        <v>887</v>
      </c>
      <c r="E47" s="33">
        <v>92.685475444096127</v>
      </c>
    </row>
    <row r="48" spans="2:6" ht="12" customHeight="1" x14ac:dyDescent="0.2">
      <c r="B48" s="6" t="s">
        <v>40</v>
      </c>
      <c r="C48" s="32">
        <v>838</v>
      </c>
      <c r="D48" s="32">
        <v>837</v>
      </c>
      <c r="E48" s="33">
        <v>99.880668257756568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838</v>
      </c>
      <c r="D50" s="34">
        <v>837</v>
      </c>
      <c r="E50" s="35">
        <v>99.880668257756568</v>
      </c>
    </row>
    <row r="51" spans="2:5" ht="12" customHeight="1" x14ac:dyDescent="0.2">
      <c r="B51" s="6" t="s">
        <v>43</v>
      </c>
      <c r="C51" s="32">
        <v>119</v>
      </c>
      <c r="D51" s="32">
        <v>50</v>
      </c>
      <c r="E51" s="33">
        <v>42.016806722689076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119</v>
      </c>
      <c r="D53" s="34">
        <v>50</v>
      </c>
      <c r="E53" s="35">
        <v>42.016806722689076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731</v>
      </c>
      <c r="D57" s="32">
        <v>731</v>
      </c>
      <c r="E57" s="33">
        <v>100</v>
      </c>
    </row>
    <row r="58" spans="2:5" ht="12" customHeight="1" x14ac:dyDescent="0.2">
      <c r="B58" s="6" t="s">
        <v>48</v>
      </c>
      <c r="C58" s="32">
        <v>731</v>
      </c>
      <c r="D58" s="32">
        <v>731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6193</v>
      </c>
      <c r="D60" s="32">
        <v>1248</v>
      </c>
      <c r="E60" s="33">
        <v>20.151784272565802</v>
      </c>
    </row>
    <row r="61" spans="2:5" s="4" customFormat="1" ht="12" customHeight="1" x14ac:dyDescent="0.2">
      <c r="B61" s="6" t="s">
        <v>51</v>
      </c>
      <c r="C61" s="32">
        <v>6020</v>
      </c>
      <c r="D61" s="32">
        <v>1075</v>
      </c>
      <c r="E61" s="33">
        <v>17.857142857142858</v>
      </c>
    </row>
    <row r="62" spans="2:5" ht="12" customHeight="1" x14ac:dyDescent="0.2">
      <c r="B62" s="6" t="s">
        <v>90</v>
      </c>
      <c r="C62" s="32">
        <v>173</v>
      </c>
      <c r="D62" s="32">
        <v>173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71410</v>
      </c>
      <c r="D69" s="22">
        <v>2712</v>
      </c>
      <c r="E69" s="23">
        <v>3.7977874247304295</v>
      </c>
    </row>
    <row r="70" spans="2:5" ht="12" customHeight="1" x14ac:dyDescent="0.2">
      <c r="B70" s="6" t="s">
        <v>57</v>
      </c>
      <c r="C70" s="32">
        <v>16647</v>
      </c>
      <c r="D70" s="32">
        <v>32</v>
      </c>
      <c r="E70" s="33">
        <v>0.19222682765663485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16647</v>
      </c>
      <c r="D73" s="36">
        <v>32</v>
      </c>
      <c r="E73" s="37">
        <v>0.19222682765663485</v>
      </c>
    </row>
    <row r="74" spans="2:5" ht="12" customHeight="1" x14ac:dyDescent="0.2">
      <c r="B74" s="6" t="s">
        <v>61</v>
      </c>
      <c r="C74" s="32">
        <v>0</v>
      </c>
      <c r="D74" s="32">
        <v>0</v>
      </c>
      <c r="E74" s="33"/>
    </row>
    <row r="75" spans="2:5" ht="12" customHeight="1" x14ac:dyDescent="0.2">
      <c r="B75" s="6" t="s">
        <v>62</v>
      </c>
      <c r="C75" s="32">
        <v>180</v>
      </c>
      <c r="D75" s="32">
        <v>55</v>
      </c>
      <c r="E75" s="33">
        <v>30.555555555555557</v>
      </c>
    </row>
    <row r="76" spans="2:5" ht="12" customHeight="1" x14ac:dyDescent="0.2">
      <c r="B76" s="6" t="s">
        <v>63</v>
      </c>
      <c r="C76" s="32">
        <v>45</v>
      </c>
      <c r="D76" s="32">
        <v>11</v>
      </c>
      <c r="E76" s="33">
        <v>24.444444444444443</v>
      </c>
    </row>
    <row r="77" spans="2:5" ht="12" customHeight="1" x14ac:dyDescent="0.2">
      <c r="B77" s="6" t="s">
        <v>64</v>
      </c>
      <c r="C77" s="32">
        <v>135</v>
      </c>
      <c r="D77" s="32">
        <v>44</v>
      </c>
      <c r="E77" s="33">
        <v>32.592592592592595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50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85</v>
      </c>
      <c r="D85" s="34">
        <v>44</v>
      </c>
      <c r="E85" s="35">
        <v>51.764705882352949</v>
      </c>
    </row>
    <row r="86" spans="2:5" ht="12" customHeight="1" x14ac:dyDescent="0.2">
      <c r="B86" s="6" t="s">
        <v>73</v>
      </c>
      <c r="C86" s="32">
        <v>52741</v>
      </c>
      <c r="D86" s="32">
        <v>1697</v>
      </c>
      <c r="E86" s="33">
        <v>3.2176105875884033</v>
      </c>
    </row>
    <row r="87" spans="2:5" ht="12" customHeight="1" x14ac:dyDescent="0.2">
      <c r="B87" s="6" t="s">
        <v>74</v>
      </c>
      <c r="C87" s="36">
        <v>294</v>
      </c>
      <c r="D87" s="36">
        <v>167</v>
      </c>
      <c r="E87" s="37">
        <v>56.802721088435369</v>
      </c>
    </row>
    <row r="88" spans="2:5" ht="12" customHeight="1" x14ac:dyDescent="0.2">
      <c r="B88" s="6" t="s">
        <v>75</v>
      </c>
      <c r="C88" s="32">
        <v>14989</v>
      </c>
      <c r="D88" s="32">
        <v>591</v>
      </c>
      <c r="E88" s="33">
        <v>3.9428914537327371</v>
      </c>
    </row>
    <row r="89" spans="2:5" ht="12" customHeight="1" x14ac:dyDescent="0.2">
      <c r="B89" s="6" t="s">
        <v>76</v>
      </c>
      <c r="C89" s="32">
        <v>37453</v>
      </c>
      <c r="D89" s="32">
        <v>939</v>
      </c>
      <c r="E89" s="33">
        <v>2.5071422849971965</v>
      </c>
    </row>
    <row r="90" spans="2:5" ht="12" customHeight="1" x14ac:dyDescent="0.2">
      <c r="B90" s="6" t="s">
        <v>77</v>
      </c>
      <c r="C90" s="32">
        <v>5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1842</v>
      </c>
      <c r="D91" s="32">
        <v>928</v>
      </c>
      <c r="E91" s="33">
        <v>50.380021715526603</v>
      </c>
    </row>
    <row r="92" spans="2:5" ht="12" customHeight="1" x14ac:dyDescent="0.2">
      <c r="B92" s="6" t="s">
        <v>86</v>
      </c>
      <c r="C92" s="22">
        <v>126</v>
      </c>
      <c r="D92" s="22">
        <v>126</v>
      </c>
      <c r="E92" s="23">
        <v>100</v>
      </c>
    </row>
    <row r="93" spans="2:5" ht="12" customHeight="1" x14ac:dyDescent="0.2">
      <c r="B93" s="6" t="s">
        <v>79</v>
      </c>
      <c r="C93" s="32">
        <v>126</v>
      </c>
      <c r="D93" s="32">
        <v>126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F4FBDA07-3502-4D48-AD36-8EF85595B7DF}"/>
    <hyperlink ref="D4" location="ŞUBAT!A1" display="Şubat" xr:uid="{F03CA0DA-6DCA-4F0F-8EB0-9E99B23DC210}"/>
    <hyperlink ref="E4" location="MART!A1" display="Mart" xr:uid="{17FA5CCE-4633-499D-8473-3EE8B02F37EA}"/>
    <hyperlink ref="C5" location="NİSAN!A1" display="Nisan" xr:uid="{E6CC44B4-9FEC-4FAB-8959-5BCCA1E444AF}"/>
    <hyperlink ref="D5" location="MAYIS!A1" display="Mayıs" xr:uid="{92915503-2F3A-48E9-9836-D9B109E2F1F9}"/>
    <hyperlink ref="E5" location="HAZİRAN!A1" display="Haziran" xr:uid="{449E4235-F1CF-4A57-B0DA-D85698FF1EDE}"/>
    <hyperlink ref="C6" location="TEMMUZ!A1" display="Temmuz" xr:uid="{16B6FB8E-1056-4438-88BF-1A99DD61A884}"/>
    <hyperlink ref="D6" location="AĞUSTOS!A1" display="Ağustos" xr:uid="{11FC30B2-734C-4F85-944D-93CDB7C8E703}"/>
    <hyperlink ref="E6" location="EYLÜL!A1" display="Eylül" xr:uid="{747B7F4F-9B84-4142-9F33-3DF30C7F81CD}"/>
    <hyperlink ref="C7" location="EKİM!A1" display="Ekim" xr:uid="{3B99319D-762D-4D03-A76A-1A9542200F77}"/>
    <hyperlink ref="D7" location="KASIM!A1" display="Kasım" xr:uid="{5AEF6697-4C25-4A5B-95AD-BC90C9A88103}"/>
    <hyperlink ref="E7" location="ARALIK!A1" display="Aralık" xr:uid="{A2C98EAE-97BA-4996-A023-1D0DAC6478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97C6-5F8F-44B0-B6E2-F257DFAD663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295459</v>
      </c>
      <c r="D10" s="22">
        <f>+D11+D46+D64+D69+D92+D98</f>
        <v>35274</v>
      </c>
      <c r="E10" s="23">
        <f t="shared" ref="E10:E73" si="0">+D10/C10*100</f>
        <v>11.938712308645192</v>
      </c>
    </row>
    <row r="11" spans="2:5" ht="12" customHeight="1" x14ac:dyDescent="0.2">
      <c r="B11" s="7" t="s">
        <v>4</v>
      </c>
      <c r="C11" s="24">
        <f>+C12+C22+C25+C39+C43+C44+C45</f>
        <v>223367</v>
      </c>
      <c r="D11" s="24">
        <f>+D12+D22+D25+D39+D43+D44+D45</f>
        <v>32190</v>
      </c>
      <c r="E11" s="25">
        <f t="shared" si="0"/>
        <v>14.411260392090147</v>
      </c>
    </row>
    <row r="12" spans="2:5" ht="12" customHeight="1" x14ac:dyDescent="0.2">
      <c r="B12" s="7" t="s">
        <v>5</v>
      </c>
      <c r="C12" s="24">
        <f>+C13+C18</f>
        <v>61441</v>
      </c>
      <c r="D12" s="24">
        <f>+D13+D18</f>
        <v>11270</v>
      </c>
      <c r="E12" s="25">
        <f t="shared" si="0"/>
        <v>18.342800410149572</v>
      </c>
    </row>
    <row r="13" spans="2:5" ht="12" customHeight="1" x14ac:dyDescent="0.2">
      <c r="B13" s="7" t="s">
        <v>6</v>
      </c>
      <c r="C13" s="26">
        <f>SUM(C14:C17)</f>
        <v>54721</v>
      </c>
      <c r="D13" s="26">
        <f>SUM(D14:D17)</f>
        <v>11303</v>
      </c>
      <c r="E13" s="27">
        <f t="shared" si="0"/>
        <v>20.655689771751248</v>
      </c>
    </row>
    <row r="14" spans="2:5" ht="12" customHeight="1" x14ac:dyDescent="0.2">
      <c r="B14" s="8" t="s">
        <v>7</v>
      </c>
      <c r="C14" s="28">
        <v>12397</v>
      </c>
      <c r="D14" s="28">
        <v>34</v>
      </c>
      <c r="E14" s="29">
        <f t="shared" si="0"/>
        <v>0.27425990158909413</v>
      </c>
    </row>
    <row r="15" spans="2:5" ht="12" customHeight="1" x14ac:dyDescent="0.2">
      <c r="B15" s="8" t="s">
        <v>8</v>
      </c>
      <c r="C15" s="28">
        <v>2491</v>
      </c>
      <c r="D15" s="28">
        <v>22</v>
      </c>
      <c r="E15" s="29">
        <f t="shared" si="0"/>
        <v>0.88317944600562015</v>
      </c>
    </row>
    <row r="16" spans="2:5" ht="12" customHeight="1" x14ac:dyDescent="0.2">
      <c r="B16" s="8" t="s">
        <v>9</v>
      </c>
      <c r="C16" s="28">
        <v>36904</v>
      </c>
      <c r="D16" s="28">
        <v>11226</v>
      </c>
      <c r="E16" s="29">
        <f t="shared" si="0"/>
        <v>30.419466724474315</v>
      </c>
    </row>
    <row r="17" spans="2:5" ht="12" customHeight="1" x14ac:dyDescent="0.2">
      <c r="B17" s="8" t="s">
        <v>10</v>
      </c>
      <c r="C17" s="28">
        <v>2929</v>
      </c>
      <c r="D17" s="28">
        <v>21</v>
      </c>
      <c r="E17" s="29">
        <f t="shared" si="0"/>
        <v>0.71696824854899277</v>
      </c>
    </row>
    <row r="18" spans="2:5" ht="12" customHeight="1" x14ac:dyDescent="0.2">
      <c r="B18" s="7" t="s">
        <v>11</v>
      </c>
      <c r="C18" s="24">
        <f>SUM(C19:C21)</f>
        <v>6720</v>
      </c>
      <c r="D18" s="24">
        <f>SUM(D19:D21)</f>
        <v>-33</v>
      </c>
      <c r="E18" s="25">
        <f t="shared" si="0"/>
        <v>-0.49107142857142855</v>
      </c>
    </row>
    <row r="19" spans="2:5" ht="12" customHeight="1" x14ac:dyDescent="0.2">
      <c r="B19" s="8" t="s">
        <v>12</v>
      </c>
      <c r="C19" s="28">
        <v>3660</v>
      </c>
      <c r="D19" s="28">
        <v>-36</v>
      </c>
      <c r="E19" s="29">
        <f t="shared" si="0"/>
        <v>-0.98360655737704927</v>
      </c>
    </row>
    <row r="20" spans="2:5" ht="12" customHeight="1" x14ac:dyDescent="0.2">
      <c r="B20" s="8" t="s">
        <v>13</v>
      </c>
      <c r="C20" s="28">
        <v>34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3026</v>
      </c>
      <c r="D21" s="28">
        <v>3</v>
      </c>
      <c r="E21" s="29">
        <f t="shared" si="0"/>
        <v>9.9140779907468612E-2</v>
      </c>
    </row>
    <row r="22" spans="2:5" s="4" customFormat="1" ht="12" customHeight="1" x14ac:dyDescent="0.2">
      <c r="B22" s="7" t="s">
        <v>15</v>
      </c>
      <c r="C22" s="24">
        <f>SUM(C23:C24)</f>
        <v>30979</v>
      </c>
      <c r="D22" s="24">
        <f>SUM(D23:D24)</f>
        <v>6601</v>
      </c>
      <c r="E22" s="25">
        <f t="shared" si="0"/>
        <v>21.307982827076408</v>
      </c>
    </row>
    <row r="23" spans="2:5" s="4" customFormat="1" ht="12" customHeight="1" x14ac:dyDescent="0.2">
      <c r="B23" s="8" t="s">
        <v>16</v>
      </c>
      <c r="C23" s="30">
        <v>145</v>
      </c>
      <c r="D23" s="30">
        <v>46</v>
      </c>
      <c r="E23" s="31">
        <f t="shared" si="0"/>
        <v>31.724137931034484</v>
      </c>
    </row>
    <row r="24" spans="2:5" ht="12" customHeight="1" x14ac:dyDescent="0.2">
      <c r="B24" s="8" t="s">
        <v>17</v>
      </c>
      <c r="C24" s="30">
        <v>30834</v>
      </c>
      <c r="D24" s="30">
        <v>6555</v>
      </c>
      <c r="E24" s="31">
        <f t="shared" si="0"/>
        <v>21.258999805409612</v>
      </c>
    </row>
    <row r="25" spans="2:5" s="4" customFormat="1" ht="12" customHeight="1" x14ac:dyDescent="0.2">
      <c r="B25" s="7" t="s">
        <v>18</v>
      </c>
      <c r="C25" s="24">
        <f>+C26+C29+C36+C37+C38</f>
        <v>116683</v>
      </c>
      <c r="D25" s="24">
        <f>+D26+D29+D36+D37+D38</f>
        <v>10065</v>
      </c>
      <c r="E25" s="25">
        <f t="shared" si="0"/>
        <v>8.6259352262111868</v>
      </c>
    </row>
    <row r="26" spans="2:5" ht="12" customHeight="1" x14ac:dyDescent="0.2">
      <c r="B26" s="7" t="s">
        <v>19</v>
      </c>
      <c r="C26" s="24">
        <f>SUM(C27:C28)</f>
        <v>54472</v>
      </c>
      <c r="D26" s="24">
        <f>SUM(D27:D28)</f>
        <v>8716</v>
      </c>
      <c r="E26" s="25">
        <f t="shared" si="0"/>
        <v>16.00088118666471</v>
      </c>
    </row>
    <row r="27" spans="2:5" ht="12" customHeight="1" x14ac:dyDescent="0.2">
      <c r="B27" s="8" t="s">
        <v>20</v>
      </c>
      <c r="C27" s="28">
        <v>53689</v>
      </c>
      <c r="D27" s="28">
        <v>8406</v>
      </c>
      <c r="E27" s="29">
        <f t="shared" si="0"/>
        <v>15.656838458529679</v>
      </c>
    </row>
    <row r="28" spans="2:5" ht="12" customHeight="1" x14ac:dyDescent="0.2">
      <c r="B28" s="8" t="s">
        <v>21</v>
      </c>
      <c r="C28" s="28">
        <v>783</v>
      </c>
      <c r="D28" s="28">
        <v>310</v>
      </c>
      <c r="E28" s="29">
        <f t="shared" si="0"/>
        <v>39.591315453384418</v>
      </c>
    </row>
    <row r="29" spans="2:5" ht="12" customHeight="1" x14ac:dyDescent="0.2">
      <c r="B29" s="7" t="s">
        <v>22</v>
      </c>
      <c r="C29" s="26">
        <f>SUM(C30:C35)</f>
        <v>60874</v>
      </c>
      <c r="D29" s="26">
        <f>SUM(D30:D35)</f>
        <v>389</v>
      </c>
      <c r="E29" s="27">
        <f t="shared" si="0"/>
        <v>0.63902487104510963</v>
      </c>
    </row>
    <row r="30" spans="2:5" ht="12" customHeight="1" x14ac:dyDescent="0.2">
      <c r="B30" s="8" t="s">
        <v>23</v>
      </c>
      <c r="C30" s="28">
        <v>5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388</v>
      </c>
      <c r="D31" s="28">
        <v>388</v>
      </c>
      <c r="E31" s="29">
        <f t="shared" si="0"/>
        <v>100</v>
      </c>
    </row>
    <row r="32" spans="2:5" ht="12" customHeight="1" x14ac:dyDescent="0.2">
      <c r="B32" s="8" t="s">
        <v>25</v>
      </c>
      <c r="C32" s="28">
        <v>60481</v>
      </c>
      <c r="D32" s="28">
        <v>1</v>
      </c>
      <c r="E32" s="29">
        <f t="shared" si="0"/>
        <v>1.6534118152808318E-3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7" t="s">
        <v>29</v>
      </c>
      <c r="C36" s="26">
        <v>1331</v>
      </c>
      <c r="D36" s="26">
        <v>960</v>
      </c>
      <c r="E36" s="27">
        <f t="shared" si="0"/>
        <v>72.126220886551465</v>
      </c>
    </row>
    <row r="37" spans="2:6" ht="12" customHeight="1" x14ac:dyDescent="0.2">
      <c r="B37" s="7" t="s">
        <v>30</v>
      </c>
      <c r="C37" s="26">
        <v>6</v>
      </c>
      <c r="D37" s="26">
        <v>0</v>
      </c>
      <c r="E37" s="27">
        <f t="shared" si="0"/>
        <v>0</v>
      </c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8202</v>
      </c>
      <c r="D43" s="24">
        <v>1654</v>
      </c>
      <c r="E43" s="25">
        <f t="shared" si="0"/>
        <v>20.165813216288711</v>
      </c>
    </row>
    <row r="44" spans="2:6" ht="12" customHeight="1" x14ac:dyDescent="0.2">
      <c r="B44" s="7" t="s">
        <v>37</v>
      </c>
      <c r="C44" s="26">
        <v>5797</v>
      </c>
      <c r="D44" s="26">
        <v>2598</v>
      </c>
      <c r="E44" s="27">
        <f t="shared" si="0"/>
        <v>44.816284284974991</v>
      </c>
      <c r="F44" s="5"/>
    </row>
    <row r="45" spans="2:6" ht="12" customHeight="1" x14ac:dyDescent="0.2">
      <c r="B45" s="7" t="s">
        <v>38</v>
      </c>
      <c r="C45" s="26">
        <v>265</v>
      </c>
      <c r="D45" s="26">
        <v>2</v>
      </c>
      <c r="E45" s="27">
        <f t="shared" si="0"/>
        <v>0.75471698113207553</v>
      </c>
    </row>
    <row r="46" spans="2:6" ht="12" customHeight="1" x14ac:dyDescent="0.2">
      <c r="B46" s="6" t="s">
        <v>84</v>
      </c>
      <c r="C46" s="22">
        <f>+C47+C54+C57+C60+C63</f>
        <v>6661</v>
      </c>
      <c r="D46" s="22">
        <f>+D47+D54+D57+D60+D63</f>
        <v>1726</v>
      </c>
      <c r="E46" s="27">
        <f t="shared" si="0"/>
        <v>25.912025221438224</v>
      </c>
    </row>
    <row r="47" spans="2:6" ht="12" customHeight="1" x14ac:dyDescent="0.2">
      <c r="B47" s="6" t="s">
        <v>39</v>
      </c>
      <c r="C47" s="32">
        <f>+C48+C51</f>
        <v>520</v>
      </c>
      <c r="D47" s="32">
        <f>+D48+D51</f>
        <v>451</v>
      </c>
      <c r="E47" s="33">
        <f t="shared" si="0"/>
        <v>86.730769230769226</v>
      </c>
    </row>
    <row r="48" spans="2:6" ht="12" customHeight="1" x14ac:dyDescent="0.2">
      <c r="B48" s="6" t="s">
        <v>40</v>
      </c>
      <c r="C48" s="32">
        <f>SUM(C49:C50)</f>
        <v>435</v>
      </c>
      <c r="D48" s="32">
        <f>SUM(D49:D50)</f>
        <v>435</v>
      </c>
      <c r="E48" s="33">
        <f t="shared" si="0"/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435</v>
      </c>
      <c r="D50" s="34">
        <v>435</v>
      </c>
      <c r="E50" s="35">
        <f t="shared" si="0"/>
        <v>100</v>
      </c>
    </row>
    <row r="51" spans="2:5" ht="12" customHeight="1" x14ac:dyDescent="0.2">
      <c r="B51" s="6" t="s">
        <v>43</v>
      </c>
      <c r="C51" s="32">
        <f>SUM(C52:C53)</f>
        <v>85</v>
      </c>
      <c r="D51" s="32">
        <f>SUM(D52:D53)</f>
        <v>16</v>
      </c>
      <c r="E51" s="33">
        <f t="shared" si="0"/>
        <v>18.823529411764707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85</v>
      </c>
      <c r="D53" s="34">
        <v>16</v>
      </c>
      <c r="E53" s="35">
        <f>+D53/C53*100</f>
        <v>18.823529411764707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669</v>
      </c>
      <c r="D57" s="32">
        <f>SUM(D58:D59)</f>
        <v>669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669</v>
      </c>
      <c r="D58" s="32">
        <v>669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5472</v>
      </c>
      <c r="D60" s="32">
        <f>SUM(D61:D62)</f>
        <v>606</v>
      </c>
      <c r="E60" s="33">
        <f t="shared" si="0"/>
        <v>11.074561403508772</v>
      </c>
    </row>
    <row r="61" spans="2:5" s="4" customFormat="1" ht="12" customHeight="1" x14ac:dyDescent="0.2">
      <c r="B61" s="6" t="s">
        <v>51</v>
      </c>
      <c r="C61" s="32">
        <v>5471</v>
      </c>
      <c r="D61" s="32">
        <v>605</v>
      </c>
      <c r="E61" s="33">
        <f t="shared" si="0"/>
        <v>11.058307439225004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65322</v>
      </c>
      <c r="D69" s="22">
        <f>+D70+D75+D86+D91</f>
        <v>1249</v>
      </c>
      <c r="E69" s="23">
        <f t="shared" si="0"/>
        <v>1.9120663788616394</v>
      </c>
    </row>
    <row r="70" spans="2:5" ht="12" customHeight="1" x14ac:dyDescent="0.2">
      <c r="B70" s="6" t="s">
        <v>57</v>
      </c>
      <c r="C70" s="32">
        <f>+C71+C72+C73+C74</f>
        <v>15638</v>
      </c>
      <c r="D70" s="32">
        <f>+D71+D72+D73+D74</f>
        <v>24</v>
      </c>
      <c r="E70" s="33">
        <f t="shared" si="0"/>
        <v>0.15347231103721704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15637</v>
      </c>
      <c r="D73" s="36">
        <v>24</v>
      </c>
      <c r="E73" s="37">
        <f t="shared" si="0"/>
        <v>0.15348212572744133</v>
      </c>
    </row>
    <row r="74" spans="2:5" ht="12" customHeight="1" x14ac:dyDescent="0.2">
      <c r="B74" s="6" t="s">
        <v>61</v>
      </c>
      <c r="C74" s="32">
        <v>1</v>
      </c>
      <c r="D74" s="32">
        <v>0</v>
      </c>
      <c r="E74" s="33">
        <f t="shared" ref="E74:E93" si="1">+D74/C74*100</f>
        <v>0</v>
      </c>
    </row>
    <row r="75" spans="2:5" ht="12" customHeight="1" x14ac:dyDescent="0.2">
      <c r="B75" s="6" t="s">
        <v>62</v>
      </c>
      <c r="C75" s="32">
        <f>+C76+C77</f>
        <v>164</v>
      </c>
      <c r="D75" s="32">
        <f>+D76+D77</f>
        <v>42</v>
      </c>
      <c r="E75" s="33">
        <f t="shared" si="1"/>
        <v>25.609756097560975</v>
      </c>
    </row>
    <row r="76" spans="2:5" ht="12" customHeight="1" x14ac:dyDescent="0.2">
      <c r="B76" s="6" t="s">
        <v>63</v>
      </c>
      <c r="C76" s="32">
        <v>41</v>
      </c>
      <c r="D76" s="32">
        <v>10</v>
      </c>
      <c r="E76" s="33">
        <f t="shared" si="1"/>
        <v>24.390243902439025</v>
      </c>
    </row>
    <row r="77" spans="2:5" ht="12" customHeight="1" x14ac:dyDescent="0.2">
      <c r="B77" s="6" t="s">
        <v>64</v>
      </c>
      <c r="C77" s="32">
        <f>SUM(C78:C85)</f>
        <v>123</v>
      </c>
      <c r="D77" s="32">
        <f>SUM(D78:D85)</f>
        <v>32</v>
      </c>
      <c r="E77" s="33">
        <f t="shared" si="1"/>
        <v>26.016260162601629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50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73</v>
      </c>
      <c r="D85" s="34">
        <v>32</v>
      </c>
      <c r="E85" s="35">
        <f t="shared" si="1"/>
        <v>43.835616438356162</v>
      </c>
    </row>
    <row r="86" spans="2:5" ht="12" customHeight="1" x14ac:dyDescent="0.2">
      <c r="B86" s="6" t="s">
        <v>73</v>
      </c>
      <c r="C86" s="32">
        <f>+C87+C88+C89+C90</f>
        <v>48014</v>
      </c>
      <c r="D86" s="32">
        <f>+D87+D88+D89+D90</f>
        <v>590</v>
      </c>
      <c r="E86" s="33">
        <f t="shared" si="1"/>
        <v>1.2288082642562586</v>
      </c>
    </row>
    <row r="87" spans="2:5" ht="12" customHeight="1" x14ac:dyDescent="0.2">
      <c r="B87" s="6" t="s">
        <v>74</v>
      </c>
      <c r="C87" s="36">
        <v>230</v>
      </c>
      <c r="D87" s="36">
        <v>103</v>
      </c>
      <c r="E87" s="37">
        <f t="shared" si="1"/>
        <v>44.782608695652179</v>
      </c>
    </row>
    <row r="88" spans="2:5" ht="12" customHeight="1" x14ac:dyDescent="0.2">
      <c r="B88" s="6" t="s">
        <v>75</v>
      </c>
      <c r="C88" s="32">
        <v>14446</v>
      </c>
      <c r="D88" s="32">
        <v>301</v>
      </c>
      <c r="E88" s="33">
        <f t="shared" si="1"/>
        <v>2.0836217638100512</v>
      </c>
    </row>
    <row r="89" spans="2:5" ht="12" customHeight="1" x14ac:dyDescent="0.2">
      <c r="B89" s="6" t="s">
        <v>76</v>
      </c>
      <c r="C89" s="32">
        <v>33333</v>
      </c>
      <c r="D89" s="32">
        <v>186</v>
      </c>
      <c r="E89" s="33">
        <f t="shared" si="1"/>
        <v>0.55800558005580059</v>
      </c>
    </row>
    <row r="90" spans="2:5" ht="12" customHeight="1" x14ac:dyDescent="0.2">
      <c r="B90" s="6" t="s">
        <v>77</v>
      </c>
      <c r="C90" s="32">
        <v>5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1506</v>
      </c>
      <c r="D91" s="32">
        <v>593</v>
      </c>
      <c r="E91" s="33">
        <f t="shared" si="1"/>
        <v>39.375830013280208</v>
      </c>
    </row>
    <row r="92" spans="2:5" ht="12" customHeight="1" x14ac:dyDescent="0.2">
      <c r="B92" s="6" t="s">
        <v>86</v>
      </c>
      <c r="C92" s="22">
        <f>+C93+C94+C95</f>
        <v>109</v>
      </c>
      <c r="D92" s="22">
        <f>+D93+D94+D95</f>
        <v>109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109</v>
      </c>
      <c r="D93" s="32">
        <v>109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6C49D3B-8D27-4389-B20B-25AD0A1D1CA5}"/>
    <hyperlink ref="D4" location="ŞUBAT!A1" display="Şubat" xr:uid="{DBA3BCAB-9527-4F29-B5C6-19DBFAD3154A}"/>
    <hyperlink ref="E4" location="MART!A1" display="Mart" xr:uid="{D8972C35-415D-408B-9720-6E93F3015DCD}"/>
    <hyperlink ref="C5" location="NİSAN!A1" display="Nisan" xr:uid="{B2990B7D-7AFA-4AF0-A49B-8DF79F7C6ADB}"/>
    <hyperlink ref="D5" location="MAYIS!A1" display="Mayıs" xr:uid="{86948079-45AD-48FC-92EC-56F9E4627700}"/>
    <hyperlink ref="E5" location="HAZİRAN!A1" display="Haziran" xr:uid="{74EC721F-5830-4304-BC22-F829FD22BDA1}"/>
    <hyperlink ref="C6" location="TEMMUZ!A1" display="Temmuz" xr:uid="{A83A43E3-6255-45B4-9718-A490A8C43B16}"/>
    <hyperlink ref="D6" location="AĞUSTOS!A1" display="Ağustos" xr:uid="{31F99863-94E0-4D0C-8CF8-83DCDD984A10}"/>
    <hyperlink ref="E6" location="EYLÜL!A1" display="Eylül" xr:uid="{AEEF3AA2-B6B7-4BAE-8D15-A4BEBCB07E29}"/>
    <hyperlink ref="C7" location="EKİM!A1" display="Ekim" xr:uid="{0DD61A97-1BF9-4312-9EC3-183A44B027BA}"/>
    <hyperlink ref="D7" location="KASIM!A1" display="Kasım" xr:uid="{77495218-8BC3-4BE0-9BB3-6FE5B573FDF3}"/>
    <hyperlink ref="E7" location="ARALIK!A1" display="Aralık" xr:uid="{9ED906C3-8F6C-4E5F-8798-D5BB83C9087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9D3B-98D5-4592-8867-7523DF43CD1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699616</v>
      </c>
      <c r="D10" s="22">
        <v>360591</v>
      </c>
      <c r="E10" s="23">
        <v>51.541274070347164</v>
      </c>
    </row>
    <row r="11" spans="2:5" ht="12" customHeight="1" x14ac:dyDescent="0.2">
      <c r="B11" s="7" t="s">
        <v>4</v>
      </c>
      <c r="C11" s="24">
        <v>542953</v>
      </c>
      <c r="D11" s="24">
        <v>325640</v>
      </c>
      <c r="E11" s="25">
        <v>59.975725339025665</v>
      </c>
    </row>
    <row r="12" spans="2:5" ht="12" customHeight="1" x14ac:dyDescent="0.2">
      <c r="B12" s="7" t="s">
        <v>5</v>
      </c>
      <c r="C12" s="24">
        <v>235322</v>
      </c>
      <c r="D12" s="24">
        <v>178830</v>
      </c>
      <c r="E12" s="25">
        <v>75.993744741248165</v>
      </c>
    </row>
    <row r="13" spans="2:5" ht="12" customHeight="1" x14ac:dyDescent="0.2">
      <c r="B13" s="7" t="s">
        <v>6</v>
      </c>
      <c r="C13" s="26">
        <v>188496</v>
      </c>
      <c r="D13" s="26">
        <v>142764</v>
      </c>
      <c r="E13" s="27">
        <v>75.738477209065451</v>
      </c>
    </row>
    <row r="14" spans="2:5" ht="12" customHeight="1" x14ac:dyDescent="0.2">
      <c r="B14" s="8" t="s">
        <v>7</v>
      </c>
      <c r="C14" s="28">
        <v>24661</v>
      </c>
      <c r="D14" s="28">
        <v>9334</v>
      </c>
      <c r="E14" s="29">
        <v>37.849235635213496</v>
      </c>
    </row>
    <row r="15" spans="2:5" ht="12" customHeight="1" x14ac:dyDescent="0.2">
      <c r="B15" s="8" t="s">
        <v>8</v>
      </c>
      <c r="C15" s="28">
        <v>4403</v>
      </c>
      <c r="D15" s="28">
        <v>1929</v>
      </c>
      <c r="E15" s="29">
        <v>43.811037928684989</v>
      </c>
    </row>
    <row r="16" spans="2:5" ht="12" customHeight="1" x14ac:dyDescent="0.2">
      <c r="B16" s="8" t="s">
        <v>9</v>
      </c>
      <c r="C16" s="28">
        <v>149324</v>
      </c>
      <c r="D16" s="28">
        <v>124250</v>
      </c>
      <c r="E16" s="29">
        <v>83.208325520345014</v>
      </c>
    </row>
    <row r="17" spans="2:5" ht="12" customHeight="1" x14ac:dyDescent="0.2">
      <c r="B17" s="8" t="s">
        <v>10</v>
      </c>
      <c r="C17" s="28">
        <v>10108</v>
      </c>
      <c r="D17" s="28">
        <v>7251</v>
      </c>
      <c r="E17" s="29">
        <v>71.735259200633166</v>
      </c>
    </row>
    <row r="18" spans="2:5" ht="12" customHeight="1" x14ac:dyDescent="0.2">
      <c r="B18" s="7" t="s">
        <v>11</v>
      </c>
      <c r="C18" s="24">
        <v>46826</v>
      </c>
      <c r="D18" s="24">
        <v>36066</v>
      </c>
      <c r="E18" s="25">
        <v>77.021312945799352</v>
      </c>
    </row>
    <row r="19" spans="2:5" ht="12" customHeight="1" x14ac:dyDescent="0.2">
      <c r="B19" s="8" t="s">
        <v>12</v>
      </c>
      <c r="C19" s="28">
        <v>10998</v>
      </c>
      <c r="D19" s="28">
        <v>3593</v>
      </c>
      <c r="E19" s="29">
        <v>32.669576286597561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35794</v>
      </c>
      <c r="D21" s="28">
        <v>32472</v>
      </c>
      <c r="E21" s="29">
        <v>90.719114935464034</v>
      </c>
    </row>
    <row r="22" spans="2:5" s="4" customFormat="1" ht="12" customHeight="1" x14ac:dyDescent="0.2">
      <c r="B22" s="7" t="s">
        <v>15</v>
      </c>
      <c r="C22" s="24">
        <v>32218</v>
      </c>
      <c r="D22" s="24">
        <v>22309</v>
      </c>
      <c r="E22" s="25">
        <v>69.24390092494879</v>
      </c>
    </row>
    <row r="23" spans="2:5" s="4" customFormat="1" ht="12" customHeight="1" x14ac:dyDescent="0.2">
      <c r="B23" s="8" t="s">
        <v>16</v>
      </c>
      <c r="C23" s="30">
        <v>312</v>
      </c>
      <c r="D23" s="30">
        <v>263</v>
      </c>
      <c r="E23" s="31">
        <v>84.294871794871796</v>
      </c>
    </row>
    <row r="24" spans="2:5" ht="12" customHeight="1" x14ac:dyDescent="0.2">
      <c r="B24" s="8" t="s">
        <v>17</v>
      </c>
      <c r="C24" s="30">
        <v>31906</v>
      </c>
      <c r="D24" s="30">
        <v>22046</v>
      </c>
      <c r="E24" s="31">
        <v>69.096721619758043</v>
      </c>
    </row>
    <row r="25" spans="2:5" s="4" customFormat="1" ht="12" customHeight="1" x14ac:dyDescent="0.2">
      <c r="B25" s="7" t="s">
        <v>18</v>
      </c>
      <c r="C25" s="24">
        <v>219540</v>
      </c>
      <c r="D25" s="24">
        <v>78575</v>
      </c>
      <c r="E25" s="25">
        <v>35.790744283501866</v>
      </c>
    </row>
    <row r="26" spans="2:5" ht="12" customHeight="1" x14ac:dyDescent="0.2">
      <c r="B26" s="7" t="s">
        <v>19</v>
      </c>
      <c r="C26" s="24">
        <v>118406</v>
      </c>
      <c r="D26" s="24">
        <v>62536</v>
      </c>
      <c r="E26" s="25">
        <v>52.814891137273449</v>
      </c>
    </row>
    <row r="27" spans="2:5" ht="12" customHeight="1" x14ac:dyDescent="0.2">
      <c r="B27" s="8" t="s">
        <v>20</v>
      </c>
      <c r="C27" s="28">
        <v>115476</v>
      </c>
      <c r="D27" s="28">
        <v>60078</v>
      </c>
      <c r="E27" s="29">
        <v>52.026395095084688</v>
      </c>
    </row>
    <row r="28" spans="2:5" ht="12" customHeight="1" x14ac:dyDescent="0.2">
      <c r="B28" s="8" t="s">
        <v>21</v>
      </c>
      <c r="C28" s="28">
        <v>2930</v>
      </c>
      <c r="D28" s="28">
        <v>2458</v>
      </c>
      <c r="E28" s="29">
        <v>83.890784982935145</v>
      </c>
    </row>
    <row r="29" spans="2:5" ht="12" customHeight="1" x14ac:dyDescent="0.2">
      <c r="B29" s="7" t="s">
        <v>22</v>
      </c>
      <c r="C29" s="26">
        <v>91318</v>
      </c>
      <c r="D29" s="26">
        <v>7839</v>
      </c>
      <c r="E29" s="27">
        <v>8.5842878731465877</v>
      </c>
    </row>
    <row r="30" spans="2:5" ht="12" customHeight="1" x14ac:dyDescent="0.2">
      <c r="B30" s="8" t="s">
        <v>23</v>
      </c>
      <c r="C30" s="28">
        <v>14</v>
      </c>
      <c r="D30" s="28">
        <v>13</v>
      </c>
      <c r="E30" s="29">
        <v>92.857142857142861</v>
      </c>
    </row>
    <row r="31" spans="2:5" s="4" customFormat="1" ht="12" customHeight="1" x14ac:dyDescent="0.2">
      <c r="B31" s="8" t="s">
        <v>24</v>
      </c>
      <c r="C31" s="28">
        <v>4740</v>
      </c>
      <c r="D31" s="28">
        <v>4740</v>
      </c>
      <c r="E31" s="29">
        <v>100</v>
      </c>
    </row>
    <row r="32" spans="2:5" ht="12" customHeight="1" x14ac:dyDescent="0.2">
      <c r="B32" s="8" t="s">
        <v>25</v>
      </c>
      <c r="C32" s="28">
        <v>86894</v>
      </c>
      <c r="D32" s="28">
        <v>3416</v>
      </c>
      <c r="E32" s="29">
        <v>3.9312265518908096</v>
      </c>
    </row>
    <row r="33" spans="2:6" ht="12" customHeight="1" x14ac:dyDescent="0.2">
      <c r="B33" s="8" t="s">
        <v>26</v>
      </c>
      <c r="C33" s="28">
        <v>-331</v>
      </c>
      <c r="D33" s="28">
        <v>-331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9810</v>
      </c>
      <c r="D37" s="26">
        <v>8200</v>
      </c>
      <c r="E37" s="27">
        <v>83.588175331294607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25306</v>
      </c>
      <c r="D44" s="24">
        <v>18545</v>
      </c>
      <c r="E44" s="25">
        <v>73.283015885560729</v>
      </c>
    </row>
    <row r="45" spans="2:6" ht="12" customHeight="1" x14ac:dyDescent="0.2">
      <c r="B45" s="7" t="s">
        <v>37</v>
      </c>
      <c r="C45" s="26">
        <v>30392</v>
      </c>
      <c r="D45" s="26">
        <v>27353</v>
      </c>
      <c r="E45" s="27">
        <v>90.00065806791261</v>
      </c>
      <c r="F45" s="5"/>
    </row>
    <row r="46" spans="2:6" ht="12" customHeight="1" x14ac:dyDescent="0.2">
      <c r="B46" s="7" t="s">
        <v>38</v>
      </c>
      <c r="C46" s="26">
        <v>175</v>
      </c>
      <c r="D46" s="26">
        <v>28</v>
      </c>
      <c r="E46" s="27">
        <v>16</v>
      </c>
    </row>
    <row r="47" spans="2:6" ht="12" customHeight="1" x14ac:dyDescent="0.2">
      <c r="B47" s="6" t="s">
        <v>84</v>
      </c>
      <c r="C47" s="22">
        <v>16836</v>
      </c>
      <c r="D47" s="22">
        <v>12353</v>
      </c>
      <c r="E47" s="27">
        <v>73.372535043953434</v>
      </c>
    </row>
    <row r="48" spans="2:6" ht="12" customHeight="1" x14ac:dyDescent="0.2">
      <c r="B48" s="6" t="s">
        <v>39</v>
      </c>
      <c r="C48" s="32">
        <v>4941</v>
      </c>
      <c r="D48" s="32">
        <v>4822</v>
      </c>
      <c r="E48" s="33">
        <v>97.591580651689952</v>
      </c>
    </row>
    <row r="49" spans="2:5" ht="12" customHeight="1" x14ac:dyDescent="0.2">
      <c r="B49" s="6" t="s">
        <v>40</v>
      </c>
      <c r="C49" s="32">
        <v>4667</v>
      </c>
      <c r="D49" s="32">
        <v>4660</v>
      </c>
      <c r="E49" s="33">
        <v>99.850010713520462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4667</v>
      </c>
      <c r="D51" s="34">
        <v>4660</v>
      </c>
      <c r="E51" s="35">
        <v>99.850010713520462</v>
      </c>
    </row>
    <row r="52" spans="2:5" ht="12" customHeight="1" x14ac:dyDescent="0.2">
      <c r="B52" s="6" t="s">
        <v>43</v>
      </c>
      <c r="C52" s="32">
        <v>274</v>
      </c>
      <c r="D52" s="32">
        <v>162</v>
      </c>
      <c r="E52" s="33">
        <v>59.12408759124088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274</v>
      </c>
      <c r="D54" s="34">
        <v>162</v>
      </c>
      <c r="E54" s="35">
        <v>59.12408759124088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1329</v>
      </c>
      <c r="D58" s="32">
        <v>1329</v>
      </c>
      <c r="E58" s="33">
        <v>100</v>
      </c>
    </row>
    <row r="59" spans="2:5" ht="12" customHeight="1" x14ac:dyDescent="0.2">
      <c r="B59" s="6" t="s">
        <v>48</v>
      </c>
      <c r="C59" s="32">
        <v>1329</v>
      </c>
      <c r="D59" s="32">
        <v>1329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10566</v>
      </c>
      <c r="D61" s="32">
        <v>6202</v>
      </c>
      <c r="E61" s="33">
        <v>58.697709634677267</v>
      </c>
    </row>
    <row r="62" spans="2:5" s="4" customFormat="1" ht="12" customHeight="1" x14ac:dyDescent="0.2">
      <c r="B62" s="6" t="s">
        <v>51</v>
      </c>
      <c r="C62" s="32">
        <v>10336</v>
      </c>
      <c r="D62" s="32">
        <v>5972</v>
      </c>
      <c r="E62" s="33">
        <v>57.778637770897831</v>
      </c>
    </row>
    <row r="63" spans="2:5" ht="12" customHeight="1" x14ac:dyDescent="0.2">
      <c r="B63" s="6" t="s">
        <v>90</v>
      </c>
      <c r="C63" s="32">
        <v>230</v>
      </c>
      <c r="D63" s="32">
        <v>230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19</v>
      </c>
      <c r="D65" s="22">
        <v>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19</v>
      </c>
      <c r="D67" s="22">
        <v>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19</v>
      </c>
      <c r="D69" s="34">
        <v>19</v>
      </c>
      <c r="E69" s="35">
        <v>100</v>
      </c>
    </row>
    <row r="70" spans="2:5" ht="12" customHeight="1" x14ac:dyDescent="0.2">
      <c r="B70" s="6" t="s">
        <v>89</v>
      </c>
      <c r="C70" s="22">
        <v>138800</v>
      </c>
      <c r="D70" s="22">
        <v>21571</v>
      </c>
      <c r="E70" s="23">
        <v>15.541066282420749</v>
      </c>
    </row>
    <row r="71" spans="2:5" ht="12" customHeight="1" x14ac:dyDescent="0.2">
      <c r="B71" s="6" t="s">
        <v>57</v>
      </c>
      <c r="C71" s="32">
        <v>25882</v>
      </c>
      <c r="D71" s="32">
        <v>209</v>
      </c>
      <c r="E71" s="33">
        <v>0.80751101151379334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25774</v>
      </c>
      <c r="D74" s="36">
        <v>105</v>
      </c>
      <c r="E74" s="37">
        <v>0.40738728951656711</v>
      </c>
    </row>
    <row r="75" spans="2:5" ht="12" customHeight="1" x14ac:dyDescent="0.2">
      <c r="B75" s="6" t="s">
        <v>61</v>
      </c>
      <c r="C75" s="32">
        <v>108</v>
      </c>
      <c r="D75" s="32">
        <v>104</v>
      </c>
      <c r="E75" s="33">
        <v>96.296296296296291</v>
      </c>
    </row>
    <row r="76" spans="2:5" ht="12" customHeight="1" x14ac:dyDescent="0.2">
      <c r="B76" s="6" t="s">
        <v>62</v>
      </c>
      <c r="C76" s="32">
        <v>662</v>
      </c>
      <c r="D76" s="32">
        <v>545</v>
      </c>
      <c r="E76" s="33">
        <v>82.326283987915403</v>
      </c>
    </row>
    <row r="77" spans="2:5" ht="12" customHeight="1" x14ac:dyDescent="0.2">
      <c r="B77" s="6" t="s">
        <v>63</v>
      </c>
      <c r="C77" s="32">
        <v>265</v>
      </c>
      <c r="D77" s="32">
        <v>235</v>
      </c>
      <c r="E77" s="33">
        <v>88.679245283018872</v>
      </c>
    </row>
    <row r="78" spans="2:5" ht="12" customHeight="1" x14ac:dyDescent="0.2">
      <c r="B78" s="6" t="s">
        <v>64</v>
      </c>
      <c r="C78" s="32">
        <v>397</v>
      </c>
      <c r="D78" s="32">
        <v>310</v>
      </c>
      <c r="E78" s="33">
        <v>78.085642317380348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3</v>
      </c>
      <c r="E81" s="35">
        <v>5.7692307692307692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345</v>
      </c>
      <c r="D86" s="34">
        <v>307</v>
      </c>
      <c r="E86" s="35">
        <v>88.985507246376812</v>
      </c>
    </row>
    <row r="87" spans="2:5" ht="12" customHeight="1" x14ac:dyDescent="0.2">
      <c r="B87" s="6" t="s">
        <v>73</v>
      </c>
      <c r="C87" s="32">
        <v>106142</v>
      </c>
      <c r="D87" s="32">
        <v>15553</v>
      </c>
      <c r="E87" s="33">
        <v>14.653012002788717</v>
      </c>
    </row>
    <row r="88" spans="2:5" ht="12" customHeight="1" x14ac:dyDescent="0.2">
      <c r="B88" s="6" t="s">
        <v>74</v>
      </c>
      <c r="C88" s="36">
        <v>1345</v>
      </c>
      <c r="D88" s="36">
        <v>1181</v>
      </c>
      <c r="E88" s="37">
        <v>87.806691449814124</v>
      </c>
    </row>
    <row r="89" spans="2:5" ht="12" customHeight="1" x14ac:dyDescent="0.2">
      <c r="B89" s="6" t="s">
        <v>75</v>
      </c>
      <c r="C89" s="32">
        <v>18475</v>
      </c>
      <c r="D89" s="32">
        <v>4617</v>
      </c>
      <c r="E89" s="33">
        <v>24.990527740189446</v>
      </c>
    </row>
    <row r="90" spans="2:5" ht="12" customHeight="1" x14ac:dyDescent="0.2">
      <c r="B90" s="6" t="s">
        <v>76</v>
      </c>
      <c r="C90" s="32">
        <v>86317</v>
      </c>
      <c r="D90" s="32">
        <v>9755</v>
      </c>
      <c r="E90" s="33">
        <v>11.301365895478295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6114</v>
      </c>
      <c r="D92" s="32">
        <v>5264</v>
      </c>
      <c r="E92" s="33">
        <v>86.097481190709843</v>
      </c>
    </row>
    <row r="93" spans="2:5" ht="12" customHeight="1" x14ac:dyDescent="0.2">
      <c r="B93" s="6" t="s">
        <v>86</v>
      </c>
      <c r="C93" s="22">
        <v>1008</v>
      </c>
      <c r="D93" s="22">
        <v>1008</v>
      </c>
      <c r="E93" s="23">
        <v>100</v>
      </c>
    </row>
    <row r="94" spans="2:5" ht="12" customHeight="1" x14ac:dyDescent="0.2">
      <c r="B94" s="6" t="s">
        <v>79</v>
      </c>
      <c r="C94" s="32">
        <v>998</v>
      </c>
      <c r="D94" s="32">
        <v>998</v>
      </c>
      <c r="E94" s="23">
        <v>100</v>
      </c>
    </row>
    <row r="95" spans="2:5" ht="12" customHeight="1" x14ac:dyDescent="0.2">
      <c r="B95" s="6" t="s">
        <v>80</v>
      </c>
      <c r="C95" s="32">
        <v>10</v>
      </c>
      <c r="D95" s="32">
        <v>10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55509B5-3302-4913-B2C0-DD4699796806}"/>
    <hyperlink ref="D4" location="ŞUBAT!A1" display="Şubat" xr:uid="{5C9486BA-B975-44F2-9CDD-38D15305FDB7}"/>
    <hyperlink ref="E4" location="MART!A1" display="Mart" xr:uid="{404B36FF-18CD-49FA-8D09-F00713644B4A}"/>
    <hyperlink ref="C5" location="NİSAN!A1" display="Nisan" xr:uid="{73F7405E-598F-444D-87B6-7D756723AA46}"/>
    <hyperlink ref="D5" location="MAYIS!A1" display="Mayıs" xr:uid="{BB8AAA15-C8E5-4E95-8172-0BBFC4B21FF0}"/>
    <hyperlink ref="E5" location="HAZİRAN!A1" display="Haziran" xr:uid="{B88AD8D6-BEFD-4D5E-AEAB-6D820D0DAA97}"/>
    <hyperlink ref="C6" location="TEMMUZ!A1" display="Temmuz" xr:uid="{17818FD7-DF18-4A13-8A31-594A68B99823}"/>
    <hyperlink ref="D6" location="AĞUSTOS!A1" display="Ağustos" xr:uid="{8B4D2EAF-9393-4780-9A27-A48203CB77FD}"/>
    <hyperlink ref="E6" location="EYLÜL!A1" display="Eylül" xr:uid="{48FD732B-4400-4D7E-B727-FE9387261ADC}"/>
    <hyperlink ref="C7" location="EKİM!A1" display="Ekim" xr:uid="{C8A76280-4C98-438F-BEB1-29737657F026}"/>
    <hyperlink ref="D7" location="KASIM!A1" display="Kasım" xr:uid="{1C923C1A-3D3D-4527-9CE1-E47032FA9C10}"/>
    <hyperlink ref="E7" location="ARALIK!A1" display="Aralık" xr:uid="{E6085264-B58A-4D1E-82CA-E3F8153EA7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BDD1-56DA-47DF-B1B5-C6834F3EABC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675076</v>
      </c>
      <c r="D10" s="22">
        <v>326791</v>
      </c>
      <c r="E10" s="23">
        <v>48.408031095758105</v>
      </c>
    </row>
    <row r="11" spans="2:5" ht="12" customHeight="1" x14ac:dyDescent="0.2">
      <c r="B11" s="7" t="s">
        <v>4</v>
      </c>
      <c r="C11" s="24">
        <v>521633</v>
      </c>
      <c r="D11" s="24">
        <v>295454</v>
      </c>
      <c r="E11" s="25">
        <v>56.640204895012388</v>
      </c>
    </row>
    <row r="12" spans="2:5" ht="12" customHeight="1" x14ac:dyDescent="0.2">
      <c r="B12" s="7" t="s">
        <v>5</v>
      </c>
      <c r="C12" s="24">
        <v>214911</v>
      </c>
      <c r="D12" s="24">
        <v>158990</v>
      </c>
      <c r="E12" s="25">
        <v>73.97946126536101</v>
      </c>
    </row>
    <row r="13" spans="2:5" ht="12" customHeight="1" x14ac:dyDescent="0.2">
      <c r="B13" s="7" t="s">
        <v>6</v>
      </c>
      <c r="C13" s="26">
        <v>173298</v>
      </c>
      <c r="D13" s="26">
        <v>127875</v>
      </c>
      <c r="E13" s="27">
        <v>73.789080081708974</v>
      </c>
    </row>
    <row r="14" spans="2:5" ht="12" customHeight="1" x14ac:dyDescent="0.2">
      <c r="B14" s="8" t="s">
        <v>7</v>
      </c>
      <c r="C14" s="28">
        <v>24677</v>
      </c>
      <c r="D14" s="28">
        <v>8810</v>
      </c>
      <c r="E14" s="29">
        <v>35.701260282854477</v>
      </c>
    </row>
    <row r="15" spans="2:5" ht="12" customHeight="1" x14ac:dyDescent="0.2">
      <c r="B15" s="8" t="s">
        <v>8</v>
      </c>
      <c r="C15" s="28">
        <v>4396</v>
      </c>
      <c r="D15" s="28">
        <v>1811</v>
      </c>
      <c r="E15" s="29">
        <v>41.19654231119199</v>
      </c>
    </row>
    <row r="16" spans="2:5" ht="12" customHeight="1" x14ac:dyDescent="0.2">
      <c r="B16" s="8" t="s">
        <v>9</v>
      </c>
      <c r="C16" s="28">
        <v>136557</v>
      </c>
      <c r="D16" s="28">
        <v>111758</v>
      </c>
      <c r="E16" s="29">
        <v>81.839817805019152</v>
      </c>
    </row>
    <row r="17" spans="2:5" ht="12" customHeight="1" x14ac:dyDescent="0.2">
      <c r="B17" s="8" t="s">
        <v>10</v>
      </c>
      <c r="C17" s="28">
        <v>7668</v>
      </c>
      <c r="D17" s="28">
        <v>5496</v>
      </c>
      <c r="E17" s="29">
        <v>71.674491392801258</v>
      </c>
    </row>
    <row r="18" spans="2:5" ht="12" customHeight="1" x14ac:dyDescent="0.2">
      <c r="B18" s="7" t="s">
        <v>11</v>
      </c>
      <c r="C18" s="24">
        <v>41613</v>
      </c>
      <c r="D18" s="24">
        <v>31115</v>
      </c>
      <c r="E18" s="25">
        <v>74.772306731069619</v>
      </c>
    </row>
    <row r="19" spans="2:5" ht="12" customHeight="1" x14ac:dyDescent="0.2">
      <c r="B19" s="8" t="s">
        <v>12</v>
      </c>
      <c r="C19" s="28">
        <v>10980</v>
      </c>
      <c r="D19" s="28">
        <v>3240</v>
      </c>
      <c r="E19" s="29">
        <v>29.508196721311474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30599</v>
      </c>
      <c r="D21" s="28">
        <v>27874</v>
      </c>
      <c r="E21" s="29">
        <v>91.094480211771625</v>
      </c>
    </row>
    <row r="22" spans="2:5" s="4" customFormat="1" ht="12" customHeight="1" x14ac:dyDescent="0.2">
      <c r="B22" s="7" t="s">
        <v>15</v>
      </c>
      <c r="C22" s="24">
        <v>32178</v>
      </c>
      <c r="D22" s="24">
        <v>21485</v>
      </c>
      <c r="E22" s="25">
        <v>66.769221207035869</v>
      </c>
    </row>
    <row r="23" spans="2:5" s="4" customFormat="1" ht="12" customHeight="1" x14ac:dyDescent="0.2">
      <c r="B23" s="8" t="s">
        <v>16</v>
      </c>
      <c r="C23" s="30">
        <v>310</v>
      </c>
      <c r="D23" s="30">
        <v>219</v>
      </c>
      <c r="E23" s="31">
        <v>70.645161290322577</v>
      </c>
    </row>
    <row r="24" spans="2:5" ht="12" customHeight="1" x14ac:dyDescent="0.2">
      <c r="B24" s="8" t="s">
        <v>17</v>
      </c>
      <c r="C24" s="30">
        <v>31868</v>
      </c>
      <c r="D24" s="30">
        <v>21266</v>
      </c>
      <c r="E24" s="31">
        <v>66.731517509727624</v>
      </c>
    </row>
    <row r="25" spans="2:5" s="4" customFormat="1" ht="12" customHeight="1" x14ac:dyDescent="0.2">
      <c r="B25" s="7" t="s">
        <v>18</v>
      </c>
      <c r="C25" s="24">
        <v>222227</v>
      </c>
      <c r="D25" s="24">
        <v>72679</v>
      </c>
      <c r="E25" s="25">
        <v>32.704846845792815</v>
      </c>
    </row>
    <row r="26" spans="2:5" ht="12" customHeight="1" x14ac:dyDescent="0.2">
      <c r="B26" s="7" t="s">
        <v>19</v>
      </c>
      <c r="C26" s="24">
        <v>113567</v>
      </c>
      <c r="D26" s="24">
        <v>57588</v>
      </c>
      <c r="E26" s="25">
        <v>50.708392402722623</v>
      </c>
    </row>
    <row r="27" spans="2:5" ht="12" customHeight="1" x14ac:dyDescent="0.2">
      <c r="B27" s="8" t="s">
        <v>20</v>
      </c>
      <c r="C27" s="28">
        <v>110892</v>
      </c>
      <c r="D27" s="28">
        <v>55348</v>
      </c>
      <c r="E27" s="29">
        <v>49.911625725931536</v>
      </c>
    </row>
    <row r="28" spans="2:5" ht="12" customHeight="1" x14ac:dyDescent="0.2">
      <c r="B28" s="8" t="s">
        <v>21</v>
      </c>
      <c r="C28" s="28">
        <v>2675</v>
      </c>
      <c r="D28" s="28">
        <v>2240</v>
      </c>
      <c r="E28" s="29">
        <v>83.738317757009355</v>
      </c>
    </row>
    <row r="29" spans="2:5" ht="12" customHeight="1" x14ac:dyDescent="0.2">
      <c r="B29" s="7" t="s">
        <v>22</v>
      </c>
      <c r="C29" s="26">
        <v>100831</v>
      </c>
      <c r="D29" s="26">
        <v>7776</v>
      </c>
      <c r="E29" s="27">
        <v>7.7119139947040098</v>
      </c>
    </row>
    <row r="30" spans="2:5" ht="12" customHeight="1" x14ac:dyDescent="0.2">
      <c r="B30" s="8" t="s">
        <v>23</v>
      </c>
      <c r="C30" s="28">
        <v>14</v>
      </c>
      <c r="D30" s="28">
        <v>13</v>
      </c>
      <c r="E30" s="29">
        <v>92.857142857142861</v>
      </c>
    </row>
    <row r="31" spans="2:5" s="4" customFormat="1" ht="12" customHeight="1" x14ac:dyDescent="0.2">
      <c r="B31" s="8" t="s">
        <v>24</v>
      </c>
      <c r="C31" s="28">
        <v>4362</v>
      </c>
      <c r="D31" s="28">
        <v>4361</v>
      </c>
      <c r="E31" s="29">
        <v>99.977074736359469</v>
      </c>
    </row>
    <row r="32" spans="2:5" ht="12" customHeight="1" x14ac:dyDescent="0.2">
      <c r="B32" s="8" t="s">
        <v>25</v>
      </c>
      <c r="C32" s="28">
        <v>86894</v>
      </c>
      <c r="D32" s="28">
        <v>3415</v>
      </c>
      <c r="E32" s="29">
        <v>3.9300757244458766</v>
      </c>
    </row>
    <row r="33" spans="2:6" ht="12" customHeight="1" x14ac:dyDescent="0.2">
      <c r="B33" s="8" t="s">
        <v>26</v>
      </c>
      <c r="C33" s="28">
        <v>9560</v>
      </c>
      <c r="D33" s="28">
        <v>-14</v>
      </c>
      <c r="E33" s="29">
        <v>-0.14644351464435146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7823</v>
      </c>
      <c r="D37" s="26">
        <v>7315</v>
      </c>
      <c r="E37" s="27">
        <v>93.506327495845582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23576</v>
      </c>
      <c r="D44" s="24">
        <v>16847</v>
      </c>
      <c r="E44" s="25">
        <v>71.458262639972858</v>
      </c>
    </row>
    <row r="45" spans="2:6" ht="12" customHeight="1" x14ac:dyDescent="0.2">
      <c r="B45" s="7" t="s">
        <v>37</v>
      </c>
      <c r="C45" s="26">
        <v>28566</v>
      </c>
      <c r="D45" s="26">
        <v>25427</v>
      </c>
      <c r="E45" s="27">
        <v>89.011412168311978</v>
      </c>
      <c r="F45" s="5"/>
    </row>
    <row r="46" spans="2:6" ht="12" customHeight="1" x14ac:dyDescent="0.2">
      <c r="B46" s="7" t="s">
        <v>38</v>
      </c>
      <c r="C46" s="26">
        <v>175</v>
      </c>
      <c r="D46" s="26">
        <v>26</v>
      </c>
      <c r="E46" s="27">
        <v>14.857142857142858</v>
      </c>
    </row>
    <row r="47" spans="2:6" ht="12" customHeight="1" x14ac:dyDescent="0.2">
      <c r="B47" s="6" t="s">
        <v>84</v>
      </c>
      <c r="C47" s="22">
        <v>16000</v>
      </c>
      <c r="D47" s="22">
        <v>11393</v>
      </c>
      <c r="E47" s="27">
        <v>71.206250000000011</v>
      </c>
    </row>
    <row r="48" spans="2:6" ht="12" customHeight="1" x14ac:dyDescent="0.2">
      <c r="B48" s="6" t="s">
        <v>39</v>
      </c>
      <c r="C48" s="32">
        <v>4592</v>
      </c>
      <c r="D48" s="32">
        <v>4455</v>
      </c>
      <c r="E48" s="33">
        <v>97.016550522648089</v>
      </c>
    </row>
    <row r="49" spans="2:5" ht="12" customHeight="1" x14ac:dyDescent="0.2">
      <c r="B49" s="6" t="s">
        <v>40</v>
      </c>
      <c r="C49" s="32">
        <v>4329</v>
      </c>
      <c r="D49" s="32">
        <v>4322</v>
      </c>
      <c r="E49" s="33">
        <v>99.838299838299832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4329</v>
      </c>
      <c r="D51" s="34">
        <v>4322</v>
      </c>
      <c r="E51" s="35">
        <v>99.838299838299832</v>
      </c>
    </row>
    <row r="52" spans="2:5" ht="12" customHeight="1" x14ac:dyDescent="0.2">
      <c r="B52" s="6" t="s">
        <v>43</v>
      </c>
      <c r="C52" s="32">
        <v>263</v>
      </c>
      <c r="D52" s="32">
        <v>133</v>
      </c>
      <c r="E52" s="33">
        <v>50.570342205323193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263</v>
      </c>
      <c r="D54" s="34">
        <v>133</v>
      </c>
      <c r="E54" s="35">
        <v>50.570342205323193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1244</v>
      </c>
      <c r="D58" s="32">
        <v>1244</v>
      </c>
      <c r="E58" s="33">
        <v>100</v>
      </c>
    </row>
    <row r="59" spans="2:5" ht="12" customHeight="1" x14ac:dyDescent="0.2">
      <c r="B59" s="6" t="s">
        <v>48</v>
      </c>
      <c r="C59" s="32">
        <v>1244</v>
      </c>
      <c r="D59" s="32">
        <v>1244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10164</v>
      </c>
      <c r="D61" s="32">
        <v>5694</v>
      </c>
      <c r="E61" s="33">
        <v>56.02125147579693</v>
      </c>
    </row>
    <row r="62" spans="2:5" s="4" customFormat="1" ht="12" customHeight="1" x14ac:dyDescent="0.2">
      <c r="B62" s="6" t="s">
        <v>51</v>
      </c>
      <c r="C62" s="32">
        <v>9937</v>
      </c>
      <c r="D62" s="32">
        <v>5467</v>
      </c>
      <c r="E62" s="33">
        <v>55.016604609036932</v>
      </c>
    </row>
    <row r="63" spans="2:5" ht="12" customHeight="1" x14ac:dyDescent="0.2">
      <c r="B63" s="6" t="s">
        <v>90</v>
      </c>
      <c r="C63" s="32">
        <v>227</v>
      </c>
      <c r="D63" s="32">
        <v>227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19</v>
      </c>
      <c r="D65" s="22">
        <v>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19</v>
      </c>
      <c r="D67" s="22">
        <v>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19</v>
      </c>
      <c r="D69" s="34">
        <v>19</v>
      </c>
      <c r="E69" s="35">
        <v>100</v>
      </c>
    </row>
    <row r="70" spans="2:5" ht="12" customHeight="1" x14ac:dyDescent="0.2">
      <c r="B70" s="6" t="s">
        <v>89</v>
      </c>
      <c r="C70" s="22">
        <v>136518</v>
      </c>
      <c r="D70" s="22">
        <v>19019</v>
      </c>
      <c r="E70" s="23">
        <v>13.931496212953604</v>
      </c>
    </row>
    <row r="71" spans="2:5" ht="12" customHeight="1" x14ac:dyDescent="0.2">
      <c r="B71" s="6" t="s">
        <v>57</v>
      </c>
      <c r="C71" s="32">
        <v>25853</v>
      </c>
      <c r="D71" s="32">
        <v>164</v>
      </c>
      <c r="E71" s="33">
        <v>0.63435578076045329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25754</v>
      </c>
      <c r="D74" s="36">
        <v>69</v>
      </c>
      <c r="E74" s="37">
        <v>0.26791954647821697</v>
      </c>
    </row>
    <row r="75" spans="2:5" ht="12" customHeight="1" x14ac:dyDescent="0.2">
      <c r="B75" s="6" t="s">
        <v>61</v>
      </c>
      <c r="C75" s="32">
        <v>99</v>
      </c>
      <c r="D75" s="32">
        <v>95</v>
      </c>
      <c r="E75" s="33">
        <v>95.959595959595958</v>
      </c>
    </row>
    <row r="76" spans="2:5" ht="12" customHeight="1" x14ac:dyDescent="0.2">
      <c r="B76" s="6" t="s">
        <v>62</v>
      </c>
      <c r="C76" s="32">
        <v>635</v>
      </c>
      <c r="D76" s="32">
        <v>517</v>
      </c>
      <c r="E76" s="33">
        <v>81.41732283464566</v>
      </c>
    </row>
    <row r="77" spans="2:5" ht="12" customHeight="1" x14ac:dyDescent="0.2">
      <c r="B77" s="6" t="s">
        <v>63</v>
      </c>
      <c r="C77" s="32">
        <v>265</v>
      </c>
      <c r="D77" s="32">
        <v>235</v>
      </c>
      <c r="E77" s="33">
        <v>88.679245283018872</v>
      </c>
    </row>
    <row r="78" spans="2:5" ht="12" customHeight="1" x14ac:dyDescent="0.2">
      <c r="B78" s="6" t="s">
        <v>64</v>
      </c>
      <c r="C78" s="32">
        <v>370</v>
      </c>
      <c r="D78" s="32">
        <v>282</v>
      </c>
      <c r="E78" s="33">
        <v>76.21621621621621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3</v>
      </c>
      <c r="E81" s="35">
        <v>5.7692307692307692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318</v>
      </c>
      <c r="D86" s="34">
        <v>279</v>
      </c>
      <c r="E86" s="35">
        <v>87.735849056603783</v>
      </c>
    </row>
    <row r="87" spans="2:5" ht="12" customHeight="1" x14ac:dyDescent="0.2">
      <c r="B87" s="6" t="s">
        <v>73</v>
      </c>
      <c r="C87" s="32">
        <v>104558</v>
      </c>
      <c r="D87" s="32">
        <v>13720</v>
      </c>
      <c r="E87" s="33">
        <v>13.121903632433673</v>
      </c>
    </row>
    <row r="88" spans="2:5" ht="12" customHeight="1" x14ac:dyDescent="0.2">
      <c r="B88" s="6" t="s">
        <v>74</v>
      </c>
      <c r="C88" s="36">
        <v>1210</v>
      </c>
      <c r="D88" s="36">
        <v>1053</v>
      </c>
      <c r="E88" s="37">
        <v>87.024793388429757</v>
      </c>
    </row>
    <row r="89" spans="2:5" ht="12" customHeight="1" x14ac:dyDescent="0.2">
      <c r="B89" s="6" t="s">
        <v>75</v>
      </c>
      <c r="C89" s="32">
        <v>18011</v>
      </c>
      <c r="D89" s="32">
        <v>4168</v>
      </c>
      <c r="E89" s="33">
        <v>23.141413580589639</v>
      </c>
    </row>
    <row r="90" spans="2:5" ht="12" customHeight="1" x14ac:dyDescent="0.2">
      <c r="B90" s="6" t="s">
        <v>76</v>
      </c>
      <c r="C90" s="32">
        <v>85332</v>
      </c>
      <c r="D90" s="32">
        <v>8499</v>
      </c>
      <c r="E90" s="33">
        <v>9.959921248769513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5472</v>
      </c>
      <c r="D92" s="32">
        <v>4618</v>
      </c>
      <c r="E92" s="33">
        <v>84.393274853801174</v>
      </c>
    </row>
    <row r="93" spans="2:5" ht="12" customHeight="1" x14ac:dyDescent="0.2">
      <c r="B93" s="6" t="s">
        <v>86</v>
      </c>
      <c r="C93" s="22">
        <v>906</v>
      </c>
      <c r="D93" s="22">
        <v>906</v>
      </c>
      <c r="E93" s="23">
        <v>100</v>
      </c>
    </row>
    <row r="94" spans="2:5" ht="12" customHeight="1" x14ac:dyDescent="0.2">
      <c r="B94" s="6" t="s">
        <v>79</v>
      </c>
      <c r="C94" s="32">
        <v>897</v>
      </c>
      <c r="D94" s="32">
        <v>897</v>
      </c>
      <c r="E94" s="23">
        <v>100</v>
      </c>
    </row>
    <row r="95" spans="2:5" ht="12" customHeight="1" x14ac:dyDescent="0.2">
      <c r="B95" s="6" t="s">
        <v>80</v>
      </c>
      <c r="C95" s="32">
        <v>9</v>
      </c>
      <c r="D95" s="32">
        <v>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D7E40D5-50BE-42DB-9C78-3038AF024A2B}"/>
    <hyperlink ref="D4" location="ŞUBAT!A1" display="Şubat" xr:uid="{D3E0C66C-F9B5-44E2-BFFD-4F7B951F8798}"/>
    <hyperlink ref="E4" location="MART!A1" display="Mart" xr:uid="{A60E21A1-1A80-483D-9430-0AE6D9C6A05C}"/>
    <hyperlink ref="C5" location="NİSAN!A1" display="Nisan" xr:uid="{523F376F-C88F-4A77-AD27-4A6A676DEBCF}"/>
    <hyperlink ref="D5" location="MAYIS!A1" display="Mayıs" xr:uid="{51973846-1E51-4FEB-9CDC-A67830174009}"/>
    <hyperlink ref="E5" location="HAZİRAN!A1" display="Haziran" xr:uid="{4862A39D-5008-41E7-9FB8-A73DD20098D3}"/>
    <hyperlink ref="C6" location="TEMMUZ!A1" display="Temmuz" xr:uid="{EC065F98-64E4-4E2C-AFA3-D3DBB56B0C85}"/>
    <hyperlink ref="D6" location="AĞUSTOS!A1" display="Ağustos" xr:uid="{895A0461-9FF3-4AC9-8F46-EC6067DFA029}"/>
    <hyperlink ref="E6" location="EYLÜL!A1" display="Eylül" xr:uid="{9D9C8D2A-2A9E-4E27-AF5A-F2EF3EEF919B}"/>
    <hyperlink ref="C7" location="EKİM!A1" display="Ekim" xr:uid="{FF997437-37EF-4E7A-BB4D-E8B6C882DCFF}"/>
    <hyperlink ref="D7" location="KASIM!A1" display="Kasım" xr:uid="{64232060-390B-4726-BFAC-8FA38E404150}"/>
    <hyperlink ref="E7" location="ARALIK!A1" display="Aralık" xr:uid="{AD5AFFC6-0917-418B-A861-CB487EBE4BC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CA6-F399-4A77-A018-1FF33D93F64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642698</v>
      </c>
      <c r="D10" s="22">
        <v>296724</v>
      </c>
      <c r="E10" s="23">
        <v>46.168495934326856</v>
      </c>
    </row>
    <row r="11" spans="2:5" ht="12" customHeight="1" x14ac:dyDescent="0.2">
      <c r="B11" s="7" t="s">
        <v>4</v>
      </c>
      <c r="C11" s="24">
        <v>494027</v>
      </c>
      <c r="D11" s="24">
        <v>268269</v>
      </c>
      <c r="E11" s="25">
        <v>54.302497636768841</v>
      </c>
    </row>
    <row r="12" spans="2:5" ht="12" customHeight="1" x14ac:dyDescent="0.2">
      <c r="B12" s="7" t="s">
        <v>5</v>
      </c>
      <c r="C12" s="24">
        <v>197615</v>
      </c>
      <c r="D12" s="24">
        <v>142342</v>
      </c>
      <c r="E12" s="25">
        <v>72.029957240088052</v>
      </c>
    </row>
    <row r="13" spans="2:5" ht="12" customHeight="1" x14ac:dyDescent="0.2">
      <c r="B13" s="7" t="s">
        <v>6</v>
      </c>
      <c r="C13" s="26">
        <v>156143</v>
      </c>
      <c r="D13" s="26">
        <v>111778</v>
      </c>
      <c r="E13" s="27">
        <v>71.586942738387251</v>
      </c>
    </row>
    <row r="14" spans="2:5" ht="12" customHeight="1" x14ac:dyDescent="0.2">
      <c r="B14" s="8" t="s">
        <v>7</v>
      </c>
      <c r="C14" s="28">
        <v>24643</v>
      </c>
      <c r="D14" s="28">
        <v>8509</v>
      </c>
      <c r="E14" s="29">
        <v>34.529075193766992</v>
      </c>
    </row>
    <row r="15" spans="2:5" ht="12" customHeight="1" x14ac:dyDescent="0.2">
      <c r="B15" s="8" t="s">
        <v>8</v>
      </c>
      <c r="C15" s="28">
        <v>4386</v>
      </c>
      <c r="D15" s="28">
        <v>1704</v>
      </c>
      <c r="E15" s="29">
        <v>38.850889192886456</v>
      </c>
    </row>
    <row r="16" spans="2:5" ht="12" customHeight="1" x14ac:dyDescent="0.2">
      <c r="B16" s="8" t="s">
        <v>9</v>
      </c>
      <c r="C16" s="28">
        <v>119569</v>
      </c>
      <c r="D16" s="28">
        <v>96119</v>
      </c>
      <c r="E16" s="29">
        <v>80.387893183015663</v>
      </c>
    </row>
    <row r="17" spans="2:5" ht="12" customHeight="1" x14ac:dyDescent="0.2">
      <c r="B17" s="8" t="s">
        <v>10</v>
      </c>
      <c r="C17" s="28">
        <v>7545</v>
      </c>
      <c r="D17" s="28">
        <v>5446</v>
      </c>
      <c r="E17" s="29">
        <v>72.180251822398944</v>
      </c>
    </row>
    <row r="18" spans="2:5" ht="12" customHeight="1" x14ac:dyDescent="0.2">
      <c r="B18" s="7" t="s">
        <v>11</v>
      </c>
      <c r="C18" s="24">
        <v>41472</v>
      </c>
      <c r="D18" s="24">
        <v>30564</v>
      </c>
      <c r="E18" s="25">
        <v>73.697916666666657</v>
      </c>
    </row>
    <row r="19" spans="2:5" ht="12" customHeight="1" x14ac:dyDescent="0.2">
      <c r="B19" s="8" t="s">
        <v>12</v>
      </c>
      <c r="C19" s="28">
        <v>10845</v>
      </c>
      <c r="D19" s="28">
        <v>2809</v>
      </c>
      <c r="E19" s="29">
        <v>25.901337021668976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30593</v>
      </c>
      <c r="D21" s="28">
        <v>27754</v>
      </c>
      <c r="E21" s="29">
        <v>90.720099369136733</v>
      </c>
    </row>
    <row r="22" spans="2:5" s="4" customFormat="1" ht="12" customHeight="1" x14ac:dyDescent="0.2">
      <c r="B22" s="7" t="s">
        <v>15</v>
      </c>
      <c r="C22" s="24">
        <v>32108</v>
      </c>
      <c r="D22" s="24">
        <v>20832</v>
      </c>
      <c r="E22" s="25">
        <v>64.881026535442871</v>
      </c>
    </row>
    <row r="23" spans="2:5" s="4" customFormat="1" ht="12" customHeight="1" x14ac:dyDescent="0.2">
      <c r="B23" s="8" t="s">
        <v>16</v>
      </c>
      <c r="C23" s="30">
        <v>265</v>
      </c>
      <c r="D23" s="30">
        <v>209</v>
      </c>
      <c r="E23" s="31">
        <v>78.867924528301899</v>
      </c>
    </row>
    <row r="24" spans="2:5" ht="12" customHeight="1" x14ac:dyDescent="0.2">
      <c r="B24" s="8" t="s">
        <v>17</v>
      </c>
      <c r="C24" s="30">
        <v>31843</v>
      </c>
      <c r="D24" s="30">
        <v>20623</v>
      </c>
      <c r="E24" s="31">
        <v>64.764626448513013</v>
      </c>
    </row>
    <row r="25" spans="2:5" s="4" customFormat="1" ht="12" customHeight="1" x14ac:dyDescent="0.2">
      <c r="B25" s="7" t="s">
        <v>18</v>
      </c>
      <c r="C25" s="24">
        <v>216277</v>
      </c>
      <c r="D25" s="24">
        <v>66913</v>
      </c>
      <c r="E25" s="25">
        <v>30.938564895943628</v>
      </c>
    </row>
    <row r="26" spans="2:5" ht="12" customHeight="1" x14ac:dyDescent="0.2">
      <c r="B26" s="7" t="s">
        <v>19</v>
      </c>
      <c r="C26" s="24">
        <v>108953</v>
      </c>
      <c r="D26" s="24">
        <v>53238</v>
      </c>
      <c r="E26" s="25">
        <v>48.863271318825547</v>
      </c>
    </row>
    <row r="27" spans="2:5" ht="12" customHeight="1" x14ac:dyDescent="0.2">
      <c r="B27" s="8" t="s">
        <v>20</v>
      </c>
      <c r="C27" s="28">
        <v>106474</v>
      </c>
      <c r="D27" s="28">
        <v>51145</v>
      </c>
      <c r="E27" s="29">
        <v>48.035201081954284</v>
      </c>
    </row>
    <row r="28" spans="2:5" ht="12" customHeight="1" x14ac:dyDescent="0.2">
      <c r="B28" s="8" t="s">
        <v>21</v>
      </c>
      <c r="C28" s="28">
        <v>2479</v>
      </c>
      <c r="D28" s="28">
        <v>2093</v>
      </c>
      <c r="E28" s="29">
        <v>84.429205324727704</v>
      </c>
    </row>
    <row r="29" spans="2:5" ht="12" customHeight="1" x14ac:dyDescent="0.2">
      <c r="B29" s="7" t="s">
        <v>22</v>
      </c>
      <c r="C29" s="26">
        <v>100542</v>
      </c>
      <c r="D29" s="26">
        <v>7488</v>
      </c>
      <c r="E29" s="27">
        <v>7.4476338246702873</v>
      </c>
    </row>
    <row r="30" spans="2:5" ht="12" customHeight="1" x14ac:dyDescent="0.2">
      <c r="B30" s="8" t="s">
        <v>23</v>
      </c>
      <c r="C30" s="28">
        <v>14</v>
      </c>
      <c r="D30" s="28">
        <v>13</v>
      </c>
      <c r="E30" s="29">
        <v>92.857142857142861</v>
      </c>
    </row>
    <row r="31" spans="2:5" s="4" customFormat="1" ht="12" customHeight="1" x14ac:dyDescent="0.2">
      <c r="B31" s="8" t="s">
        <v>24</v>
      </c>
      <c r="C31" s="28">
        <v>4060</v>
      </c>
      <c r="D31" s="28">
        <v>4060</v>
      </c>
      <c r="E31" s="29">
        <v>100</v>
      </c>
    </row>
    <row r="32" spans="2:5" ht="12" customHeight="1" x14ac:dyDescent="0.2">
      <c r="B32" s="8" t="s">
        <v>25</v>
      </c>
      <c r="C32" s="28">
        <v>86893</v>
      </c>
      <c r="D32" s="28">
        <v>3414</v>
      </c>
      <c r="E32" s="29">
        <v>3.9289701126673036</v>
      </c>
    </row>
    <row r="33" spans="2:6" ht="12" customHeight="1" x14ac:dyDescent="0.2">
      <c r="B33" s="8" t="s">
        <v>26</v>
      </c>
      <c r="C33" s="28">
        <v>9574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6776</v>
      </c>
      <c r="D37" s="26">
        <v>6187</v>
      </c>
      <c r="E37" s="27">
        <v>91.307556080283348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21808</v>
      </c>
      <c r="D44" s="24">
        <v>15180</v>
      </c>
      <c r="E44" s="25">
        <v>69.60748349229641</v>
      </c>
    </row>
    <row r="45" spans="2:6" ht="12" customHeight="1" x14ac:dyDescent="0.2">
      <c r="B45" s="7" t="s">
        <v>37</v>
      </c>
      <c r="C45" s="26">
        <v>26044</v>
      </c>
      <c r="D45" s="26">
        <v>22976</v>
      </c>
      <c r="E45" s="27">
        <v>88.219935493779758</v>
      </c>
      <c r="F45" s="5"/>
    </row>
    <row r="46" spans="2:6" ht="12" customHeight="1" x14ac:dyDescent="0.2">
      <c r="B46" s="7" t="s">
        <v>38</v>
      </c>
      <c r="C46" s="26">
        <v>175</v>
      </c>
      <c r="D46" s="26">
        <v>26</v>
      </c>
      <c r="E46" s="27">
        <v>14.857142857142858</v>
      </c>
    </row>
    <row r="47" spans="2:6" ht="12" customHeight="1" x14ac:dyDescent="0.2">
      <c r="B47" s="6" t="s">
        <v>84</v>
      </c>
      <c r="C47" s="22">
        <v>15129</v>
      </c>
      <c r="D47" s="22">
        <v>10477</v>
      </c>
      <c r="E47" s="27">
        <v>69.251107145217787</v>
      </c>
    </row>
    <row r="48" spans="2:6" ht="12" customHeight="1" x14ac:dyDescent="0.2">
      <c r="B48" s="6" t="s">
        <v>39</v>
      </c>
      <c r="C48" s="32">
        <v>4179</v>
      </c>
      <c r="D48" s="32">
        <v>4032</v>
      </c>
      <c r="E48" s="33">
        <v>96.482412060301499</v>
      </c>
    </row>
    <row r="49" spans="2:5" ht="12" customHeight="1" x14ac:dyDescent="0.2">
      <c r="B49" s="6" t="s">
        <v>40</v>
      </c>
      <c r="C49" s="32">
        <v>3924</v>
      </c>
      <c r="D49" s="32">
        <v>3907</v>
      </c>
      <c r="E49" s="33">
        <v>99.566768603465846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3924</v>
      </c>
      <c r="D51" s="34">
        <v>3907</v>
      </c>
      <c r="E51" s="35">
        <v>99.566768603465846</v>
      </c>
    </row>
    <row r="52" spans="2:5" ht="12" customHeight="1" x14ac:dyDescent="0.2">
      <c r="B52" s="6" t="s">
        <v>43</v>
      </c>
      <c r="C52" s="32">
        <v>255</v>
      </c>
      <c r="D52" s="32">
        <v>125</v>
      </c>
      <c r="E52" s="33">
        <v>49.019607843137251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255</v>
      </c>
      <c r="D54" s="34">
        <v>125</v>
      </c>
      <c r="E54" s="35">
        <v>49.019607843137251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1186</v>
      </c>
      <c r="D58" s="32">
        <v>1186</v>
      </c>
      <c r="E58" s="33">
        <v>100</v>
      </c>
    </row>
    <row r="59" spans="2:5" ht="12" customHeight="1" x14ac:dyDescent="0.2">
      <c r="B59" s="6" t="s">
        <v>48</v>
      </c>
      <c r="C59" s="32">
        <v>1186</v>
      </c>
      <c r="D59" s="32">
        <v>1186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9764</v>
      </c>
      <c r="D61" s="32">
        <v>5259</v>
      </c>
      <c r="E61" s="33">
        <v>53.861122490782464</v>
      </c>
    </row>
    <row r="62" spans="2:5" s="4" customFormat="1" ht="12" customHeight="1" x14ac:dyDescent="0.2">
      <c r="B62" s="6" t="s">
        <v>51</v>
      </c>
      <c r="C62" s="32">
        <v>9537</v>
      </c>
      <c r="D62" s="32">
        <v>5032</v>
      </c>
      <c r="E62" s="33">
        <v>52.762923351158641</v>
      </c>
    </row>
    <row r="63" spans="2:5" ht="12" customHeight="1" x14ac:dyDescent="0.2">
      <c r="B63" s="6" t="s">
        <v>90</v>
      </c>
      <c r="C63" s="32">
        <v>227</v>
      </c>
      <c r="D63" s="32">
        <v>227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15</v>
      </c>
      <c r="D65" s="22">
        <v>15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15</v>
      </c>
      <c r="D67" s="22">
        <v>15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15</v>
      </c>
      <c r="D69" s="34">
        <v>15</v>
      </c>
      <c r="E69" s="35">
        <v>100</v>
      </c>
    </row>
    <row r="70" spans="2:5" ht="12" customHeight="1" x14ac:dyDescent="0.2">
      <c r="B70" s="6" t="s">
        <v>89</v>
      </c>
      <c r="C70" s="22">
        <v>132854</v>
      </c>
      <c r="D70" s="22">
        <v>17290</v>
      </c>
      <c r="E70" s="23">
        <v>13.014286359462268</v>
      </c>
    </row>
    <row r="71" spans="2:5" ht="12" customHeight="1" x14ac:dyDescent="0.2">
      <c r="B71" s="6" t="s">
        <v>57</v>
      </c>
      <c r="C71" s="32">
        <v>25527</v>
      </c>
      <c r="D71" s="32">
        <v>152</v>
      </c>
      <c r="E71" s="33">
        <v>0.59544795706506837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25432</v>
      </c>
      <c r="D74" s="36">
        <v>61</v>
      </c>
      <c r="E74" s="37">
        <v>0.23985530040893363</v>
      </c>
    </row>
    <row r="75" spans="2:5" ht="12" customHeight="1" x14ac:dyDescent="0.2">
      <c r="B75" s="6" t="s">
        <v>61</v>
      </c>
      <c r="C75" s="32">
        <v>95</v>
      </c>
      <c r="D75" s="32">
        <v>91</v>
      </c>
      <c r="E75" s="33">
        <v>95.78947368421052</v>
      </c>
    </row>
    <row r="76" spans="2:5" ht="12" customHeight="1" x14ac:dyDescent="0.2">
      <c r="B76" s="6" t="s">
        <v>62</v>
      </c>
      <c r="C76" s="32">
        <v>600</v>
      </c>
      <c r="D76" s="32">
        <v>481</v>
      </c>
      <c r="E76" s="33">
        <v>80.166666666666657</v>
      </c>
    </row>
    <row r="77" spans="2:5" ht="12" customHeight="1" x14ac:dyDescent="0.2">
      <c r="B77" s="6" t="s">
        <v>63</v>
      </c>
      <c r="C77" s="32">
        <v>265</v>
      </c>
      <c r="D77" s="32">
        <v>235</v>
      </c>
      <c r="E77" s="33">
        <v>88.679245283018872</v>
      </c>
    </row>
    <row r="78" spans="2:5" ht="12" customHeight="1" x14ac:dyDescent="0.2">
      <c r="B78" s="6" t="s">
        <v>64</v>
      </c>
      <c r="C78" s="32">
        <v>335</v>
      </c>
      <c r="D78" s="32">
        <v>246</v>
      </c>
      <c r="E78" s="33">
        <v>73.432835820895519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1</v>
      </c>
      <c r="E81" s="35">
        <v>1.9230769230769231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283</v>
      </c>
      <c r="D86" s="34">
        <v>245</v>
      </c>
      <c r="E86" s="35">
        <v>86.572438162544174</v>
      </c>
    </row>
    <row r="87" spans="2:5" ht="12" customHeight="1" x14ac:dyDescent="0.2">
      <c r="B87" s="6" t="s">
        <v>73</v>
      </c>
      <c r="C87" s="32">
        <v>101789</v>
      </c>
      <c r="D87" s="32">
        <v>12575</v>
      </c>
      <c r="E87" s="33">
        <v>12.353987169536984</v>
      </c>
    </row>
    <row r="88" spans="2:5" ht="12" customHeight="1" x14ac:dyDescent="0.2">
      <c r="B88" s="6" t="s">
        <v>74</v>
      </c>
      <c r="C88" s="36">
        <v>1086</v>
      </c>
      <c r="D88" s="36">
        <v>941</v>
      </c>
      <c r="E88" s="37">
        <v>86.648250460405151</v>
      </c>
    </row>
    <row r="89" spans="2:5" ht="12" customHeight="1" x14ac:dyDescent="0.2">
      <c r="B89" s="6" t="s">
        <v>75</v>
      </c>
      <c r="C89" s="32">
        <v>17037</v>
      </c>
      <c r="D89" s="32">
        <v>3776</v>
      </c>
      <c r="E89" s="33">
        <v>22.163526442448788</v>
      </c>
    </row>
    <row r="90" spans="2:5" ht="12" customHeight="1" x14ac:dyDescent="0.2">
      <c r="B90" s="6" t="s">
        <v>76</v>
      </c>
      <c r="C90" s="32">
        <v>83661</v>
      </c>
      <c r="D90" s="32">
        <v>7858</v>
      </c>
      <c r="E90" s="33">
        <v>9.3926680293087585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4938</v>
      </c>
      <c r="D92" s="32">
        <v>4082</v>
      </c>
      <c r="E92" s="33">
        <v>82.665046577561768</v>
      </c>
    </row>
    <row r="93" spans="2:5" ht="12" customHeight="1" x14ac:dyDescent="0.2">
      <c r="B93" s="6" t="s">
        <v>86</v>
      </c>
      <c r="C93" s="22">
        <v>673</v>
      </c>
      <c r="D93" s="22">
        <v>673</v>
      </c>
      <c r="E93" s="23">
        <v>100</v>
      </c>
    </row>
    <row r="94" spans="2:5" ht="12" customHeight="1" x14ac:dyDescent="0.2">
      <c r="B94" s="6" t="s">
        <v>79</v>
      </c>
      <c r="C94" s="32">
        <v>673</v>
      </c>
      <c r="D94" s="32">
        <v>673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0D82941-5921-4086-AB6C-BA39ADD3C871}"/>
    <hyperlink ref="D4" location="ŞUBAT!A1" display="Şubat" xr:uid="{A9009955-D2DD-4C42-A188-A972DABF6844}"/>
    <hyperlink ref="E4" location="MART!A1" display="Mart" xr:uid="{19B9B669-94B3-4DBA-8FF9-3FEA8562A0B4}"/>
    <hyperlink ref="C5" location="NİSAN!A1" display="Nisan" xr:uid="{D8D986E6-17BB-43E6-9697-1F242BED6E20}"/>
    <hyperlink ref="D5" location="MAYIS!A1" display="Mayıs" xr:uid="{90B4336E-6A04-4434-B46A-0020F7FB073F}"/>
    <hyperlink ref="E5" location="HAZİRAN!A1" display="Haziran" xr:uid="{56E99A37-65FC-4084-9952-E246ECB50BD8}"/>
    <hyperlink ref="C6" location="TEMMUZ!A1" display="Temmuz" xr:uid="{EB7F9072-1414-4BDC-BD2C-F3DF0FD5937A}"/>
    <hyperlink ref="D6" location="AĞUSTOS!A1" display="Ağustos" xr:uid="{B0768679-167D-4215-ACD2-4C23251706A5}"/>
    <hyperlink ref="E6" location="EYLÜL!A1" display="Eylül" xr:uid="{684ACA7D-8AC2-48F6-BA36-4821CBFF6B2F}"/>
    <hyperlink ref="C7" location="EKİM!A1" display="Ekim" xr:uid="{5DE1A485-8CAE-45F5-972D-CCCD90D19B0E}"/>
    <hyperlink ref="D7" location="KASIM!A1" display="Kasım" xr:uid="{A98377A8-52D4-44D9-8E7C-C07482713548}"/>
    <hyperlink ref="E7" location="ARALIK!A1" display="Aralık" xr:uid="{B795B22C-D0AB-4EA3-B11B-546D9140DEE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C31C-3C5E-42E4-AD48-F30D81BD118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614441</v>
      </c>
      <c r="D10" s="22">
        <v>268509</v>
      </c>
      <c r="E10" s="23">
        <v>43.699720559012171</v>
      </c>
    </row>
    <row r="11" spans="2:5" ht="12" customHeight="1" x14ac:dyDescent="0.2">
      <c r="B11" s="7" t="s">
        <v>4</v>
      </c>
      <c r="C11" s="24">
        <v>470834</v>
      </c>
      <c r="D11" s="24">
        <v>243863</v>
      </c>
      <c r="E11" s="25">
        <v>51.793838168016748</v>
      </c>
    </row>
    <row r="12" spans="2:5" ht="12" customHeight="1" x14ac:dyDescent="0.2">
      <c r="B12" s="7" t="s">
        <v>5</v>
      </c>
      <c r="C12" s="24">
        <v>185639</v>
      </c>
      <c r="D12" s="24">
        <v>128770</v>
      </c>
      <c r="E12" s="25">
        <v>69.365812140767829</v>
      </c>
    </row>
    <row r="13" spans="2:5" ht="12" customHeight="1" x14ac:dyDescent="0.2">
      <c r="B13" s="7" t="s">
        <v>6</v>
      </c>
      <c r="C13" s="26">
        <v>144404</v>
      </c>
      <c r="D13" s="26">
        <v>99090</v>
      </c>
      <c r="E13" s="27">
        <v>68.619982825960506</v>
      </c>
    </row>
    <row r="14" spans="2:5" ht="12" customHeight="1" x14ac:dyDescent="0.2">
      <c r="B14" s="8" t="s">
        <v>7</v>
      </c>
      <c r="C14" s="28">
        <v>24590</v>
      </c>
      <c r="D14" s="28">
        <v>7929</v>
      </c>
      <c r="E14" s="29">
        <v>32.244814965433108</v>
      </c>
    </row>
    <row r="15" spans="2:5" ht="12" customHeight="1" x14ac:dyDescent="0.2">
      <c r="B15" s="8" t="s">
        <v>8</v>
      </c>
      <c r="C15" s="28">
        <v>4377</v>
      </c>
      <c r="D15" s="28">
        <v>1553</v>
      </c>
      <c r="E15" s="29">
        <v>35.480923006625545</v>
      </c>
    </row>
    <row r="16" spans="2:5" ht="12" customHeight="1" x14ac:dyDescent="0.2">
      <c r="B16" s="8" t="s">
        <v>9</v>
      </c>
      <c r="C16" s="28">
        <v>107859</v>
      </c>
      <c r="D16" s="28">
        <v>84230</v>
      </c>
      <c r="E16" s="29">
        <v>78.09269509266727</v>
      </c>
    </row>
    <row r="17" spans="2:5" ht="12" customHeight="1" x14ac:dyDescent="0.2">
      <c r="B17" s="8" t="s">
        <v>10</v>
      </c>
      <c r="C17" s="28">
        <v>7578</v>
      </c>
      <c r="D17" s="28">
        <v>5378</v>
      </c>
      <c r="E17" s="29">
        <v>70.96859329638427</v>
      </c>
    </row>
    <row r="18" spans="2:5" ht="12" customHeight="1" x14ac:dyDescent="0.2">
      <c r="B18" s="7" t="s">
        <v>11</v>
      </c>
      <c r="C18" s="24">
        <v>41235</v>
      </c>
      <c r="D18" s="24">
        <v>29680</v>
      </c>
      <c r="E18" s="25">
        <v>71.977688856553897</v>
      </c>
    </row>
    <row r="19" spans="2:5" ht="12" customHeight="1" x14ac:dyDescent="0.2">
      <c r="B19" s="8" t="s">
        <v>12</v>
      </c>
      <c r="C19" s="28">
        <v>10609</v>
      </c>
      <c r="D19" s="28">
        <v>2418</v>
      </c>
      <c r="E19" s="29">
        <v>22.79196908285418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30592</v>
      </c>
      <c r="D21" s="28">
        <v>27261</v>
      </c>
      <c r="E21" s="29">
        <v>89.11153242677824</v>
      </c>
    </row>
    <row r="22" spans="2:5" s="4" customFormat="1" ht="12" customHeight="1" x14ac:dyDescent="0.2">
      <c r="B22" s="7" t="s">
        <v>15</v>
      </c>
      <c r="C22" s="24">
        <v>32021</v>
      </c>
      <c r="D22" s="24">
        <v>19983</v>
      </c>
      <c r="E22" s="25">
        <v>62.405921114268757</v>
      </c>
    </row>
    <row r="23" spans="2:5" s="4" customFormat="1" ht="12" customHeight="1" x14ac:dyDescent="0.2">
      <c r="B23" s="8" t="s">
        <v>16</v>
      </c>
      <c r="C23" s="30">
        <v>243</v>
      </c>
      <c r="D23" s="30">
        <v>186</v>
      </c>
      <c r="E23" s="31">
        <v>76.543209876543202</v>
      </c>
    </row>
    <row r="24" spans="2:5" ht="12" customHeight="1" x14ac:dyDescent="0.2">
      <c r="B24" s="8" t="s">
        <v>17</v>
      </c>
      <c r="C24" s="30">
        <v>31778</v>
      </c>
      <c r="D24" s="30">
        <v>19797</v>
      </c>
      <c r="E24" s="31">
        <v>62.297816099188118</v>
      </c>
    </row>
    <row r="25" spans="2:5" s="4" customFormat="1" ht="12" customHeight="1" x14ac:dyDescent="0.2">
      <c r="B25" s="7" t="s">
        <v>18</v>
      </c>
      <c r="C25" s="24">
        <v>209106</v>
      </c>
      <c r="D25" s="24">
        <v>60983</v>
      </c>
      <c r="E25" s="25">
        <v>29.163677751953553</v>
      </c>
    </row>
    <row r="26" spans="2:5" ht="12" customHeight="1" x14ac:dyDescent="0.2">
      <c r="B26" s="7" t="s">
        <v>19</v>
      </c>
      <c r="C26" s="24">
        <v>104156</v>
      </c>
      <c r="D26" s="24">
        <v>48275</v>
      </c>
      <c r="E26" s="25">
        <v>46.348746111601827</v>
      </c>
    </row>
    <row r="27" spans="2:5" ht="12" customHeight="1" x14ac:dyDescent="0.2">
      <c r="B27" s="8" t="s">
        <v>20</v>
      </c>
      <c r="C27" s="28">
        <v>101911</v>
      </c>
      <c r="D27" s="28">
        <v>46418</v>
      </c>
      <c r="E27" s="29">
        <v>45.547585638449235</v>
      </c>
    </row>
    <row r="28" spans="2:5" ht="12" customHeight="1" x14ac:dyDescent="0.2">
      <c r="B28" s="8" t="s">
        <v>21</v>
      </c>
      <c r="C28" s="28">
        <v>2245</v>
      </c>
      <c r="D28" s="28">
        <v>1857</v>
      </c>
      <c r="E28" s="29">
        <v>82.717149220489986</v>
      </c>
    </row>
    <row r="29" spans="2:5" ht="12" customHeight="1" x14ac:dyDescent="0.2">
      <c r="B29" s="7" t="s">
        <v>22</v>
      </c>
      <c r="C29" s="26">
        <v>98881</v>
      </c>
      <c r="D29" s="26">
        <v>7238</v>
      </c>
      <c r="E29" s="27">
        <v>7.3199097905563253</v>
      </c>
    </row>
    <row r="30" spans="2:5" ht="12" customHeight="1" x14ac:dyDescent="0.2">
      <c r="B30" s="8" t="s">
        <v>23</v>
      </c>
      <c r="C30" s="28">
        <v>14</v>
      </c>
      <c r="D30" s="28">
        <v>13</v>
      </c>
      <c r="E30" s="29">
        <v>92.857142857142861</v>
      </c>
    </row>
    <row r="31" spans="2:5" s="4" customFormat="1" ht="12" customHeight="1" x14ac:dyDescent="0.2">
      <c r="B31" s="8" t="s">
        <v>24</v>
      </c>
      <c r="C31" s="28">
        <v>3813</v>
      </c>
      <c r="D31" s="28">
        <v>3813</v>
      </c>
      <c r="E31" s="29">
        <v>100</v>
      </c>
    </row>
    <row r="32" spans="2:5" ht="12" customHeight="1" x14ac:dyDescent="0.2">
      <c r="B32" s="8" t="s">
        <v>25</v>
      </c>
      <c r="C32" s="28">
        <v>86891</v>
      </c>
      <c r="D32" s="28">
        <v>3412</v>
      </c>
      <c r="E32" s="29">
        <v>3.9267588127654185</v>
      </c>
    </row>
    <row r="33" spans="2:6" ht="12" customHeight="1" x14ac:dyDescent="0.2">
      <c r="B33" s="8" t="s">
        <v>26</v>
      </c>
      <c r="C33" s="28">
        <v>8163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6063</v>
      </c>
      <c r="D37" s="26">
        <v>5470</v>
      </c>
      <c r="E37" s="27">
        <v>90.219363351476161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20431</v>
      </c>
      <c r="D44" s="24">
        <v>13653</v>
      </c>
      <c r="E44" s="25">
        <v>66.824922911262291</v>
      </c>
    </row>
    <row r="45" spans="2:6" ht="12" customHeight="1" x14ac:dyDescent="0.2">
      <c r="B45" s="7" t="s">
        <v>37</v>
      </c>
      <c r="C45" s="26">
        <v>23461</v>
      </c>
      <c r="D45" s="26">
        <v>20450</v>
      </c>
      <c r="E45" s="27">
        <v>87.165934955884239</v>
      </c>
      <c r="F45" s="5"/>
    </row>
    <row r="46" spans="2:6" ht="12" customHeight="1" x14ac:dyDescent="0.2">
      <c r="B46" s="7" t="s">
        <v>38</v>
      </c>
      <c r="C46" s="26">
        <v>176</v>
      </c>
      <c r="D46" s="26">
        <v>24</v>
      </c>
      <c r="E46" s="27">
        <v>13.636363636363635</v>
      </c>
    </row>
    <row r="47" spans="2:6" ht="12" customHeight="1" x14ac:dyDescent="0.2">
      <c r="B47" s="6" t="s">
        <v>84</v>
      </c>
      <c r="C47" s="22">
        <v>14129</v>
      </c>
      <c r="D47" s="22">
        <v>9302</v>
      </c>
      <c r="E47" s="27">
        <v>65.836223370372991</v>
      </c>
    </row>
    <row r="48" spans="2:6" ht="12" customHeight="1" x14ac:dyDescent="0.2">
      <c r="B48" s="6" t="s">
        <v>39</v>
      </c>
      <c r="C48" s="32">
        <v>3775</v>
      </c>
      <c r="D48" s="32">
        <v>3625</v>
      </c>
      <c r="E48" s="33">
        <v>96.026490066225165</v>
      </c>
    </row>
    <row r="49" spans="2:5" ht="12" customHeight="1" x14ac:dyDescent="0.2">
      <c r="B49" s="6" t="s">
        <v>40</v>
      </c>
      <c r="C49" s="32">
        <v>3529</v>
      </c>
      <c r="D49" s="32">
        <v>3514</v>
      </c>
      <c r="E49" s="33">
        <v>99.574950410881272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3529</v>
      </c>
      <c r="D51" s="34">
        <v>3514</v>
      </c>
      <c r="E51" s="35">
        <v>99.574950410881272</v>
      </c>
    </row>
    <row r="52" spans="2:5" ht="12" customHeight="1" x14ac:dyDescent="0.2">
      <c r="B52" s="6" t="s">
        <v>43</v>
      </c>
      <c r="C52" s="32">
        <v>246</v>
      </c>
      <c r="D52" s="32">
        <v>111</v>
      </c>
      <c r="E52" s="33">
        <v>45.121951219512198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246</v>
      </c>
      <c r="D54" s="34">
        <v>111</v>
      </c>
      <c r="E54" s="35">
        <v>45.121951219512198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1105</v>
      </c>
      <c r="D58" s="32">
        <v>1105</v>
      </c>
      <c r="E58" s="33">
        <v>100</v>
      </c>
    </row>
    <row r="59" spans="2:5" ht="12" customHeight="1" x14ac:dyDescent="0.2">
      <c r="B59" s="6" t="s">
        <v>48</v>
      </c>
      <c r="C59" s="32">
        <v>1105</v>
      </c>
      <c r="D59" s="32">
        <v>1105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9249</v>
      </c>
      <c r="D61" s="32">
        <v>4572</v>
      </c>
      <c r="E61" s="33">
        <v>49.432371067142391</v>
      </c>
    </row>
    <row r="62" spans="2:5" s="4" customFormat="1" ht="12" customHeight="1" x14ac:dyDescent="0.2">
      <c r="B62" s="6" t="s">
        <v>51</v>
      </c>
      <c r="C62" s="32">
        <v>9059</v>
      </c>
      <c r="D62" s="32">
        <v>4382</v>
      </c>
      <c r="E62" s="33">
        <v>48.371784965227945</v>
      </c>
    </row>
    <row r="63" spans="2:5" ht="12" customHeight="1" x14ac:dyDescent="0.2">
      <c r="B63" s="6" t="s">
        <v>90</v>
      </c>
      <c r="C63" s="32">
        <v>190</v>
      </c>
      <c r="D63" s="32">
        <v>190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15</v>
      </c>
      <c r="D65" s="22">
        <v>15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15</v>
      </c>
      <c r="D67" s="22">
        <v>15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15</v>
      </c>
      <c r="D69" s="34">
        <v>15</v>
      </c>
      <c r="E69" s="35">
        <v>100</v>
      </c>
    </row>
    <row r="70" spans="2:5" ht="12" customHeight="1" x14ac:dyDescent="0.2">
      <c r="B70" s="6" t="s">
        <v>89</v>
      </c>
      <c r="C70" s="22">
        <v>128970</v>
      </c>
      <c r="D70" s="22">
        <v>14836</v>
      </c>
      <c r="E70" s="23">
        <v>11.503450414825153</v>
      </c>
    </row>
    <row r="71" spans="2:5" ht="12" customHeight="1" x14ac:dyDescent="0.2">
      <c r="B71" s="6" t="s">
        <v>57</v>
      </c>
      <c r="C71" s="32">
        <v>25243</v>
      </c>
      <c r="D71" s="32">
        <v>141</v>
      </c>
      <c r="E71" s="33">
        <v>0.55857069286534888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25154</v>
      </c>
      <c r="D74" s="36">
        <v>55</v>
      </c>
      <c r="E74" s="37">
        <v>0.21865309692295459</v>
      </c>
    </row>
    <row r="75" spans="2:5" ht="12" customHeight="1" x14ac:dyDescent="0.2">
      <c r="B75" s="6" t="s">
        <v>61</v>
      </c>
      <c r="C75" s="32">
        <v>89</v>
      </c>
      <c r="D75" s="32">
        <v>86</v>
      </c>
      <c r="E75" s="33"/>
    </row>
    <row r="76" spans="2:5" ht="12" customHeight="1" x14ac:dyDescent="0.2">
      <c r="B76" s="6" t="s">
        <v>62</v>
      </c>
      <c r="C76" s="32">
        <v>492</v>
      </c>
      <c r="D76" s="32">
        <v>371</v>
      </c>
      <c r="E76" s="33">
        <v>75.40650406504065</v>
      </c>
    </row>
    <row r="77" spans="2:5" ht="12" customHeight="1" x14ac:dyDescent="0.2">
      <c r="B77" s="6" t="s">
        <v>63</v>
      </c>
      <c r="C77" s="32">
        <v>186</v>
      </c>
      <c r="D77" s="32">
        <v>154</v>
      </c>
      <c r="E77" s="33">
        <v>82.795698924731184</v>
      </c>
    </row>
    <row r="78" spans="2:5" ht="12" customHeight="1" x14ac:dyDescent="0.2">
      <c r="B78" s="6" t="s">
        <v>64</v>
      </c>
      <c r="C78" s="32">
        <v>306</v>
      </c>
      <c r="D78" s="32">
        <v>217</v>
      </c>
      <c r="E78" s="33">
        <v>70.915032679738559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1</v>
      </c>
      <c r="E81" s="35">
        <v>1.9230769230769231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254</v>
      </c>
      <c r="D86" s="34">
        <v>216</v>
      </c>
      <c r="E86" s="35">
        <v>85.039370078740163</v>
      </c>
    </row>
    <row r="87" spans="2:5" ht="12" customHeight="1" x14ac:dyDescent="0.2">
      <c r="B87" s="6" t="s">
        <v>73</v>
      </c>
      <c r="C87" s="32">
        <v>98753</v>
      </c>
      <c r="D87" s="32">
        <v>10701</v>
      </c>
      <c r="E87" s="33">
        <v>10.836126497422862</v>
      </c>
    </row>
    <row r="88" spans="2:5" ht="12" customHeight="1" x14ac:dyDescent="0.2">
      <c r="B88" s="6" t="s">
        <v>74</v>
      </c>
      <c r="C88" s="36">
        <v>965</v>
      </c>
      <c r="D88" s="36">
        <v>820</v>
      </c>
      <c r="E88" s="37">
        <v>84.974093264248708</v>
      </c>
    </row>
    <row r="89" spans="2:5" ht="12" customHeight="1" x14ac:dyDescent="0.2">
      <c r="B89" s="6" t="s">
        <v>75</v>
      </c>
      <c r="C89" s="32">
        <v>16219</v>
      </c>
      <c r="D89" s="32">
        <v>3275</v>
      </c>
      <c r="E89" s="33">
        <v>20.192366977002283</v>
      </c>
    </row>
    <row r="90" spans="2:5" ht="12" customHeight="1" x14ac:dyDescent="0.2">
      <c r="B90" s="6" t="s">
        <v>76</v>
      </c>
      <c r="C90" s="32">
        <v>81564</v>
      </c>
      <c r="D90" s="32">
        <v>6606</v>
      </c>
      <c r="E90" s="33">
        <v>8.0991613947329704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4482</v>
      </c>
      <c r="D92" s="32">
        <v>3623</v>
      </c>
      <c r="E92" s="33">
        <v>80.834448906738061</v>
      </c>
    </row>
    <row r="93" spans="2:5" ht="12" customHeight="1" x14ac:dyDescent="0.2">
      <c r="B93" s="6" t="s">
        <v>86</v>
      </c>
      <c r="C93" s="22">
        <v>493</v>
      </c>
      <c r="D93" s="22">
        <v>493</v>
      </c>
      <c r="E93" s="23">
        <v>100</v>
      </c>
    </row>
    <row r="94" spans="2:5" ht="12" customHeight="1" x14ac:dyDescent="0.2">
      <c r="B94" s="6" t="s">
        <v>79</v>
      </c>
      <c r="C94" s="32">
        <v>493</v>
      </c>
      <c r="D94" s="32">
        <v>493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3D399AC-26BA-4019-9A4F-37B04C92791B}"/>
    <hyperlink ref="D4" location="ŞUBAT!A1" display="Şubat" xr:uid="{0E9C7176-26B6-4B72-A3E0-5B69D3A95162}"/>
    <hyperlink ref="E4" location="MART!A1" display="Mart" xr:uid="{3B7464AE-854E-4888-9185-56856559C396}"/>
    <hyperlink ref="C5" location="NİSAN!A1" display="Nisan" xr:uid="{0F5EAC83-B4FD-40C9-9047-E83221792155}"/>
    <hyperlink ref="D5" location="MAYIS!A1" display="Mayıs" xr:uid="{62E81C33-C018-4EF9-A3DA-C1C4F89F0619}"/>
    <hyperlink ref="E5" location="HAZİRAN!A1" display="Haziran" xr:uid="{811F85AC-9046-4CB1-8EE2-12A5C5675CE0}"/>
    <hyperlink ref="C6" location="TEMMUZ!A1" display="Temmuz" xr:uid="{9BA3BCFF-D088-4ABE-BEA1-935A11DF5AC7}"/>
    <hyperlink ref="D6" location="AĞUSTOS!A1" display="Ağustos" xr:uid="{36F559A4-7FA4-405A-84F9-346637FC57C4}"/>
    <hyperlink ref="E6" location="EYLÜL!A1" display="Eylül" xr:uid="{B3EC5C7A-BE76-4B46-9955-EDC4D6AE8F66}"/>
    <hyperlink ref="C7" location="EKİM!A1" display="Ekim" xr:uid="{4C71F9C3-3C3E-4802-B736-2ED27F208178}"/>
    <hyperlink ref="D7" location="KASIM!A1" display="Kasım" xr:uid="{0984F23F-3911-4F57-AEE1-A623FDE802BD}"/>
    <hyperlink ref="E7" location="ARALIK!A1" display="Aralık" xr:uid="{E706343C-B614-4A22-B15C-39D87F148D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9F81-DDF0-446C-A234-69420CCB4FD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581283</v>
      </c>
      <c r="D10" s="22">
        <v>223754</v>
      </c>
      <c r="E10" s="23">
        <v>38.493126411747809</v>
      </c>
    </row>
    <row r="11" spans="2:5" ht="12" customHeight="1" x14ac:dyDescent="0.2">
      <c r="B11" s="7" t="s">
        <v>4</v>
      </c>
      <c r="C11" s="24">
        <v>441469</v>
      </c>
      <c r="D11" s="24">
        <v>202438</v>
      </c>
      <c r="E11" s="25">
        <v>45.855541385691865</v>
      </c>
    </row>
    <row r="12" spans="2:5" ht="12" customHeight="1" x14ac:dyDescent="0.2">
      <c r="B12" s="7" t="s">
        <v>5</v>
      </c>
      <c r="C12" s="24">
        <v>166700</v>
      </c>
      <c r="D12" s="24">
        <v>102817</v>
      </c>
      <c r="E12" s="25">
        <v>61.677864427114585</v>
      </c>
    </row>
    <row r="13" spans="2:5" ht="12" customHeight="1" x14ac:dyDescent="0.2">
      <c r="B13" s="7" t="s">
        <v>6</v>
      </c>
      <c r="C13" s="26">
        <v>129824</v>
      </c>
      <c r="D13" s="26">
        <v>76998</v>
      </c>
      <c r="E13" s="27">
        <v>59.309526743899433</v>
      </c>
    </row>
    <row r="14" spans="2:5" ht="12" customHeight="1" x14ac:dyDescent="0.2">
      <c r="B14" s="8" t="s">
        <v>7</v>
      </c>
      <c r="C14" s="28">
        <v>24585</v>
      </c>
      <c r="D14" s="28">
        <v>6016</v>
      </c>
      <c r="E14" s="29">
        <v>24.470205409802727</v>
      </c>
    </row>
    <row r="15" spans="2:5" ht="12" customHeight="1" x14ac:dyDescent="0.2">
      <c r="B15" s="8" t="s">
        <v>8</v>
      </c>
      <c r="C15" s="28">
        <v>4375</v>
      </c>
      <c r="D15" s="28">
        <v>1458</v>
      </c>
      <c r="E15" s="29">
        <v>33.325714285714284</v>
      </c>
    </row>
    <row r="16" spans="2:5" ht="12" customHeight="1" x14ac:dyDescent="0.2">
      <c r="B16" s="8" t="s">
        <v>9</v>
      </c>
      <c r="C16" s="28">
        <v>95560</v>
      </c>
      <c r="D16" s="28">
        <v>65864</v>
      </c>
      <c r="E16" s="29">
        <v>68.924236082042697</v>
      </c>
    </row>
    <row r="17" spans="2:5" ht="12" customHeight="1" x14ac:dyDescent="0.2">
      <c r="B17" s="8" t="s">
        <v>10</v>
      </c>
      <c r="C17" s="28">
        <v>5304</v>
      </c>
      <c r="D17" s="28">
        <v>3660</v>
      </c>
      <c r="E17" s="29">
        <v>69.004524886877832</v>
      </c>
    </row>
    <row r="18" spans="2:5" ht="12" customHeight="1" x14ac:dyDescent="0.2">
      <c r="B18" s="7" t="s">
        <v>11</v>
      </c>
      <c r="C18" s="24">
        <v>36876</v>
      </c>
      <c r="D18" s="24">
        <v>25819</v>
      </c>
      <c r="E18" s="25">
        <v>70.015728387026783</v>
      </c>
    </row>
    <row r="19" spans="2:5" ht="12" customHeight="1" x14ac:dyDescent="0.2">
      <c r="B19" s="8" t="s">
        <v>12</v>
      </c>
      <c r="C19" s="28">
        <v>10619</v>
      </c>
      <c r="D19" s="28">
        <v>2224</v>
      </c>
      <c r="E19" s="29">
        <v>20.943591675298993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26223</v>
      </c>
      <c r="D21" s="28">
        <v>23594</v>
      </c>
      <c r="E21" s="29">
        <v>89.97444991038401</v>
      </c>
    </row>
    <row r="22" spans="2:5" s="4" customFormat="1" ht="12" customHeight="1" x14ac:dyDescent="0.2">
      <c r="B22" s="7" t="s">
        <v>15</v>
      </c>
      <c r="C22" s="24">
        <v>31980</v>
      </c>
      <c r="D22" s="24">
        <v>17350</v>
      </c>
      <c r="E22" s="25">
        <v>54.252657911194504</v>
      </c>
    </row>
    <row r="23" spans="2:5" s="4" customFormat="1" ht="12" customHeight="1" x14ac:dyDescent="0.2">
      <c r="B23" s="8" t="s">
        <v>16</v>
      </c>
      <c r="C23" s="30">
        <v>240</v>
      </c>
      <c r="D23" s="30">
        <v>148</v>
      </c>
      <c r="E23" s="31">
        <v>61.666666666666671</v>
      </c>
    </row>
    <row r="24" spans="2:5" ht="12" customHeight="1" x14ac:dyDescent="0.2">
      <c r="B24" s="8" t="s">
        <v>17</v>
      </c>
      <c r="C24" s="30">
        <v>31740</v>
      </c>
      <c r="D24" s="30">
        <v>17202</v>
      </c>
      <c r="E24" s="31">
        <v>54.196597353497168</v>
      </c>
    </row>
    <row r="25" spans="2:5" s="4" customFormat="1" ht="12" customHeight="1" x14ac:dyDescent="0.2">
      <c r="B25" s="7" t="s">
        <v>18</v>
      </c>
      <c r="C25" s="24">
        <v>203219</v>
      </c>
      <c r="D25" s="24">
        <v>53026</v>
      </c>
      <c r="E25" s="25">
        <v>26.0930326396646</v>
      </c>
    </row>
    <row r="26" spans="2:5" ht="12" customHeight="1" x14ac:dyDescent="0.2">
      <c r="B26" s="7" t="s">
        <v>19</v>
      </c>
      <c r="C26" s="24">
        <v>99330</v>
      </c>
      <c r="D26" s="24">
        <v>41376</v>
      </c>
      <c r="E26" s="25">
        <v>41.65508909694956</v>
      </c>
    </row>
    <row r="27" spans="2:5" ht="12" customHeight="1" x14ac:dyDescent="0.2">
      <c r="B27" s="8" t="s">
        <v>20</v>
      </c>
      <c r="C27" s="28">
        <v>97360</v>
      </c>
      <c r="D27" s="28">
        <v>39908</v>
      </c>
      <c r="E27" s="29">
        <v>40.990139687756781</v>
      </c>
    </row>
    <row r="28" spans="2:5" ht="12" customHeight="1" x14ac:dyDescent="0.2">
      <c r="B28" s="8" t="s">
        <v>21</v>
      </c>
      <c r="C28" s="28">
        <v>1970</v>
      </c>
      <c r="D28" s="28">
        <v>1468</v>
      </c>
      <c r="E28" s="29">
        <v>74.51776649746192</v>
      </c>
    </row>
    <row r="29" spans="2:5" ht="12" customHeight="1" x14ac:dyDescent="0.2">
      <c r="B29" s="7" t="s">
        <v>22</v>
      </c>
      <c r="C29" s="26">
        <v>98472</v>
      </c>
      <c r="D29" s="26">
        <v>6829</v>
      </c>
      <c r="E29" s="27">
        <v>6.9349662848322362</v>
      </c>
    </row>
    <row r="30" spans="2:5" ht="12" customHeight="1" x14ac:dyDescent="0.2">
      <c r="B30" s="8" t="s">
        <v>23</v>
      </c>
      <c r="C30" s="28">
        <v>13</v>
      </c>
      <c r="D30" s="28">
        <v>13</v>
      </c>
      <c r="E30" s="29">
        <v>100</v>
      </c>
    </row>
    <row r="31" spans="2:5" s="4" customFormat="1" ht="12" customHeight="1" x14ac:dyDescent="0.2">
      <c r="B31" s="8" t="s">
        <v>24</v>
      </c>
      <c r="C31" s="28">
        <v>3406</v>
      </c>
      <c r="D31" s="28">
        <v>3406</v>
      </c>
      <c r="E31" s="29">
        <v>100</v>
      </c>
    </row>
    <row r="32" spans="2:5" ht="12" customHeight="1" x14ac:dyDescent="0.2">
      <c r="B32" s="8" t="s">
        <v>25</v>
      </c>
      <c r="C32" s="28">
        <v>86890</v>
      </c>
      <c r="D32" s="28">
        <v>3410</v>
      </c>
      <c r="E32" s="29">
        <v>3.9245022442168258</v>
      </c>
    </row>
    <row r="33" spans="2:6" ht="12" customHeight="1" x14ac:dyDescent="0.2">
      <c r="B33" s="8" t="s">
        <v>26</v>
      </c>
      <c r="C33" s="28">
        <v>8163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5411</v>
      </c>
      <c r="D37" s="26">
        <v>4821</v>
      </c>
      <c r="E37" s="27">
        <v>89.096285344668274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18764</v>
      </c>
      <c r="D44" s="24">
        <v>11602</v>
      </c>
      <c r="E44" s="25">
        <v>61.831166062673205</v>
      </c>
    </row>
    <row r="45" spans="2:6" ht="12" customHeight="1" x14ac:dyDescent="0.2">
      <c r="B45" s="7" t="s">
        <v>37</v>
      </c>
      <c r="C45" s="26">
        <v>20628</v>
      </c>
      <c r="D45" s="26">
        <v>17620</v>
      </c>
      <c r="E45" s="27">
        <v>85.417878611595881</v>
      </c>
      <c r="F45" s="5"/>
    </row>
    <row r="46" spans="2:6" ht="12" customHeight="1" x14ac:dyDescent="0.2">
      <c r="B46" s="7" t="s">
        <v>38</v>
      </c>
      <c r="C46" s="26">
        <v>178</v>
      </c>
      <c r="D46" s="26">
        <v>23</v>
      </c>
      <c r="E46" s="27">
        <v>12.921348314606742</v>
      </c>
    </row>
    <row r="47" spans="2:6" ht="12" customHeight="1" x14ac:dyDescent="0.2">
      <c r="B47" s="6" t="s">
        <v>84</v>
      </c>
      <c r="C47" s="22">
        <v>13214</v>
      </c>
      <c r="D47" s="22">
        <v>8303</v>
      </c>
      <c r="E47" s="27">
        <v>62.834872105342818</v>
      </c>
    </row>
    <row r="48" spans="2:6" ht="12" customHeight="1" x14ac:dyDescent="0.2">
      <c r="B48" s="6" t="s">
        <v>39</v>
      </c>
      <c r="C48" s="32">
        <v>3349</v>
      </c>
      <c r="D48" s="32">
        <v>3186</v>
      </c>
      <c r="E48" s="33">
        <v>95.132875485219472</v>
      </c>
    </row>
    <row r="49" spans="2:5" ht="12" customHeight="1" x14ac:dyDescent="0.2">
      <c r="B49" s="6" t="s">
        <v>40</v>
      </c>
      <c r="C49" s="32">
        <v>3106</v>
      </c>
      <c r="D49" s="32">
        <v>3089</v>
      </c>
      <c r="E49" s="33">
        <v>99.452672247263365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3106</v>
      </c>
      <c r="D51" s="34">
        <v>3089</v>
      </c>
      <c r="E51" s="35">
        <v>99.452672247263365</v>
      </c>
    </row>
    <row r="52" spans="2:5" ht="12" customHeight="1" x14ac:dyDescent="0.2">
      <c r="B52" s="6" t="s">
        <v>43</v>
      </c>
      <c r="C52" s="32">
        <v>243</v>
      </c>
      <c r="D52" s="32">
        <v>97</v>
      </c>
      <c r="E52" s="33">
        <v>39.91769547325103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243</v>
      </c>
      <c r="D54" s="34">
        <v>97</v>
      </c>
      <c r="E54" s="35">
        <v>39.91769547325103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1033</v>
      </c>
      <c r="D58" s="32">
        <v>1033</v>
      </c>
      <c r="E58" s="33">
        <v>100</v>
      </c>
    </row>
    <row r="59" spans="2:5" ht="12" customHeight="1" x14ac:dyDescent="0.2">
      <c r="B59" s="6" t="s">
        <v>48</v>
      </c>
      <c r="C59" s="32">
        <v>1033</v>
      </c>
      <c r="D59" s="32">
        <v>1033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8832</v>
      </c>
      <c r="D61" s="32">
        <v>4084</v>
      </c>
      <c r="E61" s="33">
        <v>46.240942028985508</v>
      </c>
    </row>
    <row r="62" spans="2:5" s="4" customFormat="1" ht="12" customHeight="1" x14ac:dyDescent="0.2">
      <c r="B62" s="6" t="s">
        <v>51</v>
      </c>
      <c r="C62" s="32">
        <v>8655</v>
      </c>
      <c r="D62" s="32">
        <v>3907</v>
      </c>
      <c r="E62" s="33">
        <v>45.141536683997693</v>
      </c>
    </row>
    <row r="63" spans="2:5" ht="12" customHeight="1" x14ac:dyDescent="0.2">
      <c r="B63" s="6" t="s">
        <v>90</v>
      </c>
      <c r="C63" s="32">
        <v>177</v>
      </c>
      <c r="D63" s="32">
        <v>177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15</v>
      </c>
      <c r="D65" s="22">
        <v>15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15</v>
      </c>
      <c r="D67" s="22">
        <v>15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15</v>
      </c>
      <c r="D69" s="34">
        <v>15</v>
      </c>
      <c r="E69" s="35">
        <v>100</v>
      </c>
    </row>
    <row r="70" spans="2:5" ht="12" customHeight="1" x14ac:dyDescent="0.2">
      <c r="B70" s="6" t="s">
        <v>89</v>
      </c>
      <c r="C70" s="22">
        <v>126272</v>
      </c>
      <c r="D70" s="22">
        <v>12685</v>
      </c>
      <c r="E70" s="23">
        <v>10.045774201723264</v>
      </c>
    </row>
    <row r="71" spans="2:5" ht="12" customHeight="1" x14ac:dyDescent="0.2">
      <c r="B71" s="6" t="s">
        <v>57</v>
      </c>
      <c r="C71" s="32">
        <v>24990</v>
      </c>
      <c r="D71" s="32">
        <v>139</v>
      </c>
      <c r="E71" s="33">
        <v>0.55622248899559823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24897</v>
      </c>
      <c r="D74" s="36">
        <v>49</v>
      </c>
      <c r="E74" s="37">
        <v>0.19681086074627463</v>
      </c>
    </row>
    <row r="75" spans="2:5" ht="12" customHeight="1" x14ac:dyDescent="0.2">
      <c r="B75" s="6" t="s">
        <v>61</v>
      </c>
      <c r="C75" s="32">
        <v>93</v>
      </c>
      <c r="D75" s="32">
        <v>90</v>
      </c>
      <c r="E75" s="33"/>
    </row>
    <row r="76" spans="2:5" ht="12" customHeight="1" x14ac:dyDescent="0.2">
      <c r="B76" s="6" t="s">
        <v>62</v>
      </c>
      <c r="C76" s="32">
        <v>467</v>
      </c>
      <c r="D76" s="32">
        <v>343</v>
      </c>
      <c r="E76" s="33">
        <v>73.44753747323341</v>
      </c>
    </row>
    <row r="77" spans="2:5" ht="12" customHeight="1" x14ac:dyDescent="0.2">
      <c r="B77" s="6" t="s">
        <v>63</v>
      </c>
      <c r="C77" s="32">
        <v>185</v>
      </c>
      <c r="D77" s="32">
        <v>153</v>
      </c>
      <c r="E77" s="33">
        <v>82.702702702702709</v>
      </c>
    </row>
    <row r="78" spans="2:5" ht="12" customHeight="1" x14ac:dyDescent="0.2">
      <c r="B78" s="6" t="s">
        <v>64</v>
      </c>
      <c r="C78" s="32">
        <v>282</v>
      </c>
      <c r="D78" s="32">
        <v>190</v>
      </c>
      <c r="E78" s="33">
        <v>67.37588652482269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1</v>
      </c>
      <c r="E81" s="35">
        <v>1.9230769230769231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230</v>
      </c>
      <c r="D86" s="34">
        <v>189</v>
      </c>
      <c r="E86" s="35">
        <v>82.173913043478265</v>
      </c>
    </row>
    <row r="87" spans="2:5" ht="12" customHeight="1" x14ac:dyDescent="0.2">
      <c r="B87" s="6" t="s">
        <v>73</v>
      </c>
      <c r="C87" s="32">
        <v>97008</v>
      </c>
      <c r="D87" s="32">
        <v>9248</v>
      </c>
      <c r="E87" s="33">
        <v>9.5332343724228927</v>
      </c>
    </row>
    <row r="88" spans="2:5" ht="12" customHeight="1" x14ac:dyDescent="0.2">
      <c r="B88" s="6" t="s">
        <v>74</v>
      </c>
      <c r="C88" s="36">
        <v>879</v>
      </c>
      <c r="D88" s="36">
        <v>735</v>
      </c>
      <c r="E88" s="37">
        <v>83.617747440273035</v>
      </c>
    </row>
    <row r="89" spans="2:5" ht="12" customHeight="1" x14ac:dyDescent="0.2">
      <c r="B89" s="6" t="s">
        <v>75</v>
      </c>
      <c r="C89" s="32">
        <v>15931</v>
      </c>
      <c r="D89" s="32">
        <v>2639</v>
      </c>
      <c r="E89" s="33">
        <v>16.565187370535433</v>
      </c>
    </row>
    <row r="90" spans="2:5" ht="12" customHeight="1" x14ac:dyDescent="0.2">
      <c r="B90" s="6" t="s">
        <v>76</v>
      </c>
      <c r="C90" s="32">
        <v>80193</v>
      </c>
      <c r="D90" s="32">
        <v>5874</v>
      </c>
      <c r="E90" s="33">
        <v>7.324828850398414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3807</v>
      </c>
      <c r="D92" s="32">
        <v>2955</v>
      </c>
      <c r="E92" s="33">
        <v>77.62017336485421</v>
      </c>
    </row>
    <row r="93" spans="2:5" ht="12" customHeight="1" x14ac:dyDescent="0.2">
      <c r="B93" s="6" t="s">
        <v>86</v>
      </c>
      <c r="C93" s="22">
        <v>313</v>
      </c>
      <c r="D93" s="22">
        <v>313</v>
      </c>
      <c r="E93" s="23">
        <v>100</v>
      </c>
    </row>
    <row r="94" spans="2:5" ht="12" customHeight="1" x14ac:dyDescent="0.2">
      <c r="B94" s="6" t="s">
        <v>79</v>
      </c>
      <c r="C94" s="32">
        <v>313</v>
      </c>
      <c r="D94" s="32">
        <v>313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2E8C57C-928D-442C-94D4-D059093AEDA5}"/>
    <hyperlink ref="D4" location="ŞUBAT!A1" display="Şubat" xr:uid="{3BC5F923-6CBB-4AD5-BAE3-CE41F6612018}"/>
    <hyperlink ref="E4" location="MART!A1" display="Mart" xr:uid="{9B6E8920-BD6C-4755-8443-F9B87B8973E1}"/>
    <hyperlink ref="C5" location="NİSAN!A1" display="Nisan" xr:uid="{686814D9-4C0A-4591-ABBC-665289E832FA}"/>
    <hyperlink ref="D5" location="MAYIS!A1" display="Mayıs" xr:uid="{ED99FDD1-2550-42D7-8BE9-7548742623FC}"/>
    <hyperlink ref="E5" location="HAZİRAN!A1" display="Haziran" xr:uid="{9E97960B-7862-43A1-9B44-EC8BB0029E40}"/>
    <hyperlink ref="C6" location="TEMMUZ!A1" display="Temmuz" xr:uid="{CCE2E124-6B9F-47C9-90F0-07699FA546AC}"/>
    <hyperlink ref="D6" location="AĞUSTOS!A1" display="Ağustos" xr:uid="{43BE57B7-8040-4E2A-B78D-ACF544F594C7}"/>
    <hyperlink ref="E6" location="EYLÜL!A1" display="Eylül" xr:uid="{E41A95D2-4E67-40A8-9670-5BC76E65B638}"/>
    <hyperlink ref="C7" location="EKİM!A1" display="Ekim" xr:uid="{7BB2A574-88F4-4CE0-A95D-122165ED5542}"/>
    <hyperlink ref="D7" location="KASIM!A1" display="Kasım" xr:uid="{71EEA56C-D980-4878-BB12-0FA9C379EC02}"/>
    <hyperlink ref="E7" location="ARALIK!A1" display="Aralık" xr:uid="{912CED3B-2DF8-47D3-8D91-9255ED989B5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6E2B-A76B-4149-940A-056D0733254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548607</v>
      </c>
      <c r="D10" s="22">
        <v>197513</v>
      </c>
      <c r="E10" s="23">
        <v>36.002639412183953</v>
      </c>
    </row>
    <row r="11" spans="2:5" ht="12" customHeight="1" x14ac:dyDescent="0.2">
      <c r="B11" s="7" t="s">
        <v>4</v>
      </c>
      <c r="C11" s="24">
        <v>414311</v>
      </c>
      <c r="D11" s="24">
        <v>179276</v>
      </c>
      <c r="E11" s="25">
        <v>43.270876225830357</v>
      </c>
    </row>
    <row r="12" spans="2:5" ht="12" customHeight="1" x14ac:dyDescent="0.2">
      <c r="B12" s="7" t="s">
        <v>5</v>
      </c>
      <c r="C12" s="24">
        <v>153757</v>
      </c>
      <c r="D12" s="24">
        <v>92091</v>
      </c>
      <c r="E12" s="25">
        <v>59.893858490995534</v>
      </c>
    </row>
    <row r="13" spans="2:5" ht="12" customHeight="1" x14ac:dyDescent="0.2">
      <c r="B13" s="7" t="s">
        <v>6</v>
      </c>
      <c r="C13" s="26">
        <v>117000</v>
      </c>
      <c r="D13" s="26">
        <v>66760</v>
      </c>
      <c r="E13" s="27">
        <v>57.059829059829056</v>
      </c>
    </row>
    <row r="14" spans="2:5" ht="12" customHeight="1" x14ac:dyDescent="0.2">
      <c r="B14" s="8" t="s">
        <v>7</v>
      </c>
      <c r="C14" s="28">
        <v>24623</v>
      </c>
      <c r="D14" s="28">
        <v>4550</v>
      </c>
      <c r="E14" s="29">
        <v>18.478658165130163</v>
      </c>
    </row>
    <row r="15" spans="2:5" ht="12" customHeight="1" x14ac:dyDescent="0.2">
      <c r="B15" s="8" t="s">
        <v>8</v>
      </c>
      <c r="C15" s="28">
        <v>4363</v>
      </c>
      <c r="D15" s="28">
        <v>1309</v>
      </c>
      <c r="E15" s="29">
        <v>30.002292000916803</v>
      </c>
    </row>
    <row r="16" spans="2:5" ht="12" customHeight="1" x14ac:dyDescent="0.2">
      <c r="B16" s="8" t="s">
        <v>9</v>
      </c>
      <c r="C16" s="28">
        <v>82779</v>
      </c>
      <c r="D16" s="28">
        <v>57270</v>
      </c>
      <c r="E16" s="29">
        <v>69.18421338745334</v>
      </c>
    </row>
    <row r="17" spans="2:5" ht="12" customHeight="1" x14ac:dyDescent="0.2">
      <c r="B17" s="8" t="s">
        <v>10</v>
      </c>
      <c r="C17" s="28">
        <v>5235</v>
      </c>
      <c r="D17" s="28">
        <v>3631</v>
      </c>
      <c r="E17" s="29">
        <v>69.360076408787009</v>
      </c>
    </row>
    <row r="18" spans="2:5" ht="12" customHeight="1" x14ac:dyDescent="0.2">
      <c r="B18" s="7" t="s">
        <v>11</v>
      </c>
      <c r="C18" s="24">
        <v>36757</v>
      </c>
      <c r="D18" s="24">
        <v>25331</v>
      </c>
      <c r="E18" s="25">
        <v>68.914764534646466</v>
      </c>
    </row>
    <row r="19" spans="2:5" ht="12" customHeight="1" x14ac:dyDescent="0.2">
      <c r="B19" s="8" t="s">
        <v>12</v>
      </c>
      <c r="C19" s="28">
        <v>10637</v>
      </c>
      <c r="D19" s="28">
        <v>1754</v>
      </c>
      <c r="E19" s="29">
        <v>16.489611732631381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26086</v>
      </c>
      <c r="D21" s="28">
        <v>23576</v>
      </c>
      <c r="E21" s="29">
        <v>90.377980525952623</v>
      </c>
    </row>
    <row r="22" spans="2:5" s="4" customFormat="1" ht="12" customHeight="1" x14ac:dyDescent="0.2">
      <c r="B22" s="7" t="s">
        <v>15</v>
      </c>
      <c r="C22" s="24">
        <v>31861</v>
      </c>
      <c r="D22" s="24">
        <v>11368</v>
      </c>
      <c r="E22" s="25">
        <v>35.679984934559492</v>
      </c>
    </row>
    <row r="23" spans="2:5" s="4" customFormat="1" ht="12" customHeight="1" x14ac:dyDescent="0.2">
      <c r="B23" s="8" t="s">
        <v>16</v>
      </c>
      <c r="C23" s="30">
        <v>232</v>
      </c>
      <c r="D23" s="30">
        <v>136</v>
      </c>
      <c r="E23" s="31">
        <v>58.620689655172406</v>
      </c>
    </row>
    <row r="24" spans="2:5" ht="12" customHeight="1" x14ac:dyDescent="0.2">
      <c r="B24" s="8" t="s">
        <v>17</v>
      </c>
      <c r="C24" s="30">
        <v>31629</v>
      </c>
      <c r="D24" s="30">
        <v>11232</v>
      </c>
      <c r="E24" s="31">
        <v>35.511713933415535</v>
      </c>
    </row>
    <row r="25" spans="2:5" s="4" customFormat="1" ht="12" customHeight="1" x14ac:dyDescent="0.2">
      <c r="B25" s="7" t="s">
        <v>18</v>
      </c>
      <c r="C25" s="24">
        <v>193534</v>
      </c>
      <c r="D25" s="24">
        <v>50601</v>
      </c>
      <c r="E25" s="25">
        <v>26.145793503983793</v>
      </c>
    </row>
    <row r="26" spans="2:5" ht="12" customHeight="1" x14ac:dyDescent="0.2">
      <c r="B26" s="7" t="s">
        <v>19</v>
      </c>
      <c r="C26" s="24">
        <v>96642</v>
      </c>
      <c r="D26" s="24">
        <v>40450</v>
      </c>
      <c r="E26" s="25">
        <v>41.855507957202867</v>
      </c>
    </row>
    <row r="27" spans="2:5" ht="12" customHeight="1" x14ac:dyDescent="0.2">
      <c r="B27" s="8" t="s">
        <v>20</v>
      </c>
      <c r="C27" s="28">
        <v>94912</v>
      </c>
      <c r="D27" s="28">
        <v>39219</v>
      </c>
      <c r="E27" s="29">
        <v>41.321434592043154</v>
      </c>
    </row>
    <row r="28" spans="2:5" ht="12" customHeight="1" x14ac:dyDescent="0.2">
      <c r="B28" s="8" t="s">
        <v>21</v>
      </c>
      <c r="C28" s="28">
        <v>1730</v>
      </c>
      <c r="D28" s="28">
        <v>1231</v>
      </c>
      <c r="E28" s="29">
        <v>71.156069364161851</v>
      </c>
    </row>
    <row r="29" spans="2:5" ht="12" customHeight="1" x14ac:dyDescent="0.2">
      <c r="B29" s="7" t="s">
        <v>22</v>
      </c>
      <c r="C29" s="26">
        <v>92498</v>
      </c>
      <c r="D29" s="26">
        <v>6169</v>
      </c>
      <c r="E29" s="27">
        <v>6.6693333909922377</v>
      </c>
    </row>
    <row r="30" spans="2:5" ht="12" customHeight="1" x14ac:dyDescent="0.2">
      <c r="B30" s="8" t="s">
        <v>23</v>
      </c>
      <c r="C30" s="28">
        <v>126</v>
      </c>
      <c r="D30" s="28">
        <v>9</v>
      </c>
      <c r="E30" s="29">
        <v>7.1428571428571423</v>
      </c>
    </row>
    <row r="31" spans="2:5" s="4" customFormat="1" ht="12" customHeight="1" x14ac:dyDescent="0.2">
      <c r="B31" s="8" t="s">
        <v>24</v>
      </c>
      <c r="C31" s="28">
        <v>2755</v>
      </c>
      <c r="D31" s="28">
        <v>2755</v>
      </c>
      <c r="E31" s="29">
        <v>100</v>
      </c>
    </row>
    <row r="32" spans="2:5" ht="12" customHeight="1" x14ac:dyDescent="0.2">
      <c r="B32" s="8" t="s">
        <v>25</v>
      </c>
      <c r="C32" s="28">
        <v>86886</v>
      </c>
      <c r="D32" s="28">
        <v>3405</v>
      </c>
      <c r="E32" s="29">
        <v>3.9189282508114078</v>
      </c>
    </row>
    <row r="33" spans="2:6" ht="12" customHeight="1" x14ac:dyDescent="0.2">
      <c r="B33" s="8" t="s">
        <v>26</v>
      </c>
      <c r="C33" s="28">
        <v>2731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4388</v>
      </c>
      <c r="D37" s="26">
        <v>3982</v>
      </c>
      <c r="E37" s="27">
        <v>90.747493163172294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16902</v>
      </c>
      <c r="D44" s="24">
        <v>10145</v>
      </c>
      <c r="E44" s="25">
        <v>60.022482546444209</v>
      </c>
    </row>
    <row r="45" spans="2:6" ht="12" customHeight="1" x14ac:dyDescent="0.2">
      <c r="B45" s="7" t="s">
        <v>37</v>
      </c>
      <c r="C45" s="26">
        <v>18081</v>
      </c>
      <c r="D45" s="26">
        <v>15049</v>
      </c>
      <c r="E45" s="27">
        <v>83.23101598362922</v>
      </c>
      <c r="F45" s="5"/>
    </row>
    <row r="46" spans="2:6" ht="12" customHeight="1" x14ac:dyDescent="0.2">
      <c r="B46" s="7" t="s">
        <v>38</v>
      </c>
      <c r="C46" s="26">
        <v>176</v>
      </c>
      <c r="D46" s="26">
        <v>22</v>
      </c>
      <c r="E46" s="27">
        <v>12.5</v>
      </c>
    </row>
    <row r="47" spans="2:6" ht="12" customHeight="1" x14ac:dyDescent="0.2">
      <c r="B47" s="6" t="s">
        <v>84</v>
      </c>
      <c r="C47" s="22">
        <v>12252</v>
      </c>
      <c r="D47" s="22">
        <v>7237</v>
      </c>
      <c r="E47" s="27">
        <v>59.067907280444011</v>
      </c>
    </row>
    <row r="48" spans="2:6" ht="12" customHeight="1" x14ac:dyDescent="0.2">
      <c r="B48" s="6" t="s">
        <v>39</v>
      </c>
      <c r="C48" s="32">
        <v>2899</v>
      </c>
      <c r="D48" s="32">
        <v>2736</v>
      </c>
      <c r="E48" s="33">
        <v>94.377371507416356</v>
      </c>
    </row>
    <row r="49" spans="2:5" ht="12" customHeight="1" x14ac:dyDescent="0.2">
      <c r="B49" s="6" t="s">
        <v>40</v>
      </c>
      <c r="C49" s="32">
        <v>2663</v>
      </c>
      <c r="D49" s="32">
        <v>2647</v>
      </c>
      <c r="E49" s="33">
        <v>99.399173864063087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2663</v>
      </c>
      <c r="D51" s="34">
        <v>2647</v>
      </c>
      <c r="E51" s="35">
        <v>99.399173864063087</v>
      </c>
    </row>
    <row r="52" spans="2:5" ht="12" customHeight="1" x14ac:dyDescent="0.2">
      <c r="B52" s="6" t="s">
        <v>43</v>
      </c>
      <c r="C52" s="32">
        <v>236</v>
      </c>
      <c r="D52" s="32">
        <v>89</v>
      </c>
      <c r="E52" s="33">
        <v>37.711864406779661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236</v>
      </c>
      <c r="D54" s="34">
        <v>89</v>
      </c>
      <c r="E54" s="35">
        <v>37.711864406779661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973</v>
      </c>
      <c r="D58" s="32">
        <v>973</v>
      </c>
      <c r="E58" s="33">
        <v>100</v>
      </c>
    </row>
    <row r="59" spans="2:5" ht="12" customHeight="1" x14ac:dyDescent="0.2">
      <c r="B59" s="6" t="s">
        <v>48</v>
      </c>
      <c r="C59" s="32">
        <v>973</v>
      </c>
      <c r="D59" s="32">
        <v>973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8380</v>
      </c>
      <c r="D61" s="32">
        <v>3528</v>
      </c>
      <c r="E61" s="33">
        <v>42.100238663484483</v>
      </c>
    </row>
    <row r="62" spans="2:5" s="4" customFormat="1" ht="12" customHeight="1" x14ac:dyDescent="0.2">
      <c r="B62" s="6" t="s">
        <v>51</v>
      </c>
      <c r="C62" s="32">
        <v>8203</v>
      </c>
      <c r="D62" s="32">
        <v>3351</v>
      </c>
      <c r="E62" s="33">
        <v>40.850908204315495</v>
      </c>
    </row>
    <row r="63" spans="2:5" ht="12" customHeight="1" x14ac:dyDescent="0.2">
      <c r="B63" s="6" t="s">
        <v>90</v>
      </c>
      <c r="C63" s="32">
        <v>177</v>
      </c>
      <c r="D63" s="32">
        <v>177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121757</v>
      </c>
      <c r="D70" s="22">
        <v>10713</v>
      </c>
      <c r="E70" s="23">
        <v>8.7986727662475257</v>
      </c>
    </row>
    <row r="71" spans="2:5" ht="12" customHeight="1" x14ac:dyDescent="0.2">
      <c r="B71" s="6" t="s">
        <v>57</v>
      </c>
      <c r="C71" s="32">
        <v>24870</v>
      </c>
      <c r="D71" s="32">
        <v>122</v>
      </c>
      <c r="E71" s="33">
        <v>0.49055086449537599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24789</v>
      </c>
      <c r="D74" s="36">
        <v>45</v>
      </c>
      <c r="E74" s="37">
        <v>0.18153213118722014</v>
      </c>
    </row>
    <row r="75" spans="2:5" ht="12" customHeight="1" x14ac:dyDescent="0.2">
      <c r="B75" s="6" t="s">
        <v>61</v>
      </c>
      <c r="C75" s="32">
        <v>81</v>
      </c>
      <c r="D75" s="32">
        <v>77</v>
      </c>
      <c r="E75" s="33"/>
    </row>
    <row r="76" spans="2:5" ht="12" customHeight="1" x14ac:dyDescent="0.2">
      <c r="B76" s="6" t="s">
        <v>62</v>
      </c>
      <c r="C76" s="32">
        <v>428</v>
      </c>
      <c r="D76" s="32">
        <v>305</v>
      </c>
      <c r="E76" s="33">
        <v>71.261682242990659</v>
      </c>
    </row>
    <row r="77" spans="2:5" ht="12" customHeight="1" x14ac:dyDescent="0.2">
      <c r="B77" s="6" t="s">
        <v>63</v>
      </c>
      <c r="C77" s="32">
        <v>181</v>
      </c>
      <c r="D77" s="32">
        <v>150</v>
      </c>
      <c r="E77" s="33">
        <v>82.872928176795583</v>
      </c>
    </row>
    <row r="78" spans="2:5" ht="12" customHeight="1" x14ac:dyDescent="0.2">
      <c r="B78" s="6" t="s">
        <v>64</v>
      </c>
      <c r="C78" s="32">
        <v>247</v>
      </c>
      <c r="D78" s="32">
        <v>155</v>
      </c>
      <c r="E78" s="33">
        <v>62.753036437246969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1</v>
      </c>
      <c r="E81" s="35">
        <v>1.9230769230769231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195</v>
      </c>
      <c r="D86" s="34">
        <v>154</v>
      </c>
      <c r="E86" s="35">
        <v>78.974358974358978</v>
      </c>
    </row>
    <row r="87" spans="2:5" ht="12" customHeight="1" x14ac:dyDescent="0.2">
      <c r="B87" s="6" t="s">
        <v>73</v>
      </c>
      <c r="C87" s="32">
        <v>93249</v>
      </c>
      <c r="D87" s="32">
        <v>7931</v>
      </c>
      <c r="E87" s="33">
        <v>8.5051850421988444</v>
      </c>
    </row>
    <row r="88" spans="2:5" ht="12" customHeight="1" x14ac:dyDescent="0.2">
      <c r="B88" s="6" t="s">
        <v>74</v>
      </c>
      <c r="C88" s="36">
        <v>750</v>
      </c>
      <c r="D88" s="36">
        <v>614</v>
      </c>
      <c r="E88" s="37">
        <v>81.86666666666666</v>
      </c>
    </row>
    <row r="89" spans="2:5" ht="12" customHeight="1" x14ac:dyDescent="0.2">
      <c r="B89" s="6" t="s">
        <v>75</v>
      </c>
      <c r="C89" s="32">
        <v>15151</v>
      </c>
      <c r="D89" s="32">
        <v>2265</v>
      </c>
      <c r="E89" s="33">
        <v>14.949508283281631</v>
      </c>
    </row>
    <row r="90" spans="2:5" ht="12" customHeight="1" x14ac:dyDescent="0.2">
      <c r="B90" s="6" t="s">
        <v>76</v>
      </c>
      <c r="C90" s="32">
        <v>77343</v>
      </c>
      <c r="D90" s="32">
        <v>5052</v>
      </c>
      <c r="E90" s="33">
        <v>6.5319421279236654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3210</v>
      </c>
      <c r="D92" s="32">
        <v>2355</v>
      </c>
      <c r="E92" s="33">
        <v>73.36448598130842</v>
      </c>
    </row>
    <row r="93" spans="2:5" ht="12" customHeight="1" x14ac:dyDescent="0.2">
      <c r="B93" s="6" t="s">
        <v>86</v>
      </c>
      <c r="C93" s="22">
        <v>283</v>
      </c>
      <c r="D93" s="22">
        <v>283</v>
      </c>
      <c r="E93" s="23">
        <v>100</v>
      </c>
    </row>
    <row r="94" spans="2:5" ht="12" customHeight="1" x14ac:dyDescent="0.2">
      <c r="B94" s="6" t="s">
        <v>79</v>
      </c>
      <c r="C94" s="32">
        <v>283</v>
      </c>
      <c r="D94" s="32">
        <v>283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020D6B9-54A5-4A46-8237-717408929858}"/>
    <hyperlink ref="D4" location="ŞUBAT!A1" display="Şubat" xr:uid="{28C0E9C2-B8D7-4365-AD87-DFA09FCB8CE3}"/>
    <hyperlink ref="E4" location="MART!A1" display="Mart" xr:uid="{B69CBAF1-69BC-458B-B777-B6E243DB5DF6}"/>
    <hyperlink ref="C5" location="NİSAN!A1" display="Nisan" xr:uid="{EB10B6DD-2AAD-4BD1-987A-46D9A5E3DDE7}"/>
    <hyperlink ref="D5" location="MAYIS!A1" display="Mayıs" xr:uid="{E8DC8906-FFAE-4776-8FBC-B6F35A99375C}"/>
    <hyperlink ref="E5" location="HAZİRAN!A1" display="Haziran" xr:uid="{C7936036-15C4-424D-8147-E0E193B7062E}"/>
    <hyperlink ref="C6" location="TEMMUZ!A1" display="Temmuz" xr:uid="{7722E280-D941-4BA9-8AB6-CD6595E7DDE9}"/>
    <hyperlink ref="D6" location="AĞUSTOS!A1" display="Ağustos" xr:uid="{5A086D18-82FB-4EC9-8AC9-A4B4B4E25F15}"/>
    <hyperlink ref="E6" location="EYLÜL!A1" display="Eylül" xr:uid="{698B432B-940A-4F62-B8E7-46FD5E56AB57}"/>
    <hyperlink ref="C7" location="EKİM!A1" display="Ekim" xr:uid="{67825869-EE8C-4A91-9EE4-0F3038433C49}"/>
    <hyperlink ref="D7" location="KASIM!A1" display="Kasım" xr:uid="{2D617978-152B-4DC3-8387-0E9426AD8E66}"/>
    <hyperlink ref="E7" location="ARALIK!A1" display="Aralık" xr:uid="{B8D995F3-FE92-4F57-9FEF-0A61FB6B95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EAE2-7A69-49A8-8A1D-CE4952915FD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521949</v>
      </c>
      <c r="D10" s="22">
        <v>164985</v>
      </c>
      <c r="E10" s="23">
        <v>31.609410114781326</v>
      </c>
    </row>
    <row r="11" spans="2:5" ht="12" customHeight="1" x14ac:dyDescent="0.2">
      <c r="B11" s="7" t="s">
        <v>4</v>
      </c>
      <c r="C11" s="24">
        <v>394622</v>
      </c>
      <c r="D11" s="24">
        <v>151417</v>
      </c>
      <c r="E11" s="25">
        <v>38.370136485041385</v>
      </c>
    </row>
    <row r="12" spans="2:5" ht="12" customHeight="1" x14ac:dyDescent="0.2">
      <c r="B12" s="7" t="s">
        <v>5</v>
      </c>
      <c r="C12" s="24">
        <v>143102</v>
      </c>
      <c r="D12" s="24">
        <v>79091</v>
      </c>
      <c r="E12" s="25">
        <v>55.268968987156022</v>
      </c>
    </row>
    <row r="13" spans="2:5" ht="12" customHeight="1" x14ac:dyDescent="0.2">
      <c r="B13" s="7" t="s">
        <v>6</v>
      </c>
      <c r="C13" s="26">
        <v>106756</v>
      </c>
      <c r="D13" s="26">
        <v>55829</v>
      </c>
      <c r="E13" s="27">
        <v>52.295889692382623</v>
      </c>
    </row>
    <row r="14" spans="2:5" ht="12" customHeight="1" x14ac:dyDescent="0.2">
      <c r="B14" s="8" t="s">
        <v>7</v>
      </c>
      <c r="C14" s="28">
        <v>24575</v>
      </c>
      <c r="D14" s="28">
        <v>3949</v>
      </c>
      <c r="E14" s="29">
        <v>16.069175991861648</v>
      </c>
    </row>
    <row r="15" spans="2:5" ht="12" customHeight="1" x14ac:dyDescent="0.2">
      <c r="B15" s="8" t="s">
        <v>8</v>
      </c>
      <c r="C15" s="28">
        <v>4339</v>
      </c>
      <c r="D15" s="28">
        <v>901</v>
      </c>
      <c r="E15" s="29">
        <v>20.765153261120073</v>
      </c>
    </row>
    <row r="16" spans="2:5" ht="12" customHeight="1" x14ac:dyDescent="0.2">
      <c r="B16" s="8" t="s">
        <v>9</v>
      </c>
      <c r="C16" s="28">
        <v>72591</v>
      </c>
      <c r="D16" s="28">
        <v>47408</v>
      </c>
      <c r="E16" s="29">
        <v>65.308371561212823</v>
      </c>
    </row>
    <row r="17" spans="2:5" ht="12" customHeight="1" x14ac:dyDescent="0.2">
      <c r="B17" s="8" t="s">
        <v>10</v>
      </c>
      <c r="C17" s="28">
        <v>5251</v>
      </c>
      <c r="D17" s="28">
        <v>3571</v>
      </c>
      <c r="E17" s="29">
        <v>68.006094077318608</v>
      </c>
    </row>
    <row r="18" spans="2:5" ht="12" customHeight="1" x14ac:dyDescent="0.2">
      <c r="B18" s="7" t="s">
        <v>11</v>
      </c>
      <c r="C18" s="24">
        <v>36346</v>
      </c>
      <c r="D18" s="24">
        <v>23262</v>
      </c>
      <c r="E18" s="25">
        <v>64.001540747262425</v>
      </c>
    </row>
    <row r="19" spans="2:5" ht="12" customHeight="1" x14ac:dyDescent="0.2">
      <c r="B19" s="8" t="s">
        <v>12</v>
      </c>
      <c r="C19" s="28">
        <v>10293</v>
      </c>
      <c r="D19" s="28">
        <v>684</v>
      </c>
      <c r="E19" s="29">
        <v>6.6452929175167599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26019</v>
      </c>
      <c r="D21" s="28">
        <v>22577</v>
      </c>
      <c r="E21" s="29">
        <v>86.771205657404209</v>
      </c>
    </row>
    <row r="22" spans="2:5" s="4" customFormat="1" ht="12" customHeight="1" x14ac:dyDescent="0.2">
      <c r="B22" s="7" t="s">
        <v>15</v>
      </c>
      <c r="C22" s="24">
        <v>31695</v>
      </c>
      <c r="D22" s="24">
        <v>10511</v>
      </c>
      <c r="E22" s="25">
        <v>33.162959457327659</v>
      </c>
    </row>
    <row r="23" spans="2:5" s="4" customFormat="1" ht="12" customHeight="1" x14ac:dyDescent="0.2">
      <c r="B23" s="8" t="s">
        <v>16</v>
      </c>
      <c r="C23" s="30">
        <v>186</v>
      </c>
      <c r="D23" s="30">
        <v>123</v>
      </c>
      <c r="E23" s="31">
        <v>66.129032258064512</v>
      </c>
    </row>
    <row r="24" spans="2:5" ht="12" customHeight="1" x14ac:dyDescent="0.2">
      <c r="B24" s="8" t="s">
        <v>17</v>
      </c>
      <c r="C24" s="30">
        <v>31509</v>
      </c>
      <c r="D24" s="30">
        <v>10388</v>
      </c>
      <c r="E24" s="31">
        <v>32.968358246850102</v>
      </c>
    </row>
    <row r="25" spans="2:5" s="4" customFormat="1" ht="12" customHeight="1" x14ac:dyDescent="0.2">
      <c r="B25" s="7" t="s">
        <v>18</v>
      </c>
      <c r="C25" s="24">
        <v>188888</v>
      </c>
      <c r="D25" s="24">
        <v>40846</v>
      </c>
      <c r="E25" s="25">
        <v>21.62445470331625</v>
      </c>
    </row>
    <row r="26" spans="2:5" ht="12" customHeight="1" x14ac:dyDescent="0.2">
      <c r="B26" s="7" t="s">
        <v>19</v>
      </c>
      <c r="C26" s="24">
        <v>93144</v>
      </c>
      <c r="D26" s="24">
        <v>34988</v>
      </c>
      <c r="E26" s="25">
        <v>37.563342781070169</v>
      </c>
    </row>
    <row r="27" spans="2:5" ht="12" customHeight="1" x14ac:dyDescent="0.2">
      <c r="B27" s="8" t="s">
        <v>20</v>
      </c>
      <c r="C27" s="28">
        <v>91648</v>
      </c>
      <c r="D27" s="28">
        <v>33956</v>
      </c>
      <c r="E27" s="29">
        <v>37.050453910614522</v>
      </c>
    </row>
    <row r="28" spans="2:5" ht="12" customHeight="1" x14ac:dyDescent="0.2">
      <c r="B28" s="8" t="s">
        <v>21</v>
      </c>
      <c r="C28" s="28">
        <v>1496</v>
      </c>
      <c r="D28" s="28">
        <v>1032</v>
      </c>
      <c r="E28" s="29">
        <v>68.983957219251337</v>
      </c>
    </row>
    <row r="29" spans="2:5" ht="12" customHeight="1" x14ac:dyDescent="0.2">
      <c r="B29" s="7" t="s">
        <v>22</v>
      </c>
      <c r="C29" s="26">
        <v>91982</v>
      </c>
      <c r="D29" s="26">
        <v>2512</v>
      </c>
      <c r="E29" s="27">
        <v>2.7309691026505187</v>
      </c>
    </row>
    <row r="30" spans="2:5" ht="12" customHeight="1" x14ac:dyDescent="0.2">
      <c r="B30" s="8" t="s">
        <v>23</v>
      </c>
      <c r="C30" s="28">
        <v>126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2471</v>
      </c>
      <c r="D31" s="28">
        <v>2471</v>
      </c>
      <c r="E31" s="29">
        <v>100</v>
      </c>
    </row>
    <row r="32" spans="2:5" ht="12" customHeight="1" x14ac:dyDescent="0.2">
      <c r="B32" s="8" t="s">
        <v>25</v>
      </c>
      <c r="C32" s="28">
        <v>86654</v>
      </c>
      <c r="D32" s="28">
        <v>41</v>
      </c>
      <c r="E32" s="29">
        <v>4.7314607519560549E-2</v>
      </c>
    </row>
    <row r="33" spans="2:6" ht="12" customHeight="1" x14ac:dyDescent="0.2">
      <c r="B33" s="8" t="s">
        <v>26</v>
      </c>
      <c r="C33" s="28">
        <v>2731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3756</v>
      </c>
      <c r="D37" s="26">
        <v>3346</v>
      </c>
      <c r="E37" s="27">
        <v>89.084132055378063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15401</v>
      </c>
      <c r="D44" s="24">
        <v>8571</v>
      </c>
      <c r="E44" s="25">
        <v>55.652230374651005</v>
      </c>
    </row>
    <row r="45" spans="2:6" ht="12" customHeight="1" x14ac:dyDescent="0.2">
      <c r="B45" s="7" t="s">
        <v>37</v>
      </c>
      <c r="C45" s="26">
        <v>15360</v>
      </c>
      <c r="D45" s="26">
        <v>12377</v>
      </c>
      <c r="E45" s="27">
        <v>80.579427083333329</v>
      </c>
      <c r="F45" s="5"/>
    </row>
    <row r="46" spans="2:6" ht="12" customHeight="1" x14ac:dyDescent="0.2">
      <c r="B46" s="7" t="s">
        <v>38</v>
      </c>
      <c r="C46" s="26">
        <v>176</v>
      </c>
      <c r="D46" s="26">
        <v>21</v>
      </c>
      <c r="E46" s="27">
        <v>11.931818181818182</v>
      </c>
    </row>
    <row r="47" spans="2:6" ht="12" customHeight="1" x14ac:dyDescent="0.2">
      <c r="B47" s="6" t="s">
        <v>84</v>
      </c>
      <c r="C47" s="22">
        <v>11218</v>
      </c>
      <c r="D47" s="22">
        <v>6093</v>
      </c>
      <c r="E47" s="27">
        <v>54.314494562310564</v>
      </c>
    </row>
    <row r="48" spans="2:6" ht="12" customHeight="1" x14ac:dyDescent="0.2">
      <c r="B48" s="6" t="s">
        <v>39</v>
      </c>
      <c r="C48" s="32">
        <v>2394</v>
      </c>
      <c r="D48" s="32">
        <v>2233</v>
      </c>
      <c r="E48" s="33">
        <v>93.274853801169584</v>
      </c>
    </row>
    <row r="49" spans="2:5" ht="12" customHeight="1" x14ac:dyDescent="0.2">
      <c r="B49" s="6" t="s">
        <v>40</v>
      </c>
      <c r="C49" s="32">
        <v>2173</v>
      </c>
      <c r="D49" s="32">
        <v>2166</v>
      </c>
      <c r="E49" s="33">
        <v>99.677864703175331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2173</v>
      </c>
      <c r="D51" s="34">
        <v>2166</v>
      </c>
      <c r="E51" s="35">
        <v>99.677864703175331</v>
      </c>
    </row>
    <row r="52" spans="2:5" ht="12" customHeight="1" x14ac:dyDescent="0.2">
      <c r="B52" s="6" t="s">
        <v>43</v>
      </c>
      <c r="C52" s="32">
        <v>221</v>
      </c>
      <c r="D52" s="32">
        <v>67</v>
      </c>
      <c r="E52" s="33">
        <v>30.316742081447963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221</v>
      </c>
      <c r="D54" s="34">
        <v>67</v>
      </c>
      <c r="E54" s="35">
        <v>30.316742081447963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908</v>
      </c>
      <c r="D58" s="32">
        <v>908</v>
      </c>
      <c r="E58" s="33">
        <v>100</v>
      </c>
    </row>
    <row r="59" spans="2:5" ht="12" customHeight="1" x14ac:dyDescent="0.2">
      <c r="B59" s="6" t="s">
        <v>48</v>
      </c>
      <c r="C59" s="32">
        <v>908</v>
      </c>
      <c r="D59" s="32">
        <v>908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7916</v>
      </c>
      <c r="D61" s="32">
        <v>2952</v>
      </c>
      <c r="E61" s="33">
        <v>37.291561394643757</v>
      </c>
    </row>
    <row r="62" spans="2:5" s="4" customFormat="1" ht="12" customHeight="1" x14ac:dyDescent="0.2">
      <c r="B62" s="6" t="s">
        <v>51</v>
      </c>
      <c r="C62" s="32">
        <v>7739</v>
      </c>
      <c r="D62" s="32">
        <v>2775</v>
      </c>
      <c r="E62" s="33">
        <v>35.857345910324327</v>
      </c>
    </row>
    <row r="63" spans="2:5" ht="12" customHeight="1" x14ac:dyDescent="0.2">
      <c r="B63" s="6" t="s">
        <v>90</v>
      </c>
      <c r="C63" s="32">
        <v>177</v>
      </c>
      <c r="D63" s="32">
        <v>177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115857</v>
      </c>
      <c r="D70" s="22">
        <v>7223</v>
      </c>
      <c r="E70" s="23">
        <v>6.2344096601845385</v>
      </c>
    </row>
    <row r="71" spans="2:5" ht="12" customHeight="1" x14ac:dyDescent="0.2">
      <c r="B71" s="6" t="s">
        <v>57</v>
      </c>
      <c r="C71" s="32">
        <v>24790</v>
      </c>
      <c r="D71" s="32">
        <v>105</v>
      </c>
      <c r="E71" s="33">
        <v>0.42355788624445345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24718</v>
      </c>
      <c r="D74" s="36">
        <v>36</v>
      </c>
      <c r="E74" s="37">
        <v>0.14564285136337893</v>
      </c>
    </row>
    <row r="75" spans="2:5" ht="12" customHeight="1" x14ac:dyDescent="0.2">
      <c r="B75" s="6" t="s">
        <v>61</v>
      </c>
      <c r="C75" s="32">
        <v>72</v>
      </c>
      <c r="D75" s="32">
        <v>69</v>
      </c>
      <c r="E75" s="33"/>
    </row>
    <row r="76" spans="2:5" ht="12" customHeight="1" x14ac:dyDescent="0.2">
      <c r="B76" s="6" t="s">
        <v>62</v>
      </c>
      <c r="C76" s="32">
        <v>253</v>
      </c>
      <c r="D76" s="32">
        <v>129</v>
      </c>
      <c r="E76" s="33">
        <v>50.988142292490124</v>
      </c>
    </row>
    <row r="77" spans="2:5" ht="12" customHeight="1" x14ac:dyDescent="0.2">
      <c r="B77" s="6" t="s">
        <v>63</v>
      </c>
      <c r="C77" s="32">
        <v>42</v>
      </c>
      <c r="D77" s="32">
        <v>10</v>
      </c>
      <c r="E77" s="33">
        <v>23.809523809523807</v>
      </c>
    </row>
    <row r="78" spans="2:5" ht="12" customHeight="1" x14ac:dyDescent="0.2">
      <c r="B78" s="6" t="s">
        <v>64</v>
      </c>
      <c r="C78" s="32">
        <v>211</v>
      </c>
      <c r="D78" s="32">
        <v>119</v>
      </c>
      <c r="E78" s="33">
        <v>56.39810426540285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1</v>
      </c>
      <c r="E81" s="35">
        <v>1.9230769230769231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159</v>
      </c>
      <c r="D86" s="34">
        <v>118</v>
      </c>
      <c r="E86" s="35">
        <v>74.213836477987414</v>
      </c>
    </row>
    <row r="87" spans="2:5" ht="12" customHeight="1" x14ac:dyDescent="0.2">
      <c r="B87" s="6" t="s">
        <v>73</v>
      </c>
      <c r="C87" s="32">
        <v>88067</v>
      </c>
      <c r="D87" s="32">
        <v>5101</v>
      </c>
      <c r="E87" s="33">
        <v>5.7921809531379518</v>
      </c>
    </row>
    <row r="88" spans="2:5" ht="12" customHeight="1" x14ac:dyDescent="0.2">
      <c r="B88" s="6" t="s">
        <v>74</v>
      </c>
      <c r="C88" s="36">
        <v>623</v>
      </c>
      <c r="D88" s="36">
        <v>489</v>
      </c>
      <c r="E88" s="37">
        <v>78.49117174959872</v>
      </c>
    </row>
    <row r="89" spans="2:5" ht="12" customHeight="1" x14ac:dyDescent="0.2">
      <c r="B89" s="6" t="s">
        <v>75</v>
      </c>
      <c r="C89" s="32">
        <v>14762</v>
      </c>
      <c r="D89" s="32">
        <v>1846</v>
      </c>
      <c r="E89" s="33">
        <v>12.505080612383146</v>
      </c>
    </row>
    <row r="90" spans="2:5" ht="12" customHeight="1" x14ac:dyDescent="0.2">
      <c r="B90" s="6" t="s">
        <v>76</v>
      </c>
      <c r="C90" s="32">
        <v>72677</v>
      </c>
      <c r="D90" s="32">
        <v>2766</v>
      </c>
      <c r="E90" s="33">
        <v>3.8058808151134471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2747</v>
      </c>
      <c r="D92" s="32">
        <v>1888</v>
      </c>
      <c r="E92" s="33">
        <v>68.729523116126671</v>
      </c>
    </row>
    <row r="93" spans="2:5" ht="12" customHeight="1" x14ac:dyDescent="0.2">
      <c r="B93" s="6" t="s">
        <v>86</v>
      </c>
      <c r="C93" s="22">
        <v>248</v>
      </c>
      <c r="D93" s="22">
        <v>248</v>
      </c>
      <c r="E93" s="23">
        <v>100</v>
      </c>
    </row>
    <row r="94" spans="2:5" ht="12" customHeight="1" x14ac:dyDescent="0.2">
      <c r="B94" s="6" t="s">
        <v>79</v>
      </c>
      <c r="C94" s="32">
        <v>248</v>
      </c>
      <c r="D94" s="32">
        <v>248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B62051A-4A68-412C-88B5-F8D19F18A365}"/>
    <hyperlink ref="D4" location="ŞUBAT!A1" display="Şubat" xr:uid="{96F241A7-9410-457C-90A8-C6B3B471BDE4}"/>
    <hyperlink ref="E4" location="MART!A1" display="Mart" xr:uid="{AC3A7AB2-981C-4B9D-BA1E-E5E075CEB5AE}"/>
    <hyperlink ref="C5" location="NİSAN!A1" display="Nisan" xr:uid="{C83E712B-AA84-4C48-9D51-CC917147F97B}"/>
    <hyperlink ref="D5" location="MAYIS!A1" display="Mayıs" xr:uid="{FFE4B8CC-3D59-49AF-A3D8-55D8D5284C61}"/>
    <hyperlink ref="E5" location="HAZİRAN!A1" display="Haziran" xr:uid="{6C34FAA5-3F7F-42BB-A3BA-58E35A58A3CF}"/>
    <hyperlink ref="C6" location="TEMMUZ!A1" display="Temmuz" xr:uid="{7B9C3264-F187-4023-B1BE-5F88CD153C22}"/>
    <hyperlink ref="D6" location="AĞUSTOS!A1" display="Ağustos" xr:uid="{CEE62DCB-6105-4A02-9EE1-A9A1DBBCB07C}"/>
    <hyperlink ref="E6" location="EYLÜL!A1" display="Eylül" xr:uid="{B877B459-AEFB-4297-AB95-91609398B12F}"/>
    <hyperlink ref="C7" location="EKİM!A1" display="Ekim" xr:uid="{2AE754E4-DE28-4CC9-B267-C96C87093AC8}"/>
    <hyperlink ref="D7" location="KASIM!A1" display="Kasım" xr:uid="{682D5E22-BC02-4B08-AA39-C00CE6BD84D0}"/>
    <hyperlink ref="E7" location="ARALIK!A1" display="Aralık" xr:uid="{0C391DD1-8DEE-4BE6-AA44-FEC3201C27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3AA9-104C-4FB6-ABC0-ECADC4393D1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432337</v>
      </c>
      <c r="D10" s="22">
        <v>126646</v>
      </c>
      <c r="E10" s="23">
        <v>29.293352176658487</v>
      </c>
    </row>
    <row r="11" spans="2:5" ht="12" customHeight="1" x14ac:dyDescent="0.2">
      <c r="B11" s="7" t="s">
        <v>4</v>
      </c>
      <c r="C11" s="24">
        <v>339593</v>
      </c>
      <c r="D11" s="24">
        <v>116063</v>
      </c>
      <c r="E11" s="25">
        <v>34.177088455886903</v>
      </c>
    </row>
    <row r="12" spans="2:5" ht="12" customHeight="1" x14ac:dyDescent="0.2">
      <c r="B12" s="7" t="s">
        <v>5</v>
      </c>
      <c r="C12" s="24">
        <v>117523</v>
      </c>
      <c r="D12" s="24">
        <v>54609</v>
      </c>
      <c r="E12" s="25">
        <v>46.466649081456396</v>
      </c>
    </row>
    <row r="13" spans="2:5" ht="12" customHeight="1" x14ac:dyDescent="0.2">
      <c r="B13" s="7" t="s">
        <v>6</v>
      </c>
      <c r="C13" s="26">
        <v>95096</v>
      </c>
      <c r="D13" s="26">
        <v>44239</v>
      </c>
      <c r="E13" s="27">
        <v>46.52035837469505</v>
      </c>
    </row>
    <row r="14" spans="2:5" ht="12" customHeight="1" x14ac:dyDescent="0.2">
      <c r="B14" s="8" t="s">
        <v>7</v>
      </c>
      <c r="C14" s="28">
        <v>23877</v>
      </c>
      <c r="D14" s="28">
        <v>3646</v>
      </c>
      <c r="E14" s="29">
        <v>15.269925032458016</v>
      </c>
    </row>
    <row r="15" spans="2:5" ht="12" customHeight="1" x14ac:dyDescent="0.2">
      <c r="B15" s="8" t="s">
        <v>8</v>
      </c>
      <c r="C15" s="28">
        <v>4310</v>
      </c>
      <c r="D15" s="28">
        <v>744</v>
      </c>
      <c r="E15" s="29">
        <v>17.262180974477957</v>
      </c>
    </row>
    <row r="16" spans="2:5" ht="12" customHeight="1" x14ac:dyDescent="0.2">
      <c r="B16" s="8" t="s">
        <v>9</v>
      </c>
      <c r="C16" s="28">
        <v>63765</v>
      </c>
      <c r="D16" s="28">
        <v>37906</v>
      </c>
      <c r="E16" s="29">
        <v>59.44640476750569</v>
      </c>
    </row>
    <row r="17" spans="2:5" ht="12" customHeight="1" x14ac:dyDescent="0.2">
      <c r="B17" s="8" t="s">
        <v>10</v>
      </c>
      <c r="C17" s="28">
        <v>3144</v>
      </c>
      <c r="D17" s="28">
        <v>1943</v>
      </c>
      <c r="E17" s="29">
        <v>61.800254452926204</v>
      </c>
    </row>
    <row r="18" spans="2:5" ht="12" customHeight="1" x14ac:dyDescent="0.2">
      <c r="B18" s="7" t="s">
        <v>11</v>
      </c>
      <c r="C18" s="24">
        <v>22427</v>
      </c>
      <c r="D18" s="24">
        <v>10370</v>
      </c>
      <c r="E18" s="25">
        <v>46.23890845855442</v>
      </c>
    </row>
    <row r="19" spans="2:5" ht="12" customHeight="1" x14ac:dyDescent="0.2">
      <c r="B19" s="8" t="s">
        <v>12</v>
      </c>
      <c r="C19" s="28">
        <v>8598</v>
      </c>
      <c r="D19" s="28">
        <v>131</v>
      </c>
      <c r="E19" s="29">
        <v>1.5236101418934636</v>
      </c>
    </row>
    <row r="20" spans="2:5" ht="12" customHeight="1" x14ac:dyDescent="0.2">
      <c r="B20" s="8" t="s">
        <v>13</v>
      </c>
      <c r="C20" s="28">
        <v>34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13795</v>
      </c>
      <c r="D21" s="28">
        <v>10239</v>
      </c>
      <c r="E21" s="29">
        <v>74.222544400144983</v>
      </c>
    </row>
    <row r="22" spans="2:5" s="4" customFormat="1" ht="12" customHeight="1" x14ac:dyDescent="0.2">
      <c r="B22" s="7" t="s">
        <v>15</v>
      </c>
      <c r="C22" s="24">
        <v>31580</v>
      </c>
      <c r="D22" s="24">
        <v>9538</v>
      </c>
      <c r="E22" s="25">
        <v>30.202659911336287</v>
      </c>
    </row>
    <row r="23" spans="2:5" s="4" customFormat="1" ht="12" customHeight="1" x14ac:dyDescent="0.2">
      <c r="B23" s="8" t="s">
        <v>16</v>
      </c>
      <c r="C23" s="30">
        <v>179</v>
      </c>
      <c r="D23" s="30">
        <v>87</v>
      </c>
      <c r="E23" s="31">
        <v>48.603351955307261</v>
      </c>
    </row>
    <row r="24" spans="2:5" ht="12" customHeight="1" x14ac:dyDescent="0.2">
      <c r="B24" s="8" t="s">
        <v>17</v>
      </c>
      <c r="C24" s="30">
        <v>31401</v>
      </c>
      <c r="D24" s="30">
        <v>9451</v>
      </c>
      <c r="E24" s="31">
        <v>30.097767587019518</v>
      </c>
    </row>
    <row r="25" spans="2:5" s="4" customFormat="1" ht="12" customHeight="1" x14ac:dyDescent="0.2">
      <c r="B25" s="7" t="s">
        <v>18</v>
      </c>
      <c r="C25" s="24">
        <v>163590</v>
      </c>
      <c r="D25" s="24">
        <v>35104</v>
      </c>
      <c r="E25" s="25">
        <v>21.458524359679686</v>
      </c>
    </row>
    <row r="26" spans="2:5" ht="12" customHeight="1" x14ac:dyDescent="0.2">
      <c r="B26" s="7" t="s">
        <v>19</v>
      </c>
      <c r="C26" s="24">
        <v>82190</v>
      </c>
      <c r="D26" s="24">
        <v>30284</v>
      </c>
      <c r="E26" s="25">
        <v>36.846331670519525</v>
      </c>
    </row>
    <row r="27" spans="2:5" ht="12" customHeight="1" x14ac:dyDescent="0.2">
      <c r="B27" s="8" t="s">
        <v>20</v>
      </c>
      <c r="C27" s="28">
        <v>80955</v>
      </c>
      <c r="D27" s="28">
        <v>29479</v>
      </c>
      <c r="E27" s="29">
        <v>36.414057192267308</v>
      </c>
    </row>
    <row r="28" spans="2:5" ht="12" customHeight="1" x14ac:dyDescent="0.2">
      <c r="B28" s="8" t="s">
        <v>21</v>
      </c>
      <c r="C28" s="28">
        <v>1235</v>
      </c>
      <c r="D28" s="28">
        <v>805</v>
      </c>
      <c r="E28" s="29">
        <v>65.18218623481782</v>
      </c>
    </row>
    <row r="29" spans="2:5" ht="12" customHeight="1" x14ac:dyDescent="0.2">
      <c r="B29" s="7" t="s">
        <v>22</v>
      </c>
      <c r="C29" s="26">
        <v>78222</v>
      </c>
      <c r="D29" s="26">
        <v>2025</v>
      </c>
      <c r="E29" s="27">
        <v>2.5887857635959191</v>
      </c>
    </row>
    <row r="30" spans="2:5" ht="12" customHeight="1" x14ac:dyDescent="0.2">
      <c r="B30" s="8" t="s">
        <v>23</v>
      </c>
      <c r="C30" s="28">
        <v>126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1984</v>
      </c>
      <c r="D31" s="28">
        <v>1984</v>
      </c>
      <c r="E31" s="29">
        <v>100</v>
      </c>
    </row>
    <row r="32" spans="2:5" ht="12" customHeight="1" x14ac:dyDescent="0.2">
      <c r="B32" s="8" t="s">
        <v>25</v>
      </c>
      <c r="C32" s="28">
        <v>73381</v>
      </c>
      <c r="D32" s="28">
        <v>41</v>
      </c>
      <c r="E32" s="29">
        <v>5.5872773606246852E-2</v>
      </c>
    </row>
    <row r="33" spans="2:6" ht="12" customHeight="1" x14ac:dyDescent="0.2">
      <c r="B33" s="8" t="s">
        <v>26</v>
      </c>
      <c r="C33" s="28">
        <v>2731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3172</v>
      </c>
      <c r="D37" s="26">
        <v>2795</v>
      </c>
      <c r="E37" s="27">
        <v>88.114754098360663</v>
      </c>
    </row>
    <row r="38" spans="2:6" ht="12" customHeight="1" x14ac:dyDescent="0.2">
      <c r="B38" s="7" t="s">
        <v>30</v>
      </c>
      <c r="C38" s="26">
        <v>6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13848</v>
      </c>
      <c r="D44" s="24">
        <v>6908</v>
      </c>
      <c r="E44" s="25">
        <v>49.8844598497978</v>
      </c>
    </row>
    <row r="45" spans="2:6" ht="12" customHeight="1" x14ac:dyDescent="0.2">
      <c r="B45" s="7" t="s">
        <v>37</v>
      </c>
      <c r="C45" s="26">
        <v>12883</v>
      </c>
      <c r="D45" s="26">
        <v>9889</v>
      </c>
      <c r="E45" s="27">
        <v>76.760071411938213</v>
      </c>
      <c r="F45" s="5"/>
    </row>
    <row r="46" spans="2:6" ht="12" customHeight="1" x14ac:dyDescent="0.2">
      <c r="B46" s="7" t="s">
        <v>38</v>
      </c>
      <c r="C46" s="26">
        <v>169</v>
      </c>
      <c r="D46" s="26">
        <v>15</v>
      </c>
      <c r="E46" s="27">
        <v>8.8757396449704142</v>
      </c>
    </row>
    <row r="47" spans="2:6" ht="12" customHeight="1" x14ac:dyDescent="0.2">
      <c r="B47" s="6" t="s">
        <v>84</v>
      </c>
      <c r="C47" s="22">
        <v>10135</v>
      </c>
      <c r="D47" s="22">
        <v>4969</v>
      </c>
      <c r="E47" s="27">
        <v>49.028120374938332</v>
      </c>
    </row>
    <row r="48" spans="2:6" ht="12" customHeight="1" x14ac:dyDescent="0.2">
      <c r="B48" s="6" t="s">
        <v>39</v>
      </c>
      <c r="C48" s="32">
        <v>1872</v>
      </c>
      <c r="D48" s="32">
        <v>1788</v>
      </c>
      <c r="E48" s="33">
        <v>95.512820512820511</v>
      </c>
    </row>
    <row r="49" spans="2:5" ht="12" customHeight="1" x14ac:dyDescent="0.2">
      <c r="B49" s="6" t="s">
        <v>40</v>
      </c>
      <c r="C49" s="32">
        <v>1731</v>
      </c>
      <c r="D49" s="32">
        <v>1730</v>
      </c>
      <c r="E49" s="33">
        <v>99.942229924898911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1731</v>
      </c>
      <c r="D51" s="34">
        <v>1730</v>
      </c>
      <c r="E51" s="35">
        <v>99.942229924898911</v>
      </c>
    </row>
    <row r="52" spans="2:5" ht="12" customHeight="1" x14ac:dyDescent="0.2">
      <c r="B52" s="6" t="s">
        <v>43</v>
      </c>
      <c r="C52" s="32">
        <v>141</v>
      </c>
      <c r="D52" s="32">
        <v>58</v>
      </c>
      <c r="E52" s="33">
        <v>41.134751773049643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141</v>
      </c>
      <c r="D54" s="34">
        <v>58</v>
      </c>
      <c r="E54" s="35">
        <v>41.134751773049643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849</v>
      </c>
      <c r="D58" s="32">
        <v>849</v>
      </c>
      <c r="E58" s="33">
        <v>100</v>
      </c>
    </row>
    <row r="59" spans="2:5" ht="12" customHeight="1" x14ac:dyDescent="0.2">
      <c r="B59" s="6" t="s">
        <v>48</v>
      </c>
      <c r="C59" s="32">
        <v>849</v>
      </c>
      <c r="D59" s="32">
        <v>849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7414</v>
      </c>
      <c r="D61" s="32">
        <v>2332</v>
      </c>
      <c r="E61" s="33">
        <v>31.454005934718097</v>
      </c>
    </row>
    <row r="62" spans="2:5" s="4" customFormat="1" ht="12" customHeight="1" x14ac:dyDescent="0.2">
      <c r="B62" s="6" t="s">
        <v>51</v>
      </c>
      <c r="C62" s="32">
        <v>7241</v>
      </c>
      <c r="D62" s="32">
        <v>2159</v>
      </c>
      <c r="E62" s="33">
        <v>29.816323712194446</v>
      </c>
    </row>
    <row r="63" spans="2:5" ht="12" customHeight="1" x14ac:dyDescent="0.2">
      <c r="B63" s="6" t="s">
        <v>90</v>
      </c>
      <c r="C63" s="32">
        <v>173</v>
      </c>
      <c r="D63" s="32">
        <v>173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82364</v>
      </c>
      <c r="D70" s="22">
        <v>5369</v>
      </c>
      <c r="E70" s="23">
        <v>6.5186246418338101</v>
      </c>
    </row>
    <row r="71" spans="2:5" ht="12" customHeight="1" x14ac:dyDescent="0.2">
      <c r="B71" s="6" t="s">
        <v>57</v>
      </c>
      <c r="C71" s="32">
        <v>18198</v>
      </c>
      <c r="D71" s="32">
        <v>102</v>
      </c>
      <c r="E71" s="33">
        <v>0.56050115397296407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18130</v>
      </c>
      <c r="D74" s="36">
        <v>37</v>
      </c>
      <c r="E74" s="37">
        <v>0.20408163265306123</v>
      </c>
    </row>
    <row r="75" spans="2:5" ht="12" customHeight="1" x14ac:dyDescent="0.2">
      <c r="B75" s="6" t="s">
        <v>61</v>
      </c>
      <c r="C75" s="32">
        <v>68</v>
      </c>
      <c r="D75" s="32">
        <v>65</v>
      </c>
      <c r="E75" s="33"/>
    </row>
    <row r="76" spans="2:5" ht="12" customHeight="1" x14ac:dyDescent="0.2">
      <c r="B76" s="6" t="s">
        <v>62</v>
      </c>
      <c r="C76" s="32">
        <v>238</v>
      </c>
      <c r="D76" s="32">
        <v>109</v>
      </c>
      <c r="E76" s="33">
        <v>45.798319327731093</v>
      </c>
    </row>
    <row r="77" spans="2:5" ht="12" customHeight="1" x14ac:dyDescent="0.2">
      <c r="B77" s="6" t="s">
        <v>63</v>
      </c>
      <c r="C77" s="32">
        <v>43</v>
      </c>
      <c r="D77" s="32">
        <v>7</v>
      </c>
      <c r="E77" s="33">
        <v>16.279069767441861</v>
      </c>
    </row>
    <row r="78" spans="2:5" ht="12" customHeight="1" x14ac:dyDescent="0.2">
      <c r="B78" s="6" t="s">
        <v>64</v>
      </c>
      <c r="C78" s="32">
        <v>195</v>
      </c>
      <c r="D78" s="32">
        <v>102</v>
      </c>
      <c r="E78" s="33">
        <v>52.307692307692314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143</v>
      </c>
      <c r="D86" s="34">
        <v>102</v>
      </c>
      <c r="E86" s="35">
        <v>71.328671328671334</v>
      </c>
    </row>
    <row r="87" spans="2:5" ht="12" customHeight="1" x14ac:dyDescent="0.2">
      <c r="B87" s="6" t="s">
        <v>73</v>
      </c>
      <c r="C87" s="32">
        <v>61538</v>
      </c>
      <c r="D87" s="32">
        <v>3632</v>
      </c>
      <c r="E87" s="33">
        <v>5.9020442653319893</v>
      </c>
    </row>
    <row r="88" spans="2:5" ht="12" customHeight="1" x14ac:dyDescent="0.2">
      <c r="B88" s="6" t="s">
        <v>74</v>
      </c>
      <c r="C88" s="36">
        <v>524</v>
      </c>
      <c r="D88" s="36">
        <v>397</v>
      </c>
      <c r="E88" s="37">
        <v>75.763358778625957</v>
      </c>
    </row>
    <row r="89" spans="2:5" ht="12" customHeight="1" x14ac:dyDescent="0.2">
      <c r="B89" s="6" t="s">
        <v>75</v>
      </c>
      <c r="C89" s="32">
        <v>14351</v>
      </c>
      <c r="D89" s="32">
        <v>1414</v>
      </c>
      <c r="E89" s="33">
        <v>9.8529719183332176</v>
      </c>
    </row>
    <row r="90" spans="2:5" ht="12" customHeight="1" x14ac:dyDescent="0.2">
      <c r="B90" s="6" t="s">
        <v>76</v>
      </c>
      <c r="C90" s="32">
        <v>46658</v>
      </c>
      <c r="D90" s="32">
        <v>1821</v>
      </c>
      <c r="E90" s="33">
        <v>3.9028676754254357</v>
      </c>
    </row>
    <row r="91" spans="2:5" ht="12" customHeight="1" x14ac:dyDescent="0.2">
      <c r="B91" s="6" t="s">
        <v>77</v>
      </c>
      <c r="C91" s="32">
        <v>5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2390</v>
      </c>
      <c r="D92" s="32">
        <v>1526</v>
      </c>
      <c r="E92" s="33">
        <v>63.84937238493724</v>
      </c>
    </row>
    <row r="93" spans="2:5" ht="12" customHeight="1" x14ac:dyDescent="0.2">
      <c r="B93" s="6" t="s">
        <v>86</v>
      </c>
      <c r="C93" s="22">
        <v>242</v>
      </c>
      <c r="D93" s="22">
        <v>242</v>
      </c>
      <c r="E93" s="23">
        <v>100</v>
      </c>
    </row>
    <row r="94" spans="2:5" ht="12" customHeight="1" x14ac:dyDescent="0.2">
      <c r="B94" s="6" t="s">
        <v>79</v>
      </c>
      <c r="C94" s="32">
        <v>242</v>
      </c>
      <c r="D94" s="32">
        <v>242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66CE6C3-D2CA-496E-B28E-3C77EE3160D6}"/>
    <hyperlink ref="D4" location="ŞUBAT!A1" display="Şubat" xr:uid="{D1A36D39-A9AA-4299-8742-3410414FDA9E}"/>
    <hyperlink ref="E4" location="MART!A1" display="Mart" xr:uid="{C768CACF-2D9D-49E9-AD5F-2029AE702AEF}"/>
    <hyperlink ref="C5" location="NİSAN!A1" display="Nisan" xr:uid="{C4FAE70D-539C-4BBB-A778-979CDF175599}"/>
    <hyperlink ref="D5" location="MAYIS!A1" display="Mayıs" xr:uid="{54F5B425-7048-4BB6-A6A6-4BD750C606D8}"/>
    <hyperlink ref="E5" location="HAZİRAN!A1" display="Haziran" xr:uid="{A759B1A7-42E6-4E3E-81C9-725F1044F540}"/>
    <hyperlink ref="C6" location="TEMMUZ!A1" display="Temmuz" xr:uid="{889EE66C-585E-400B-82F4-80DF5768F926}"/>
    <hyperlink ref="D6" location="AĞUSTOS!A1" display="Ağustos" xr:uid="{0AC3A56F-EF72-4E59-BE68-9C95CD11D864}"/>
    <hyperlink ref="E6" location="EYLÜL!A1" display="Eylül" xr:uid="{7F847495-D37B-4B0F-A252-59424CDC7E75}"/>
    <hyperlink ref="C7" location="EKİM!A1" display="Ekim" xr:uid="{882DC045-2A4B-4223-A1DD-EAA2B35B2690}"/>
    <hyperlink ref="D7" location="KASIM!A1" display="Kasım" xr:uid="{AAECAB79-7DCA-4758-9DBB-A15F5A34581E}"/>
    <hyperlink ref="E7" location="ARALIK!A1" display="Aralık" xr:uid="{D5C6B6F7-8975-4AB6-B18F-1CB49A5634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2025-07-29T13:17:58Z</dcterms:modified>
</cp:coreProperties>
</file>