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98F79D90-C478-4E57-A6C0-3ABC7FA62903}" xr6:coauthVersionLast="47" xr6:coauthVersionMax="47" xr10:uidLastSave="{00000000-0000-0000-0000-000000000000}"/>
  <bookViews>
    <workbookView xWindow="-108" yWindow="-108" windowWidth="23256" windowHeight="12456" tabRatio="677" xr2:uid="{DEC3EBA9-0F15-4481-B975-9E1360FBFA9A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4" i="25"/>
  <c r="E83" i="25"/>
  <c r="D77" i="25"/>
  <c r="E77" i="25" s="1"/>
  <c r="D75" i="25"/>
  <c r="E75" i="25" s="1"/>
  <c r="C77" i="25"/>
  <c r="C75" i="25"/>
  <c r="C69" i="25" s="1"/>
  <c r="E76" i="25"/>
  <c r="E74" i="25"/>
  <c r="E73" i="25"/>
  <c r="D70" i="25"/>
  <c r="C70" i="25"/>
  <c r="E70" i="25" s="1"/>
  <c r="D66" i="25"/>
  <c r="D64" i="25"/>
  <c r="C66" i="25"/>
  <c r="C64" i="25"/>
  <c r="E61" i="25"/>
  <c r="D60" i="25"/>
  <c r="C60" i="25"/>
  <c r="E60" i="25"/>
  <c r="E58" i="25"/>
  <c r="D57" i="25"/>
  <c r="C57" i="25"/>
  <c r="E57" i="25" s="1"/>
  <c r="D54" i="25"/>
  <c r="C54" i="25"/>
  <c r="E53" i="25"/>
  <c r="D51" i="25"/>
  <c r="D47" i="25" s="1"/>
  <c r="C51" i="25"/>
  <c r="E51" i="25" s="1"/>
  <c r="C47" i="25"/>
  <c r="C46" i="25"/>
  <c r="E50" i="25"/>
  <c r="E49" i="25"/>
  <c r="D48" i="25"/>
  <c r="C48" i="25"/>
  <c r="E45" i="25"/>
  <c r="E44" i="25"/>
  <c r="E43" i="25"/>
  <c r="E41" i="25"/>
  <c r="E40" i="25"/>
  <c r="D39" i="25"/>
  <c r="C39" i="25"/>
  <c r="E39" i="25"/>
  <c r="E36" i="25"/>
  <c r="E31" i="25"/>
  <c r="E30" i="25"/>
  <c r="D29" i="25"/>
  <c r="C29" i="25"/>
  <c r="C25" i="25"/>
  <c r="E29" i="25"/>
  <c r="E28" i="25"/>
  <c r="E27" i="25"/>
  <c r="D26" i="25"/>
  <c r="D25" i="25"/>
  <c r="E25" i="25" s="1"/>
  <c r="C26" i="25"/>
  <c r="E24" i="25"/>
  <c r="E23" i="25"/>
  <c r="D22" i="25"/>
  <c r="C22" i="25"/>
  <c r="E22" i="25" s="1"/>
  <c r="E21" i="25"/>
  <c r="E20" i="25"/>
  <c r="E19" i="25"/>
  <c r="D18" i="25"/>
  <c r="E18" i="25" s="1"/>
  <c r="C18" i="25"/>
  <c r="C12" i="25"/>
  <c r="C11" i="25" s="1"/>
  <c r="E17" i="25"/>
  <c r="E16" i="25"/>
  <c r="E15" i="25"/>
  <c r="E14" i="25"/>
  <c r="D13" i="25"/>
  <c r="C13" i="25"/>
  <c r="E13" i="25"/>
  <c r="E48" i="25"/>
  <c r="E26" i="25"/>
  <c r="E47" i="25" l="1"/>
  <c r="D46" i="25"/>
  <c r="E46" i="25" s="1"/>
  <c r="C10" i="25"/>
  <c r="D69" i="25"/>
  <c r="E69" i="25" s="1"/>
  <c r="D12" i="25"/>
  <c r="E12" i="25" l="1"/>
  <c r="D11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<sst xmlns="http://schemas.openxmlformats.org/spreadsheetml/2006/main" count="1281" uniqueCount="118">
  <si>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</si>
  <si>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</si>
  <si>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</si>
  <si>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</si>
  <si>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</si>
  <si>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</si>
  <si>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</si>
  <si>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</si>
  <si>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</si>
  <si>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</si>
  <si>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</si>
  <si>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</si>
  <si>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</si>
  <si>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</si>
  <si>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</si>
  <si>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</si>
  <si>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</si>
  <si>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</si>
  <si>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</si>
  <si>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</si>
  <si>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</si>
  <si>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</si>
  <si>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</si>
  <si>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</si>
  <si>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</si>
  <si>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</si>
  <si>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</si>
  <si>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</si>
  <si>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</si>
  <si>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</si>
  <si>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</si>
  <si>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</si>
  <si>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</si>
  <si>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</si>
  <si>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</si>
  <si>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</si>
  <si>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</si>
  <si>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</si>
  <si>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</si>
  <si>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</si>
  <si>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</si>
  <si>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</si>
  <si>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</si>
  <si>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</si>
  <si>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</si>
  <si>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</si>
  <si>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</si>
  <si>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</si>
  <si>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</si>
  <si>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</si>
  <si>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</si>
  <si>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</si>
  <si>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</si>
  <si>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</si>
  <si>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</si>
  <si>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</si>
  <si>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</si>
  <si>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</si>
  <si>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</si>
  <si>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</si>
  <si>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</si>
  <si>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</si>
  <si>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</si>
  <si>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</si>
  <si>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</si>
  <si>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</si>
  <si>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</si>
  <si>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</si>
  <si>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</si>
  <si>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</si>
  <si>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</si>
  <si>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</si>
  <si>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</si>
  <si>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</si>
  <si>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</si>
  <si>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</si>
  <si>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</si>
  <si>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</si>
  <si>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</si>
  <si>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</si>
  <si>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</si>
  <si>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</si>
  <si>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</si>
  <si>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</si>
  <si>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</si>
  <si>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</si>
  <si>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</si>
  <si>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</si>
  <si>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</si>
  <si>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</si>
  <si>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</si>
  <si>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</si>
  <si>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</si>
  <si>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MARDİN İLİ GENEL  BÜTÇE GELİRLERİNİN TAHSİLATI, TAHAKKUKU VE TAHSİLATIN TAHAKKUKA  ORANI (KÜMÜLATİF) OCAK 2011</t>
  </si>
  <si>
    <t>Ocak</t>
  </si>
  <si>
    <t>Şubat</t>
  </si>
  <si>
    <t>MARDİN İLİ GENEL  BÜTÇE GELİRLERİNİN TAHSİLATI, TAHAKKUKU VE TAHSİLATIN TAHAKKUKA  ORANI (KÜMÜLATİF) ŞUBAT 2011</t>
  </si>
  <si>
    <t>MARDİN İLİ GENEL  BÜTÇE GELİRLERİNİN TAHSİLATI, TAHAKKUKU VE TAHSİLATIN TAHAKKUKA  ORANI (KÜMÜLATİF) MART 2011</t>
  </si>
  <si>
    <t>Mart</t>
  </si>
  <si>
    <t>MARDİN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</si>
  <si>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</si>
  <si>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</si>
  <si>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MARDİN İLİ GENEL  BÜTÇE GELİRLERİNİN TAHSİLATI, TAHAKKUKU VE TAHSİLATIN TAHAKKUKA  ORANI (KÜMÜLATİF) MAYIS 2011</t>
  </si>
  <si>
    <t>Mayıs</t>
  </si>
  <si>
    <t>MARDİN İLİ GENEL  BÜTÇE GELİRLERİNİN TAHSİLATI, TAHAKKUKU VE TAHSİLATIN TAHAKKUKA  ORANI (KÜMÜLATİF) HAZİRAN 2011</t>
  </si>
  <si>
    <t>Haziran</t>
  </si>
  <si>
    <t>MARDİN İLİ GENEL  BÜTÇE GELİRLERİNİN TAHSİLATI, TAHAKKUKU VE TAHSİLATIN TAHAKKUKA  ORANI (KÜMÜLATİF) TEMMUZ 2011</t>
  </si>
  <si>
    <t>Temmuz</t>
  </si>
  <si>
    <t>MARDİN İLİ GENEL  BÜTÇE GELİRLERİNİN TAHSİLATI, TAHAKKUKU VE TAHSİLATIN TAHAKKUKA  ORANI (KÜMÜLATİF) AĞUSTOS 2011</t>
  </si>
  <si>
    <t>Ağustos</t>
  </si>
  <si>
    <t>MARDİN İLİ GENEL  BÜTÇE GELİRLERİNİN TAHSİLATI, TAHAKKUKU VE TAHSİLATIN TAHAKKUKA  ORANI (KÜMÜLATİF) EYLÜL 2011</t>
  </si>
  <si>
    <t>Eylül</t>
  </si>
  <si>
    <t>MARDİN İLİ GENEL  BÜTÇE GELİRLERİNİN TAHSİLATI, TAHAKKUKU VE TAHSİLATIN TAHAKKUKA  ORANI (KÜMÜLATİF) EKİM 2011</t>
  </si>
  <si>
    <t>Ekim</t>
  </si>
  <si>
    <t>MARDİN İLİ GENEL  BÜTÇE GELİRLERİNİN TAHSİLATI, TAHAKKUKU VE TAHSİLATIN TAHAKKUKA  ORANI (KÜMÜLATİF) KASIM 2011</t>
  </si>
  <si>
    <t>Kasım</t>
  </si>
  <si>
    <t>MARDİN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</si>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</sst>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4D60EE17-5039-41C0-89BC-0DDA9096EC62}"/>
    <cellStyle name="Normal_genelgelirtahk_tahs" xfId="3" xr:uid="{4E5D722A-C003-4A82-BB03-2F7DEEDB48DB}"/>
    <cellStyle name="Virgül [0]_29dan32ye" xfId="4" xr:uid="{EA3CCAF1-FE06-44FE-8626-BC0FD3D2A0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E8D2-26E5-4C4D-B769-3607995A2C59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416241</v>
      </c>
      <c r="D10" s="22">
        <v>261779</v>
      </c>
      <c r="E10" s="23">
        <v>62.891209659788437</v>
      </c>
    </row>
    <row r="11" spans="2:5" ht="12" customHeight="1" x14ac:dyDescent="0.2">
      <c r="B11" s="7" t="s">
        <v>4</v>
      </c>
      <c r="C11" s="24">
        <v>297649</v>
      </c>
      <c r="D11" s="24">
        <v>211244</v>
      </c>
      <c r="E11" s="25">
        <v>70.970841494511987</v>
      </c>
    </row>
    <row r="12" spans="2:5" ht="12" customHeight="1" x14ac:dyDescent="0.2">
      <c r="B12" s="7" t="s">
        <v>5</v>
      </c>
      <c r="C12" s="24">
        <v>171284</v>
      </c>
      <c r="D12" s="24">
        <v>130659</v>
      </c>
      <c r="E12" s="25">
        <v>76.28208122183041</v>
      </c>
    </row>
    <row r="13" spans="2:5" ht="12" customHeight="1" x14ac:dyDescent="0.2">
      <c r="B13" s="7" t="s">
        <v>6</v>
      </c>
      <c r="C13" s="26">
        <v>129845</v>
      </c>
      <c r="D13" s="26">
        <v>98963</v>
      </c>
      <c r="E13" s="27">
        <v>76.216257845893182</v>
      </c>
    </row>
    <row r="14" spans="2:5" ht="12" customHeight="1" x14ac:dyDescent="0.2">
      <c r="B14" s="8" t="s">
        <v>7</v>
      </c>
      <c r="C14" s="28">
        <v>5912</v>
      </c>
      <c r="D14" s="28">
        <v>2728</v>
      </c>
      <c r="E14" s="29">
        <v>46.14343707713126</v>
      </c>
    </row>
    <row r="15" spans="2:5" ht="12" customHeight="1" x14ac:dyDescent="0.2">
      <c r="B15" s="8" t="s">
        <v>8</v>
      </c>
      <c r="C15" s="28">
        <v>2159</v>
      </c>
      <c r="D15" s="28">
        <v>1383</v>
      </c>
      <c r="E15" s="29">
        <v>64.05743399722094</v>
      </c>
    </row>
    <row r="16" spans="2:5" ht="12" customHeight="1" x14ac:dyDescent="0.2">
      <c r="B16" s="8" t="s">
        <v>9</v>
      </c>
      <c r="C16" s="28">
        <v>118004</v>
      </c>
      <c r="D16" s="28">
        <v>92096</v>
      </c>
      <c r="E16" s="29">
        <v>78.044812040269818</v>
      </c>
    </row>
    <row r="17" spans="2:5" ht="12" customHeight="1" x14ac:dyDescent="0.2">
      <c r="B17" s="8" t="s">
        <v>10</v>
      </c>
      <c r="C17" s="28">
        <v>3770</v>
      </c>
      <c r="D17" s="28">
        <v>2756</v>
      </c>
      <c r="E17" s="29">
        <v>73.103448275862064</v>
      </c>
    </row>
    <row r="18" spans="2:5" ht="12" customHeight="1" x14ac:dyDescent="0.2">
      <c r="B18" s="7" t="s">
        <v>11</v>
      </c>
      <c r="C18" s="24">
        <v>41439</v>
      </c>
      <c r="D18" s="24">
        <v>31696</v>
      </c>
      <c r="E18" s="25">
        <v>76.488332247399796</v>
      </c>
    </row>
    <row r="19" spans="2:5" ht="12" customHeight="1" x14ac:dyDescent="0.2">
      <c r="B19" s="8" t="s">
        <v>12</v>
      </c>
      <c r="C19" s="28">
        <v>10139</v>
      </c>
      <c r="D19" s="28">
        <v>2790</v>
      </c>
      <c r="E19" s="29">
        <v>27.51750665746129</v>
      </c>
    </row>
    <row r="20" spans="2:5" ht="12" customHeight="1" x14ac:dyDescent="0.2">
      <c r="B20" s="8" t="s">
        <v>13</v>
      </c>
      <c r="C20" s="28">
        <v>56</v>
      </c>
      <c r="D20" s="28">
        <v>56</v>
      </c>
      <c r="E20" s="29">
        <v>100</v>
      </c>
    </row>
    <row r="21" spans="2:5" ht="12" customHeight="1" x14ac:dyDescent="0.2">
      <c r="B21" s="8" t="s">
        <v>14</v>
      </c>
      <c r="C21" s="28">
        <v>31244</v>
      </c>
      <c r="D21" s="28">
        <v>28850</v>
      </c>
      <c r="E21" s="29">
        <v>92.337728843938038</v>
      </c>
    </row>
    <row r="22" spans="2:5" s="4" customFormat="1" ht="12" customHeight="1" x14ac:dyDescent="0.2">
      <c r="B22" s="7" t="s">
        <v>15</v>
      </c>
      <c r="C22" s="24">
        <v>37551</v>
      </c>
      <c r="D22" s="24">
        <v>27116</v>
      </c>
      <c r="E22" s="25">
        <v>72.211126201699031</v>
      </c>
    </row>
    <row r="23" spans="2:5" s="4" customFormat="1" ht="12" customHeight="1" x14ac:dyDescent="0.2">
      <c r="B23" s="8" t="s">
        <v>16</v>
      </c>
      <c r="C23" s="30">
        <v>69</v>
      </c>
      <c r="D23" s="30">
        <v>65</v>
      </c>
      <c r="E23" s="31">
        <v>94.20289855072464</v>
      </c>
    </row>
    <row r="24" spans="2:5" ht="12" customHeight="1" x14ac:dyDescent="0.2">
      <c r="B24" s="8" t="s">
        <v>17</v>
      </c>
      <c r="C24" s="30">
        <v>37482</v>
      </c>
      <c r="D24" s="30">
        <v>27051</v>
      </c>
      <c r="E24" s="31">
        <v>72.170641908115897</v>
      </c>
    </row>
    <row r="25" spans="2:5" s="4" customFormat="1" ht="12" customHeight="1" x14ac:dyDescent="0.2">
      <c r="B25" s="7" t="s">
        <v>18</v>
      </c>
      <c r="C25" s="24">
        <v>18749</v>
      </c>
      <c r="D25" s="24">
        <v>-5238</v>
      </c>
      <c r="E25" s="25">
        <v>-27.937489999466635</v>
      </c>
    </row>
    <row r="26" spans="2:5" ht="12" customHeight="1" x14ac:dyDescent="0.2">
      <c r="B26" s="7" t="s">
        <v>19</v>
      </c>
      <c r="C26" s="24">
        <v>-31641</v>
      </c>
      <c r="D26" s="24">
        <v>-52248</v>
      </c>
      <c r="E26" s="25">
        <v>165.12752441452545</v>
      </c>
    </row>
    <row r="27" spans="2:5" ht="12" customHeight="1" x14ac:dyDescent="0.2">
      <c r="B27" s="8" t="s">
        <v>20</v>
      </c>
      <c r="C27" s="28">
        <v>-33737</v>
      </c>
      <c r="D27" s="28">
        <v>-53560</v>
      </c>
      <c r="E27" s="29">
        <v>158.75744731303908</v>
      </c>
    </row>
    <row r="28" spans="2:5" ht="12" customHeight="1" x14ac:dyDescent="0.2">
      <c r="B28" s="8" t="s">
        <v>21</v>
      </c>
      <c r="C28" s="28">
        <v>2096</v>
      </c>
      <c r="D28" s="28">
        <v>1312</v>
      </c>
      <c r="E28" s="29">
        <v>62.595419847328252</v>
      </c>
    </row>
    <row r="29" spans="2:5" ht="12" customHeight="1" x14ac:dyDescent="0.2">
      <c r="B29" s="7" t="s">
        <v>22</v>
      </c>
      <c r="C29" s="26">
        <v>43574</v>
      </c>
      <c r="D29" s="26">
        <v>40639</v>
      </c>
      <c r="E29" s="27">
        <v>93.264331941065777</v>
      </c>
    </row>
    <row r="30" spans="2:5" ht="12" customHeight="1" x14ac:dyDescent="0.2">
      <c r="B30" s="8" t="s">
        <v>23</v>
      </c>
      <c r="C30" s="28">
        <v>26432</v>
      </c>
      <c r="D30" s="28">
        <v>23497</v>
      </c>
      <c r="E30" s="29">
        <v>88.896035108958841</v>
      </c>
    </row>
    <row r="31" spans="2:5" s="4" customFormat="1" ht="12" customHeight="1" x14ac:dyDescent="0.2">
      <c r="B31" s="8" t="s">
        <v>24</v>
      </c>
      <c r="C31" s="28">
        <v>17084</v>
      </c>
      <c r="D31" s="28">
        <v>17084</v>
      </c>
      <c r="E31" s="29">
        <v>100</v>
      </c>
    </row>
    <row r="32" spans="2:5" ht="12" customHeight="1" x14ac:dyDescent="0.2">
      <c r="B32" s="8" t="s">
        <v>25</v>
      </c>
      <c r="C32" s="28">
        <v>31</v>
      </c>
      <c r="D32" s="28">
        <v>31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6816</v>
      </c>
      <c r="D37" s="26">
        <v>6371</v>
      </c>
      <c r="E37" s="27">
        <v>93.471244131455393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6904</v>
      </c>
      <c r="D40" s="24">
        <v>6904</v>
      </c>
      <c r="E40" s="25">
        <v>100</v>
      </c>
    </row>
    <row r="41" spans="2:6" s="4" customFormat="1" ht="12" customHeight="1" x14ac:dyDescent="0.2">
      <c r="B41" s="8" t="s">
        <v>33</v>
      </c>
      <c r="C41" s="30">
        <v>5628</v>
      </c>
      <c r="D41" s="30">
        <v>5628</v>
      </c>
      <c r="E41" s="31">
        <v>100</v>
      </c>
    </row>
    <row r="42" spans="2:6" ht="12" customHeight="1" x14ac:dyDescent="0.2">
      <c r="B42" s="8" t="s">
        <v>34</v>
      </c>
      <c r="C42" s="30">
        <v>1276</v>
      </c>
      <c r="D42" s="30">
        <v>1276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29038</v>
      </c>
      <c r="D44" s="24">
        <v>21098</v>
      </c>
      <c r="E44" s="25">
        <v>72.65651904401129</v>
      </c>
    </row>
    <row r="45" spans="2:6" ht="12" customHeight="1" x14ac:dyDescent="0.2">
      <c r="B45" s="7" t="s">
        <v>37</v>
      </c>
      <c r="C45" s="26">
        <v>33915</v>
      </c>
      <c r="D45" s="26">
        <v>30698</v>
      </c>
      <c r="E45" s="27">
        <v>90.514521598112935</v>
      </c>
      <c r="F45" s="5"/>
    </row>
    <row r="46" spans="2:6" ht="12" customHeight="1" x14ac:dyDescent="0.2">
      <c r="B46" s="7" t="s">
        <v>38</v>
      </c>
      <c r="C46" s="26">
        <v>208</v>
      </c>
      <c r="D46" s="26">
        <v>7</v>
      </c>
      <c r="E46" s="27">
        <v>3.3653846153846154</v>
      </c>
    </row>
    <row r="47" spans="2:6" ht="12" customHeight="1" x14ac:dyDescent="0.2">
      <c r="B47" s="6" t="s">
        <v>84</v>
      </c>
      <c r="C47" s="22">
        <v>18833</v>
      </c>
      <c r="D47" s="22">
        <v>16657</v>
      </c>
      <c r="E47" s="27">
        <v>88.44581320023363</v>
      </c>
    </row>
    <row r="48" spans="2:6" ht="12" customHeight="1" x14ac:dyDescent="0.2">
      <c r="B48" s="6" t="s">
        <v>39</v>
      </c>
      <c r="C48" s="32">
        <v>8134</v>
      </c>
      <c r="D48" s="32">
        <v>8071</v>
      </c>
      <c r="E48" s="33">
        <v>99.225473321858857</v>
      </c>
    </row>
    <row r="49" spans="2:5" ht="12" customHeight="1" x14ac:dyDescent="0.2">
      <c r="B49" s="6" t="s">
        <v>40</v>
      </c>
      <c r="C49" s="32">
        <v>7920</v>
      </c>
      <c r="D49" s="32">
        <v>7900</v>
      </c>
      <c r="E49" s="33">
        <v>99.747474747474755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7910</v>
      </c>
      <c r="D51" s="34">
        <v>7900</v>
      </c>
      <c r="E51" s="35">
        <v>99.873577749683946</v>
      </c>
    </row>
    <row r="52" spans="2:5" ht="12" customHeight="1" x14ac:dyDescent="0.2">
      <c r="B52" s="6" t="s">
        <v>43</v>
      </c>
      <c r="C52" s="32">
        <v>214</v>
      </c>
      <c r="D52" s="32">
        <v>171</v>
      </c>
      <c r="E52" s="33">
        <v>79.90654205607477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214</v>
      </c>
      <c r="D54" s="34">
        <v>171</v>
      </c>
      <c r="E54" s="35">
        <v>79.90654205607477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1210</v>
      </c>
      <c r="D58" s="32">
        <v>1210</v>
      </c>
      <c r="E58" s="33">
        <v>100</v>
      </c>
    </row>
    <row r="59" spans="2:5" ht="12" customHeight="1" x14ac:dyDescent="0.2">
      <c r="B59" s="6" t="s">
        <v>48</v>
      </c>
      <c r="C59" s="32">
        <v>1210</v>
      </c>
      <c r="D59" s="32">
        <v>1210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9491</v>
      </c>
      <c r="D61" s="32">
        <v>7378</v>
      </c>
      <c r="E61" s="33">
        <v>77.736803287324832</v>
      </c>
    </row>
    <row r="62" spans="2:5" s="4" customFormat="1" ht="12" customHeight="1" x14ac:dyDescent="0.2">
      <c r="B62" s="6" t="s">
        <v>51</v>
      </c>
      <c r="C62" s="32">
        <v>9478</v>
      </c>
      <c r="D62" s="32">
        <v>7365</v>
      </c>
      <c r="E62" s="33">
        <v>77.706267144967285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99106</v>
      </c>
      <c r="D70" s="22">
        <v>33225</v>
      </c>
      <c r="E70" s="23">
        <v>33.524710915585331</v>
      </c>
    </row>
    <row r="71" spans="2:5" ht="12" customHeight="1" x14ac:dyDescent="0.2">
      <c r="B71" s="6" t="s">
        <v>57</v>
      </c>
      <c r="C71" s="32">
        <v>9953</v>
      </c>
      <c r="D71" s="32">
        <v>480</v>
      </c>
      <c r="E71" s="33">
        <v>4.8226665327037077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9273</v>
      </c>
      <c r="D74" s="36">
        <v>164</v>
      </c>
      <c r="E74" s="37">
        <v>1.768575434055861</v>
      </c>
    </row>
    <row r="75" spans="2:5" ht="12" customHeight="1" x14ac:dyDescent="0.2">
      <c r="B75" s="6" t="s">
        <v>61</v>
      </c>
      <c r="C75" s="32">
        <v>680</v>
      </c>
      <c r="D75" s="32">
        <v>316</v>
      </c>
      <c r="E75" s="33">
        <v>46.470588235294116</v>
      </c>
    </row>
    <row r="76" spans="2:5" ht="12" customHeight="1" x14ac:dyDescent="0.2">
      <c r="B76" s="6" t="s">
        <v>62</v>
      </c>
      <c r="C76" s="32">
        <v>3640</v>
      </c>
      <c r="D76" s="32">
        <v>3611</v>
      </c>
      <c r="E76" s="33">
        <v>99.203296703296701</v>
      </c>
    </row>
    <row r="77" spans="2:5" ht="12" customHeight="1" x14ac:dyDescent="0.2">
      <c r="B77" s="6" t="s">
        <v>63</v>
      </c>
      <c r="C77" s="32">
        <v>168</v>
      </c>
      <c r="D77" s="32">
        <v>161</v>
      </c>
      <c r="E77" s="33">
        <v>95.833333333333343</v>
      </c>
    </row>
    <row r="78" spans="2:5" ht="12" customHeight="1" x14ac:dyDescent="0.2">
      <c r="B78" s="6" t="s">
        <v>64</v>
      </c>
      <c r="C78" s="32">
        <v>3472</v>
      </c>
      <c r="D78" s="32">
        <v>3450</v>
      </c>
      <c r="E78" s="33">
        <v>99.366359447004598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3463</v>
      </c>
      <c r="D86" s="34">
        <v>3450</v>
      </c>
      <c r="E86" s="35">
        <v>99.62460294542305</v>
      </c>
    </row>
    <row r="87" spans="2:5" ht="12" customHeight="1" x14ac:dyDescent="0.2">
      <c r="B87" s="6" t="s">
        <v>73</v>
      </c>
      <c r="C87" s="32">
        <v>74625</v>
      </c>
      <c r="D87" s="32">
        <v>19676</v>
      </c>
      <c r="E87" s="33">
        <v>26.366499162479062</v>
      </c>
    </row>
    <row r="88" spans="2:5" ht="12" customHeight="1" x14ac:dyDescent="0.2">
      <c r="B88" s="6" t="s">
        <v>74</v>
      </c>
      <c r="C88" s="36">
        <v>2177</v>
      </c>
      <c r="D88" s="36">
        <v>1665</v>
      </c>
      <c r="E88" s="37">
        <v>76.481396417087737</v>
      </c>
    </row>
    <row r="89" spans="2:5" ht="12" customHeight="1" x14ac:dyDescent="0.2">
      <c r="B89" s="6" t="s">
        <v>75</v>
      </c>
      <c r="C89" s="32">
        <v>19063</v>
      </c>
      <c r="D89" s="32">
        <v>5846</v>
      </c>
      <c r="E89" s="33">
        <v>30.666736610187272</v>
      </c>
    </row>
    <row r="90" spans="2:5" ht="12" customHeight="1" x14ac:dyDescent="0.2">
      <c r="B90" s="6" t="s">
        <v>76</v>
      </c>
      <c r="C90" s="32">
        <v>53122</v>
      </c>
      <c r="D90" s="32">
        <v>11937</v>
      </c>
      <c r="E90" s="33">
        <v>22.470916004668499</v>
      </c>
    </row>
    <row r="91" spans="2:5" ht="12" customHeight="1" x14ac:dyDescent="0.2">
      <c r="B91" s="6" t="s">
        <v>77</v>
      </c>
      <c r="C91" s="32">
        <v>263</v>
      </c>
      <c r="D91" s="32">
        <v>228</v>
      </c>
      <c r="E91" s="33">
        <v>86.692015209125472</v>
      </c>
    </row>
    <row r="92" spans="2:5" ht="12" customHeight="1" x14ac:dyDescent="0.2">
      <c r="B92" s="6" t="s">
        <v>78</v>
      </c>
      <c r="C92" s="32">
        <v>10888</v>
      </c>
      <c r="D92" s="32">
        <v>9458</v>
      </c>
      <c r="E92" s="33">
        <v>86.866274797942694</v>
      </c>
    </row>
    <row r="93" spans="2:5" ht="12" customHeight="1" x14ac:dyDescent="0.2">
      <c r="B93" s="6" t="s">
        <v>86</v>
      </c>
      <c r="C93" s="22">
        <v>653</v>
      </c>
      <c r="D93" s="22">
        <v>653</v>
      </c>
      <c r="E93" s="23">
        <v>100</v>
      </c>
    </row>
    <row r="94" spans="2:5" ht="12" customHeight="1" x14ac:dyDescent="0.2">
      <c r="B94" s="6" t="s">
        <v>79</v>
      </c>
      <c r="C94" s="32">
        <v>648</v>
      </c>
      <c r="D94" s="32">
        <v>648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40F677E-980B-4D22-A066-3FCBC93E0D7A}"/>
    <hyperlink ref="D4" location="ŞUBAT!A1" display="Şubat" xr:uid="{003275A6-2148-480E-A125-618CFEF381E3}"/>
    <hyperlink ref="E4" location="MART!A1" display="Mart" xr:uid="{9E8EA36E-F140-4B04-8451-063CD8F08A0B}"/>
    <hyperlink ref="C5" location="NİSAN!A1" display="Nisan" xr:uid="{310A5A7B-FF71-44B7-B995-DFB6FEC89F5E}"/>
    <hyperlink ref="D5" location="MAYIS!A1" display="Mayıs" xr:uid="{EBAAA139-7ECA-4743-BFD0-ACA977D74519}"/>
    <hyperlink ref="E5" location="HAZİRAN!A1" display="Haziran" xr:uid="{872F39BE-D986-4D55-A9AB-270EA0396807}"/>
    <hyperlink ref="C6" location="TEMMUZ!A1" display="Temmuz" xr:uid="{C85C5061-6A41-4A67-A0F3-0F0CD0016635}"/>
    <hyperlink ref="D6" location="AĞUSTOS!A1" display="Ağustos" xr:uid="{1749EC92-F54E-40D0-82B2-4283F31E8BAC}"/>
    <hyperlink ref="E6" location="EYLÜL!A1" display="Eylül" xr:uid="{746B7DFE-840E-4A95-ADB7-9110FC53F414}"/>
    <hyperlink ref="C7" location="EKİM!A1" display="Ekim" xr:uid="{C57DFA72-480B-4730-B0ED-DA1709A621FC}"/>
    <hyperlink ref="D7" location="KASIM!A1" display="Kasım" xr:uid="{EB4A01C1-83A9-4ABA-B782-B52766E40C56}"/>
    <hyperlink ref="E7" location="ARALIK!A1" display="Aralık" xr:uid="{8B76451A-FF80-474E-811A-3C42EEA2BB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298-66F2-4BD2-8300-8CC2EAD6E0F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219622</v>
      </c>
      <c r="D10" s="22">
        <v>70375</v>
      </c>
      <c r="E10" s="23">
        <v>32.043693254774112</v>
      </c>
    </row>
    <row r="11" spans="2:5" ht="12" customHeight="1" x14ac:dyDescent="0.2">
      <c r="B11" s="7" t="s">
        <v>4</v>
      </c>
      <c r="C11" s="24">
        <v>152515</v>
      </c>
      <c r="D11" s="24">
        <v>58019</v>
      </c>
      <c r="E11" s="25">
        <v>38.041504114349408</v>
      </c>
    </row>
    <row r="12" spans="2:5" ht="12" customHeight="1" x14ac:dyDescent="0.2">
      <c r="B12" s="7" t="s">
        <v>5</v>
      </c>
      <c r="C12" s="24">
        <v>67321</v>
      </c>
      <c r="D12" s="24">
        <v>30818</v>
      </c>
      <c r="E12" s="25">
        <v>45.777691953476626</v>
      </c>
    </row>
    <row r="13" spans="2:5" ht="12" customHeight="1" x14ac:dyDescent="0.2">
      <c r="B13" s="7" t="s">
        <v>6</v>
      </c>
      <c r="C13" s="26">
        <v>52021</v>
      </c>
      <c r="D13" s="26">
        <v>22093</v>
      </c>
      <c r="E13" s="27">
        <v>42.4693873627958</v>
      </c>
    </row>
    <row r="14" spans="2:5" ht="12" customHeight="1" x14ac:dyDescent="0.2">
      <c r="B14" s="8" t="s">
        <v>7</v>
      </c>
      <c r="C14" s="28">
        <v>5228</v>
      </c>
      <c r="D14" s="28">
        <v>895</v>
      </c>
      <c r="E14" s="29">
        <v>17.119357306809487</v>
      </c>
    </row>
    <row r="15" spans="2:5" ht="12" customHeight="1" x14ac:dyDescent="0.2">
      <c r="B15" s="8" t="s">
        <v>8</v>
      </c>
      <c r="C15" s="28">
        <v>2067</v>
      </c>
      <c r="D15" s="28">
        <v>842</v>
      </c>
      <c r="E15" s="29">
        <v>40.735365263667148</v>
      </c>
    </row>
    <row r="16" spans="2:5" ht="12" customHeight="1" x14ac:dyDescent="0.2">
      <c r="B16" s="8" t="s">
        <v>9</v>
      </c>
      <c r="C16" s="28">
        <v>42467</v>
      </c>
      <c r="D16" s="28">
        <v>19362</v>
      </c>
      <c r="E16" s="29">
        <v>45.593048720182736</v>
      </c>
    </row>
    <row r="17" spans="2:5" ht="12" customHeight="1" x14ac:dyDescent="0.2">
      <c r="B17" s="8" t="s">
        <v>10</v>
      </c>
      <c r="C17" s="28">
        <v>2259</v>
      </c>
      <c r="D17" s="28">
        <v>994</v>
      </c>
      <c r="E17" s="29">
        <v>44.001770694997788</v>
      </c>
    </row>
    <row r="18" spans="2:5" ht="12" customHeight="1" x14ac:dyDescent="0.2">
      <c r="B18" s="7" t="s">
        <v>11</v>
      </c>
      <c r="C18" s="24">
        <v>15300</v>
      </c>
      <c r="D18" s="24">
        <v>8725</v>
      </c>
      <c r="E18" s="25">
        <v>57.026143790849673</v>
      </c>
    </row>
    <row r="19" spans="2:5" ht="12" customHeight="1" x14ac:dyDescent="0.2">
      <c r="B19" s="8" t="s">
        <v>12</v>
      </c>
      <c r="C19" s="28">
        <v>3566</v>
      </c>
      <c r="D19" s="28">
        <v>-142</v>
      </c>
      <c r="E19" s="29">
        <v>-3.9820527201346048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11732</v>
      </c>
      <c r="D21" s="28">
        <v>8867</v>
      </c>
      <c r="E21" s="29">
        <v>75.579611319468114</v>
      </c>
    </row>
    <row r="22" spans="2:5" s="4" customFormat="1" ht="12" customHeight="1" x14ac:dyDescent="0.2">
      <c r="B22" s="7" t="s">
        <v>15</v>
      </c>
      <c r="C22" s="24">
        <v>39088</v>
      </c>
      <c r="D22" s="24">
        <v>11043</v>
      </c>
      <c r="E22" s="25">
        <v>28.251637331150224</v>
      </c>
    </row>
    <row r="23" spans="2:5" s="4" customFormat="1" ht="12" customHeight="1" x14ac:dyDescent="0.2">
      <c r="B23" s="8" t="s">
        <v>16</v>
      </c>
      <c r="C23" s="30">
        <v>44</v>
      </c>
      <c r="D23" s="30">
        <v>37</v>
      </c>
      <c r="E23" s="31">
        <v>84.090909090909093</v>
      </c>
    </row>
    <row r="24" spans="2:5" ht="12" customHeight="1" x14ac:dyDescent="0.2">
      <c r="B24" s="8" t="s">
        <v>17</v>
      </c>
      <c r="C24" s="30">
        <v>39044</v>
      </c>
      <c r="D24" s="30">
        <v>11006</v>
      </c>
      <c r="E24" s="31">
        <v>28.188710173137999</v>
      </c>
    </row>
    <row r="25" spans="2:5" s="4" customFormat="1" ht="12" customHeight="1" x14ac:dyDescent="0.2">
      <c r="B25" s="7" t="s">
        <v>18</v>
      </c>
      <c r="C25" s="24">
        <v>20446</v>
      </c>
      <c r="D25" s="24">
        <v>1302</v>
      </c>
      <c r="E25" s="25">
        <v>6.3679937396067681</v>
      </c>
    </row>
    <row r="26" spans="2:5" ht="12" customHeight="1" x14ac:dyDescent="0.2">
      <c r="B26" s="7" t="s">
        <v>19</v>
      </c>
      <c r="C26" s="24">
        <v>6060</v>
      </c>
      <c r="D26" s="24">
        <v>-10136</v>
      </c>
      <c r="E26" s="25">
        <v>-167.26072607260727</v>
      </c>
    </row>
    <row r="27" spans="2:5" ht="12" customHeight="1" x14ac:dyDescent="0.2">
      <c r="B27" s="8" t="s">
        <v>20</v>
      </c>
      <c r="C27" s="28">
        <v>5203</v>
      </c>
      <c r="D27" s="28">
        <v>-10437</v>
      </c>
      <c r="E27" s="29">
        <v>-200.59581010955219</v>
      </c>
    </row>
    <row r="28" spans="2:5" ht="12" customHeight="1" x14ac:dyDescent="0.2">
      <c r="B28" s="8" t="s">
        <v>21</v>
      </c>
      <c r="C28" s="28">
        <v>857</v>
      </c>
      <c r="D28" s="28">
        <v>301</v>
      </c>
      <c r="E28" s="29">
        <v>35.122520420070011</v>
      </c>
    </row>
    <row r="29" spans="2:5" ht="12" customHeight="1" x14ac:dyDescent="0.2">
      <c r="B29" s="7" t="s">
        <v>22</v>
      </c>
      <c r="C29" s="26">
        <v>12542</v>
      </c>
      <c r="D29" s="26">
        <v>10049</v>
      </c>
      <c r="E29" s="27">
        <v>80.122787434221024</v>
      </c>
    </row>
    <row r="30" spans="2:5" ht="12" customHeight="1" x14ac:dyDescent="0.2">
      <c r="B30" s="8" t="s">
        <v>23</v>
      </c>
      <c r="C30" s="28">
        <v>9298</v>
      </c>
      <c r="D30" s="28">
        <v>6813</v>
      </c>
      <c r="E30" s="29">
        <v>73.273822327382234</v>
      </c>
    </row>
    <row r="31" spans="2:5" s="4" customFormat="1" ht="12" customHeight="1" x14ac:dyDescent="0.2">
      <c r="B31" s="8" t="s">
        <v>24</v>
      </c>
      <c r="C31" s="28">
        <v>3217</v>
      </c>
      <c r="D31" s="28">
        <v>3209</v>
      </c>
      <c r="E31" s="29">
        <v>99.751321106621077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7" t="s">
        <v>29</v>
      </c>
      <c r="C36" s="26">
        <v>1844</v>
      </c>
      <c r="D36" s="26">
        <v>1389</v>
      </c>
      <c r="E36" s="27">
        <v>75.32537960954447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146</v>
      </c>
      <c r="D39" s="24">
        <v>146</v>
      </c>
      <c r="E39" s="25">
        <v>100</v>
      </c>
    </row>
    <row r="40" spans="2:6" s="4" customFormat="1" ht="12" customHeight="1" x14ac:dyDescent="0.2">
      <c r="B40" s="8" t="s">
        <v>33</v>
      </c>
      <c r="C40" s="30">
        <v>26</v>
      </c>
      <c r="D40" s="30">
        <v>26</v>
      </c>
      <c r="E40" s="31">
        <v>100</v>
      </c>
    </row>
    <row r="41" spans="2:6" ht="12" customHeight="1" x14ac:dyDescent="0.2">
      <c r="B41" s="8" t="s">
        <v>34</v>
      </c>
      <c r="C41" s="30">
        <v>120</v>
      </c>
      <c r="D41" s="30">
        <v>120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13187</v>
      </c>
      <c r="D43" s="24">
        <v>5773</v>
      </c>
      <c r="E43" s="25">
        <v>43.777963145522101</v>
      </c>
    </row>
    <row r="44" spans="2:6" ht="12" customHeight="1" x14ac:dyDescent="0.2">
      <c r="B44" s="7" t="s">
        <v>37</v>
      </c>
      <c r="C44" s="26">
        <v>12118</v>
      </c>
      <c r="D44" s="26">
        <v>8936</v>
      </c>
      <c r="E44" s="27">
        <v>73.741541508499751</v>
      </c>
      <c r="F44" s="5"/>
    </row>
    <row r="45" spans="2:6" ht="12" customHeight="1" x14ac:dyDescent="0.2">
      <c r="B45" s="7" t="s">
        <v>38</v>
      </c>
      <c r="C45" s="26">
        <v>209</v>
      </c>
      <c r="D45" s="26">
        <v>1</v>
      </c>
      <c r="E45" s="27">
        <v>0.4784688995215311</v>
      </c>
    </row>
    <row r="46" spans="2:6" ht="12" customHeight="1" x14ac:dyDescent="0.2">
      <c r="B46" s="6" t="s">
        <v>84</v>
      </c>
      <c r="C46" s="22">
        <v>6589</v>
      </c>
      <c r="D46" s="22">
        <v>5074</v>
      </c>
      <c r="E46" s="27">
        <v>77.007133100622255</v>
      </c>
    </row>
    <row r="47" spans="2:6" ht="12" customHeight="1" x14ac:dyDescent="0.2">
      <c r="B47" s="6" t="s">
        <v>39</v>
      </c>
      <c r="C47" s="32">
        <v>2414</v>
      </c>
      <c r="D47" s="32">
        <v>2352</v>
      </c>
      <c r="E47" s="33">
        <v>97.431648715824366</v>
      </c>
    </row>
    <row r="48" spans="2:6" ht="12" customHeight="1" x14ac:dyDescent="0.2">
      <c r="B48" s="6" t="s">
        <v>40</v>
      </c>
      <c r="C48" s="32">
        <v>2284</v>
      </c>
      <c r="D48" s="32">
        <v>2264</v>
      </c>
      <c r="E48" s="33">
        <v>99.124343257443087</v>
      </c>
    </row>
    <row r="49" spans="2:5" ht="12" customHeight="1" x14ac:dyDescent="0.2">
      <c r="B49" s="9" t="s">
        <v>41</v>
      </c>
      <c r="C49" s="34">
        <v>10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2274</v>
      </c>
      <c r="D50" s="34">
        <v>2264</v>
      </c>
      <c r="E50" s="35">
        <v>99.56024626209323</v>
      </c>
    </row>
    <row r="51" spans="2:5" ht="12" customHeight="1" x14ac:dyDescent="0.2">
      <c r="B51" s="6" t="s">
        <v>43</v>
      </c>
      <c r="C51" s="32">
        <v>130</v>
      </c>
      <c r="D51" s="32">
        <v>88</v>
      </c>
      <c r="E51" s="33">
        <v>67.692307692307693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130</v>
      </c>
      <c r="D53" s="34">
        <v>88</v>
      </c>
      <c r="E53" s="35">
        <v>67.692307692307693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463</v>
      </c>
      <c r="D57" s="32">
        <v>463</v>
      </c>
      <c r="E57" s="33">
        <v>100</v>
      </c>
    </row>
    <row r="58" spans="2:5" ht="12" customHeight="1" x14ac:dyDescent="0.2">
      <c r="B58" s="6" t="s">
        <v>48</v>
      </c>
      <c r="C58" s="32">
        <v>463</v>
      </c>
      <c r="D58" s="32">
        <v>463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3714</v>
      </c>
      <c r="D60" s="32">
        <v>2261</v>
      </c>
      <c r="E60" s="33">
        <v>60.877759827679057</v>
      </c>
    </row>
    <row r="61" spans="2:5" s="4" customFormat="1" ht="12" customHeight="1" x14ac:dyDescent="0.2">
      <c r="B61" s="6" t="s">
        <v>51</v>
      </c>
      <c r="C61" s="32">
        <v>3709</v>
      </c>
      <c r="D61" s="32">
        <v>2256</v>
      </c>
      <c r="E61" s="33">
        <v>60.825020221083847</v>
      </c>
    </row>
    <row r="62" spans="2:5" ht="12" customHeight="1" x14ac:dyDescent="0.2">
      <c r="B62" s="6" t="s">
        <v>90</v>
      </c>
      <c r="C62" s="32">
        <v>5</v>
      </c>
      <c r="D62" s="32">
        <v>5</v>
      </c>
      <c r="E62" s="33">
        <v>100</v>
      </c>
    </row>
    <row r="63" spans="2:5" ht="12" customHeight="1" x14ac:dyDescent="0.2">
      <c r="B63" s="6" t="s">
        <v>52</v>
      </c>
      <c r="C63" s="32">
        <v>-2</v>
      </c>
      <c r="D63" s="32">
        <v>-2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60416</v>
      </c>
      <c r="D69" s="22">
        <v>7180</v>
      </c>
      <c r="E69" s="23">
        <v>11.884269067796611</v>
      </c>
    </row>
    <row r="70" spans="2:5" ht="12" customHeight="1" x14ac:dyDescent="0.2">
      <c r="B70" s="6" t="s">
        <v>57</v>
      </c>
      <c r="C70" s="32">
        <v>9698</v>
      </c>
      <c r="D70" s="32">
        <v>194</v>
      </c>
      <c r="E70" s="33">
        <v>2.0004124561765311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9197</v>
      </c>
      <c r="D73" s="36">
        <v>51</v>
      </c>
      <c r="E73" s="37">
        <v>0.55452865064695012</v>
      </c>
    </row>
    <row r="74" spans="2:5" ht="12" customHeight="1" x14ac:dyDescent="0.2">
      <c r="B74" s="6" t="s">
        <v>61</v>
      </c>
      <c r="C74" s="32">
        <v>501</v>
      </c>
      <c r="D74" s="32">
        <v>143</v>
      </c>
      <c r="E74" s="33">
        <v>28.542914171656687</v>
      </c>
    </row>
    <row r="75" spans="2:5" ht="12" customHeight="1" x14ac:dyDescent="0.2">
      <c r="B75" s="6" t="s">
        <v>62</v>
      </c>
      <c r="C75" s="32">
        <v>812</v>
      </c>
      <c r="D75" s="32">
        <v>784</v>
      </c>
      <c r="E75" s="33">
        <v>96.551724137931032</v>
      </c>
    </row>
    <row r="76" spans="2:5" ht="12" customHeight="1" x14ac:dyDescent="0.2">
      <c r="B76" s="6" t="s">
        <v>63</v>
      </c>
      <c r="C76" s="32">
        <v>6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806</v>
      </c>
      <c r="D77" s="32">
        <v>784</v>
      </c>
      <c r="E77" s="33">
        <v>97.270471464019849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4</v>
      </c>
      <c r="D83" s="34">
        <v>0</v>
      </c>
      <c r="E83" s="35">
        <v>0</v>
      </c>
    </row>
    <row r="84" spans="2:5" ht="12" customHeight="1" x14ac:dyDescent="0.2">
      <c r="B84" s="9" t="s">
        <v>71</v>
      </c>
      <c r="C84" s="34">
        <v>5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797</v>
      </c>
      <c r="D85" s="34">
        <v>784</v>
      </c>
      <c r="E85" s="35">
        <v>98.368883312421588</v>
      </c>
    </row>
    <row r="86" spans="2:5" ht="12" customHeight="1" x14ac:dyDescent="0.2">
      <c r="B86" s="6" t="s">
        <v>73</v>
      </c>
      <c r="C86" s="32">
        <v>47140</v>
      </c>
      <c r="D86" s="32">
        <v>3905</v>
      </c>
      <c r="E86" s="33">
        <v>8.2838353839626642</v>
      </c>
    </row>
    <row r="87" spans="2:5" ht="12" customHeight="1" x14ac:dyDescent="0.2">
      <c r="B87" s="6" t="s">
        <v>74</v>
      </c>
      <c r="C87" s="36">
        <v>896</v>
      </c>
      <c r="D87" s="36">
        <v>559</v>
      </c>
      <c r="E87" s="37">
        <v>62.388392857142861</v>
      </c>
    </row>
    <row r="88" spans="2:5" ht="12" customHeight="1" x14ac:dyDescent="0.2">
      <c r="B88" s="6" t="s">
        <v>75</v>
      </c>
      <c r="C88" s="32">
        <v>13416</v>
      </c>
      <c r="D88" s="32">
        <v>1203</v>
      </c>
      <c r="E88" s="33">
        <v>8.9669051878354207</v>
      </c>
    </row>
    <row r="89" spans="2:5" ht="12" customHeight="1" x14ac:dyDescent="0.2">
      <c r="B89" s="6" t="s">
        <v>76</v>
      </c>
      <c r="C89" s="32">
        <v>32577</v>
      </c>
      <c r="D89" s="32">
        <v>1937</v>
      </c>
      <c r="E89" s="33">
        <v>5.9459127605365749</v>
      </c>
    </row>
    <row r="90" spans="2:5" ht="12" customHeight="1" x14ac:dyDescent="0.2">
      <c r="B90" s="6" t="s">
        <v>77</v>
      </c>
      <c r="C90" s="32">
        <v>251</v>
      </c>
      <c r="D90" s="32">
        <v>206</v>
      </c>
      <c r="E90" s="33">
        <v>82.071713147410364</v>
      </c>
    </row>
    <row r="91" spans="2:5" ht="12" customHeight="1" x14ac:dyDescent="0.2">
      <c r="B91" s="6" t="s">
        <v>78</v>
      </c>
      <c r="C91" s="32">
        <v>2766</v>
      </c>
      <c r="D91" s="32">
        <v>2297</v>
      </c>
      <c r="E91" s="33">
        <v>83.044107013738255</v>
      </c>
    </row>
    <row r="92" spans="2:5" ht="12" customHeight="1" x14ac:dyDescent="0.2">
      <c r="B92" s="6" t="s">
        <v>86</v>
      </c>
      <c r="C92" s="22">
        <v>102</v>
      </c>
      <c r="D92" s="22">
        <v>102</v>
      </c>
      <c r="E92" s="23">
        <v>100</v>
      </c>
    </row>
    <row r="93" spans="2:5" ht="12" customHeight="1" x14ac:dyDescent="0.2">
      <c r="B93" s="6" t="s">
        <v>79</v>
      </c>
      <c r="C93" s="32">
        <v>101</v>
      </c>
      <c r="D93" s="32">
        <v>101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1F6C5AB-C871-4109-9BB2-423D336AAC6B}"/>
    <hyperlink ref="D4" location="ŞUBAT!A1" display="Şubat" xr:uid="{9E247510-B9A3-413D-9ACE-839B650973CA}"/>
    <hyperlink ref="E4" location="MART!A1" display="Mart" xr:uid="{E21CFA60-38C7-40B2-889F-7213300CB712}"/>
    <hyperlink ref="C5" location="NİSAN!A1" display="Nisan" xr:uid="{2D5234FF-B5D4-4CAB-A63D-F1654BF247BE}"/>
    <hyperlink ref="D5" location="MAYIS!A1" display="Mayıs" xr:uid="{80B52F31-13F2-49AE-BDBF-59FA38AA7C7E}"/>
    <hyperlink ref="E5" location="HAZİRAN!A1" display="Haziran" xr:uid="{0725F73E-E4F1-4479-8E7D-071A1918BF8C}"/>
    <hyperlink ref="C6" location="TEMMUZ!A1" display="Temmuz" xr:uid="{6E7F0CCD-4C2A-4A1B-B179-C1602622F9CC}"/>
    <hyperlink ref="D6" location="AĞUSTOS!A1" display="Ağustos" xr:uid="{354F10F9-44A3-402B-B7B0-649E7AB1501B}"/>
    <hyperlink ref="E6" location="EYLÜL!A1" display="Eylül" xr:uid="{E9B4538A-E17F-4687-A00D-0843DAFA6BD2}"/>
    <hyperlink ref="C7" location="EKİM!A1" display="Ekim" xr:uid="{D49B9099-76B2-4EFC-BBB1-068C1DB61705}"/>
    <hyperlink ref="D7" location="KASIM!A1" display="Kasım" xr:uid="{AD12EA48-23F6-4239-95C0-981CC094A15C}"/>
    <hyperlink ref="E7" location="ARALIK!A1" display="Aralık" xr:uid="{60C15DE4-DF37-43CA-8349-BA112E73F6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934D-9996-481B-B635-3A1590C3387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202109</v>
      </c>
      <c r="D10" s="22">
        <v>54196</v>
      </c>
      <c r="E10" s="23">
        <v>26.81523336417478</v>
      </c>
    </row>
    <row r="11" spans="2:5" ht="12" customHeight="1" x14ac:dyDescent="0.2">
      <c r="B11" s="7" t="s">
        <v>4</v>
      </c>
      <c r="C11" s="24">
        <v>141606</v>
      </c>
      <c r="D11" s="24">
        <v>45352</v>
      </c>
      <c r="E11" s="25">
        <v>32.026891515896217</v>
      </c>
    </row>
    <row r="12" spans="2:5" ht="12" customHeight="1" x14ac:dyDescent="0.2">
      <c r="B12" s="7" t="s">
        <v>5</v>
      </c>
      <c r="C12" s="24">
        <v>59631</v>
      </c>
      <c r="D12" s="24">
        <v>23599</v>
      </c>
      <c r="E12" s="25">
        <v>39.575053244117989</v>
      </c>
    </row>
    <row r="13" spans="2:5" ht="12" customHeight="1" x14ac:dyDescent="0.2">
      <c r="B13" s="7" t="s">
        <v>6</v>
      </c>
      <c r="C13" s="26">
        <v>44473</v>
      </c>
      <c r="D13" s="26">
        <v>15221</v>
      </c>
      <c r="E13" s="27">
        <v>34.225260270276351</v>
      </c>
    </row>
    <row r="14" spans="2:5" ht="12" customHeight="1" x14ac:dyDescent="0.2">
      <c r="B14" s="8" t="s">
        <v>7</v>
      </c>
      <c r="C14" s="28">
        <v>2523</v>
      </c>
      <c r="D14" s="28">
        <v>12</v>
      </c>
      <c r="E14" s="29">
        <v>0.47562425683709864</v>
      </c>
    </row>
    <row r="15" spans="2:5" ht="12" customHeight="1" x14ac:dyDescent="0.2">
      <c r="B15" s="8" t="s">
        <v>8</v>
      </c>
      <c r="C15" s="28">
        <v>2035</v>
      </c>
      <c r="D15" s="28">
        <v>721</v>
      </c>
      <c r="E15" s="29">
        <v>35.429975429975428</v>
      </c>
    </row>
    <row r="16" spans="2:5" ht="12" customHeight="1" x14ac:dyDescent="0.2">
      <c r="B16" s="8" t="s">
        <v>9</v>
      </c>
      <c r="C16" s="28">
        <v>37644</v>
      </c>
      <c r="D16" s="28">
        <v>13611</v>
      </c>
      <c r="E16" s="29">
        <v>36.157156518967163</v>
      </c>
    </row>
    <row r="17" spans="2:5" ht="12" customHeight="1" x14ac:dyDescent="0.2">
      <c r="B17" s="8" t="s">
        <v>10</v>
      </c>
      <c r="C17" s="28">
        <v>2271</v>
      </c>
      <c r="D17" s="28">
        <v>877</v>
      </c>
      <c r="E17" s="29">
        <v>38.617349185380888</v>
      </c>
    </row>
    <row r="18" spans="2:5" ht="12" customHeight="1" x14ac:dyDescent="0.2">
      <c r="B18" s="7" t="s">
        <v>11</v>
      </c>
      <c r="C18" s="24">
        <v>15158</v>
      </c>
      <c r="D18" s="24">
        <v>8378</v>
      </c>
      <c r="E18" s="25">
        <v>55.271143950389231</v>
      </c>
    </row>
    <row r="19" spans="2:5" ht="12" customHeight="1" x14ac:dyDescent="0.2">
      <c r="B19" s="8" t="s">
        <v>12</v>
      </c>
      <c r="C19" s="28">
        <v>3361</v>
      </c>
      <c r="D19" s="28">
        <v>-139</v>
      </c>
      <c r="E19" s="29">
        <v>-4.1356739065754242</v>
      </c>
    </row>
    <row r="20" spans="2:5" ht="12" customHeight="1" x14ac:dyDescent="0.2">
      <c r="B20" s="8" t="s">
        <v>13</v>
      </c>
      <c r="C20" s="28">
        <v>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11794</v>
      </c>
      <c r="D21" s="28">
        <v>8517</v>
      </c>
      <c r="E21" s="29">
        <v>72.214685433271157</v>
      </c>
    </row>
    <row r="22" spans="2:5" s="4" customFormat="1" ht="12" customHeight="1" x14ac:dyDescent="0.2">
      <c r="B22" s="7" t="s">
        <v>15</v>
      </c>
      <c r="C22" s="24">
        <v>39508</v>
      </c>
      <c r="D22" s="24">
        <v>9821</v>
      </c>
      <c r="E22" s="25">
        <v>24.858256555634302</v>
      </c>
    </row>
    <row r="23" spans="2:5" s="4" customFormat="1" ht="12" customHeight="1" x14ac:dyDescent="0.2">
      <c r="B23" s="8" t="s">
        <v>16</v>
      </c>
      <c r="C23" s="30">
        <v>43</v>
      </c>
      <c r="D23" s="30">
        <v>35</v>
      </c>
      <c r="E23" s="31">
        <v>81.395348837209298</v>
      </c>
    </row>
    <row r="24" spans="2:5" ht="12" customHeight="1" x14ac:dyDescent="0.2">
      <c r="B24" s="8" t="s">
        <v>17</v>
      </c>
      <c r="C24" s="30">
        <v>39465</v>
      </c>
      <c r="D24" s="30">
        <v>9786</v>
      </c>
      <c r="E24" s="31">
        <v>24.796655264158115</v>
      </c>
    </row>
    <row r="25" spans="2:5" s="4" customFormat="1" ht="12" customHeight="1" x14ac:dyDescent="0.2">
      <c r="B25" s="7" t="s">
        <v>18</v>
      </c>
      <c r="C25" s="24">
        <v>21527</v>
      </c>
      <c r="D25" s="24">
        <v>1733</v>
      </c>
      <c r="E25" s="25">
        <v>8.0503553676778008</v>
      </c>
    </row>
    <row r="26" spans="2:5" ht="12" customHeight="1" x14ac:dyDescent="0.2">
      <c r="B26" s="7" t="s">
        <v>19</v>
      </c>
      <c r="C26" s="24">
        <v>8538</v>
      </c>
      <c r="D26" s="24">
        <v>-6602</v>
      </c>
      <c r="E26" s="25">
        <v>-77.324900445069105</v>
      </c>
    </row>
    <row r="27" spans="2:5" ht="12" customHeight="1" x14ac:dyDescent="0.2">
      <c r="B27" s="8" t="s">
        <v>20</v>
      </c>
      <c r="C27" s="28">
        <v>7775</v>
      </c>
      <c r="D27" s="28">
        <v>-6808</v>
      </c>
      <c r="E27" s="29">
        <v>-87.562700964630224</v>
      </c>
    </row>
    <row r="28" spans="2:5" ht="12" customHeight="1" x14ac:dyDescent="0.2">
      <c r="B28" s="8" t="s">
        <v>21</v>
      </c>
      <c r="C28" s="28">
        <v>763</v>
      </c>
      <c r="D28" s="28">
        <v>206</v>
      </c>
      <c r="E28" s="29">
        <v>26.998689384010483</v>
      </c>
    </row>
    <row r="29" spans="2:5" ht="12" customHeight="1" x14ac:dyDescent="0.2">
      <c r="B29" s="7" t="s">
        <v>22</v>
      </c>
      <c r="C29" s="26">
        <v>11494</v>
      </c>
      <c r="D29" s="26">
        <v>7293</v>
      </c>
      <c r="E29" s="27">
        <v>63.450495910910043</v>
      </c>
    </row>
    <row r="30" spans="2:5" ht="12" customHeight="1" x14ac:dyDescent="0.2">
      <c r="B30" s="8" t="s">
        <v>23</v>
      </c>
      <c r="C30" s="28">
        <v>9653</v>
      </c>
      <c r="D30" s="28">
        <v>5460</v>
      </c>
      <c r="E30" s="29">
        <v>56.562726613488032</v>
      </c>
    </row>
    <row r="31" spans="2:5" s="4" customFormat="1" ht="12" customHeight="1" x14ac:dyDescent="0.2">
      <c r="B31" s="8" t="s">
        <v>24</v>
      </c>
      <c r="C31" s="28">
        <v>1841</v>
      </c>
      <c r="D31" s="28">
        <v>1833</v>
      </c>
      <c r="E31" s="29">
        <v>99.565453557848997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1495</v>
      </c>
      <c r="D36" s="26">
        <v>1042</v>
      </c>
      <c r="E36" s="27">
        <v>69.6989966555184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119</v>
      </c>
      <c r="D39" s="24">
        <v>119</v>
      </c>
      <c r="E39" s="25">
        <v>100</v>
      </c>
    </row>
    <row r="40" spans="2:6" s="4" customFormat="1" ht="12" customHeight="1" x14ac:dyDescent="0.2">
      <c r="B40" s="8" t="s">
        <v>33</v>
      </c>
      <c r="C40" s="30">
        <v>22</v>
      </c>
      <c r="D40" s="30">
        <v>22</v>
      </c>
      <c r="E40" s="31">
        <v>100</v>
      </c>
    </row>
    <row r="41" spans="2:6" ht="12" customHeight="1" x14ac:dyDescent="0.2">
      <c r="B41" s="8" t="s">
        <v>34</v>
      </c>
      <c r="C41" s="30">
        <v>97</v>
      </c>
      <c r="D41" s="30">
        <v>97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11659</v>
      </c>
      <c r="D43" s="24">
        <v>4072</v>
      </c>
      <c r="E43" s="25">
        <v>34.925808388369504</v>
      </c>
    </row>
    <row r="44" spans="2:6" ht="12" customHeight="1" x14ac:dyDescent="0.2">
      <c r="B44" s="7" t="s">
        <v>37</v>
      </c>
      <c r="C44" s="26">
        <v>8898</v>
      </c>
      <c r="D44" s="26">
        <v>6008</v>
      </c>
      <c r="E44" s="27">
        <v>67.520791189031243</v>
      </c>
      <c r="F44" s="5"/>
    </row>
    <row r="45" spans="2:6" ht="12" customHeight="1" x14ac:dyDescent="0.2">
      <c r="B45" s="7" t="s">
        <v>38</v>
      </c>
      <c r="C45" s="26">
        <v>264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5250</v>
      </c>
      <c r="D46" s="22">
        <v>3543</v>
      </c>
      <c r="E46" s="27">
        <v>67.48571428571428</v>
      </c>
    </row>
    <row r="47" spans="2:6" ht="12" customHeight="1" x14ac:dyDescent="0.2">
      <c r="B47" s="6" t="s">
        <v>39</v>
      </c>
      <c r="C47" s="32">
        <v>1654</v>
      </c>
      <c r="D47" s="32">
        <v>1592</v>
      </c>
      <c r="E47" s="33">
        <v>96.251511487303503</v>
      </c>
    </row>
    <row r="48" spans="2:6" ht="12" customHeight="1" x14ac:dyDescent="0.2">
      <c r="B48" s="6" t="s">
        <v>40</v>
      </c>
      <c r="C48" s="32">
        <v>1540</v>
      </c>
      <c r="D48" s="32">
        <v>1520</v>
      </c>
      <c r="E48" s="33">
        <v>98.701298701298697</v>
      </c>
    </row>
    <row r="49" spans="2:5" ht="12" customHeight="1" x14ac:dyDescent="0.2">
      <c r="B49" s="9" t="s">
        <v>41</v>
      </c>
      <c r="C49" s="34">
        <v>10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1530</v>
      </c>
      <c r="D50" s="34">
        <v>1520</v>
      </c>
      <c r="E50" s="35">
        <v>99.346405228758172</v>
      </c>
    </row>
    <row r="51" spans="2:5" ht="12" customHeight="1" x14ac:dyDescent="0.2">
      <c r="B51" s="6" t="s">
        <v>43</v>
      </c>
      <c r="C51" s="32">
        <v>114</v>
      </c>
      <c r="D51" s="32">
        <v>72</v>
      </c>
      <c r="E51" s="33">
        <v>63.157894736842103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114</v>
      </c>
      <c r="D53" s="34">
        <v>72</v>
      </c>
      <c r="E53" s="35">
        <v>63.157894736842103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418</v>
      </c>
      <c r="D57" s="32">
        <v>418</v>
      </c>
      <c r="E57" s="33">
        <v>100</v>
      </c>
    </row>
    <row r="58" spans="2:5" ht="12" customHeight="1" x14ac:dyDescent="0.2">
      <c r="B58" s="6" t="s">
        <v>48</v>
      </c>
      <c r="C58" s="32">
        <v>418</v>
      </c>
      <c r="D58" s="32">
        <v>418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3180</v>
      </c>
      <c r="D60" s="32">
        <v>1535</v>
      </c>
      <c r="E60" s="33">
        <v>48.270440251572325</v>
      </c>
    </row>
    <row r="61" spans="2:5" s="4" customFormat="1" ht="12" customHeight="1" x14ac:dyDescent="0.2">
      <c r="B61" s="6" t="s">
        <v>51</v>
      </c>
      <c r="C61" s="32">
        <v>3177</v>
      </c>
      <c r="D61" s="32">
        <v>1532</v>
      </c>
      <c r="E61" s="33">
        <v>48.22159269751338</v>
      </c>
    </row>
    <row r="62" spans="2:5" ht="12" customHeight="1" x14ac:dyDescent="0.2">
      <c r="B62" s="6" t="s">
        <v>90</v>
      </c>
      <c r="C62" s="32">
        <v>3</v>
      </c>
      <c r="D62" s="32">
        <v>3</v>
      </c>
      <c r="E62" s="33">
        <v>100</v>
      </c>
    </row>
    <row r="63" spans="2:5" ht="12" customHeight="1" x14ac:dyDescent="0.2">
      <c r="B63" s="6" t="s">
        <v>52</v>
      </c>
      <c r="C63" s="32">
        <v>-2</v>
      </c>
      <c r="D63" s="32">
        <v>-2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55164</v>
      </c>
      <c r="D69" s="22">
        <v>5212</v>
      </c>
      <c r="E69" s="23">
        <v>9.4481908491044884</v>
      </c>
    </row>
    <row r="70" spans="2:5" ht="12" customHeight="1" x14ac:dyDescent="0.2">
      <c r="B70" s="6" t="s">
        <v>57</v>
      </c>
      <c r="C70" s="32">
        <v>8483</v>
      </c>
      <c r="D70" s="32">
        <v>94</v>
      </c>
      <c r="E70" s="33">
        <v>1.108098550041259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8053</v>
      </c>
      <c r="D73" s="36">
        <v>23</v>
      </c>
      <c r="E73" s="37">
        <v>0.28560784800695393</v>
      </c>
    </row>
    <row r="74" spans="2:5" ht="12" customHeight="1" x14ac:dyDescent="0.2">
      <c r="B74" s="6" t="s">
        <v>61</v>
      </c>
      <c r="C74" s="32">
        <v>430</v>
      </c>
      <c r="D74" s="32">
        <v>71</v>
      </c>
      <c r="E74" s="33">
        <v>16.511627906976745</v>
      </c>
    </row>
    <row r="75" spans="2:5" ht="12" customHeight="1" x14ac:dyDescent="0.2">
      <c r="B75" s="6" t="s">
        <v>62</v>
      </c>
      <c r="C75" s="32">
        <v>582</v>
      </c>
      <c r="D75" s="32">
        <v>554</v>
      </c>
      <c r="E75" s="33">
        <v>95.189003436426106</v>
      </c>
    </row>
    <row r="76" spans="2:5" ht="12" customHeight="1" x14ac:dyDescent="0.2">
      <c r="B76" s="6" t="s">
        <v>63</v>
      </c>
      <c r="C76" s="32">
        <v>6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576</v>
      </c>
      <c r="D77" s="32">
        <v>554</v>
      </c>
      <c r="E77" s="33">
        <v>96.180555555555557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4</v>
      </c>
      <c r="D83" s="34">
        <v>0</v>
      </c>
      <c r="E83" s="35">
        <v>0</v>
      </c>
    </row>
    <row r="84" spans="2:5" ht="12" customHeight="1" x14ac:dyDescent="0.2">
      <c r="B84" s="9" t="s">
        <v>71</v>
      </c>
      <c r="C84" s="34">
        <v>5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567</v>
      </c>
      <c r="D85" s="34">
        <v>554</v>
      </c>
      <c r="E85" s="35">
        <v>97.707231040564366</v>
      </c>
    </row>
    <row r="86" spans="2:5" ht="12" customHeight="1" x14ac:dyDescent="0.2">
      <c r="B86" s="6" t="s">
        <v>73</v>
      </c>
      <c r="C86" s="32">
        <v>43724</v>
      </c>
      <c r="D86" s="32">
        <v>2728</v>
      </c>
      <c r="E86" s="33">
        <v>6.2391364010612023</v>
      </c>
    </row>
    <row r="87" spans="2:5" ht="12" customHeight="1" x14ac:dyDescent="0.2">
      <c r="B87" s="6" t="s">
        <v>74</v>
      </c>
      <c r="C87" s="36">
        <v>767</v>
      </c>
      <c r="D87" s="36">
        <v>430</v>
      </c>
      <c r="E87" s="37">
        <v>56.0625814863103</v>
      </c>
    </row>
    <row r="88" spans="2:5" ht="12" customHeight="1" x14ac:dyDescent="0.2">
      <c r="B88" s="6" t="s">
        <v>75</v>
      </c>
      <c r="C88" s="32">
        <v>14063</v>
      </c>
      <c r="D88" s="32">
        <v>780</v>
      </c>
      <c r="E88" s="33">
        <v>5.5464694588636849</v>
      </c>
    </row>
    <row r="89" spans="2:5" ht="12" customHeight="1" x14ac:dyDescent="0.2">
      <c r="B89" s="6" t="s">
        <v>76</v>
      </c>
      <c r="C89" s="32">
        <v>28644</v>
      </c>
      <c r="D89" s="32">
        <v>1312</v>
      </c>
      <c r="E89" s="33">
        <v>4.5803658706884516</v>
      </c>
    </row>
    <row r="90" spans="2:5" ht="12" customHeight="1" x14ac:dyDescent="0.2">
      <c r="B90" s="6" t="s">
        <v>77</v>
      </c>
      <c r="C90" s="32">
        <v>250</v>
      </c>
      <c r="D90" s="32">
        <v>206</v>
      </c>
      <c r="E90" s="33">
        <v>82.399999999999991</v>
      </c>
    </row>
    <row r="91" spans="2:5" ht="12" customHeight="1" x14ac:dyDescent="0.2">
      <c r="B91" s="6" t="s">
        <v>78</v>
      </c>
      <c r="C91" s="32">
        <v>2375</v>
      </c>
      <c r="D91" s="32">
        <v>1836</v>
      </c>
      <c r="E91" s="33">
        <v>77.305263157894728</v>
      </c>
    </row>
    <row r="92" spans="2:5" ht="12" customHeight="1" x14ac:dyDescent="0.2">
      <c r="B92" s="6" t="s">
        <v>86</v>
      </c>
      <c r="C92" s="22">
        <v>89</v>
      </c>
      <c r="D92" s="22">
        <v>89</v>
      </c>
      <c r="E92" s="23">
        <v>100</v>
      </c>
    </row>
    <row r="93" spans="2:5" ht="12" customHeight="1" x14ac:dyDescent="0.2">
      <c r="B93" s="6" t="s">
        <v>79</v>
      </c>
      <c r="C93" s="32">
        <v>89</v>
      </c>
      <c r="D93" s="32">
        <v>89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FB6C971-D5C5-4348-AAAD-FBBCBB16773E}"/>
    <hyperlink ref="D4" location="ŞUBAT!A1" display="Şubat" xr:uid="{B84E72EE-5591-4166-98CA-FF7B704380FA}"/>
    <hyperlink ref="E4" location="MART!A1" display="Mart" xr:uid="{14FE759C-C45C-406A-8066-214C4D5F0109}"/>
    <hyperlink ref="C5" location="NİSAN!A1" display="Nisan" xr:uid="{CB1B15F4-843F-474D-B543-BF944447DD6E}"/>
    <hyperlink ref="D5" location="MAYIS!A1" display="Mayıs" xr:uid="{BA65B5D0-0F5E-4B70-9C6F-14416D9CDDC8}"/>
    <hyperlink ref="E5" location="HAZİRAN!A1" display="Haziran" xr:uid="{CDE4F466-D990-4DBC-B498-FB0FD745F446}"/>
    <hyperlink ref="C6" location="TEMMUZ!A1" display="Temmuz" xr:uid="{73FE6EC3-6354-4D78-AB6A-31F2DDF3B247}"/>
    <hyperlink ref="D6" location="AĞUSTOS!A1" display="Ağustos" xr:uid="{46CBF04A-2692-4AD8-AC61-ECA8735E6917}"/>
    <hyperlink ref="E6" location="EYLÜL!A1" display="Eylül" xr:uid="{BD651091-CE30-426E-A64D-311361CFF916}"/>
    <hyperlink ref="C7" location="EKİM!A1" display="Ekim" xr:uid="{467821A7-8F68-4BBB-B450-D72634E9E4D0}"/>
    <hyperlink ref="D7" location="KASIM!A1" display="Kasım" xr:uid="{F93E419E-E742-49A8-AEA8-B1FB73FF8452}"/>
    <hyperlink ref="E7" location="ARALIK!A1" display="Aralık" xr:uid="{563BF864-7B46-4E0D-94E0-F7F6053201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EB50-A257-4226-BA3F-CE0B253D9BA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172303</v>
      </c>
      <c r="D10" s="22">
        <f>+D11+D46+D64+D69+D92+D98</f>
        <v>26910</v>
      </c>
      <c r="E10" s="23">
        <f t="shared" ref="E10:E73" si="0">+D10/C10*100</f>
        <v>15.617836021427371</v>
      </c>
    </row>
    <row r="11" spans="2:5" ht="12" customHeight="1" x14ac:dyDescent="0.2">
      <c r="B11" s="7" t="s">
        <v>4</v>
      </c>
      <c r="C11" s="24">
        <f>+C12+C22+C25+C39+C43+C44+C45</f>
        <v>118740</v>
      </c>
      <c r="D11" s="24">
        <f>+D12+D22+D25+D39+D43+D44+D45</f>
        <v>22170</v>
      </c>
      <c r="E11" s="25">
        <f t="shared" si="0"/>
        <v>18.671045982819606</v>
      </c>
    </row>
    <row r="12" spans="2:5" ht="12" customHeight="1" x14ac:dyDescent="0.2">
      <c r="B12" s="7" t="s">
        <v>5</v>
      </c>
      <c r="C12" s="24">
        <f>+C13+C18</f>
        <v>41675</v>
      </c>
      <c r="D12" s="24">
        <f>+D13+D18</f>
        <v>7672</v>
      </c>
      <c r="E12" s="25">
        <f t="shared" si="0"/>
        <v>18.409118176364728</v>
      </c>
    </row>
    <row r="13" spans="2:5" ht="12" customHeight="1" x14ac:dyDescent="0.2">
      <c r="B13" s="7" t="s">
        <v>6</v>
      </c>
      <c r="C13" s="26">
        <f>SUM(C14:C17)</f>
        <v>36397</v>
      </c>
      <c r="D13" s="26">
        <f>SUM(D14:D17)</f>
        <v>7603</v>
      </c>
      <c r="E13" s="27">
        <f t="shared" si="0"/>
        <v>20.889084265186693</v>
      </c>
    </row>
    <row r="14" spans="2:5" ht="12" customHeight="1" x14ac:dyDescent="0.2">
      <c r="B14" s="8" t="s">
        <v>7</v>
      </c>
      <c r="C14" s="28">
        <v>2536</v>
      </c>
      <c r="D14" s="28">
        <v>12</v>
      </c>
      <c r="E14" s="29">
        <f t="shared" si="0"/>
        <v>0.47318611987381703</v>
      </c>
    </row>
    <row r="15" spans="2:5" ht="12" customHeight="1" x14ac:dyDescent="0.2">
      <c r="B15" s="8" t="s">
        <v>8</v>
      </c>
      <c r="C15" s="28">
        <v>822</v>
      </c>
      <c r="D15" s="28">
        <v>10</v>
      </c>
      <c r="E15" s="29">
        <f t="shared" si="0"/>
        <v>1.2165450121654502</v>
      </c>
    </row>
    <row r="16" spans="2:5" ht="12" customHeight="1" x14ac:dyDescent="0.2">
      <c r="B16" s="8" t="s">
        <v>9</v>
      </c>
      <c r="C16" s="28">
        <v>31970</v>
      </c>
      <c r="D16" s="28">
        <v>7555</v>
      </c>
      <c r="E16" s="29">
        <f t="shared" si="0"/>
        <v>23.631529558961525</v>
      </c>
    </row>
    <row r="17" spans="2:5" ht="12" customHeight="1" x14ac:dyDescent="0.2">
      <c r="B17" s="8" t="s">
        <v>10</v>
      </c>
      <c r="C17" s="28">
        <v>1069</v>
      </c>
      <c r="D17" s="28">
        <v>26</v>
      </c>
      <c r="E17" s="29">
        <f t="shared" si="0"/>
        <v>2.4321796071094481</v>
      </c>
    </row>
    <row r="18" spans="2:5" ht="12" customHeight="1" x14ac:dyDescent="0.2">
      <c r="B18" s="7" t="s">
        <v>11</v>
      </c>
      <c r="C18" s="24">
        <f>SUM(C19:C21)</f>
        <v>5278</v>
      </c>
      <c r="D18" s="24">
        <f>SUM(D19:D21)</f>
        <v>69</v>
      </c>
      <c r="E18" s="25">
        <f t="shared" si="0"/>
        <v>1.3073133762788935</v>
      </c>
    </row>
    <row r="19" spans="2:5" ht="12" customHeight="1" x14ac:dyDescent="0.2">
      <c r="B19" s="8" t="s">
        <v>12</v>
      </c>
      <c r="C19" s="28">
        <v>3417</v>
      </c>
      <c r="D19" s="28">
        <v>0</v>
      </c>
      <c r="E19" s="29">
        <f t="shared" si="0"/>
        <v>0</v>
      </c>
    </row>
    <row r="20" spans="2:5" ht="12" customHeight="1" x14ac:dyDescent="0.2">
      <c r="B20" s="8" t="s">
        <v>13</v>
      </c>
      <c r="C20" s="28">
        <v>3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1858</v>
      </c>
      <c r="D21" s="28">
        <v>69</v>
      </c>
      <c r="E21" s="29">
        <f t="shared" si="0"/>
        <v>3.7136706135629707</v>
      </c>
    </row>
    <row r="22" spans="2:5" s="4" customFormat="1" ht="12" customHeight="1" x14ac:dyDescent="0.2">
      <c r="B22" s="7" t="s">
        <v>15</v>
      </c>
      <c r="C22" s="24">
        <f>SUM(C23:C24)</f>
        <v>39166</v>
      </c>
      <c r="D22" s="24">
        <f>SUM(D23:D24)</f>
        <v>8224</v>
      </c>
      <c r="E22" s="25">
        <f t="shared" si="0"/>
        <v>20.997804217944136</v>
      </c>
    </row>
    <row r="23" spans="2:5" s="4" customFormat="1" ht="12" customHeight="1" x14ac:dyDescent="0.2">
      <c r="B23" s="8" t="s">
        <v>16</v>
      </c>
      <c r="C23" s="30">
        <v>16</v>
      </c>
      <c r="D23" s="30">
        <v>5</v>
      </c>
      <c r="E23" s="31">
        <f t="shared" si="0"/>
        <v>31.25</v>
      </c>
    </row>
    <row r="24" spans="2:5" ht="12" customHeight="1" x14ac:dyDescent="0.2">
      <c r="B24" s="8" t="s">
        <v>17</v>
      </c>
      <c r="C24" s="30">
        <v>39150</v>
      </c>
      <c r="D24" s="30">
        <v>8219</v>
      </c>
      <c r="E24" s="31">
        <f t="shared" si="0"/>
        <v>20.993614303959131</v>
      </c>
    </row>
    <row r="25" spans="2:5" s="4" customFormat="1" ht="12" customHeight="1" x14ac:dyDescent="0.2">
      <c r="B25" s="7" t="s">
        <v>18</v>
      </c>
      <c r="C25" s="24">
        <f>+C26+C29+C36+C37+C38</f>
        <v>22236</v>
      </c>
      <c r="D25" s="24">
        <f>+D26+D29+D36+D37+D38</f>
        <v>962</v>
      </c>
      <c r="E25" s="25">
        <f t="shared" si="0"/>
        <v>4.3263176830365175</v>
      </c>
    </row>
    <row r="26" spans="2:5" ht="12" customHeight="1" x14ac:dyDescent="0.2">
      <c r="B26" s="7" t="s">
        <v>19</v>
      </c>
      <c r="C26" s="24">
        <f>SUM(C27:C28)</f>
        <v>13598</v>
      </c>
      <c r="D26" s="24">
        <f>SUM(D27:D28)</f>
        <v>-3217</v>
      </c>
      <c r="E26" s="25">
        <f t="shared" si="0"/>
        <v>-23.65789086630387</v>
      </c>
    </row>
    <row r="27" spans="2:5" ht="12" customHeight="1" x14ac:dyDescent="0.2">
      <c r="B27" s="8" t="s">
        <v>20</v>
      </c>
      <c r="C27" s="28">
        <v>12937</v>
      </c>
      <c r="D27" s="28">
        <v>-3348</v>
      </c>
      <c r="E27" s="29">
        <f t="shared" si="0"/>
        <v>-25.879261034242866</v>
      </c>
    </row>
    <row r="28" spans="2:5" ht="12" customHeight="1" x14ac:dyDescent="0.2">
      <c r="B28" s="8" t="s">
        <v>21</v>
      </c>
      <c r="C28" s="28">
        <v>661</v>
      </c>
      <c r="D28" s="28">
        <v>131</v>
      </c>
      <c r="E28" s="29">
        <f t="shared" si="0"/>
        <v>19.818456883509832</v>
      </c>
    </row>
    <row r="29" spans="2:5" ht="12" customHeight="1" x14ac:dyDescent="0.2">
      <c r="B29" s="7" t="s">
        <v>22</v>
      </c>
      <c r="C29" s="26">
        <f>SUM(C30:C35)</f>
        <v>7576</v>
      </c>
      <c r="D29" s="26">
        <f>SUM(D30:D35)</f>
        <v>3553</v>
      </c>
      <c r="E29" s="27">
        <f t="shared" si="0"/>
        <v>46.898099260823656</v>
      </c>
    </row>
    <row r="30" spans="2:5" ht="12" customHeight="1" x14ac:dyDescent="0.2">
      <c r="B30" s="8" t="s">
        <v>23</v>
      </c>
      <c r="C30" s="28">
        <v>6760</v>
      </c>
      <c r="D30" s="28">
        <v>2737</v>
      </c>
      <c r="E30" s="29">
        <f t="shared" si="0"/>
        <v>40.488165680473372</v>
      </c>
    </row>
    <row r="31" spans="2:5" s="4" customFormat="1" ht="12" customHeight="1" x14ac:dyDescent="0.2">
      <c r="B31" s="8" t="s">
        <v>24</v>
      </c>
      <c r="C31" s="28">
        <v>816</v>
      </c>
      <c r="D31" s="28">
        <v>816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1062</v>
      </c>
      <c r="D36" s="26">
        <v>626</v>
      </c>
      <c r="E36" s="27">
        <f t="shared" si="0"/>
        <v>58.945386064030139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61</v>
      </c>
      <c r="D39" s="24">
        <f>SUM(D40:D42)</f>
        <v>61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12</v>
      </c>
      <c r="D40" s="30">
        <v>12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49</v>
      </c>
      <c r="D41" s="30">
        <v>49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9373</v>
      </c>
      <c r="D43" s="24">
        <v>2063</v>
      </c>
      <c r="E43" s="25">
        <f t="shared" si="0"/>
        <v>22.010028806145311</v>
      </c>
    </row>
    <row r="44" spans="2:6" ht="12" customHeight="1" x14ac:dyDescent="0.2">
      <c r="B44" s="7" t="s">
        <v>37</v>
      </c>
      <c r="C44" s="26">
        <v>5963</v>
      </c>
      <c r="D44" s="26">
        <v>3188</v>
      </c>
      <c r="E44" s="27">
        <f t="shared" si="0"/>
        <v>53.463021968807645</v>
      </c>
      <c r="F44" s="5"/>
    </row>
    <row r="45" spans="2:6" ht="12" customHeight="1" x14ac:dyDescent="0.2">
      <c r="B45" s="7" t="s">
        <v>38</v>
      </c>
      <c r="C45" s="26">
        <v>266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3527</v>
      </c>
      <c r="D46" s="22">
        <f>+D47+D54+D57+D60+D63</f>
        <v>1735</v>
      </c>
      <c r="E46" s="27">
        <f t="shared" si="0"/>
        <v>49.191947831017863</v>
      </c>
    </row>
    <row r="47" spans="2:6" ht="12" customHeight="1" x14ac:dyDescent="0.2">
      <c r="B47" s="6" t="s">
        <v>39</v>
      </c>
      <c r="C47" s="32">
        <f>+C48+C51</f>
        <v>836</v>
      </c>
      <c r="D47" s="32">
        <f>+D48+D51</f>
        <v>771</v>
      </c>
      <c r="E47" s="33">
        <f t="shared" si="0"/>
        <v>92.224880382775126</v>
      </c>
    </row>
    <row r="48" spans="2:6" ht="12" customHeight="1" x14ac:dyDescent="0.2">
      <c r="B48" s="6" t="s">
        <v>40</v>
      </c>
      <c r="C48" s="32">
        <f>SUM(C49:C50)</f>
        <v>775</v>
      </c>
      <c r="D48" s="32">
        <f>SUM(D49:D50)</f>
        <v>752</v>
      </c>
      <c r="E48" s="33">
        <f t="shared" si="0"/>
        <v>97.032258064516128</v>
      </c>
    </row>
    <row r="49" spans="2:5" ht="12" customHeight="1" x14ac:dyDescent="0.2">
      <c r="B49" s="9" t="s">
        <v>41</v>
      </c>
      <c r="C49" s="34">
        <v>10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765</v>
      </c>
      <c r="D50" s="34">
        <v>752</v>
      </c>
      <c r="E50" s="35">
        <f t="shared" si="0"/>
        <v>98.300653594771234</v>
      </c>
    </row>
    <row r="51" spans="2:5" ht="12" customHeight="1" x14ac:dyDescent="0.2">
      <c r="B51" s="6" t="s">
        <v>43</v>
      </c>
      <c r="C51" s="32">
        <f>SUM(C52:C53)</f>
        <v>61</v>
      </c>
      <c r="D51" s="32">
        <f>SUM(D52:D53)</f>
        <v>19</v>
      </c>
      <c r="E51" s="33">
        <f t="shared" si="0"/>
        <v>31.147540983606557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61</v>
      </c>
      <c r="D53" s="34">
        <v>19</v>
      </c>
      <c r="E53" s="35">
        <f>+D53/C53*100</f>
        <v>31.147540983606557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390</v>
      </c>
      <c r="D57" s="32">
        <f>SUM(D58:D59)</f>
        <v>390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390</v>
      </c>
      <c r="D58" s="32">
        <v>390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2301</v>
      </c>
      <c r="D60" s="32">
        <f>SUM(D61:D62)</f>
        <v>574</v>
      </c>
      <c r="E60" s="33">
        <f t="shared" si="0"/>
        <v>24.945675793133422</v>
      </c>
    </row>
    <row r="61" spans="2:5" s="4" customFormat="1" ht="12" customHeight="1" x14ac:dyDescent="0.2">
      <c r="B61" s="6" t="s">
        <v>51</v>
      </c>
      <c r="C61" s="32">
        <v>2301</v>
      </c>
      <c r="D61" s="32">
        <v>574</v>
      </c>
      <c r="E61" s="33">
        <f t="shared" si="0"/>
        <v>24.945675793133422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49959</v>
      </c>
      <c r="D69" s="22">
        <f>+D70+D75+D86+D91</f>
        <v>2928</v>
      </c>
      <c r="E69" s="23">
        <f t="shared" si="0"/>
        <v>5.8608058608058604</v>
      </c>
    </row>
    <row r="70" spans="2:5" ht="12" customHeight="1" x14ac:dyDescent="0.2">
      <c r="B70" s="6" t="s">
        <v>57</v>
      </c>
      <c r="C70" s="32">
        <f>+C71+C72+C73+C74</f>
        <v>7934</v>
      </c>
      <c r="D70" s="32">
        <f>+D71+D72+D73+D74</f>
        <v>49</v>
      </c>
      <c r="E70" s="33">
        <f t="shared" si="0"/>
        <v>0.61759516007058235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7534</v>
      </c>
      <c r="D73" s="36">
        <v>10</v>
      </c>
      <c r="E73" s="37">
        <f t="shared" si="0"/>
        <v>0.13273161667109104</v>
      </c>
    </row>
    <row r="74" spans="2:5" ht="12" customHeight="1" x14ac:dyDescent="0.2">
      <c r="B74" s="6" t="s">
        <v>61</v>
      </c>
      <c r="C74" s="32">
        <v>400</v>
      </c>
      <c r="D74" s="32">
        <v>39</v>
      </c>
      <c r="E74" s="33">
        <f>+D74/C74*100</f>
        <v>9.75</v>
      </c>
    </row>
    <row r="75" spans="2:5" ht="12" customHeight="1" x14ac:dyDescent="0.2">
      <c r="B75" s="6" t="s">
        <v>62</v>
      </c>
      <c r="C75" s="32">
        <f>+C76+C77</f>
        <v>283</v>
      </c>
      <c r="D75" s="32">
        <f>+D76+D77</f>
        <v>255</v>
      </c>
      <c r="E75" s="33">
        <f>+D75/C75*100</f>
        <v>90.10600706713781</v>
      </c>
    </row>
    <row r="76" spans="2:5" ht="12" customHeight="1" x14ac:dyDescent="0.2">
      <c r="B76" s="6" t="s">
        <v>63</v>
      </c>
      <c r="C76" s="32">
        <v>6</v>
      </c>
      <c r="D76" s="32">
        <v>0</v>
      </c>
      <c r="E76" s="33">
        <f>+D76/C76*100</f>
        <v>0</v>
      </c>
    </row>
    <row r="77" spans="2:5" ht="12" customHeight="1" x14ac:dyDescent="0.2">
      <c r="B77" s="6" t="s">
        <v>64</v>
      </c>
      <c r="C77" s="32">
        <f>SUM(C78:C85)</f>
        <v>277</v>
      </c>
      <c r="D77" s="32">
        <f>SUM(D78:D85)</f>
        <v>255</v>
      </c>
      <c r="E77" s="33">
        <f>+D77/C77*100</f>
        <v>92.057761732851986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4</v>
      </c>
      <c r="D83" s="34">
        <v>0</v>
      </c>
      <c r="E83" s="35">
        <f>+D83/C83*100</f>
        <v>0</v>
      </c>
    </row>
    <row r="84" spans="2:5" ht="12" customHeight="1" x14ac:dyDescent="0.2">
      <c r="B84" s="9" t="s">
        <v>71</v>
      </c>
      <c r="C84" s="34">
        <v>5</v>
      </c>
      <c r="D84" s="34">
        <v>0</v>
      </c>
      <c r="E84" s="35">
        <f>+D84/C84*100</f>
        <v>0</v>
      </c>
    </row>
    <row r="85" spans="2:5" ht="12" customHeight="1" x14ac:dyDescent="0.2">
      <c r="B85" s="9" t="s">
        <v>72</v>
      </c>
      <c r="C85" s="34">
        <v>268</v>
      </c>
      <c r="D85" s="34">
        <v>255</v>
      </c>
      <c r="E85" s="35">
        <f t="shared" ref="E85:E93" si="1">+D85/C85*100</f>
        <v>95.149253731343293</v>
      </c>
    </row>
    <row r="86" spans="2:5" ht="12" customHeight="1" x14ac:dyDescent="0.2">
      <c r="B86" s="6" t="s">
        <v>73</v>
      </c>
      <c r="C86" s="32">
        <f>+C87+C88+C89+C90</f>
        <v>39702</v>
      </c>
      <c r="D86" s="32">
        <f>+D87+D88+D89+D90</f>
        <v>1101</v>
      </c>
      <c r="E86" s="33">
        <f t="shared" si="1"/>
        <v>2.7731600423152489</v>
      </c>
    </row>
    <row r="87" spans="2:5" ht="12" customHeight="1" x14ac:dyDescent="0.2">
      <c r="B87" s="6" t="s">
        <v>74</v>
      </c>
      <c r="C87" s="36">
        <v>425</v>
      </c>
      <c r="D87" s="36">
        <v>102</v>
      </c>
      <c r="E87" s="37">
        <f t="shared" si="1"/>
        <v>24</v>
      </c>
    </row>
    <row r="88" spans="2:5" ht="12" customHeight="1" x14ac:dyDescent="0.2">
      <c r="B88" s="6" t="s">
        <v>75</v>
      </c>
      <c r="C88" s="32">
        <v>13190</v>
      </c>
      <c r="D88" s="32">
        <v>412</v>
      </c>
      <c r="E88" s="33">
        <f t="shared" si="1"/>
        <v>3.1235784685367705</v>
      </c>
    </row>
    <row r="89" spans="2:5" ht="12" customHeight="1" x14ac:dyDescent="0.2">
      <c r="B89" s="6" t="s">
        <v>76</v>
      </c>
      <c r="C89" s="32">
        <v>25837</v>
      </c>
      <c r="D89" s="32">
        <v>586</v>
      </c>
      <c r="E89" s="33">
        <f t="shared" si="1"/>
        <v>2.2680651778457248</v>
      </c>
    </row>
    <row r="90" spans="2:5" ht="12" customHeight="1" x14ac:dyDescent="0.2">
      <c r="B90" s="6" t="s">
        <v>77</v>
      </c>
      <c r="C90" s="32">
        <v>250</v>
      </c>
      <c r="D90" s="32">
        <v>1</v>
      </c>
      <c r="E90" s="33">
        <f t="shared" si="1"/>
        <v>0.4</v>
      </c>
    </row>
    <row r="91" spans="2:5" ht="12" customHeight="1" x14ac:dyDescent="0.2">
      <c r="B91" s="6" t="s">
        <v>78</v>
      </c>
      <c r="C91" s="32">
        <v>2040</v>
      </c>
      <c r="D91" s="32">
        <v>1523</v>
      </c>
      <c r="E91" s="33">
        <f t="shared" si="1"/>
        <v>74.656862745098039</v>
      </c>
    </row>
    <row r="92" spans="2:5" ht="12" customHeight="1" x14ac:dyDescent="0.2">
      <c r="B92" s="6" t="s">
        <v>86</v>
      </c>
      <c r="C92" s="22">
        <f>+C93+C94+C95</f>
        <v>77</v>
      </c>
      <c r="D92" s="22">
        <f>+D93+D94+D95</f>
        <v>77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77</v>
      </c>
      <c r="D93" s="32">
        <v>77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417F68E8-EE51-4AE5-8F0D-33A937952E44}"/>
    <hyperlink ref="D4" location="ŞUBAT!A1" display="Şubat" xr:uid="{29DE696D-E632-4BC9-A7F6-AF8BE5260748}"/>
    <hyperlink ref="E4" location="MART!A1" display="Mart" xr:uid="{DD26B064-B87D-498A-8081-159F53B004BB}"/>
    <hyperlink ref="C5" location="NİSAN!A1" display="Nisan" xr:uid="{3B38E166-1E07-465E-BADF-40928C1D83C2}"/>
    <hyperlink ref="D5" location="MAYIS!A1" display="Mayıs" xr:uid="{B2430BEA-37E2-4381-90A7-281C74E9633E}"/>
    <hyperlink ref="E5" location="HAZİRAN!A1" display="Haziran" xr:uid="{9F279895-4ADE-4A47-96D5-FB77E673E450}"/>
    <hyperlink ref="C6" location="TEMMUZ!A1" display="Temmuz" xr:uid="{78430CD7-FA34-4B8E-A64D-33E3B129BE9D}"/>
    <hyperlink ref="D6" location="AĞUSTOS!A1" display="Ağustos" xr:uid="{33BF0F4A-9ED0-46FA-AC62-A4350D10CDFF}"/>
    <hyperlink ref="E6" location="EYLÜL!A1" display="Eylül" xr:uid="{6A5CACE1-F41E-45AE-A410-D027F87111CF}"/>
    <hyperlink ref="C7" location="EKİM!A1" display="Ekim" xr:uid="{83798479-B1B8-418B-94E1-F238B8BDE0DE}"/>
    <hyperlink ref="D7" location="KASIM!A1" display="Kasım" xr:uid="{48E52B0B-DC8F-42F9-BB9E-68035E2BB8F3}"/>
    <hyperlink ref="E7" location="ARALIK!A1" display="Aralık" xr:uid="{5467BA3A-D69F-4CA9-96F7-85B1DAD5D3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3863-4D87-4821-9830-8C3CD3A2DEE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399963</v>
      </c>
      <c r="D10" s="22">
        <v>244170</v>
      </c>
      <c r="E10" s="23">
        <v>61.048146953593211</v>
      </c>
    </row>
    <row r="11" spans="2:5" ht="12" customHeight="1" x14ac:dyDescent="0.2">
      <c r="B11" s="7" t="s">
        <v>4</v>
      </c>
      <c r="C11" s="24">
        <v>286674</v>
      </c>
      <c r="D11" s="24">
        <v>197941</v>
      </c>
      <c r="E11" s="25">
        <v>69.047419717170015</v>
      </c>
    </row>
    <row r="12" spans="2:5" ht="12" customHeight="1" x14ac:dyDescent="0.2">
      <c r="B12" s="7" t="s">
        <v>5</v>
      </c>
      <c r="C12" s="24">
        <v>161461</v>
      </c>
      <c r="D12" s="24">
        <v>120010</v>
      </c>
      <c r="E12" s="25">
        <v>74.327546590198253</v>
      </c>
    </row>
    <row r="13" spans="2:5" ht="12" customHeight="1" x14ac:dyDescent="0.2">
      <c r="B13" s="7" t="s">
        <v>6</v>
      </c>
      <c r="C13" s="26">
        <v>119967</v>
      </c>
      <c r="D13" s="26">
        <v>88845</v>
      </c>
      <c r="E13" s="27">
        <v>74.057865913126108</v>
      </c>
    </row>
    <row r="14" spans="2:5" ht="12" customHeight="1" x14ac:dyDescent="0.2">
      <c r="B14" s="8" t="s">
        <v>7</v>
      </c>
      <c r="C14" s="28">
        <v>5964</v>
      </c>
      <c r="D14" s="28">
        <v>2646</v>
      </c>
      <c r="E14" s="29">
        <v>44.366197183098592</v>
      </c>
    </row>
    <row r="15" spans="2:5" ht="12" customHeight="1" x14ac:dyDescent="0.2">
      <c r="B15" s="8" t="s">
        <v>8</v>
      </c>
      <c r="C15" s="28">
        <v>2156</v>
      </c>
      <c r="D15" s="28">
        <v>1352</v>
      </c>
      <c r="E15" s="29">
        <v>62.708719851577001</v>
      </c>
    </row>
    <row r="16" spans="2:5" ht="12" customHeight="1" x14ac:dyDescent="0.2">
      <c r="B16" s="8" t="s">
        <v>9</v>
      </c>
      <c r="C16" s="28">
        <v>108080</v>
      </c>
      <c r="D16" s="28">
        <v>82178</v>
      </c>
      <c r="E16" s="29">
        <v>76.034418948926714</v>
      </c>
    </row>
    <row r="17" spans="2:5" ht="12" customHeight="1" x14ac:dyDescent="0.2">
      <c r="B17" s="8" t="s">
        <v>10</v>
      </c>
      <c r="C17" s="28">
        <v>3767</v>
      </c>
      <c r="D17" s="28">
        <v>2669</v>
      </c>
      <c r="E17" s="29">
        <v>70.852136979028401</v>
      </c>
    </row>
    <row r="18" spans="2:5" ht="12" customHeight="1" x14ac:dyDescent="0.2">
      <c r="B18" s="7" t="s">
        <v>11</v>
      </c>
      <c r="C18" s="24">
        <v>41494</v>
      </c>
      <c r="D18" s="24">
        <v>31165</v>
      </c>
      <c r="E18" s="25">
        <v>75.107244420880122</v>
      </c>
    </row>
    <row r="19" spans="2:5" ht="12" customHeight="1" x14ac:dyDescent="0.2">
      <c r="B19" s="8" t="s">
        <v>12</v>
      </c>
      <c r="C19" s="28">
        <v>10148</v>
      </c>
      <c r="D19" s="28">
        <v>2674</v>
      </c>
      <c r="E19" s="29">
        <v>26.350019708316907</v>
      </c>
    </row>
    <row r="20" spans="2:5" ht="12" customHeight="1" x14ac:dyDescent="0.2">
      <c r="B20" s="8" t="s">
        <v>13</v>
      </c>
      <c r="C20" s="28">
        <v>56</v>
      </c>
      <c r="D20" s="28">
        <v>56</v>
      </c>
      <c r="E20" s="29">
        <v>100</v>
      </c>
    </row>
    <row r="21" spans="2:5" ht="12" customHeight="1" x14ac:dyDescent="0.2">
      <c r="B21" s="8" t="s">
        <v>14</v>
      </c>
      <c r="C21" s="28">
        <v>31290</v>
      </c>
      <c r="D21" s="28">
        <v>28435</v>
      </c>
      <c r="E21" s="29">
        <v>90.875679130712683</v>
      </c>
    </row>
    <row r="22" spans="2:5" s="4" customFormat="1" ht="12" customHeight="1" x14ac:dyDescent="0.2">
      <c r="B22" s="7" t="s">
        <v>15</v>
      </c>
      <c r="C22" s="24">
        <v>37925</v>
      </c>
      <c r="D22" s="24">
        <v>26173</v>
      </c>
      <c r="E22" s="25">
        <v>69.012524719841792</v>
      </c>
    </row>
    <row r="23" spans="2:5" s="4" customFormat="1" ht="12" customHeight="1" x14ac:dyDescent="0.2">
      <c r="B23" s="8" t="s">
        <v>16</v>
      </c>
      <c r="C23" s="30">
        <v>67</v>
      </c>
      <c r="D23" s="30">
        <v>62</v>
      </c>
      <c r="E23" s="31">
        <v>92.537313432835816</v>
      </c>
    </row>
    <row r="24" spans="2:5" ht="12" customHeight="1" x14ac:dyDescent="0.2">
      <c r="B24" s="8" t="s">
        <v>17</v>
      </c>
      <c r="C24" s="30">
        <v>37858</v>
      </c>
      <c r="D24" s="30">
        <v>26111</v>
      </c>
      <c r="E24" s="31">
        <v>68.970891225104339</v>
      </c>
    </row>
    <row r="25" spans="2:5" s="4" customFormat="1" ht="12" customHeight="1" x14ac:dyDescent="0.2">
      <c r="B25" s="7" t="s">
        <v>18</v>
      </c>
      <c r="C25" s="24">
        <v>22800</v>
      </c>
      <c r="D25" s="24">
        <v>-1321</v>
      </c>
      <c r="E25" s="25">
        <v>-5.7938596491228065</v>
      </c>
    </row>
    <row r="26" spans="2:5" ht="12" customHeight="1" x14ac:dyDescent="0.2">
      <c r="B26" s="7" t="s">
        <v>19</v>
      </c>
      <c r="C26" s="24">
        <v>-24127</v>
      </c>
      <c r="D26" s="24">
        <v>-44838</v>
      </c>
      <c r="E26" s="25">
        <v>185.84158826211299</v>
      </c>
    </row>
    <row r="27" spans="2:5" ht="12" customHeight="1" x14ac:dyDescent="0.2">
      <c r="B27" s="8" t="s">
        <v>20</v>
      </c>
      <c r="C27" s="28">
        <v>-25941</v>
      </c>
      <c r="D27" s="28">
        <v>-45906</v>
      </c>
      <c r="E27" s="29">
        <v>176.96310859257548</v>
      </c>
    </row>
    <row r="28" spans="2:5" ht="12" customHeight="1" x14ac:dyDescent="0.2">
      <c r="B28" s="8" t="s">
        <v>21</v>
      </c>
      <c r="C28" s="28">
        <v>1814</v>
      </c>
      <c r="D28" s="28">
        <v>1068</v>
      </c>
      <c r="E28" s="29">
        <v>58.875413450937153</v>
      </c>
    </row>
    <row r="29" spans="2:5" ht="12" customHeight="1" x14ac:dyDescent="0.2">
      <c r="B29" s="7" t="s">
        <v>22</v>
      </c>
      <c r="C29" s="26">
        <v>40643</v>
      </c>
      <c r="D29" s="26">
        <v>37677</v>
      </c>
      <c r="E29" s="27">
        <v>92.702310360947763</v>
      </c>
    </row>
    <row r="30" spans="2:5" ht="12" customHeight="1" x14ac:dyDescent="0.2">
      <c r="B30" s="8" t="s">
        <v>23</v>
      </c>
      <c r="C30" s="28">
        <v>26419</v>
      </c>
      <c r="D30" s="28">
        <v>23469</v>
      </c>
      <c r="E30" s="29">
        <v>88.833793860479204</v>
      </c>
    </row>
    <row r="31" spans="2:5" s="4" customFormat="1" ht="12" customHeight="1" x14ac:dyDescent="0.2">
      <c r="B31" s="8" t="s">
        <v>24</v>
      </c>
      <c r="C31" s="28">
        <v>14166</v>
      </c>
      <c r="D31" s="28">
        <v>14166</v>
      </c>
      <c r="E31" s="29">
        <v>100</v>
      </c>
    </row>
    <row r="32" spans="2:5" ht="12" customHeight="1" x14ac:dyDescent="0.2">
      <c r="B32" s="8" t="s">
        <v>25</v>
      </c>
      <c r="C32" s="28">
        <v>31</v>
      </c>
      <c r="D32" s="28">
        <v>15</v>
      </c>
      <c r="E32" s="29">
        <v>48.387096774193552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6284</v>
      </c>
      <c r="D37" s="26">
        <v>5840</v>
      </c>
      <c r="E37" s="27">
        <v>92.934436664544876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6343</v>
      </c>
      <c r="D40" s="24">
        <v>6343</v>
      </c>
      <c r="E40" s="25">
        <v>100</v>
      </c>
    </row>
    <row r="41" spans="2:6" s="4" customFormat="1" ht="12" customHeight="1" x14ac:dyDescent="0.2">
      <c r="B41" s="8" t="s">
        <v>33</v>
      </c>
      <c r="C41" s="30">
        <v>5291</v>
      </c>
      <c r="D41" s="30">
        <v>5291</v>
      </c>
      <c r="E41" s="31">
        <v>100</v>
      </c>
    </row>
    <row r="42" spans="2:6" ht="12" customHeight="1" x14ac:dyDescent="0.2">
      <c r="B42" s="8" t="s">
        <v>34</v>
      </c>
      <c r="C42" s="30">
        <v>1052</v>
      </c>
      <c r="D42" s="30">
        <v>1052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27101</v>
      </c>
      <c r="D44" s="24">
        <v>19102</v>
      </c>
      <c r="E44" s="25">
        <v>70.484483967381266</v>
      </c>
    </row>
    <row r="45" spans="2:6" ht="12" customHeight="1" x14ac:dyDescent="0.2">
      <c r="B45" s="7" t="s">
        <v>37</v>
      </c>
      <c r="C45" s="26">
        <v>30836</v>
      </c>
      <c r="D45" s="26">
        <v>27627</v>
      </c>
      <c r="E45" s="27">
        <v>89.593332468543267</v>
      </c>
      <c r="F45" s="5"/>
    </row>
    <row r="46" spans="2:6" ht="12" customHeight="1" x14ac:dyDescent="0.2">
      <c r="B46" s="7" t="s">
        <v>38</v>
      </c>
      <c r="C46" s="26">
        <v>208</v>
      </c>
      <c r="D46" s="26">
        <v>7</v>
      </c>
      <c r="E46" s="27">
        <v>3.3653846153846154</v>
      </c>
    </row>
    <row r="47" spans="2:6" ht="12" customHeight="1" x14ac:dyDescent="0.2">
      <c r="B47" s="6" t="s">
        <v>84</v>
      </c>
      <c r="C47" s="22">
        <v>17343</v>
      </c>
      <c r="D47" s="22">
        <v>15128</v>
      </c>
      <c r="E47" s="27">
        <v>87.228276538084529</v>
      </c>
    </row>
    <row r="48" spans="2:6" ht="12" customHeight="1" x14ac:dyDescent="0.2">
      <c r="B48" s="6" t="s">
        <v>39</v>
      </c>
      <c r="C48" s="32">
        <v>7380</v>
      </c>
      <c r="D48" s="32">
        <v>7318</v>
      </c>
      <c r="E48" s="33">
        <v>99.159891598915991</v>
      </c>
    </row>
    <row r="49" spans="2:5" ht="12" customHeight="1" x14ac:dyDescent="0.2">
      <c r="B49" s="6" t="s">
        <v>40</v>
      </c>
      <c r="C49" s="32">
        <v>7174</v>
      </c>
      <c r="D49" s="32">
        <v>7154</v>
      </c>
      <c r="E49" s="33">
        <v>99.721215500418182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7164</v>
      </c>
      <c r="D51" s="34">
        <v>7154</v>
      </c>
      <c r="E51" s="35">
        <v>99.86041317699609</v>
      </c>
    </row>
    <row r="52" spans="2:5" ht="12" customHeight="1" x14ac:dyDescent="0.2">
      <c r="B52" s="6" t="s">
        <v>43</v>
      </c>
      <c r="C52" s="32">
        <v>206</v>
      </c>
      <c r="D52" s="32">
        <v>164</v>
      </c>
      <c r="E52" s="33">
        <v>79.611650485436897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206</v>
      </c>
      <c r="D54" s="34">
        <v>164</v>
      </c>
      <c r="E54" s="35">
        <v>79.611650485436897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1113</v>
      </c>
      <c r="D58" s="32">
        <v>1113</v>
      </c>
      <c r="E58" s="33">
        <v>100</v>
      </c>
    </row>
    <row r="59" spans="2:5" ht="12" customHeight="1" x14ac:dyDescent="0.2">
      <c r="B59" s="6" t="s">
        <v>48</v>
      </c>
      <c r="C59" s="32">
        <v>1113</v>
      </c>
      <c r="D59" s="32">
        <v>1113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8852</v>
      </c>
      <c r="D61" s="32">
        <v>6699</v>
      </c>
      <c r="E61" s="33">
        <v>75.677812923633084</v>
      </c>
    </row>
    <row r="62" spans="2:5" s="4" customFormat="1" ht="12" customHeight="1" x14ac:dyDescent="0.2">
      <c r="B62" s="6" t="s">
        <v>51</v>
      </c>
      <c r="C62" s="32">
        <v>8839</v>
      </c>
      <c r="D62" s="32">
        <v>6686</v>
      </c>
      <c r="E62" s="33">
        <v>75.642040954859141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95362</v>
      </c>
      <c r="D70" s="22">
        <v>30517</v>
      </c>
      <c r="E70" s="23">
        <v>32.001216417440908</v>
      </c>
    </row>
    <row r="71" spans="2:5" ht="12" customHeight="1" x14ac:dyDescent="0.2">
      <c r="B71" s="6" t="s">
        <v>57</v>
      </c>
      <c r="C71" s="32">
        <v>9814</v>
      </c>
      <c r="D71" s="32">
        <v>428</v>
      </c>
      <c r="E71" s="33">
        <v>4.361116771958427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9166</v>
      </c>
      <c r="D74" s="36">
        <v>138</v>
      </c>
      <c r="E74" s="37">
        <v>1.5055640410211653</v>
      </c>
    </row>
    <row r="75" spans="2:5" ht="12" customHeight="1" x14ac:dyDescent="0.2">
      <c r="B75" s="6" t="s">
        <v>61</v>
      </c>
      <c r="C75" s="32">
        <v>648</v>
      </c>
      <c r="D75" s="32">
        <v>290</v>
      </c>
      <c r="E75" s="33">
        <v>44.753086419753089</v>
      </c>
    </row>
    <row r="76" spans="2:5" ht="12" customHeight="1" x14ac:dyDescent="0.2">
      <c r="B76" s="6" t="s">
        <v>62</v>
      </c>
      <c r="C76" s="32">
        <v>3040</v>
      </c>
      <c r="D76" s="32">
        <v>3012</v>
      </c>
      <c r="E76" s="33">
        <v>99.078947368421055</v>
      </c>
    </row>
    <row r="77" spans="2:5" ht="12" customHeight="1" x14ac:dyDescent="0.2">
      <c r="B77" s="6" t="s">
        <v>63</v>
      </c>
      <c r="C77" s="32">
        <v>168</v>
      </c>
      <c r="D77" s="32">
        <v>162</v>
      </c>
      <c r="E77" s="33">
        <v>96.428571428571431</v>
      </c>
    </row>
    <row r="78" spans="2:5" ht="12" customHeight="1" x14ac:dyDescent="0.2">
      <c r="B78" s="6" t="s">
        <v>64</v>
      </c>
      <c r="C78" s="32">
        <v>2872</v>
      </c>
      <c r="D78" s="32">
        <v>2850</v>
      </c>
      <c r="E78" s="33">
        <v>99.233983286908085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2863</v>
      </c>
      <c r="D86" s="34">
        <v>2850</v>
      </c>
      <c r="E86" s="35">
        <v>99.545930841774364</v>
      </c>
    </row>
    <row r="87" spans="2:5" ht="12" customHeight="1" x14ac:dyDescent="0.2">
      <c r="B87" s="6" t="s">
        <v>73</v>
      </c>
      <c r="C87" s="32">
        <v>72986</v>
      </c>
      <c r="D87" s="32">
        <v>18331</v>
      </c>
      <c r="E87" s="33">
        <v>25.11577562820267</v>
      </c>
    </row>
    <row r="88" spans="2:5" ht="12" customHeight="1" x14ac:dyDescent="0.2">
      <c r="B88" s="6" t="s">
        <v>74</v>
      </c>
      <c r="C88" s="36">
        <v>1996</v>
      </c>
      <c r="D88" s="36">
        <v>1480</v>
      </c>
      <c r="E88" s="37">
        <v>74.148296593186373</v>
      </c>
    </row>
    <row r="89" spans="2:5" ht="12" customHeight="1" x14ac:dyDescent="0.2">
      <c r="B89" s="6" t="s">
        <v>75</v>
      </c>
      <c r="C89" s="32">
        <v>18526</v>
      </c>
      <c r="D89" s="32">
        <v>5346</v>
      </c>
      <c r="E89" s="33">
        <v>28.856741876281983</v>
      </c>
    </row>
    <row r="90" spans="2:5" ht="12" customHeight="1" x14ac:dyDescent="0.2">
      <c r="B90" s="6" t="s">
        <v>76</v>
      </c>
      <c r="C90" s="32">
        <v>52201</v>
      </c>
      <c r="D90" s="32">
        <v>11278</v>
      </c>
      <c r="E90" s="33">
        <v>21.60495009674144</v>
      </c>
    </row>
    <row r="91" spans="2:5" ht="12" customHeight="1" x14ac:dyDescent="0.2">
      <c r="B91" s="6" t="s">
        <v>77</v>
      </c>
      <c r="C91" s="32">
        <v>263</v>
      </c>
      <c r="D91" s="32">
        <v>227</v>
      </c>
      <c r="E91" s="33">
        <v>86.311787072243348</v>
      </c>
    </row>
    <row r="92" spans="2:5" ht="12" customHeight="1" x14ac:dyDescent="0.2">
      <c r="B92" s="6" t="s">
        <v>78</v>
      </c>
      <c r="C92" s="32">
        <v>9522</v>
      </c>
      <c r="D92" s="32">
        <v>8746</v>
      </c>
      <c r="E92" s="33">
        <v>91.850451585801309</v>
      </c>
    </row>
    <row r="93" spans="2:5" ht="12" customHeight="1" x14ac:dyDescent="0.2">
      <c r="B93" s="6" t="s">
        <v>86</v>
      </c>
      <c r="C93" s="22">
        <v>584</v>
      </c>
      <c r="D93" s="22">
        <v>584</v>
      </c>
      <c r="E93" s="23">
        <v>100</v>
      </c>
    </row>
    <row r="94" spans="2:5" ht="12" customHeight="1" x14ac:dyDescent="0.2">
      <c r="B94" s="6" t="s">
        <v>79</v>
      </c>
      <c r="C94" s="32">
        <v>579</v>
      </c>
      <c r="D94" s="32">
        <v>579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27AFD96-8831-4483-BD34-FA31DEE750E1}"/>
    <hyperlink ref="D4" location="ŞUBAT!A1" display="Şubat" xr:uid="{20E77142-87BE-4C25-9D18-A939E471F34C}"/>
    <hyperlink ref="E4" location="MART!A1" display="Mart" xr:uid="{B90EDDB5-FF61-42E3-A700-2BFDE11ED700}"/>
    <hyperlink ref="C5" location="NİSAN!A1" display="Nisan" xr:uid="{FC4B3854-FF48-41EB-9421-1B8A2973FF1E}"/>
    <hyperlink ref="D5" location="MAYIS!A1" display="Mayıs" xr:uid="{8C3DF986-841E-4CCC-B6B5-FB60CC34585B}"/>
    <hyperlink ref="E5" location="HAZİRAN!A1" display="Haziran" xr:uid="{01C4BD89-0B51-457A-8F25-25970F4682BD}"/>
    <hyperlink ref="C6" location="TEMMUZ!A1" display="Temmuz" xr:uid="{2124D9B5-9E6D-4BCF-BB13-D06A28C48658}"/>
    <hyperlink ref="D6" location="AĞUSTOS!A1" display="Ağustos" xr:uid="{9092732C-6CF9-443A-B5C4-4A6DA74E2105}"/>
    <hyperlink ref="E6" location="EYLÜL!A1" display="Eylül" xr:uid="{9E9EB4E4-EF04-4A80-A36D-0FE2C8B6FD7E}"/>
    <hyperlink ref="C7" location="EKİM!A1" display="Ekim" xr:uid="{61A202EC-6214-4DFF-A442-B8FE7A14C0EB}"/>
    <hyperlink ref="D7" location="KASIM!A1" display="Kasım" xr:uid="{A3E3E04D-0C73-46F1-9F93-4FD72544E3CD}"/>
    <hyperlink ref="E7" location="ARALIK!A1" display="Aralık" xr:uid="{F202927E-710B-4707-8994-0F1BB595E8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C547-79A0-47C6-AA54-3A2A66F3611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374952</v>
      </c>
      <c r="D10" s="22">
        <v>219424</v>
      </c>
      <c r="E10" s="23">
        <v>58.52055729800081</v>
      </c>
    </row>
    <row r="11" spans="2:5" ht="12" customHeight="1" x14ac:dyDescent="0.2">
      <c r="B11" s="7" t="s">
        <v>4</v>
      </c>
      <c r="C11" s="24">
        <v>265475</v>
      </c>
      <c r="D11" s="24">
        <v>176679</v>
      </c>
      <c r="E11" s="25">
        <v>66.552029381297672</v>
      </c>
    </row>
    <row r="12" spans="2:5" ht="12" customHeight="1" x14ac:dyDescent="0.2">
      <c r="B12" s="7" t="s">
        <v>5</v>
      </c>
      <c r="C12" s="24">
        <v>144215</v>
      </c>
      <c r="D12" s="24">
        <v>104373</v>
      </c>
      <c r="E12" s="25">
        <v>72.373192802413072</v>
      </c>
    </row>
    <row r="13" spans="2:5" ht="12" customHeight="1" x14ac:dyDescent="0.2">
      <c r="B13" s="7" t="s">
        <v>6</v>
      </c>
      <c r="C13" s="26">
        <v>109765</v>
      </c>
      <c r="D13" s="26">
        <v>79833</v>
      </c>
      <c r="E13" s="27">
        <v>72.730834054571119</v>
      </c>
    </row>
    <row r="14" spans="2:5" ht="12" customHeight="1" x14ac:dyDescent="0.2">
      <c r="B14" s="8" t="s">
        <v>7</v>
      </c>
      <c r="C14" s="28">
        <v>5985</v>
      </c>
      <c r="D14" s="28">
        <v>2454</v>
      </c>
      <c r="E14" s="29">
        <v>41.002506265664159</v>
      </c>
    </row>
    <row r="15" spans="2:5" ht="12" customHeight="1" x14ac:dyDescent="0.2">
      <c r="B15" s="8" t="s">
        <v>8</v>
      </c>
      <c r="C15" s="28">
        <v>2147</v>
      </c>
      <c r="D15" s="28">
        <v>1322</v>
      </c>
      <c r="E15" s="29">
        <v>61.574289706567299</v>
      </c>
    </row>
    <row r="16" spans="2:5" ht="12" customHeight="1" x14ac:dyDescent="0.2">
      <c r="B16" s="8" t="s">
        <v>9</v>
      </c>
      <c r="C16" s="28">
        <v>98544</v>
      </c>
      <c r="D16" s="28">
        <v>73908</v>
      </c>
      <c r="E16" s="29">
        <v>75</v>
      </c>
    </row>
    <row r="17" spans="2:5" ht="12" customHeight="1" x14ac:dyDescent="0.2">
      <c r="B17" s="8" t="s">
        <v>10</v>
      </c>
      <c r="C17" s="28">
        <v>3089</v>
      </c>
      <c r="D17" s="28">
        <v>2149</v>
      </c>
      <c r="E17" s="29">
        <v>69.569439948203311</v>
      </c>
    </row>
    <row r="18" spans="2:5" ht="12" customHeight="1" x14ac:dyDescent="0.2">
      <c r="B18" s="7" t="s">
        <v>11</v>
      </c>
      <c r="C18" s="24">
        <v>34450</v>
      </c>
      <c r="D18" s="24">
        <v>24540</v>
      </c>
      <c r="E18" s="25">
        <v>71.233671988388963</v>
      </c>
    </row>
    <row r="19" spans="2:5" ht="12" customHeight="1" x14ac:dyDescent="0.2">
      <c r="B19" s="8" t="s">
        <v>12</v>
      </c>
      <c r="C19" s="28">
        <v>10144</v>
      </c>
      <c r="D19" s="28">
        <v>2301</v>
      </c>
      <c r="E19" s="29">
        <v>22.683359621451103</v>
      </c>
    </row>
    <row r="20" spans="2:5" ht="12" customHeight="1" x14ac:dyDescent="0.2">
      <c r="B20" s="8" t="s">
        <v>13</v>
      </c>
      <c r="C20" s="28">
        <v>56</v>
      </c>
      <c r="D20" s="28">
        <v>55</v>
      </c>
      <c r="E20" s="29">
        <v>98.214285714285708</v>
      </c>
    </row>
    <row r="21" spans="2:5" ht="12" customHeight="1" x14ac:dyDescent="0.2">
      <c r="B21" s="8" t="s">
        <v>14</v>
      </c>
      <c r="C21" s="28">
        <v>24250</v>
      </c>
      <c r="D21" s="28">
        <v>22184</v>
      </c>
      <c r="E21" s="29">
        <v>91.480412371134022</v>
      </c>
    </row>
    <row r="22" spans="2:5" s="4" customFormat="1" ht="12" customHeight="1" x14ac:dyDescent="0.2">
      <c r="B22" s="7" t="s">
        <v>15</v>
      </c>
      <c r="C22" s="24">
        <v>38109</v>
      </c>
      <c r="D22" s="24">
        <v>25499</v>
      </c>
      <c r="E22" s="25">
        <v>66.910703508357599</v>
      </c>
    </row>
    <row r="23" spans="2:5" s="4" customFormat="1" ht="12" customHeight="1" x14ac:dyDescent="0.2">
      <c r="B23" s="8" t="s">
        <v>16</v>
      </c>
      <c r="C23" s="30">
        <v>67</v>
      </c>
      <c r="D23" s="30">
        <v>60</v>
      </c>
      <c r="E23" s="31">
        <v>89.552238805970148</v>
      </c>
    </row>
    <row r="24" spans="2:5" ht="12" customHeight="1" x14ac:dyDescent="0.2">
      <c r="B24" s="8" t="s">
        <v>17</v>
      </c>
      <c r="C24" s="30">
        <v>38042</v>
      </c>
      <c r="D24" s="30">
        <v>25439</v>
      </c>
      <c r="E24" s="31">
        <v>66.87082698070553</v>
      </c>
    </row>
    <row r="25" spans="2:5" s="4" customFormat="1" ht="12" customHeight="1" x14ac:dyDescent="0.2">
      <c r="B25" s="7" t="s">
        <v>18</v>
      </c>
      <c r="C25" s="24">
        <v>24082</v>
      </c>
      <c r="D25" s="24">
        <v>-836</v>
      </c>
      <c r="E25" s="25">
        <v>-3.4714724690640311</v>
      </c>
    </row>
    <row r="26" spans="2:5" ht="12" customHeight="1" x14ac:dyDescent="0.2">
      <c r="B26" s="7" t="s">
        <v>19</v>
      </c>
      <c r="C26" s="24">
        <v>-21172</v>
      </c>
      <c r="D26" s="24">
        <v>-41977</v>
      </c>
      <c r="E26" s="25">
        <v>198.26657849990553</v>
      </c>
    </row>
    <row r="27" spans="2:5" ht="12" customHeight="1" x14ac:dyDescent="0.2">
      <c r="B27" s="8" t="s">
        <v>20</v>
      </c>
      <c r="C27" s="28">
        <v>-22765</v>
      </c>
      <c r="D27" s="28">
        <v>-42863</v>
      </c>
      <c r="E27" s="29">
        <v>188.28464748517462</v>
      </c>
    </row>
    <row r="28" spans="2:5" ht="12" customHeight="1" x14ac:dyDescent="0.2">
      <c r="B28" s="8" t="s">
        <v>21</v>
      </c>
      <c r="C28" s="28">
        <v>1593</v>
      </c>
      <c r="D28" s="28">
        <v>886</v>
      </c>
      <c r="E28" s="29">
        <v>55.618330194601384</v>
      </c>
    </row>
    <row r="29" spans="2:5" ht="12" customHeight="1" x14ac:dyDescent="0.2">
      <c r="B29" s="7" t="s">
        <v>22</v>
      </c>
      <c r="C29" s="26">
        <v>39506</v>
      </c>
      <c r="D29" s="26">
        <v>35847</v>
      </c>
      <c r="E29" s="27">
        <v>90.738115729256322</v>
      </c>
    </row>
    <row r="30" spans="2:5" ht="12" customHeight="1" x14ac:dyDescent="0.2">
      <c r="B30" s="8" t="s">
        <v>23</v>
      </c>
      <c r="C30" s="28">
        <v>27079</v>
      </c>
      <c r="D30" s="28">
        <v>23432</v>
      </c>
      <c r="E30" s="29">
        <v>86.531998965988393</v>
      </c>
    </row>
    <row r="31" spans="2:5" s="4" customFormat="1" ht="12" customHeight="1" x14ac:dyDescent="0.2">
      <c r="B31" s="8" t="s">
        <v>24</v>
      </c>
      <c r="C31" s="28">
        <v>12375</v>
      </c>
      <c r="D31" s="28">
        <v>12373</v>
      </c>
      <c r="E31" s="29">
        <v>99.983838383838389</v>
      </c>
    </row>
    <row r="32" spans="2:5" ht="12" customHeight="1" x14ac:dyDescent="0.2">
      <c r="B32" s="8" t="s">
        <v>25</v>
      </c>
      <c r="C32" s="28">
        <v>25</v>
      </c>
      <c r="D32" s="28">
        <v>15</v>
      </c>
      <c r="E32" s="29">
        <v>60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5748</v>
      </c>
      <c r="D37" s="26">
        <v>5294</v>
      </c>
      <c r="E37" s="27">
        <v>92.101600556715383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4886</v>
      </c>
      <c r="D40" s="24">
        <v>4886</v>
      </c>
      <c r="E40" s="25">
        <v>100</v>
      </c>
    </row>
    <row r="41" spans="2:6" s="4" customFormat="1" ht="12" customHeight="1" x14ac:dyDescent="0.2">
      <c r="B41" s="8" t="s">
        <v>33</v>
      </c>
      <c r="C41" s="30">
        <v>3974</v>
      </c>
      <c r="D41" s="30">
        <v>3974</v>
      </c>
      <c r="E41" s="31">
        <v>100</v>
      </c>
    </row>
    <row r="42" spans="2:6" ht="12" customHeight="1" x14ac:dyDescent="0.2">
      <c r="B42" s="8" t="s">
        <v>34</v>
      </c>
      <c r="C42" s="30">
        <v>912</v>
      </c>
      <c r="D42" s="30">
        <v>912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25230</v>
      </c>
      <c r="D44" s="24">
        <v>17353</v>
      </c>
      <c r="E44" s="25">
        <v>68.779231074118101</v>
      </c>
    </row>
    <row r="45" spans="2:6" ht="12" customHeight="1" x14ac:dyDescent="0.2">
      <c r="B45" s="7" t="s">
        <v>37</v>
      </c>
      <c r="C45" s="26">
        <v>28745</v>
      </c>
      <c r="D45" s="26">
        <v>25398</v>
      </c>
      <c r="E45" s="27">
        <v>88.35623586710733</v>
      </c>
      <c r="F45" s="5"/>
    </row>
    <row r="46" spans="2:6" ht="12" customHeight="1" x14ac:dyDescent="0.2">
      <c r="B46" s="7" t="s">
        <v>38</v>
      </c>
      <c r="C46" s="26">
        <v>208</v>
      </c>
      <c r="D46" s="26">
        <v>6</v>
      </c>
      <c r="E46" s="27">
        <v>2.8846153846153846</v>
      </c>
    </row>
    <row r="47" spans="2:6" ht="12" customHeight="1" x14ac:dyDescent="0.2">
      <c r="B47" s="6" t="s">
        <v>84</v>
      </c>
      <c r="C47" s="22">
        <v>16220</v>
      </c>
      <c r="D47" s="22">
        <v>13956</v>
      </c>
      <c r="E47" s="27">
        <v>86.041923551171394</v>
      </c>
    </row>
    <row r="48" spans="2:6" ht="12" customHeight="1" x14ac:dyDescent="0.2">
      <c r="B48" s="6" t="s">
        <v>39</v>
      </c>
      <c r="C48" s="32">
        <v>6827</v>
      </c>
      <c r="D48" s="32">
        <v>6765</v>
      </c>
      <c r="E48" s="33">
        <v>99.09184121869049</v>
      </c>
    </row>
    <row r="49" spans="2:5" ht="12" customHeight="1" x14ac:dyDescent="0.2">
      <c r="B49" s="6" t="s">
        <v>40</v>
      </c>
      <c r="C49" s="32">
        <v>6630</v>
      </c>
      <c r="D49" s="32">
        <v>6610</v>
      </c>
      <c r="E49" s="33">
        <v>99.698340874811464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6620</v>
      </c>
      <c r="D51" s="34">
        <v>6610</v>
      </c>
      <c r="E51" s="35">
        <v>99.848942598187307</v>
      </c>
    </row>
    <row r="52" spans="2:5" ht="12" customHeight="1" x14ac:dyDescent="0.2">
      <c r="B52" s="6" t="s">
        <v>43</v>
      </c>
      <c r="C52" s="32">
        <v>197</v>
      </c>
      <c r="D52" s="32">
        <v>155</v>
      </c>
      <c r="E52" s="33">
        <v>78.680203045685289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197</v>
      </c>
      <c r="D54" s="34">
        <v>155</v>
      </c>
      <c r="E54" s="35">
        <v>78.680203045685289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1027</v>
      </c>
      <c r="D58" s="32">
        <v>1027</v>
      </c>
      <c r="E58" s="33">
        <v>100</v>
      </c>
    </row>
    <row r="59" spans="2:5" ht="12" customHeight="1" x14ac:dyDescent="0.2">
      <c r="B59" s="6" t="s">
        <v>48</v>
      </c>
      <c r="C59" s="32">
        <v>1027</v>
      </c>
      <c r="D59" s="32">
        <v>1027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8368</v>
      </c>
      <c r="D61" s="32">
        <v>6166</v>
      </c>
      <c r="E61" s="33">
        <v>73.685468451242826</v>
      </c>
    </row>
    <row r="62" spans="2:5" s="4" customFormat="1" ht="12" customHeight="1" x14ac:dyDescent="0.2">
      <c r="B62" s="6" t="s">
        <v>51</v>
      </c>
      <c r="C62" s="32">
        <v>8355</v>
      </c>
      <c r="D62" s="32">
        <v>6153</v>
      </c>
      <c r="E62" s="33">
        <v>73.644524236983841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92708</v>
      </c>
      <c r="D70" s="22">
        <v>28240</v>
      </c>
      <c r="E70" s="23">
        <v>30.461233119040426</v>
      </c>
    </row>
    <row r="71" spans="2:5" ht="12" customHeight="1" x14ac:dyDescent="0.2">
      <c r="B71" s="6" t="s">
        <v>57</v>
      </c>
      <c r="C71" s="32">
        <v>9761</v>
      </c>
      <c r="D71" s="32">
        <v>385</v>
      </c>
      <c r="E71" s="33">
        <v>3.9442680053273227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9125</v>
      </c>
      <c r="D74" s="36">
        <v>108</v>
      </c>
      <c r="E74" s="37">
        <v>1.1835616438356165</v>
      </c>
    </row>
    <row r="75" spans="2:5" ht="12" customHeight="1" x14ac:dyDescent="0.2">
      <c r="B75" s="6" t="s">
        <v>61</v>
      </c>
      <c r="C75" s="32">
        <v>636</v>
      </c>
      <c r="D75" s="32">
        <v>277</v>
      </c>
      <c r="E75" s="33">
        <v>43.553459119496857</v>
      </c>
    </row>
    <row r="76" spans="2:5" ht="12" customHeight="1" x14ac:dyDescent="0.2">
      <c r="B76" s="6" t="s">
        <v>62</v>
      </c>
      <c r="C76" s="32">
        <v>2775</v>
      </c>
      <c r="D76" s="32">
        <v>2747</v>
      </c>
      <c r="E76" s="33">
        <v>98.990990990990994</v>
      </c>
    </row>
    <row r="77" spans="2:5" ht="12" customHeight="1" x14ac:dyDescent="0.2">
      <c r="B77" s="6" t="s">
        <v>63</v>
      </c>
      <c r="C77" s="32">
        <v>168</v>
      </c>
      <c r="D77" s="32">
        <v>162</v>
      </c>
      <c r="E77" s="33">
        <v>96.428571428571431</v>
      </c>
    </row>
    <row r="78" spans="2:5" ht="12" customHeight="1" x14ac:dyDescent="0.2">
      <c r="B78" s="6" t="s">
        <v>64</v>
      </c>
      <c r="C78" s="32">
        <v>2607</v>
      </c>
      <c r="D78" s="32">
        <v>2585</v>
      </c>
      <c r="E78" s="33">
        <v>99.156118143459921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2598</v>
      </c>
      <c r="D86" s="34">
        <v>2585</v>
      </c>
      <c r="E86" s="35">
        <v>99.499615088529637</v>
      </c>
    </row>
    <row r="87" spans="2:5" ht="12" customHeight="1" x14ac:dyDescent="0.2">
      <c r="B87" s="6" t="s">
        <v>73</v>
      </c>
      <c r="C87" s="32">
        <v>70851</v>
      </c>
      <c r="D87" s="32">
        <v>16636</v>
      </c>
      <c r="E87" s="33">
        <v>23.480261393628883</v>
      </c>
    </row>
    <row r="88" spans="2:5" ht="12" customHeight="1" x14ac:dyDescent="0.2">
      <c r="B88" s="6" t="s">
        <v>74</v>
      </c>
      <c r="C88" s="36">
        <v>1779</v>
      </c>
      <c r="D88" s="36">
        <v>1394</v>
      </c>
      <c r="E88" s="37">
        <v>78.358628442945474</v>
      </c>
    </row>
    <row r="89" spans="2:5" ht="12" customHeight="1" x14ac:dyDescent="0.2">
      <c r="B89" s="6" t="s">
        <v>75</v>
      </c>
      <c r="C89" s="32">
        <v>17860</v>
      </c>
      <c r="D89" s="32">
        <v>4903</v>
      </c>
      <c r="E89" s="33">
        <v>27.452407614781638</v>
      </c>
    </row>
    <row r="90" spans="2:5" ht="12" customHeight="1" x14ac:dyDescent="0.2">
      <c r="B90" s="6" t="s">
        <v>76</v>
      </c>
      <c r="C90" s="32">
        <v>50950</v>
      </c>
      <c r="D90" s="32">
        <v>10112</v>
      </c>
      <c r="E90" s="33">
        <v>19.846908734052992</v>
      </c>
    </row>
    <row r="91" spans="2:5" ht="12" customHeight="1" x14ac:dyDescent="0.2">
      <c r="B91" s="6" t="s">
        <v>77</v>
      </c>
      <c r="C91" s="32">
        <v>262</v>
      </c>
      <c r="D91" s="32">
        <v>227</v>
      </c>
      <c r="E91" s="33">
        <v>86.641221374045813</v>
      </c>
    </row>
    <row r="92" spans="2:5" ht="12" customHeight="1" x14ac:dyDescent="0.2">
      <c r="B92" s="6" t="s">
        <v>78</v>
      </c>
      <c r="C92" s="32">
        <v>9321</v>
      </c>
      <c r="D92" s="32">
        <v>8472</v>
      </c>
      <c r="E92" s="33">
        <v>90.89153524299968</v>
      </c>
    </row>
    <row r="93" spans="2:5" ht="12" customHeight="1" x14ac:dyDescent="0.2">
      <c r="B93" s="6" t="s">
        <v>86</v>
      </c>
      <c r="C93" s="22">
        <v>549</v>
      </c>
      <c r="D93" s="22">
        <v>549</v>
      </c>
      <c r="E93" s="23">
        <v>100</v>
      </c>
    </row>
    <row r="94" spans="2:5" ht="12" customHeight="1" x14ac:dyDescent="0.2">
      <c r="B94" s="6" t="s">
        <v>79</v>
      </c>
      <c r="C94" s="32">
        <v>545</v>
      </c>
      <c r="D94" s="32">
        <v>545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BBDA113-2C3D-438D-B7C6-CD6FB379E29E}"/>
    <hyperlink ref="D4" location="ŞUBAT!A1" display="Şubat" xr:uid="{1A46CD63-48BD-4545-8EC9-9719F316F0E1}"/>
    <hyperlink ref="E4" location="MART!A1" display="Mart" xr:uid="{7EDE2854-7218-4592-A4F3-C02450E4AAF2}"/>
    <hyperlink ref="C5" location="NİSAN!A1" display="Nisan" xr:uid="{7BD202A4-40FC-4AF8-88A3-7578C0BE3F1B}"/>
    <hyperlink ref="D5" location="MAYIS!A1" display="Mayıs" xr:uid="{C91C4C78-0294-4D14-BC0E-4A22EBF36A69}"/>
    <hyperlink ref="E5" location="HAZİRAN!A1" display="Haziran" xr:uid="{41139C73-39E6-4285-BEB7-A045B46D5B09}"/>
    <hyperlink ref="C6" location="TEMMUZ!A1" display="Temmuz" xr:uid="{0F355700-026C-4817-9393-1726ED554E60}"/>
    <hyperlink ref="D6" location="AĞUSTOS!A1" display="Ağustos" xr:uid="{CC4746FA-D2C0-43D0-A5E8-47BA425C3D82}"/>
    <hyperlink ref="E6" location="EYLÜL!A1" display="Eylül" xr:uid="{665EDCDD-6F83-4148-9319-E541228703DB}"/>
    <hyperlink ref="C7" location="EKİM!A1" display="Ekim" xr:uid="{468F38E2-43EF-4667-A505-AC838139F00C}"/>
    <hyperlink ref="D7" location="KASIM!A1" display="Kasım" xr:uid="{9EF43852-BBD8-4F68-AE71-5C1724F76BA1}"/>
    <hyperlink ref="E7" location="ARALIK!A1" display="Aralık" xr:uid="{A1F190EA-A179-499E-8C68-F1352227F9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EEB1-6D4C-42EB-95CE-D77B0CEE0FB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361570</v>
      </c>
      <c r="D10" s="22">
        <v>207014</v>
      </c>
      <c r="E10" s="23">
        <v>57.254196974306495</v>
      </c>
    </row>
    <row r="11" spans="2:5" ht="12" customHeight="1" x14ac:dyDescent="0.2">
      <c r="B11" s="7" t="s">
        <v>4</v>
      </c>
      <c r="C11" s="24">
        <v>255429</v>
      </c>
      <c r="D11" s="24">
        <v>167484</v>
      </c>
      <c r="E11" s="25">
        <v>65.569688641462008</v>
      </c>
    </row>
    <row r="12" spans="2:5" ht="12" customHeight="1" x14ac:dyDescent="0.2">
      <c r="B12" s="7" t="s">
        <v>5</v>
      </c>
      <c r="C12" s="24">
        <v>135151</v>
      </c>
      <c r="D12" s="24">
        <v>96051</v>
      </c>
      <c r="E12" s="25">
        <v>71.069396452856438</v>
      </c>
    </row>
    <row r="13" spans="2:5" ht="12" customHeight="1" x14ac:dyDescent="0.2">
      <c r="B13" s="7" t="s">
        <v>6</v>
      </c>
      <c r="C13" s="26">
        <v>100742</v>
      </c>
      <c r="D13" s="26">
        <v>71771</v>
      </c>
      <c r="E13" s="27">
        <v>71.242381529054427</v>
      </c>
    </row>
    <row r="14" spans="2:5" ht="12" customHeight="1" x14ac:dyDescent="0.2">
      <c r="B14" s="8" t="s">
        <v>7</v>
      </c>
      <c r="C14" s="28">
        <v>6035</v>
      </c>
      <c r="D14" s="28">
        <v>2403</v>
      </c>
      <c r="E14" s="29">
        <v>39.817729908864955</v>
      </c>
    </row>
    <row r="15" spans="2:5" ht="12" customHeight="1" x14ac:dyDescent="0.2">
      <c r="B15" s="8" t="s">
        <v>8</v>
      </c>
      <c r="C15" s="28">
        <v>2146</v>
      </c>
      <c r="D15" s="28">
        <v>1302</v>
      </c>
      <c r="E15" s="29">
        <v>60.671015843429629</v>
      </c>
    </row>
    <row r="16" spans="2:5" ht="12" customHeight="1" x14ac:dyDescent="0.2">
      <c r="B16" s="8" t="s">
        <v>9</v>
      </c>
      <c r="C16" s="28">
        <v>89544</v>
      </c>
      <c r="D16" s="28">
        <v>65975</v>
      </c>
      <c r="E16" s="29">
        <v>73.678861788617894</v>
      </c>
    </row>
    <row r="17" spans="2:5" ht="12" customHeight="1" x14ac:dyDescent="0.2">
      <c r="B17" s="8" t="s">
        <v>10</v>
      </c>
      <c r="C17" s="28">
        <v>3017</v>
      </c>
      <c r="D17" s="28">
        <v>2091</v>
      </c>
      <c r="E17" s="29">
        <v>69.307258866423609</v>
      </c>
    </row>
    <row r="18" spans="2:5" ht="12" customHeight="1" x14ac:dyDescent="0.2">
      <c r="B18" s="7" t="s">
        <v>11</v>
      </c>
      <c r="C18" s="24">
        <v>34409</v>
      </c>
      <c r="D18" s="24">
        <v>24280</v>
      </c>
      <c r="E18" s="25">
        <v>70.562934116074288</v>
      </c>
    </row>
    <row r="19" spans="2:5" ht="12" customHeight="1" x14ac:dyDescent="0.2">
      <c r="B19" s="8" t="s">
        <v>12</v>
      </c>
      <c r="C19" s="28">
        <v>10140</v>
      </c>
      <c r="D19" s="28">
        <v>2151</v>
      </c>
      <c r="E19" s="29">
        <v>21.213017751479292</v>
      </c>
    </row>
    <row r="20" spans="2:5" ht="12" customHeight="1" x14ac:dyDescent="0.2">
      <c r="B20" s="8" t="s">
        <v>13</v>
      </c>
      <c r="C20" s="28">
        <v>38</v>
      </c>
      <c r="D20" s="28">
        <v>37</v>
      </c>
      <c r="E20" s="29">
        <v>97.368421052631575</v>
      </c>
    </row>
    <row r="21" spans="2:5" ht="12" customHeight="1" x14ac:dyDescent="0.2">
      <c r="B21" s="8" t="s">
        <v>14</v>
      </c>
      <c r="C21" s="28">
        <v>24231</v>
      </c>
      <c r="D21" s="28">
        <v>22092</v>
      </c>
      <c r="E21" s="29">
        <v>91.172465024142625</v>
      </c>
    </row>
    <row r="22" spans="2:5" s="4" customFormat="1" ht="12" customHeight="1" x14ac:dyDescent="0.2">
      <c r="B22" s="7" t="s">
        <v>15</v>
      </c>
      <c r="C22" s="24">
        <v>37299</v>
      </c>
      <c r="D22" s="24">
        <v>24610</v>
      </c>
      <c r="E22" s="25">
        <v>65.980321188235607</v>
      </c>
    </row>
    <row r="23" spans="2:5" s="4" customFormat="1" ht="12" customHeight="1" x14ac:dyDescent="0.2">
      <c r="B23" s="8" t="s">
        <v>16</v>
      </c>
      <c r="C23" s="30">
        <v>64</v>
      </c>
      <c r="D23" s="30">
        <v>57</v>
      </c>
      <c r="E23" s="31">
        <v>89.0625</v>
      </c>
    </row>
    <row r="24" spans="2:5" ht="12" customHeight="1" x14ac:dyDescent="0.2">
      <c r="B24" s="8" t="s">
        <v>17</v>
      </c>
      <c r="C24" s="30">
        <v>37235</v>
      </c>
      <c r="D24" s="30">
        <v>24553</v>
      </c>
      <c r="E24" s="31">
        <v>65.94064724049953</v>
      </c>
    </row>
    <row r="25" spans="2:5" s="4" customFormat="1" ht="12" customHeight="1" x14ac:dyDescent="0.2">
      <c r="B25" s="7" t="s">
        <v>18</v>
      </c>
      <c r="C25" s="24">
        <v>28177</v>
      </c>
      <c r="D25" s="24">
        <v>3149</v>
      </c>
      <c r="E25" s="25">
        <v>11.175781665897718</v>
      </c>
    </row>
    <row r="26" spans="2:5" ht="12" customHeight="1" x14ac:dyDescent="0.2">
      <c r="B26" s="7" t="s">
        <v>19</v>
      </c>
      <c r="C26" s="24">
        <v>-14096</v>
      </c>
      <c r="D26" s="24">
        <v>-35296</v>
      </c>
      <c r="E26" s="25">
        <v>250.39727582292846</v>
      </c>
    </row>
    <row r="27" spans="2:5" ht="12" customHeight="1" x14ac:dyDescent="0.2">
      <c r="B27" s="8" t="s">
        <v>20</v>
      </c>
      <c r="C27" s="28">
        <v>-15519</v>
      </c>
      <c r="D27" s="28">
        <v>-36066</v>
      </c>
      <c r="E27" s="29">
        <v>232.39899478059152</v>
      </c>
    </row>
    <row r="28" spans="2:5" ht="12" customHeight="1" x14ac:dyDescent="0.2">
      <c r="B28" s="8" t="s">
        <v>21</v>
      </c>
      <c r="C28" s="28">
        <v>1423</v>
      </c>
      <c r="D28" s="28">
        <v>770</v>
      </c>
      <c r="E28" s="29">
        <v>54.111033028812372</v>
      </c>
    </row>
    <row r="29" spans="2:5" ht="12" customHeight="1" x14ac:dyDescent="0.2">
      <c r="B29" s="7" t="s">
        <v>22</v>
      </c>
      <c r="C29" s="26">
        <v>37337</v>
      </c>
      <c r="D29" s="26">
        <v>33977</v>
      </c>
      <c r="E29" s="27">
        <v>91.000883841765543</v>
      </c>
    </row>
    <row r="30" spans="2:5" ht="12" customHeight="1" x14ac:dyDescent="0.2">
      <c r="B30" s="8" t="s">
        <v>23</v>
      </c>
      <c r="C30" s="28">
        <v>26363</v>
      </c>
      <c r="D30" s="28">
        <v>23011</v>
      </c>
      <c r="E30" s="29">
        <v>87.285210332663198</v>
      </c>
    </row>
    <row r="31" spans="2:5" s="4" customFormat="1" ht="12" customHeight="1" x14ac:dyDescent="0.2">
      <c r="B31" s="8" t="s">
        <v>24</v>
      </c>
      <c r="C31" s="28">
        <v>10926</v>
      </c>
      <c r="D31" s="28">
        <v>10924</v>
      </c>
      <c r="E31" s="29">
        <v>99.981695039355671</v>
      </c>
    </row>
    <row r="32" spans="2:5" ht="12" customHeight="1" x14ac:dyDescent="0.2">
      <c r="B32" s="8" t="s">
        <v>25</v>
      </c>
      <c r="C32" s="28">
        <v>21</v>
      </c>
      <c r="D32" s="28">
        <v>15</v>
      </c>
      <c r="E32" s="29">
        <v>71.428571428571431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4936</v>
      </c>
      <c r="D37" s="26">
        <v>4468</v>
      </c>
      <c r="E37" s="27">
        <v>90.518638573743928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4572</v>
      </c>
      <c r="D40" s="24">
        <v>4572</v>
      </c>
      <c r="E40" s="25">
        <v>100</v>
      </c>
    </row>
    <row r="41" spans="2:6" s="4" customFormat="1" ht="12" customHeight="1" x14ac:dyDescent="0.2">
      <c r="B41" s="8" t="s">
        <v>33</v>
      </c>
      <c r="C41" s="30">
        <v>3785</v>
      </c>
      <c r="D41" s="30">
        <v>3785</v>
      </c>
      <c r="E41" s="31">
        <v>100</v>
      </c>
    </row>
    <row r="42" spans="2:6" ht="12" customHeight="1" x14ac:dyDescent="0.2">
      <c r="B42" s="8" t="s">
        <v>34</v>
      </c>
      <c r="C42" s="30">
        <v>787</v>
      </c>
      <c r="D42" s="30">
        <v>787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23670</v>
      </c>
      <c r="D44" s="24">
        <v>15920</v>
      </c>
      <c r="E44" s="25">
        <v>67.258132657372201</v>
      </c>
    </row>
    <row r="45" spans="2:6" ht="12" customHeight="1" x14ac:dyDescent="0.2">
      <c r="B45" s="7" t="s">
        <v>37</v>
      </c>
      <c r="C45" s="26">
        <v>26355</v>
      </c>
      <c r="D45" s="26">
        <v>23175</v>
      </c>
      <c r="E45" s="27">
        <v>87.933978372225383</v>
      </c>
      <c r="F45" s="5"/>
    </row>
    <row r="46" spans="2:6" ht="12" customHeight="1" x14ac:dyDescent="0.2">
      <c r="B46" s="7" t="s">
        <v>38</v>
      </c>
      <c r="C46" s="26">
        <v>205</v>
      </c>
      <c r="D46" s="26">
        <v>7</v>
      </c>
      <c r="E46" s="27">
        <v>3.4146341463414638</v>
      </c>
    </row>
    <row r="47" spans="2:6" ht="12" customHeight="1" x14ac:dyDescent="0.2">
      <c r="B47" s="6" t="s">
        <v>84</v>
      </c>
      <c r="C47" s="22">
        <v>14976</v>
      </c>
      <c r="D47" s="22">
        <v>12693</v>
      </c>
      <c r="E47" s="27">
        <v>84.755608974358978</v>
      </c>
    </row>
    <row r="48" spans="2:6" ht="12" customHeight="1" x14ac:dyDescent="0.2">
      <c r="B48" s="6" t="s">
        <v>39</v>
      </c>
      <c r="C48" s="32">
        <v>6205</v>
      </c>
      <c r="D48" s="32">
        <v>6143</v>
      </c>
      <c r="E48" s="33">
        <v>99.000805801772756</v>
      </c>
    </row>
    <row r="49" spans="2:5" ht="12" customHeight="1" x14ac:dyDescent="0.2">
      <c r="B49" s="6" t="s">
        <v>40</v>
      </c>
      <c r="C49" s="32">
        <v>6017</v>
      </c>
      <c r="D49" s="32">
        <v>5997</v>
      </c>
      <c r="E49" s="33">
        <v>99.667608442745561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6007</v>
      </c>
      <c r="D51" s="34">
        <v>5997</v>
      </c>
      <c r="E51" s="35">
        <v>99.833527551190286</v>
      </c>
    </row>
    <row r="52" spans="2:5" ht="12" customHeight="1" x14ac:dyDescent="0.2">
      <c r="B52" s="6" t="s">
        <v>43</v>
      </c>
      <c r="C52" s="32">
        <v>188</v>
      </c>
      <c r="D52" s="32">
        <v>146</v>
      </c>
      <c r="E52" s="33">
        <v>77.659574468085097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188</v>
      </c>
      <c r="D54" s="34">
        <v>146</v>
      </c>
      <c r="E54" s="35">
        <v>77.659574468085097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927</v>
      </c>
      <c r="D58" s="32">
        <v>927</v>
      </c>
      <c r="E58" s="33">
        <v>100</v>
      </c>
    </row>
    <row r="59" spans="2:5" ht="12" customHeight="1" x14ac:dyDescent="0.2">
      <c r="B59" s="6" t="s">
        <v>48</v>
      </c>
      <c r="C59" s="32">
        <v>927</v>
      </c>
      <c r="D59" s="32">
        <v>927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7846</v>
      </c>
      <c r="D61" s="32">
        <v>5625</v>
      </c>
      <c r="E61" s="33">
        <v>71.692582207494254</v>
      </c>
    </row>
    <row r="62" spans="2:5" s="4" customFormat="1" ht="12" customHeight="1" x14ac:dyDescent="0.2">
      <c r="B62" s="6" t="s">
        <v>51</v>
      </c>
      <c r="C62" s="32">
        <v>7840</v>
      </c>
      <c r="D62" s="32">
        <v>5619</v>
      </c>
      <c r="E62" s="33">
        <v>71.670918367346943</v>
      </c>
    </row>
    <row r="63" spans="2:5" ht="12" customHeight="1" x14ac:dyDescent="0.2">
      <c r="B63" s="6" t="s">
        <v>90</v>
      </c>
      <c r="C63" s="32">
        <v>6</v>
      </c>
      <c r="D63" s="32">
        <v>6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90737</v>
      </c>
      <c r="D70" s="22">
        <v>26409</v>
      </c>
      <c r="E70" s="23">
        <v>29.104995756967938</v>
      </c>
    </row>
    <row r="71" spans="2:5" ht="12" customHeight="1" x14ac:dyDescent="0.2">
      <c r="B71" s="6" t="s">
        <v>57</v>
      </c>
      <c r="C71" s="32">
        <v>9738</v>
      </c>
      <c r="D71" s="32">
        <v>351</v>
      </c>
      <c r="E71" s="33">
        <v>3.6044362292051755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9123</v>
      </c>
      <c r="D74" s="36">
        <v>93</v>
      </c>
      <c r="E74" s="37">
        <v>1.0194015126603091</v>
      </c>
    </row>
    <row r="75" spans="2:5" ht="12" customHeight="1" x14ac:dyDescent="0.2">
      <c r="B75" s="6" t="s">
        <v>61</v>
      </c>
      <c r="C75" s="32">
        <v>615</v>
      </c>
      <c r="D75" s="32">
        <v>258</v>
      </c>
      <c r="E75" s="33">
        <v>41.951219512195124</v>
      </c>
    </row>
    <row r="76" spans="2:5" ht="12" customHeight="1" x14ac:dyDescent="0.2">
      <c r="B76" s="6" t="s">
        <v>62</v>
      </c>
      <c r="C76" s="32">
        <v>2569</v>
      </c>
      <c r="D76" s="32">
        <v>2541</v>
      </c>
      <c r="E76" s="33">
        <v>98.910081743869199</v>
      </c>
    </row>
    <row r="77" spans="2:5" ht="12" customHeight="1" x14ac:dyDescent="0.2">
      <c r="B77" s="6" t="s">
        <v>63</v>
      </c>
      <c r="C77" s="32">
        <v>167</v>
      </c>
      <c r="D77" s="32">
        <v>161</v>
      </c>
      <c r="E77" s="33">
        <v>96.407185628742525</v>
      </c>
    </row>
    <row r="78" spans="2:5" ht="12" customHeight="1" x14ac:dyDescent="0.2">
      <c r="B78" s="6" t="s">
        <v>64</v>
      </c>
      <c r="C78" s="32">
        <v>2402</v>
      </c>
      <c r="D78" s="32">
        <v>2380</v>
      </c>
      <c r="E78" s="33">
        <v>99.084096586178177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2393</v>
      </c>
      <c r="D86" s="34">
        <v>2380</v>
      </c>
      <c r="E86" s="35">
        <v>99.456748850814876</v>
      </c>
    </row>
    <row r="87" spans="2:5" ht="12" customHeight="1" x14ac:dyDescent="0.2">
      <c r="B87" s="6" t="s">
        <v>73</v>
      </c>
      <c r="C87" s="32">
        <v>69376</v>
      </c>
      <c r="D87" s="32">
        <v>15306</v>
      </c>
      <c r="E87" s="33">
        <v>22.062384686346864</v>
      </c>
    </row>
    <row r="88" spans="2:5" ht="12" customHeight="1" x14ac:dyDescent="0.2">
      <c r="B88" s="6" t="s">
        <v>74</v>
      </c>
      <c r="C88" s="36">
        <v>1677</v>
      </c>
      <c r="D88" s="36">
        <v>1281</v>
      </c>
      <c r="E88" s="37">
        <v>76.386404293381034</v>
      </c>
    </row>
    <row r="89" spans="2:5" ht="12" customHeight="1" x14ac:dyDescent="0.2">
      <c r="B89" s="6" t="s">
        <v>75</v>
      </c>
      <c r="C89" s="32">
        <v>17185</v>
      </c>
      <c r="D89" s="32">
        <v>4361</v>
      </c>
      <c r="E89" s="33">
        <v>25.376782077393074</v>
      </c>
    </row>
    <row r="90" spans="2:5" ht="12" customHeight="1" x14ac:dyDescent="0.2">
      <c r="B90" s="6" t="s">
        <v>76</v>
      </c>
      <c r="C90" s="32">
        <v>50252</v>
      </c>
      <c r="D90" s="32">
        <v>9438</v>
      </c>
      <c r="E90" s="33">
        <v>18.781342036137865</v>
      </c>
    </row>
    <row r="91" spans="2:5" ht="12" customHeight="1" x14ac:dyDescent="0.2">
      <c r="B91" s="6" t="s">
        <v>77</v>
      </c>
      <c r="C91" s="32">
        <v>262</v>
      </c>
      <c r="D91" s="32">
        <v>226</v>
      </c>
      <c r="E91" s="33">
        <v>86.25954198473282</v>
      </c>
    </row>
    <row r="92" spans="2:5" ht="12" customHeight="1" x14ac:dyDescent="0.2">
      <c r="B92" s="6" t="s">
        <v>78</v>
      </c>
      <c r="C92" s="32">
        <v>9054</v>
      </c>
      <c r="D92" s="32">
        <v>8211</v>
      </c>
      <c r="E92" s="33">
        <v>90.68919814446653</v>
      </c>
    </row>
    <row r="93" spans="2:5" ht="12" customHeight="1" x14ac:dyDescent="0.2">
      <c r="B93" s="6" t="s">
        <v>86</v>
      </c>
      <c r="C93" s="22">
        <v>428</v>
      </c>
      <c r="D93" s="22">
        <v>428</v>
      </c>
      <c r="E93" s="23">
        <v>100</v>
      </c>
    </row>
    <row r="94" spans="2:5" ht="12" customHeight="1" x14ac:dyDescent="0.2">
      <c r="B94" s="6" t="s">
        <v>79</v>
      </c>
      <c r="C94" s="32">
        <v>423</v>
      </c>
      <c r="D94" s="32">
        <v>423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1CA248-5F0C-4E7D-86A7-CF2D50573E12}"/>
    <hyperlink ref="D4" location="ŞUBAT!A1" display="Şubat" xr:uid="{AB07BB0F-63C6-48A5-8D71-E5573B79A72F}"/>
    <hyperlink ref="E4" location="MART!A1" display="Mart" xr:uid="{3B63867D-EC17-4A51-8B94-47639772091A}"/>
    <hyperlink ref="C5" location="NİSAN!A1" display="Nisan" xr:uid="{907BA0B8-B34B-4CD3-A3F3-8DF2A02741C5}"/>
    <hyperlink ref="D5" location="MAYIS!A1" display="Mayıs" xr:uid="{DF0048E7-1584-4934-A576-7ACFFD155470}"/>
    <hyperlink ref="E5" location="HAZİRAN!A1" display="Haziran" xr:uid="{E9DD046C-80A1-4C1F-96AE-08076EB76800}"/>
    <hyperlink ref="C6" location="TEMMUZ!A1" display="Temmuz" xr:uid="{2B8E9B67-0021-4F46-B906-33A38654DFEC}"/>
    <hyperlink ref="D6" location="AĞUSTOS!A1" display="Ağustos" xr:uid="{FE589FAE-B2E7-4AF7-9B21-EF8F291A2C48}"/>
    <hyperlink ref="E6" location="EYLÜL!A1" display="Eylül" xr:uid="{7F633F4A-7196-476D-B00A-74C1B8141E9E}"/>
    <hyperlink ref="C7" location="EKİM!A1" display="Ekim" xr:uid="{65082B7E-1E83-4822-9887-E32F2A33100D}"/>
    <hyperlink ref="D7" location="KASIM!A1" display="Kasım" xr:uid="{EEA4961E-7E8A-417E-982E-DD08F800A284}"/>
    <hyperlink ref="E7" location="ARALIK!A1" display="Aralık" xr:uid="{6C010F11-5C1E-40CB-86E6-E28B8A77F3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F55F-CD62-44FB-9160-EECFBCB7A0A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349497</v>
      </c>
      <c r="D10" s="22">
        <v>191568</v>
      </c>
      <c r="E10" s="23">
        <v>54.812487660838293</v>
      </c>
    </row>
    <row r="11" spans="2:5" ht="12" customHeight="1" x14ac:dyDescent="0.2">
      <c r="B11" s="7" t="s">
        <v>4</v>
      </c>
      <c r="C11" s="24">
        <v>246111</v>
      </c>
      <c r="D11" s="24">
        <v>155649</v>
      </c>
      <c r="E11" s="25">
        <v>63.243414556846304</v>
      </c>
    </row>
    <row r="12" spans="2:5" ht="12" customHeight="1" x14ac:dyDescent="0.2">
      <c r="B12" s="7" t="s">
        <v>5</v>
      </c>
      <c r="C12" s="24">
        <v>129382</v>
      </c>
      <c r="D12" s="24">
        <v>88726</v>
      </c>
      <c r="E12" s="25">
        <v>68.576772657711274</v>
      </c>
    </row>
    <row r="13" spans="2:5" ht="12" customHeight="1" x14ac:dyDescent="0.2">
      <c r="B13" s="7" t="s">
        <v>6</v>
      </c>
      <c r="C13" s="26">
        <v>94953</v>
      </c>
      <c r="D13" s="26">
        <v>65701</v>
      </c>
      <c r="E13" s="27">
        <v>69.193179783682453</v>
      </c>
    </row>
    <row r="14" spans="2:5" ht="12" customHeight="1" x14ac:dyDescent="0.2">
      <c r="B14" s="8" t="s">
        <v>7</v>
      </c>
      <c r="C14" s="28">
        <v>6032</v>
      </c>
      <c r="D14" s="28">
        <v>2092</v>
      </c>
      <c r="E14" s="29">
        <v>34.681697612732094</v>
      </c>
    </row>
    <row r="15" spans="2:5" ht="12" customHeight="1" x14ac:dyDescent="0.2">
      <c r="B15" s="8" t="s">
        <v>8</v>
      </c>
      <c r="C15" s="28">
        <v>2142</v>
      </c>
      <c r="D15" s="28">
        <v>1259</v>
      </c>
      <c r="E15" s="29">
        <v>58.776844070961722</v>
      </c>
    </row>
    <row r="16" spans="2:5" ht="12" customHeight="1" x14ac:dyDescent="0.2">
      <c r="B16" s="8" t="s">
        <v>9</v>
      </c>
      <c r="C16" s="28">
        <v>83764</v>
      </c>
      <c r="D16" s="28">
        <v>60338</v>
      </c>
      <c r="E16" s="29">
        <v>72.033331741559621</v>
      </c>
    </row>
    <row r="17" spans="2:5" ht="12" customHeight="1" x14ac:dyDescent="0.2">
      <c r="B17" s="8" t="s">
        <v>10</v>
      </c>
      <c r="C17" s="28">
        <v>3015</v>
      </c>
      <c r="D17" s="28">
        <v>2012</v>
      </c>
      <c r="E17" s="29">
        <v>66.733001658374789</v>
      </c>
    </row>
    <row r="18" spans="2:5" ht="12" customHeight="1" x14ac:dyDescent="0.2">
      <c r="B18" s="7" t="s">
        <v>11</v>
      </c>
      <c r="C18" s="24">
        <v>34429</v>
      </c>
      <c r="D18" s="24">
        <v>23025</v>
      </c>
      <c r="E18" s="25">
        <v>66.876760870196634</v>
      </c>
    </row>
    <row r="19" spans="2:5" ht="12" customHeight="1" x14ac:dyDescent="0.2">
      <c r="B19" s="8" t="s">
        <v>12</v>
      </c>
      <c r="C19" s="28">
        <v>10158</v>
      </c>
      <c r="D19" s="28">
        <v>1679</v>
      </c>
      <c r="E19" s="29">
        <v>16.528844260681236</v>
      </c>
    </row>
    <row r="20" spans="2:5" ht="12" customHeight="1" x14ac:dyDescent="0.2">
      <c r="B20" s="8" t="s">
        <v>13</v>
      </c>
      <c r="C20" s="28">
        <v>37</v>
      </c>
      <c r="D20" s="28">
        <v>37</v>
      </c>
      <c r="E20" s="29">
        <v>100</v>
      </c>
    </row>
    <row r="21" spans="2:5" ht="12" customHeight="1" x14ac:dyDescent="0.2">
      <c r="B21" s="8" t="s">
        <v>14</v>
      </c>
      <c r="C21" s="28">
        <v>24234</v>
      </c>
      <c r="D21" s="28">
        <v>21309</v>
      </c>
      <c r="E21" s="29">
        <v>87.930180737806381</v>
      </c>
    </row>
    <row r="22" spans="2:5" s="4" customFormat="1" ht="12" customHeight="1" x14ac:dyDescent="0.2">
      <c r="B22" s="7" t="s">
        <v>15</v>
      </c>
      <c r="C22" s="24">
        <v>37242</v>
      </c>
      <c r="D22" s="24">
        <v>23538</v>
      </c>
      <c r="E22" s="25">
        <v>63.202835508297085</v>
      </c>
    </row>
    <row r="23" spans="2:5" s="4" customFormat="1" ht="12" customHeight="1" x14ac:dyDescent="0.2">
      <c r="B23" s="8" t="s">
        <v>16</v>
      </c>
      <c r="C23" s="30">
        <v>58</v>
      </c>
      <c r="D23" s="30">
        <v>51</v>
      </c>
      <c r="E23" s="31">
        <v>87.931034482758619</v>
      </c>
    </row>
    <row r="24" spans="2:5" ht="12" customHeight="1" x14ac:dyDescent="0.2">
      <c r="B24" s="8" t="s">
        <v>17</v>
      </c>
      <c r="C24" s="30">
        <v>37184</v>
      </c>
      <c r="D24" s="30">
        <v>23487</v>
      </c>
      <c r="E24" s="31">
        <v>63.164264199655761</v>
      </c>
    </row>
    <row r="25" spans="2:5" s="4" customFormat="1" ht="12" customHeight="1" x14ac:dyDescent="0.2">
      <c r="B25" s="7" t="s">
        <v>18</v>
      </c>
      <c r="C25" s="24">
        <v>29882</v>
      </c>
      <c r="D25" s="24">
        <v>4903</v>
      </c>
      <c r="E25" s="25">
        <v>16.407870959105818</v>
      </c>
    </row>
    <row r="26" spans="2:5" ht="12" customHeight="1" x14ac:dyDescent="0.2">
      <c r="B26" s="7" t="s">
        <v>19</v>
      </c>
      <c r="C26" s="24">
        <v>-10352</v>
      </c>
      <c r="D26" s="24">
        <v>-31880</v>
      </c>
      <c r="E26" s="25">
        <v>307.95981452859348</v>
      </c>
    </row>
    <row r="27" spans="2:5" ht="12" customHeight="1" x14ac:dyDescent="0.2">
      <c r="B27" s="8" t="s">
        <v>20</v>
      </c>
      <c r="C27" s="28">
        <v>-11675</v>
      </c>
      <c r="D27" s="28">
        <v>-32573</v>
      </c>
      <c r="E27" s="29">
        <v>278.99785867237688</v>
      </c>
    </row>
    <row r="28" spans="2:5" ht="12" customHeight="1" x14ac:dyDescent="0.2">
      <c r="B28" s="8" t="s">
        <v>21</v>
      </c>
      <c r="C28" s="28">
        <v>1323</v>
      </c>
      <c r="D28" s="28">
        <v>693</v>
      </c>
      <c r="E28" s="29">
        <v>52.380952380952387</v>
      </c>
    </row>
    <row r="29" spans="2:5" ht="12" customHeight="1" x14ac:dyDescent="0.2">
      <c r="B29" s="7" t="s">
        <v>22</v>
      </c>
      <c r="C29" s="26">
        <v>35812</v>
      </c>
      <c r="D29" s="26">
        <v>32819</v>
      </c>
      <c r="E29" s="27">
        <v>91.642466212442756</v>
      </c>
    </row>
    <row r="30" spans="2:5" ht="12" customHeight="1" x14ac:dyDescent="0.2">
      <c r="B30" s="8" t="s">
        <v>23</v>
      </c>
      <c r="C30" s="28">
        <v>25976</v>
      </c>
      <c r="D30" s="28">
        <v>22995</v>
      </c>
      <c r="E30" s="29">
        <v>88.524022174314752</v>
      </c>
    </row>
    <row r="31" spans="2:5" s="4" customFormat="1" ht="12" customHeight="1" x14ac:dyDescent="0.2">
      <c r="B31" s="8" t="s">
        <v>24</v>
      </c>
      <c r="C31" s="28">
        <v>9792</v>
      </c>
      <c r="D31" s="28">
        <v>9784</v>
      </c>
      <c r="E31" s="29">
        <v>99.91830065359477</v>
      </c>
    </row>
    <row r="32" spans="2:5" ht="12" customHeight="1" x14ac:dyDescent="0.2">
      <c r="B32" s="8" t="s">
        <v>25</v>
      </c>
      <c r="C32" s="28">
        <v>17</v>
      </c>
      <c r="D32" s="28">
        <v>13</v>
      </c>
      <c r="E32" s="29">
        <v>76.470588235294116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4422</v>
      </c>
      <c r="D37" s="26">
        <v>3964</v>
      </c>
      <c r="E37" s="27">
        <v>89.642695612844875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3458</v>
      </c>
      <c r="D40" s="24">
        <v>3458</v>
      </c>
      <c r="E40" s="25">
        <v>100</v>
      </c>
    </row>
    <row r="41" spans="2:6" s="4" customFormat="1" ht="12" customHeight="1" x14ac:dyDescent="0.2">
      <c r="B41" s="8" t="s">
        <v>33</v>
      </c>
      <c r="C41" s="30">
        <v>2820</v>
      </c>
      <c r="D41" s="30">
        <v>2820</v>
      </c>
      <c r="E41" s="31">
        <v>100</v>
      </c>
    </row>
    <row r="42" spans="2:6" ht="12" customHeight="1" x14ac:dyDescent="0.2">
      <c r="B42" s="8" t="s">
        <v>34</v>
      </c>
      <c r="C42" s="30">
        <v>638</v>
      </c>
      <c r="D42" s="30">
        <v>638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22156</v>
      </c>
      <c r="D44" s="24">
        <v>14421</v>
      </c>
      <c r="E44" s="25">
        <v>65.088463621592339</v>
      </c>
    </row>
    <row r="45" spans="2:6" ht="12" customHeight="1" x14ac:dyDescent="0.2">
      <c r="B45" s="7" t="s">
        <v>37</v>
      </c>
      <c r="C45" s="26">
        <v>23783</v>
      </c>
      <c r="D45" s="26">
        <v>20597</v>
      </c>
      <c r="E45" s="27">
        <v>86.603876718664594</v>
      </c>
      <c r="F45" s="5"/>
    </row>
    <row r="46" spans="2:6" ht="12" customHeight="1" x14ac:dyDescent="0.2">
      <c r="B46" s="7" t="s">
        <v>38</v>
      </c>
      <c r="C46" s="26">
        <v>208</v>
      </c>
      <c r="D46" s="26">
        <v>6</v>
      </c>
      <c r="E46" s="27">
        <v>2.8846153846153846</v>
      </c>
    </row>
    <row r="47" spans="2:6" ht="12" customHeight="1" x14ac:dyDescent="0.2">
      <c r="B47" s="6" t="s">
        <v>84</v>
      </c>
      <c r="C47" s="22">
        <v>13797</v>
      </c>
      <c r="D47" s="22">
        <v>11454</v>
      </c>
      <c r="E47" s="27">
        <v>83.018047401609039</v>
      </c>
    </row>
    <row r="48" spans="2:6" ht="12" customHeight="1" x14ac:dyDescent="0.2">
      <c r="B48" s="6" t="s">
        <v>39</v>
      </c>
      <c r="C48" s="32">
        <v>5562</v>
      </c>
      <c r="D48" s="32">
        <v>5498</v>
      </c>
      <c r="E48" s="33">
        <v>98.849334771664871</v>
      </c>
    </row>
    <row r="49" spans="2:5" ht="12" customHeight="1" x14ac:dyDescent="0.2">
      <c r="B49" s="6" t="s">
        <v>40</v>
      </c>
      <c r="C49" s="32">
        <v>5384</v>
      </c>
      <c r="D49" s="32">
        <v>5362</v>
      </c>
      <c r="E49" s="33">
        <v>99.591381872213972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5374</v>
      </c>
      <c r="D51" s="34">
        <v>5362</v>
      </c>
      <c r="E51" s="35">
        <v>99.776702642352063</v>
      </c>
    </row>
    <row r="52" spans="2:5" ht="12" customHeight="1" x14ac:dyDescent="0.2">
      <c r="B52" s="6" t="s">
        <v>43</v>
      </c>
      <c r="C52" s="32">
        <v>178</v>
      </c>
      <c r="D52" s="32">
        <v>136</v>
      </c>
      <c r="E52" s="33">
        <v>76.404494382022463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178</v>
      </c>
      <c r="D54" s="34">
        <v>136</v>
      </c>
      <c r="E54" s="35">
        <v>76.404494382022463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854</v>
      </c>
      <c r="D58" s="32">
        <v>854</v>
      </c>
      <c r="E58" s="33">
        <v>100</v>
      </c>
    </row>
    <row r="59" spans="2:5" ht="12" customHeight="1" x14ac:dyDescent="0.2">
      <c r="B59" s="6" t="s">
        <v>48</v>
      </c>
      <c r="C59" s="32">
        <v>854</v>
      </c>
      <c r="D59" s="32">
        <v>854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7383</v>
      </c>
      <c r="D61" s="32">
        <v>5104</v>
      </c>
      <c r="E61" s="33">
        <v>69.131789245564136</v>
      </c>
    </row>
    <row r="62" spans="2:5" s="4" customFormat="1" ht="12" customHeight="1" x14ac:dyDescent="0.2">
      <c r="B62" s="6" t="s">
        <v>51</v>
      </c>
      <c r="C62" s="32">
        <v>7378</v>
      </c>
      <c r="D62" s="32">
        <v>5099</v>
      </c>
      <c r="E62" s="33">
        <v>69.110870154513421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89209</v>
      </c>
      <c r="D70" s="22">
        <v>24085</v>
      </c>
      <c r="E70" s="23">
        <v>26.998397022721921</v>
      </c>
    </row>
    <row r="71" spans="2:5" ht="12" customHeight="1" x14ac:dyDescent="0.2">
      <c r="B71" s="6" t="s">
        <v>57</v>
      </c>
      <c r="C71" s="32">
        <v>10293</v>
      </c>
      <c r="D71" s="32">
        <v>314</v>
      </c>
      <c r="E71" s="33">
        <v>3.0506169241231906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9695</v>
      </c>
      <c r="D74" s="36">
        <v>73</v>
      </c>
      <c r="E74" s="37">
        <v>0.75296544610624028</v>
      </c>
    </row>
    <row r="75" spans="2:5" ht="12" customHeight="1" x14ac:dyDescent="0.2">
      <c r="B75" s="6" t="s">
        <v>61</v>
      </c>
      <c r="C75" s="32">
        <v>598</v>
      </c>
      <c r="D75" s="32">
        <v>241</v>
      </c>
      <c r="E75" s="33">
        <v>40.301003344481607</v>
      </c>
    </row>
    <row r="76" spans="2:5" ht="12" customHeight="1" x14ac:dyDescent="0.2">
      <c r="B76" s="6" t="s">
        <v>62</v>
      </c>
      <c r="C76" s="32">
        <v>2298</v>
      </c>
      <c r="D76" s="32">
        <v>2270</v>
      </c>
      <c r="E76" s="33">
        <v>98.78154917319408</v>
      </c>
    </row>
    <row r="77" spans="2:5" ht="12" customHeight="1" x14ac:dyDescent="0.2">
      <c r="B77" s="6" t="s">
        <v>63</v>
      </c>
      <c r="C77" s="32">
        <v>167</v>
      </c>
      <c r="D77" s="32">
        <v>161</v>
      </c>
      <c r="E77" s="33">
        <v>96.407185628742525</v>
      </c>
    </row>
    <row r="78" spans="2:5" ht="12" customHeight="1" x14ac:dyDescent="0.2">
      <c r="B78" s="6" t="s">
        <v>64</v>
      </c>
      <c r="C78" s="32">
        <v>2131</v>
      </c>
      <c r="D78" s="32">
        <v>2109</v>
      </c>
      <c r="E78" s="33">
        <v>98.967620835288599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2122</v>
      </c>
      <c r="D86" s="34">
        <v>2109</v>
      </c>
      <c r="E86" s="35">
        <v>99.387370405278048</v>
      </c>
    </row>
    <row r="87" spans="2:5" ht="12" customHeight="1" x14ac:dyDescent="0.2">
      <c r="B87" s="6" t="s">
        <v>73</v>
      </c>
      <c r="C87" s="32">
        <v>68184</v>
      </c>
      <c r="D87" s="32">
        <v>13927</v>
      </c>
      <c r="E87" s="33">
        <v>20.425613047049161</v>
      </c>
    </row>
    <row r="88" spans="2:5" ht="12" customHeight="1" x14ac:dyDescent="0.2">
      <c r="B88" s="6" t="s">
        <v>74</v>
      </c>
      <c r="C88" s="36">
        <v>1463</v>
      </c>
      <c r="D88" s="36">
        <v>1079</v>
      </c>
      <c r="E88" s="37">
        <v>73.752563226247432</v>
      </c>
    </row>
    <row r="89" spans="2:5" ht="12" customHeight="1" x14ac:dyDescent="0.2">
      <c r="B89" s="6" t="s">
        <v>75</v>
      </c>
      <c r="C89" s="32">
        <v>17063</v>
      </c>
      <c r="D89" s="32">
        <v>3961</v>
      </c>
      <c r="E89" s="33">
        <v>23.213971751743539</v>
      </c>
    </row>
    <row r="90" spans="2:5" ht="12" customHeight="1" x14ac:dyDescent="0.2">
      <c r="B90" s="6" t="s">
        <v>76</v>
      </c>
      <c r="C90" s="32">
        <v>49404</v>
      </c>
      <c r="D90" s="32">
        <v>8669</v>
      </c>
      <c r="E90" s="33">
        <v>17.547162173103391</v>
      </c>
    </row>
    <row r="91" spans="2:5" ht="12" customHeight="1" x14ac:dyDescent="0.2">
      <c r="B91" s="6" t="s">
        <v>77</v>
      </c>
      <c r="C91" s="32">
        <v>254</v>
      </c>
      <c r="D91" s="32">
        <v>218</v>
      </c>
      <c r="E91" s="33">
        <v>85.826771653543304</v>
      </c>
    </row>
    <row r="92" spans="2:5" ht="12" customHeight="1" x14ac:dyDescent="0.2">
      <c r="B92" s="6" t="s">
        <v>78</v>
      </c>
      <c r="C92" s="32">
        <v>8434</v>
      </c>
      <c r="D92" s="32">
        <v>7574</v>
      </c>
      <c r="E92" s="33">
        <v>89.803177614417834</v>
      </c>
    </row>
    <row r="93" spans="2:5" ht="12" customHeight="1" x14ac:dyDescent="0.2">
      <c r="B93" s="6" t="s">
        <v>86</v>
      </c>
      <c r="C93" s="22">
        <v>380</v>
      </c>
      <c r="D93" s="22">
        <v>380</v>
      </c>
      <c r="E93" s="23">
        <v>100</v>
      </c>
    </row>
    <row r="94" spans="2:5" ht="12" customHeight="1" x14ac:dyDescent="0.2">
      <c r="B94" s="6" t="s">
        <v>79</v>
      </c>
      <c r="C94" s="32">
        <v>372</v>
      </c>
      <c r="D94" s="32">
        <v>372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64D2208-C46F-4E88-B4EC-F1755FBF229E}"/>
    <hyperlink ref="D4" location="ŞUBAT!A1" display="Şubat" xr:uid="{A0ACA3A6-D0BC-4DF9-8057-65C35BC70620}"/>
    <hyperlink ref="E4" location="MART!A1" display="Mart" xr:uid="{D12B7932-7755-42FE-9020-F5002E5658AC}"/>
    <hyperlink ref="C5" location="NİSAN!A1" display="Nisan" xr:uid="{9FC8035A-30E4-424B-972E-03341372CB34}"/>
    <hyperlink ref="D5" location="MAYIS!A1" display="Mayıs" xr:uid="{9E0912DA-7C8D-4124-8CF4-F3223BDFBB3D}"/>
    <hyperlink ref="E5" location="HAZİRAN!A1" display="Haziran" xr:uid="{18022F47-11CE-4172-A3D4-A8A814A00DE3}"/>
    <hyperlink ref="C6" location="TEMMUZ!A1" display="Temmuz" xr:uid="{FBC5D210-752D-43B1-BA5A-169E2A75B78B}"/>
    <hyperlink ref="D6" location="AĞUSTOS!A1" display="Ağustos" xr:uid="{294AC420-C390-4413-B74C-EF5BA9FFC3B3}"/>
    <hyperlink ref="E6" location="EYLÜL!A1" display="Eylül" xr:uid="{16D8D4CC-84F4-497C-89F8-27949756FFFC}"/>
    <hyperlink ref="C7" location="EKİM!A1" display="Ekim" xr:uid="{67A1A782-32DE-4960-A3A0-D45C3B6A19CE}"/>
    <hyperlink ref="D7" location="KASIM!A1" display="Kasım" xr:uid="{9419FAD8-0793-4274-9CB8-DDA9120FD947}"/>
    <hyperlink ref="E7" location="ARALIK!A1" display="Aralık" xr:uid="{D1B5A2ED-252C-4EF2-BB75-E6529C272C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F2BC-4FE7-47E4-95D2-548B8694B71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327588</v>
      </c>
      <c r="D10" s="22">
        <v>165863</v>
      </c>
      <c r="E10" s="23">
        <v>50.631586016581807</v>
      </c>
    </row>
    <row r="11" spans="2:5" ht="12" customHeight="1" x14ac:dyDescent="0.2">
      <c r="B11" s="7" t="s">
        <v>4</v>
      </c>
      <c r="C11" s="24">
        <v>227892</v>
      </c>
      <c r="D11" s="24">
        <v>133180</v>
      </c>
      <c r="E11" s="25">
        <v>58.439962789391465</v>
      </c>
    </row>
    <row r="12" spans="2:5" ht="12" customHeight="1" x14ac:dyDescent="0.2">
      <c r="B12" s="7" t="s">
        <v>5</v>
      </c>
      <c r="C12" s="24">
        <v>115033</v>
      </c>
      <c r="D12" s="24">
        <v>73422</v>
      </c>
      <c r="E12" s="25">
        <v>63.826901845557359</v>
      </c>
    </row>
    <row r="13" spans="2:5" ht="12" customHeight="1" x14ac:dyDescent="0.2">
      <c r="B13" s="7" t="s">
        <v>6</v>
      </c>
      <c r="C13" s="26">
        <v>88022</v>
      </c>
      <c r="D13" s="26">
        <v>57343</v>
      </c>
      <c r="E13" s="27">
        <v>65.146213446638342</v>
      </c>
    </row>
    <row r="14" spans="2:5" ht="12" customHeight="1" x14ac:dyDescent="0.2">
      <c r="B14" s="8" t="s">
        <v>7</v>
      </c>
      <c r="C14" s="28">
        <v>6073</v>
      </c>
      <c r="D14" s="28">
        <v>1844</v>
      </c>
      <c r="E14" s="29">
        <v>30.363905812613208</v>
      </c>
    </row>
    <row r="15" spans="2:5" ht="12" customHeight="1" x14ac:dyDescent="0.2">
      <c r="B15" s="8" t="s">
        <v>8</v>
      </c>
      <c r="C15" s="28">
        <v>2136</v>
      </c>
      <c r="D15" s="28">
        <v>1224</v>
      </c>
      <c r="E15" s="29">
        <v>57.303370786516851</v>
      </c>
    </row>
    <row r="16" spans="2:5" ht="12" customHeight="1" x14ac:dyDescent="0.2">
      <c r="B16" s="8" t="s">
        <v>9</v>
      </c>
      <c r="C16" s="28">
        <v>77470</v>
      </c>
      <c r="D16" s="28">
        <v>52721</v>
      </c>
      <c r="E16" s="29">
        <v>68.053440041306317</v>
      </c>
    </row>
    <row r="17" spans="2:5" ht="12" customHeight="1" x14ac:dyDescent="0.2">
      <c r="B17" s="8" t="s">
        <v>10</v>
      </c>
      <c r="C17" s="28">
        <v>2343</v>
      </c>
      <c r="D17" s="28">
        <v>1554</v>
      </c>
      <c r="E17" s="29">
        <v>66.325224071702948</v>
      </c>
    </row>
    <row r="18" spans="2:5" ht="12" customHeight="1" x14ac:dyDescent="0.2">
      <c r="B18" s="7" t="s">
        <v>11</v>
      </c>
      <c r="C18" s="24">
        <v>27011</v>
      </c>
      <c r="D18" s="24">
        <v>16079</v>
      </c>
      <c r="E18" s="25">
        <v>59.527599866720969</v>
      </c>
    </row>
    <row r="19" spans="2:5" ht="12" customHeight="1" x14ac:dyDescent="0.2">
      <c r="B19" s="8" t="s">
        <v>12</v>
      </c>
      <c r="C19" s="28">
        <v>10210</v>
      </c>
      <c r="D19" s="28">
        <v>1394</v>
      </c>
      <c r="E19" s="29">
        <v>13.653281096963759</v>
      </c>
    </row>
    <row r="20" spans="2:5" ht="12" customHeight="1" x14ac:dyDescent="0.2">
      <c r="B20" s="8" t="s">
        <v>13</v>
      </c>
      <c r="C20" s="28">
        <v>34</v>
      </c>
      <c r="D20" s="28">
        <v>34</v>
      </c>
      <c r="E20" s="29">
        <v>100</v>
      </c>
    </row>
    <row r="21" spans="2:5" ht="12" customHeight="1" x14ac:dyDescent="0.2">
      <c r="B21" s="8" t="s">
        <v>14</v>
      </c>
      <c r="C21" s="28">
        <v>16767</v>
      </c>
      <c r="D21" s="28">
        <v>14651</v>
      </c>
      <c r="E21" s="29">
        <v>87.379972565157743</v>
      </c>
    </row>
    <row r="22" spans="2:5" s="4" customFormat="1" ht="12" customHeight="1" x14ac:dyDescent="0.2">
      <c r="B22" s="7" t="s">
        <v>15</v>
      </c>
      <c r="C22" s="24">
        <v>37294</v>
      </c>
      <c r="D22" s="24">
        <v>20682</v>
      </c>
      <c r="E22" s="25">
        <v>55.456641819059371</v>
      </c>
    </row>
    <row r="23" spans="2:5" s="4" customFormat="1" ht="12" customHeight="1" x14ac:dyDescent="0.2">
      <c r="B23" s="8" t="s">
        <v>16</v>
      </c>
      <c r="C23" s="30">
        <v>57</v>
      </c>
      <c r="D23" s="30">
        <v>50</v>
      </c>
      <c r="E23" s="31">
        <v>87.719298245614027</v>
      </c>
    </row>
    <row r="24" spans="2:5" ht="12" customHeight="1" x14ac:dyDescent="0.2">
      <c r="B24" s="8" t="s">
        <v>17</v>
      </c>
      <c r="C24" s="30">
        <v>37237</v>
      </c>
      <c r="D24" s="30">
        <v>20632</v>
      </c>
      <c r="E24" s="31">
        <v>55.407256223648524</v>
      </c>
    </row>
    <row r="25" spans="2:5" s="4" customFormat="1" ht="12" customHeight="1" x14ac:dyDescent="0.2">
      <c r="B25" s="7" t="s">
        <v>18</v>
      </c>
      <c r="C25" s="24">
        <v>31847</v>
      </c>
      <c r="D25" s="24">
        <v>6285</v>
      </c>
      <c r="E25" s="25">
        <v>19.734982886928126</v>
      </c>
    </row>
    <row r="26" spans="2:5" ht="12" customHeight="1" x14ac:dyDescent="0.2">
      <c r="B26" s="7" t="s">
        <v>19</v>
      </c>
      <c r="C26" s="24">
        <v>-6563</v>
      </c>
      <c r="D26" s="24">
        <v>-27437</v>
      </c>
      <c r="E26" s="25">
        <v>418.05576717964345</v>
      </c>
    </row>
    <row r="27" spans="2:5" ht="12" customHeight="1" x14ac:dyDescent="0.2">
      <c r="B27" s="8" t="s">
        <v>20</v>
      </c>
      <c r="C27" s="28">
        <v>-7728</v>
      </c>
      <c r="D27" s="28">
        <v>-27991</v>
      </c>
      <c r="E27" s="29">
        <v>362.20238095238091</v>
      </c>
    </row>
    <row r="28" spans="2:5" ht="12" customHeight="1" x14ac:dyDescent="0.2">
      <c r="B28" s="8" t="s">
        <v>21</v>
      </c>
      <c r="C28" s="28">
        <v>1165</v>
      </c>
      <c r="D28" s="28">
        <v>554</v>
      </c>
      <c r="E28" s="29">
        <v>47.553648068669531</v>
      </c>
    </row>
    <row r="29" spans="2:5" ht="12" customHeight="1" x14ac:dyDescent="0.2">
      <c r="B29" s="7" t="s">
        <v>22</v>
      </c>
      <c r="C29" s="26">
        <v>34490</v>
      </c>
      <c r="D29" s="26">
        <v>30362</v>
      </c>
      <c r="E29" s="27">
        <v>88.031313424180922</v>
      </c>
    </row>
    <row r="30" spans="2:5" ht="12" customHeight="1" x14ac:dyDescent="0.2">
      <c r="B30" s="8" t="s">
        <v>23</v>
      </c>
      <c r="C30" s="28">
        <v>25889</v>
      </c>
      <c r="D30" s="28">
        <v>21769</v>
      </c>
      <c r="E30" s="29">
        <v>84.085905210707239</v>
      </c>
    </row>
    <row r="31" spans="2:5" s="4" customFormat="1" ht="12" customHeight="1" x14ac:dyDescent="0.2">
      <c r="B31" s="8" t="s">
        <v>24</v>
      </c>
      <c r="C31" s="28">
        <v>8564</v>
      </c>
      <c r="D31" s="28">
        <v>8556</v>
      </c>
      <c r="E31" s="29">
        <v>99.90658570761326</v>
      </c>
    </row>
    <row r="32" spans="2:5" ht="12" customHeight="1" x14ac:dyDescent="0.2">
      <c r="B32" s="8" t="s">
        <v>25</v>
      </c>
      <c r="C32" s="28">
        <v>10</v>
      </c>
      <c r="D32" s="28">
        <v>10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3920</v>
      </c>
      <c r="D37" s="26">
        <v>3360</v>
      </c>
      <c r="E37" s="27">
        <v>85.714285714285708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1443</v>
      </c>
      <c r="D40" s="24">
        <v>1443</v>
      </c>
      <c r="E40" s="25">
        <v>100</v>
      </c>
    </row>
    <row r="41" spans="2:6" s="4" customFormat="1" ht="12" customHeight="1" x14ac:dyDescent="0.2">
      <c r="B41" s="8" t="s">
        <v>33</v>
      </c>
      <c r="C41" s="30">
        <v>981</v>
      </c>
      <c r="D41" s="30">
        <v>981</v>
      </c>
      <c r="E41" s="31">
        <v>100</v>
      </c>
    </row>
    <row r="42" spans="2:6" ht="12" customHeight="1" x14ac:dyDescent="0.2">
      <c r="B42" s="8" t="s">
        <v>34</v>
      </c>
      <c r="C42" s="30">
        <v>462</v>
      </c>
      <c r="D42" s="30">
        <v>462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20535</v>
      </c>
      <c r="D44" s="24">
        <v>12891</v>
      </c>
      <c r="E44" s="25">
        <v>62.775748721694669</v>
      </c>
    </row>
    <row r="45" spans="2:6" ht="12" customHeight="1" x14ac:dyDescent="0.2">
      <c r="B45" s="7" t="s">
        <v>37</v>
      </c>
      <c r="C45" s="26">
        <v>21532</v>
      </c>
      <c r="D45" s="26">
        <v>18451</v>
      </c>
      <c r="E45" s="27">
        <v>85.691064462195797</v>
      </c>
      <c r="F45" s="5"/>
    </row>
    <row r="46" spans="2:6" ht="12" customHeight="1" x14ac:dyDescent="0.2">
      <c r="B46" s="7" t="s">
        <v>38</v>
      </c>
      <c r="C46" s="26">
        <v>208</v>
      </c>
      <c r="D46" s="26">
        <v>6</v>
      </c>
      <c r="E46" s="27">
        <v>2.8846153846153846</v>
      </c>
    </row>
    <row r="47" spans="2:6" ht="12" customHeight="1" x14ac:dyDescent="0.2">
      <c r="B47" s="6" t="s">
        <v>84</v>
      </c>
      <c r="C47" s="22">
        <v>12359</v>
      </c>
      <c r="D47" s="22">
        <v>10350</v>
      </c>
      <c r="E47" s="27">
        <v>83.744639533942873</v>
      </c>
    </row>
    <row r="48" spans="2:6" ht="12" customHeight="1" x14ac:dyDescent="0.2">
      <c r="B48" s="6" t="s">
        <v>39</v>
      </c>
      <c r="C48" s="32">
        <v>4996</v>
      </c>
      <c r="D48" s="32">
        <v>4934</v>
      </c>
      <c r="E48" s="33">
        <v>98.759007205764618</v>
      </c>
    </row>
    <row r="49" spans="2:5" ht="12" customHeight="1" x14ac:dyDescent="0.2">
      <c r="B49" s="6" t="s">
        <v>40</v>
      </c>
      <c r="C49" s="32">
        <v>4825</v>
      </c>
      <c r="D49" s="32">
        <v>4805</v>
      </c>
      <c r="E49" s="33">
        <v>99.585492227979273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4815</v>
      </c>
      <c r="D51" s="34">
        <v>4805</v>
      </c>
      <c r="E51" s="35">
        <v>99.792315680166141</v>
      </c>
    </row>
    <row r="52" spans="2:5" ht="12" customHeight="1" x14ac:dyDescent="0.2">
      <c r="B52" s="6" t="s">
        <v>43</v>
      </c>
      <c r="C52" s="32">
        <v>171</v>
      </c>
      <c r="D52" s="32">
        <v>129</v>
      </c>
      <c r="E52" s="33">
        <v>75.438596491228068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171</v>
      </c>
      <c r="D54" s="34">
        <v>129</v>
      </c>
      <c r="E54" s="35">
        <v>75.438596491228068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768</v>
      </c>
      <c r="D58" s="32">
        <v>768</v>
      </c>
      <c r="E58" s="33">
        <v>100</v>
      </c>
    </row>
    <row r="59" spans="2:5" ht="12" customHeight="1" x14ac:dyDescent="0.2">
      <c r="B59" s="6" t="s">
        <v>48</v>
      </c>
      <c r="C59" s="32">
        <v>768</v>
      </c>
      <c r="D59" s="32">
        <v>768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6597</v>
      </c>
      <c r="D61" s="32">
        <v>4650</v>
      </c>
      <c r="E61" s="33">
        <v>70.486584811277851</v>
      </c>
    </row>
    <row r="62" spans="2:5" s="4" customFormat="1" ht="12" customHeight="1" x14ac:dyDescent="0.2">
      <c r="B62" s="6" t="s">
        <v>51</v>
      </c>
      <c r="C62" s="32">
        <v>6592</v>
      </c>
      <c r="D62" s="32">
        <v>4645</v>
      </c>
      <c r="E62" s="33">
        <v>70.46419902912622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86971</v>
      </c>
      <c r="D70" s="22">
        <v>21967</v>
      </c>
      <c r="E70" s="23">
        <v>25.257844568879285</v>
      </c>
    </row>
    <row r="71" spans="2:5" ht="12" customHeight="1" x14ac:dyDescent="0.2">
      <c r="B71" s="6" t="s">
        <v>57</v>
      </c>
      <c r="C71" s="32">
        <v>10254</v>
      </c>
      <c r="D71" s="32">
        <v>295</v>
      </c>
      <c r="E71" s="33">
        <v>2.8769260776282426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9671</v>
      </c>
      <c r="D74" s="36">
        <v>69</v>
      </c>
      <c r="E74" s="37">
        <v>0.71347327060283328</v>
      </c>
    </row>
    <row r="75" spans="2:5" ht="12" customHeight="1" x14ac:dyDescent="0.2">
      <c r="B75" s="6" t="s">
        <v>61</v>
      </c>
      <c r="C75" s="32">
        <v>583</v>
      </c>
      <c r="D75" s="32">
        <v>226</v>
      </c>
      <c r="E75" s="33">
        <v>38.765008576329329</v>
      </c>
    </row>
    <row r="76" spans="2:5" ht="12" customHeight="1" x14ac:dyDescent="0.2">
      <c r="B76" s="6" t="s">
        <v>62</v>
      </c>
      <c r="C76" s="32">
        <v>1921</v>
      </c>
      <c r="D76" s="32">
        <v>1894</v>
      </c>
      <c r="E76" s="33">
        <v>98.59448204060385</v>
      </c>
    </row>
    <row r="77" spans="2:5" ht="12" customHeight="1" x14ac:dyDescent="0.2">
      <c r="B77" s="6" t="s">
        <v>63</v>
      </c>
      <c r="C77" s="32">
        <v>49</v>
      </c>
      <c r="D77" s="32">
        <v>43</v>
      </c>
      <c r="E77" s="33">
        <v>87.755102040816325</v>
      </c>
    </row>
    <row r="78" spans="2:5" ht="12" customHeight="1" x14ac:dyDescent="0.2">
      <c r="B78" s="6" t="s">
        <v>64</v>
      </c>
      <c r="C78" s="32">
        <v>1872</v>
      </c>
      <c r="D78" s="32">
        <v>1851</v>
      </c>
      <c r="E78" s="33">
        <v>98.878205128205138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1863</v>
      </c>
      <c r="D86" s="34">
        <v>1851</v>
      </c>
      <c r="E86" s="35">
        <v>99.355877616747179</v>
      </c>
    </row>
    <row r="87" spans="2:5" ht="12" customHeight="1" x14ac:dyDescent="0.2">
      <c r="B87" s="6" t="s">
        <v>73</v>
      </c>
      <c r="C87" s="32">
        <v>66737</v>
      </c>
      <c r="D87" s="32">
        <v>12592</v>
      </c>
      <c r="E87" s="33">
        <v>18.868094160660505</v>
      </c>
    </row>
    <row r="88" spans="2:5" ht="12" customHeight="1" x14ac:dyDescent="0.2">
      <c r="B88" s="6" t="s">
        <v>74</v>
      </c>
      <c r="C88" s="36">
        <v>1348</v>
      </c>
      <c r="D88" s="36">
        <v>965</v>
      </c>
      <c r="E88" s="37">
        <v>71.587537091988125</v>
      </c>
    </row>
    <row r="89" spans="2:5" ht="12" customHeight="1" x14ac:dyDescent="0.2">
      <c r="B89" s="6" t="s">
        <v>75</v>
      </c>
      <c r="C89" s="32">
        <v>16190</v>
      </c>
      <c r="D89" s="32">
        <v>3178</v>
      </c>
      <c r="E89" s="33">
        <v>19.629400864731316</v>
      </c>
    </row>
    <row r="90" spans="2:5" ht="12" customHeight="1" x14ac:dyDescent="0.2">
      <c r="B90" s="6" t="s">
        <v>76</v>
      </c>
      <c r="C90" s="32">
        <v>48946</v>
      </c>
      <c r="D90" s="32">
        <v>8231</v>
      </c>
      <c r="E90" s="33">
        <v>16.816491643852409</v>
      </c>
    </row>
    <row r="91" spans="2:5" ht="12" customHeight="1" x14ac:dyDescent="0.2">
      <c r="B91" s="6" t="s">
        <v>77</v>
      </c>
      <c r="C91" s="32">
        <v>253</v>
      </c>
      <c r="D91" s="32">
        <v>218</v>
      </c>
      <c r="E91" s="33">
        <v>86.166007905138343</v>
      </c>
    </row>
    <row r="92" spans="2:5" ht="12" customHeight="1" x14ac:dyDescent="0.2">
      <c r="B92" s="6" t="s">
        <v>78</v>
      </c>
      <c r="C92" s="32">
        <v>8059</v>
      </c>
      <c r="D92" s="32">
        <v>7186</v>
      </c>
      <c r="E92" s="33">
        <v>89.167390495098658</v>
      </c>
    </row>
    <row r="93" spans="2:5" ht="12" customHeight="1" x14ac:dyDescent="0.2">
      <c r="B93" s="6" t="s">
        <v>86</v>
      </c>
      <c r="C93" s="22">
        <v>366</v>
      </c>
      <c r="D93" s="22">
        <v>366</v>
      </c>
      <c r="E93" s="23">
        <v>100</v>
      </c>
    </row>
    <row r="94" spans="2:5" ht="12" customHeight="1" x14ac:dyDescent="0.2">
      <c r="B94" s="6" t="s">
        <v>79</v>
      </c>
      <c r="C94" s="32">
        <v>358</v>
      </c>
      <c r="D94" s="32">
        <v>358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F45CC34-38C9-495F-A090-37B0FE69D58B}"/>
    <hyperlink ref="D4" location="ŞUBAT!A1" display="Şubat" xr:uid="{D22D53F1-D789-4121-8ADA-6BA2751C12F2}"/>
    <hyperlink ref="E4" location="MART!A1" display="Mart" xr:uid="{28B61BCA-659C-465F-A854-CC732E372830}"/>
    <hyperlink ref="C5" location="NİSAN!A1" display="Nisan" xr:uid="{9E69D987-4BBD-40EB-8B72-C5D2462CE12E}"/>
    <hyperlink ref="D5" location="MAYIS!A1" display="Mayıs" xr:uid="{BD5DD41E-7BA4-4194-BE4C-8F9C13FC75F0}"/>
    <hyperlink ref="E5" location="HAZİRAN!A1" display="Haziran" xr:uid="{08E597F3-CD89-47A4-9E3B-7D1BEA7ECDE1}"/>
    <hyperlink ref="C6" location="TEMMUZ!A1" display="Temmuz" xr:uid="{39FFFEA2-B8FF-4CF3-9B83-56F50B937170}"/>
    <hyperlink ref="D6" location="AĞUSTOS!A1" display="Ağustos" xr:uid="{6C538898-7624-4DD9-9845-B239444F53B7}"/>
    <hyperlink ref="E6" location="EYLÜL!A1" display="Eylül" xr:uid="{A1F7B714-11D1-406D-8CF7-845E743264BC}"/>
    <hyperlink ref="C7" location="EKİM!A1" display="Ekim" xr:uid="{F3F7F708-91DD-4BBF-8798-C67797BDFEA8}"/>
    <hyperlink ref="D7" location="KASIM!A1" display="Kasım" xr:uid="{1C153FF0-2AC9-4136-AEF9-A3A9585050AA}"/>
    <hyperlink ref="E7" location="ARALIK!A1" display="Aralık" xr:uid="{EB4002E4-F807-4CBC-86D4-AB1838A165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2CE6-0BD7-4ADB-B348-F9F73217070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315170</v>
      </c>
      <c r="D10" s="22">
        <v>142389</v>
      </c>
      <c r="E10" s="23">
        <v>45.178475108671513</v>
      </c>
    </row>
    <row r="11" spans="2:5" ht="12" customHeight="1" x14ac:dyDescent="0.2">
      <c r="B11" s="7" t="s">
        <v>4</v>
      </c>
      <c r="C11" s="24">
        <v>219397</v>
      </c>
      <c r="D11" s="24">
        <v>113525</v>
      </c>
      <c r="E11" s="25">
        <v>51.74409859751956</v>
      </c>
    </row>
    <row r="12" spans="2:5" ht="12" customHeight="1" x14ac:dyDescent="0.2">
      <c r="B12" s="7" t="s">
        <v>5</v>
      </c>
      <c r="C12" s="24">
        <v>107954</v>
      </c>
      <c r="D12" s="24">
        <v>64989</v>
      </c>
      <c r="E12" s="25">
        <v>60.200641013765122</v>
      </c>
    </row>
    <row r="13" spans="2:5" ht="12" customHeight="1" x14ac:dyDescent="0.2">
      <c r="B13" s="7" t="s">
        <v>6</v>
      </c>
      <c r="C13" s="26">
        <v>80448</v>
      </c>
      <c r="D13" s="26">
        <v>48826</v>
      </c>
      <c r="E13" s="27">
        <v>60.692621320604609</v>
      </c>
    </row>
    <row r="14" spans="2:5" ht="12" customHeight="1" x14ac:dyDescent="0.2">
      <c r="B14" s="8" t="s">
        <v>7</v>
      </c>
      <c r="C14" s="28">
        <v>6148</v>
      </c>
      <c r="D14" s="28">
        <v>1343</v>
      </c>
      <c r="E14" s="29">
        <v>21.844502277163304</v>
      </c>
    </row>
    <row r="15" spans="2:5" ht="12" customHeight="1" x14ac:dyDescent="0.2">
      <c r="B15" s="8" t="s">
        <v>8</v>
      </c>
      <c r="C15" s="28">
        <v>2123</v>
      </c>
      <c r="D15" s="28">
        <v>1153</v>
      </c>
      <c r="E15" s="29">
        <v>54.309938765897314</v>
      </c>
    </row>
    <row r="16" spans="2:5" ht="12" customHeight="1" x14ac:dyDescent="0.2">
      <c r="B16" s="8" t="s">
        <v>9</v>
      </c>
      <c r="C16" s="28">
        <v>69870</v>
      </c>
      <c r="D16" s="28">
        <v>44822</v>
      </c>
      <c r="E16" s="29">
        <v>64.150565335623298</v>
      </c>
    </row>
    <row r="17" spans="2:5" ht="12" customHeight="1" x14ac:dyDescent="0.2">
      <c r="B17" s="8" t="s">
        <v>10</v>
      </c>
      <c r="C17" s="28">
        <v>2307</v>
      </c>
      <c r="D17" s="28">
        <v>1508</v>
      </c>
      <c r="E17" s="29">
        <v>65.36627654963155</v>
      </c>
    </row>
    <row r="18" spans="2:5" ht="12" customHeight="1" x14ac:dyDescent="0.2">
      <c r="B18" s="7" t="s">
        <v>11</v>
      </c>
      <c r="C18" s="24">
        <v>27506</v>
      </c>
      <c r="D18" s="24">
        <v>16163</v>
      </c>
      <c r="E18" s="25">
        <v>58.761724714607723</v>
      </c>
    </row>
    <row r="19" spans="2:5" ht="12" customHeight="1" x14ac:dyDescent="0.2">
      <c r="B19" s="8" t="s">
        <v>12</v>
      </c>
      <c r="C19" s="28">
        <v>10741</v>
      </c>
      <c r="D19" s="28">
        <v>1551</v>
      </c>
      <c r="E19" s="29">
        <v>14.439996275951961</v>
      </c>
    </row>
    <row r="20" spans="2:5" ht="12" customHeight="1" x14ac:dyDescent="0.2">
      <c r="B20" s="8" t="s">
        <v>13</v>
      </c>
      <c r="C20" s="28">
        <v>6</v>
      </c>
      <c r="D20" s="28">
        <v>5</v>
      </c>
      <c r="E20" s="29">
        <v>83.333333333333343</v>
      </c>
    </row>
    <row r="21" spans="2:5" ht="12" customHeight="1" x14ac:dyDescent="0.2">
      <c r="B21" s="8" t="s">
        <v>14</v>
      </c>
      <c r="C21" s="28">
        <v>16759</v>
      </c>
      <c r="D21" s="28">
        <v>14607</v>
      </c>
      <c r="E21" s="29">
        <v>87.159138373411309</v>
      </c>
    </row>
    <row r="22" spans="2:5" s="4" customFormat="1" ht="12" customHeight="1" x14ac:dyDescent="0.2">
      <c r="B22" s="7" t="s">
        <v>15</v>
      </c>
      <c r="C22" s="24">
        <v>37540</v>
      </c>
      <c r="D22" s="24">
        <v>13511</v>
      </c>
      <c r="E22" s="25">
        <v>35.990942994139587</v>
      </c>
    </row>
    <row r="23" spans="2:5" s="4" customFormat="1" ht="12" customHeight="1" x14ac:dyDescent="0.2">
      <c r="B23" s="8" t="s">
        <v>16</v>
      </c>
      <c r="C23" s="30">
        <v>55</v>
      </c>
      <c r="D23" s="30">
        <v>48</v>
      </c>
      <c r="E23" s="31">
        <v>87.272727272727266</v>
      </c>
    </row>
    <row r="24" spans="2:5" ht="12" customHeight="1" x14ac:dyDescent="0.2">
      <c r="B24" s="8" t="s">
        <v>17</v>
      </c>
      <c r="C24" s="30">
        <v>37485</v>
      </c>
      <c r="D24" s="30">
        <v>13463</v>
      </c>
      <c r="E24" s="31">
        <v>35.915699613178603</v>
      </c>
    </row>
    <row r="25" spans="2:5" s="4" customFormat="1" ht="12" customHeight="1" x14ac:dyDescent="0.2">
      <c r="B25" s="7" t="s">
        <v>18</v>
      </c>
      <c r="C25" s="24">
        <v>34715</v>
      </c>
      <c r="D25" s="24">
        <v>6422</v>
      </c>
      <c r="E25" s="25">
        <v>18.499207835229729</v>
      </c>
    </row>
    <row r="26" spans="2:5" ht="12" customHeight="1" x14ac:dyDescent="0.2">
      <c r="B26" s="7" t="s">
        <v>19</v>
      </c>
      <c r="C26" s="24">
        <v>2719</v>
      </c>
      <c r="D26" s="24">
        <v>-21636</v>
      </c>
      <c r="E26" s="25">
        <v>-795.73372563442445</v>
      </c>
    </row>
    <row r="27" spans="2:5" ht="12" customHeight="1" x14ac:dyDescent="0.2">
      <c r="B27" s="8" t="s">
        <v>20</v>
      </c>
      <c r="C27" s="28">
        <v>1740</v>
      </c>
      <c r="D27" s="28">
        <v>-22035</v>
      </c>
      <c r="E27" s="29">
        <v>-1266.3793103448277</v>
      </c>
    </row>
    <row r="28" spans="2:5" ht="12" customHeight="1" x14ac:dyDescent="0.2">
      <c r="B28" s="8" t="s">
        <v>21</v>
      </c>
      <c r="C28" s="28">
        <v>979</v>
      </c>
      <c r="D28" s="28">
        <v>399</v>
      </c>
      <c r="E28" s="29">
        <v>40.755873340142998</v>
      </c>
    </row>
    <row r="29" spans="2:5" ht="12" customHeight="1" x14ac:dyDescent="0.2">
      <c r="B29" s="7" t="s">
        <v>22</v>
      </c>
      <c r="C29" s="26">
        <v>28742</v>
      </c>
      <c r="D29" s="26">
        <v>25247</v>
      </c>
      <c r="E29" s="27">
        <v>87.840094635028876</v>
      </c>
    </row>
    <row r="30" spans="2:5" ht="12" customHeight="1" x14ac:dyDescent="0.2">
      <c r="B30" s="8" t="s">
        <v>23</v>
      </c>
      <c r="C30" s="28">
        <v>21460</v>
      </c>
      <c r="D30" s="28">
        <v>17974</v>
      </c>
      <c r="E30" s="29">
        <v>83.755824790307557</v>
      </c>
    </row>
    <row r="31" spans="2:5" s="4" customFormat="1" ht="12" customHeight="1" x14ac:dyDescent="0.2">
      <c r="B31" s="8" t="s">
        <v>24</v>
      </c>
      <c r="C31" s="28">
        <v>7245</v>
      </c>
      <c r="D31" s="28">
        <v>7237</v>
      </c>
      <c r="E31" s="29">
        <v>99.889579020013812</v>
      </c>
    </row>
    <row r="32" spans="2:5" ht="12" customHeight="1" x14ac:dyDescent="0.2">
      <c r="B32" s="8" t="s">
        <v>25</v>
      </c>
      <c r="C32" s="28">
        <v>10</v>
      </c>
      <c r="D32" s="28">
        <v>9</v>
      </c>
      <c r="E32" s="29">
        <v>90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3254</v>
      </c>
      <c r="D37" s="26">
        <v>2811</v>
      </c>
      <c r="E37" s="27">
        <v>86.385986478180698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871</v>
      </c>
      <c r="D40" s="24">
        <v>871</v>
      </c>
      <c r="E40" s="25">
        <v>100</v>
      </c>
    </row>
    <row r="41" spans="2:6" s="4" customFormat="1" ht="12" customHeight="1" x14ac:dyDescent="0.2">
      <c r="B41" s="8" t="s">
        <v>33</v>
      </c>
      <c r="C41" s="30">
        <v>539</v>
      </c>
      <c r="D41" s="30">
        <v>539</v>
      </c>
      <c r="E41" s="31">
        <v>100</v>
      </c>
    </row>
    <row r="42" spans="2:6" ht="12" customHeight="1" x14ac:dyDescent="0.2">
      <c r="B42" s="8" t="s">
        <v>34</v>
      </c>
      <c r="C42" s="30">
        <v>332</v>
      </c>
      <c r="D42" s="30">
        <v>332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18818</v>
      </c>
      <c r="D44" s="24">
        <v>11440</v>
      </c>
      <c r="E44" s="25">
        <v>60.792857902008713</v>
      </c>
    </row>
    <row r="45" spans="2:6" ht="12" customHeight="1" x14ac:dyDescent="0.2">
      <c r="B45" s="7" t="s">
        <v>37</v>
      </c>
      <c r="C45" s="26">
        <v>19291</v>
      </c>
      <c r="D45" s="26">
        <v>16286</v>
      </c>
      <c r="E45" s="27">
        <v>84.422787828521066</v>
      </c>
      <c r="F45" s="5"/>
    </row>
    <row r="46" spans="2:6" ht="12" customHeight="1" x14ac:dyDescent="0.2">
      <c r="B46" s="7" t="s">
        <v>38</v>
      </c>
      <c r="C46" s="26">
        <v>208</v>
      </c>
      <c r="D46" s="26">
        <v>6</v>
      </c>
      <c r="E46" s="27">
        <v>2.8846153846153846</v>
      </c>
    </row>
    <row r="47" spans="2:6" ht="12" customHeight="1" x14ac:dyDescent="0.2">
      <c r="B47" s="6" t="s">
        <v>84</v>
      </c>
      <c r="C47" s="22">
        <v>11181</v>
      </c>
      <c r="D47" s="22">
        <v>9121</v>
      </c>
      <c r="E47" s="27">
        <v>81.575887666577231</v>
      </c>
    </row>
    <row r="48" spans="2:6" ht="12" customHeight="1" x14ac:dyDescent="0.2">
      <c r="B48" s="6" t="s">
        <v>39</v>
      </c>
      <c r="C48" s="32">
        <v>4396</v>
      </c>
      <c r="D48" s="32">
        <v>4334</v>
      </c>
      <c r="E48" s="33">
        <v>98.589626933575985</v>
      </c>
    </row>
    <row r="49" spans="2:5" ht="12" customHeight="1" x14ac:dyDescent="0.2">
      <c r="B49" s="6" t="s">
        <v>40</v>
      </c>
      <c r="C49" s="32">
        <v>4229</v>
      </c>
      <c r="D49" s="32">
        <v>4209</v>
      </c>
      <c r="E49" s="33">
        <v>99.527074958619053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4219</v>
      </c>
      <c r="D51" s="34">
        <v>4209</v>
      </c>
      <c r="E51" s="35">
        <v>99.762977008769852</v>
      </c>
    </row>
    <row r="52" spans="2:5" ht="12" customHeight="1" x14ac:dyDescent="0.2">
      <c r="B52" s="6" t="s">
        <v>43</v>
      </c>
      <c r="C52" s="32">
        <v>167</v>
      </c>
      <c r="D52" s="32">
        <v>125</v>
      </c>
      <c r="E52" s="33">
        <v>74.850299401197603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167</v>
      </c>
      <c r="D54" s="34">
        <v>125</v>
      </c>
      <c r="E54" s="35">
        <v>74.850299401197603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670</v>
      </c>
      <c r="D58" s="32">
        <v>670</v>
      </c>
      <c r="E58" s="33">
        <v>100</v>
      </c>
    </row>
    <row r="59" spans="2:5" ht="12" customHeight="1" x14ac:dyDescent="0.2">
      <c r="B59" s="6" t="s">
        <v>48</v>
      </c>
      <c r="C59" s="32">
        <v>670</v>
      </c>
      <c r="D59" s="32">
        <v>670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6116</v>
      </c>
      <c r="D61" s="32">
        <v>4118</v>
      </c>
      <c r="E61" s="33">
        <v>67.331589274035323</v>
      </c>
    </row>
    <row r="62" spans="2:5" s="4" customFormat="1" ht="12" customHeight="1" x14ac:dyDescent="0.2">
      <c r="B62" s="6" t="s">
        <v>51</v>
      </c>
      <c r="C62" s="32">
        <v>6111</v>
      </c>
      <c r="D62" s="32">
        <v>4113</v>
      </c>
      <c r="E62" s="33">
        <v>67.304860088365245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-1</v>
      </c>
      <c r="D64" s="32">
        <v>-1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84258</v>
      </c>
      <c r="D70" s="22">
        <v>19409</v>
      </c>
      <c r="E70" s="23">
        <v>23.035201405207815</v>
      </c>
    </row>
    <row r="71" spans="2:5" ht="12" customHeight="1" x14ac:dyDescent="0.2">
      <c r="B71" s="6" t="s">
        <v>57</v>
      </c>
      <c r="C71" s="32">
        <v>10231</v>
      </c>
      <c r="D71" s="32">
        <v>284</v>
      </c>
      <c r="E71" s="33">
        <v>2.7758772358518229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9658</v>
      </c>
      <c r="D74" s="36">
        <v>68</v>
      </c>
      <c r="E74" s="37">
        <v>0.70407951956926906</v>
      </c>
    </row>
    <row r="75" spans="2:5" ht="12" customHeight="1" x14ac:dyDescent="0.2">
      <c r="B75" s="6" t="s">
        <v>61</v>
      </c>
      <c r="C75" s="32">
        <v>573</v>
      </c>
      <c r="D75" s="32">
        <v>216</v>
      </c>
      <c r="E75" s="33">
        <v>37.696335078534034</v>
      </c>
    </row>
    <row r="76" spans="2:5" ht="12" customHeight="1" x14ac:dyDescent="0.2">
      <c r="B76" s="6" t="s">
        <v>62</v>
      </c>
      <c r="C76" s="32">
        <v>1638</v>
      </c>
      <c r="D76" s="32">
        <v>1611</v>
      </c>
      <c r="E76" s="33">
        <v>98.35164835164835</v>
      </c>
    </row>
    <row r="77" spans="2:5" ht="12" customHeight="1" x14ac:dyDescent="0.2">
      <c r="B77" s="6" t="s">
        <v>63</v>
      </c>
      <c r="C77" s="32">
        <v>42</v>
      </c>
      <c r="D77" s="32">
        <v>36</v>
      </c>
      <c r="E77" s="33">
        <v>85.714285714285708</v>
      </c>
    </row>
    <row r="78" spans="2:5" ht="12" customHeight="1" x14ac:dyDescent="0.2">
      <c r="B78" s="6" t="s">
        <v>64</v>
      </c>
      <c r="C78" s="32">
        <v>1596</v>
      </c>
      <c r="D78" s="32">
        <v>1575</v>
      </c>
      <c r="E78" s="33">
        <v>98.68421052631578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1587</v>
      </c>
      <c r="D86" s="34">
        <v>1575</v>
      </c>
      <c r="E86" s="35">
        <v>99.243856332703217</v>
      </c>
    </row>
    <row r="87" spans="2:5" ht="12" customHeight="1" x14ac:dyDescent="0.2">
      <c r="B87" s="6" t="s">
        <v>73</v>
      </c>
      <c r="C87" s="32">
        <v>65035</v>
      </c>
      <c r="D87" s="32">
        <v>11035</v>
      </c>
      <c r="E87" s="33">
        <v>16.967786576458828</v>
      </c>
    </row>
    <row r="88" spans="2:5" ht="12" customHeight="1" x14ac:dyDescent="0.2">
      <c r="B88" s="6" t="s">
        <v>74</v>
      </c>
      <c r="C88" s="36">
        <v>1251</v>
      </c>
      <c r="D88" s="36">
        <v>868</v>
      </c>
      <c r="E88" s="37">
        <v>69.38449240607514</v>
      </c>
    </row>
    <row r="89" spans="2:5" ht="12" customHeight="1" x14ac:dyDescent="0.2">
      <c r="B89" s="6" t="s">
        <v>75</v>
      </c>
      <c r="C89" s="32">
        <v>15443</v>
      </c>
      <c r="D89" s="32">
        <v>2586</v>
      </c>
      <c r="E89" s="33">
        <v>16.745451013404132</v>
      </c>
    </row>
    <row r="90" spans="2:5" ht="12" customHeight="1" x14ac:dyDescent="0.2">
      <c r="B90" s="6" t="s">
        <v>76</v>
      </c>
      <c r="C90" s="32">
        <v>48089</v>
      </c>
      <c r="D90" s="32">
        <v>7364</v>
      </c>
      <c r="E90" s="33">
        <v>15.313273305745598</v>
      </c>
    </row>
    <row r="91" spans="2:5" ht="12" customHeight="1" x14ac:dyDescent="0.2">
      <c r="B91" s="6" t="s">
        <v>77</v>
      </c>
      <c r="C91" s="32">
        <v>252</v>
      </c>
      <c r="D91" s="32">
        <v>217</v>
      </c>
      <c r="E91" s="33">
        <v>86.111111111111114</v>
      </c>
    </row>
    <row r="92" spans="2:5" ht="12" customHeight="1" x14ac:dyDescent="0.2">
      <c r="B92" s="6" t="s">
        <v>78</v>
      </c>
      <c r="C92" s="32">
        <v>7354</v>
      </c>
      <c r="D92" s="32">
        <v>6479</v>
      </c>
      <c r="E92" s="33">
        <v>88.101713353277134</v>
      </c>
    </row>
    <row r="93" spans="2:5" ht="12" customHeight="1" x14ac:dyDescent="0.2">
      <c r="B93" s="6" t="s">
        <v>86</v>
      </c>
      <c r="C93" s="22">
        <v>334</v>
      </c>
      <c r="D93" s="22">
        <v>334</v>
      </c>
      <c r="E93" s="23">
        <v>100</v>
      </c>
    </row>
    <row r="94" spans="2:5" ht="12" customHeight="1" x14ac:dyDescent="0.2">
      <c r="B94" s="6" t="s">
        <v>79</v>
      </c>
      <c r="C94" s="32">
        <v>330</v>
      </c>
      <c r="D94" s="32">
        <v>330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D0C7EF4-3BF7-4343-9033-EC9BCE85F5AF}"/>
    <hyperlink ref="D4" location="ŞUBAT!A1" display="Şubat" xr:uid="{D933E1E4-2630-4B68-8D97-3F09F8070786}"/>
    <hyperlink ref="E4" location="MART!A1" display="Mart" xr:uid="{D32A1172-631D-4B7D-99C9-3F80A68819B5}"/>
    <hyperlink ref="C5" location="NİSAN!A1" display="Nisan" xr:uid="{CB55F694-11D8-4CE1-B8FF-8E937422C7F2}"/>
    <hyperlink ref="D5" location="MAYIS!A1" display="Mayıs" xr:uid="{F8BD4CDC-288F-451A-9279-C15E951FDE43}"/>
    <hyperlink ref="E5" location="HAZİRAN!A1" display="Haziran" xr:uid="{E6AEAF90-12BC-473F-A74F-D982560AF776}"/>
    <hyperlink ref="C6" location="TEMMUZ!A1" display="Temmuz" xr:uid="{0BD05EC2-486F-44E9-B026-801840463F64}"/>
    <hyperlink ref="D6" location="AĞUSTOS!A1" display="Ağustos" xr:uid="{19BA2D77-A21C-49B5-8A4D-2D0579366232}"/>
    <hyperlink ref="E6" location="EYLÜL!A1" display="Eylül" xr:uid="{D9EAC1EC-2C40-41B8-BC56-71B3561A1085}"/>
    <hyperlink ref="C7" location="EKİM!A1" display="Ekim" xr:uid="{DC69F1C1-C842-4F72-BCA0-752DEC985CC1}"/>
    <hyperlink ref="D7" location="KASIM!A1" display="Kasım" xr:uid="{2670442B-04FD-4F9F-8131-87B9D9B598AA}"/>
    <hyperlink ref="E7" location="ARALIK!A1" display="Aralık" xr:uid="{2E90DD31-5432-4194-8BB3-A604CFB71C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6129-0A47-49E1-96B2-1832A8A2B78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282055</v>
      </c>
      <c r="D10" s="22">
        <v>110098</v>
      </c>
      <c r="E10" s="23">
        <v>39.034230912410699</v>
      </c>
    </row>
    <row r="11" spans="2:5" ht="12" customHeight="1" x14ac:dyDescent="0.2">
      <c r="B11" s="7" t="s">
        <v>4</v>
      </c>
      <c r="C11" s="24">
        <v>194448</v>
      </c>
      <c r="D11" s="24">
        <v>88631</v>
      </c>
      <c r="E11" s="25">
        <v>45.580823664938698</v>
      </c>
    </row>
    <row r="12" spans="2:5" ht="12" customHeight="1" x14ac:dyDescent="0.2">
      <c r="B12" s="7" t="s">
        <v>5</v>
      </c>
      <c r="C12" s="24">
        <v>90898</v>
      </c>
      <c r="D12" s="24">
        <v>48881</v>
      </c>
      <c r="E12" s="25">
        <v>53.775660630596931</v>
      </c>
    </row>
    <row r="13" spans="2:5" ht="12" customHeight="1" x14ac:dyDescent="0.2">
      <c r="B13" s="7" t="s">
        <v>6</v>
      </c>
      <c r="C13" s="26">
        <v>63728</v>
      </c>
      <c r="D13" s="26">
        <v>34181</v>
      </c>
      <c r="E13" s="27">
        <v>53.635764499121265</v>
      </c>
    </row>
    <row r="14" spans="2:5" ht="12" customHeight="1" x14ac:dyDescent="0.2">
      <c r="B14" s="8" t="s">
        <v>7</v>
      </c>
      <c r="C14" s="28">
        <v>6098</v>
      </c>
      <c r="D14" s="28">
        <v>1038</v>
      </c>
      <c r="E14" s="29">
        <v>17.021974417841914</v>
      </c>
    </row>
    <row r="15" spans="2:5" ht="12" customHeight="1" x14ac:dyDescent="0.2">
      <c r="B15" s="8" t="s">
        <v>8</v>
      </c>
      <c r="C15" s="28">
        <v>2114</v>
      </c>
      <c r="D15" s="28">
        <v>977</v>
      </c>
      <c r="E15" s="29">
        <v>46.215704824976349</v>
      </c>
    </row>
    <row r="16" spans="2:5" ht="12" customHeight="1" x14ac:dyDescent="0.2">
      <c r="B16" s="8" t="s">
        <v>9</v>
      </c>
      <c r="C16" s="28">
        <v>53198</v>
      </c>
      <c r="D16" s="28">
        <v>30711</v>
      </c>
      <c r="E16" s="29">
        <v>57.729613895259227</v>
      </c>
    </row>
    <row r="17" spans="2:5" ht="12" customHeight="1" x14ac:dyDescent="0.2">
      <c r="B17" s="8" t="s">
        <v>10</v>
      </c>
      <c r="C17" s="28">
        <v>2318</v>
      </c>
      <c r="D17" s="28">
        <v>1455</v>
      </c>
      <c r="E17" s="29">
        <v>62.769628990509062</v>
      </c>
    </row>
    <row r="18" spans="2:5" ht="12" customHeight="1" x14ac:dyDescent="0.2">
      <c r="B18" s="7" t="s">
        <v>11</v>
      </c>
      <c r="C18" s="24">
        <v>27170</v>
      </c>
      <c r="D18" s="24">
        <v>14700</v>
      </c>
      <c r="E18" s="25">
        <v>54.103790945896215</v>
      </c>
    </row>
    <row r="19" spans="2:5" ht="12" customHeight="1" x14ac:dyDescent="0.2">
      <c r="B19" s="8" t="s">
        <v>12</v>
      </c>
      <c r="C19" s="28">
        <v>10320</v>
      </c>
      <c r="D19" s="28">
        <v>462</v>
      </c>
      <c r="E19" s="29">
        <v>4.4767441860465116</v>
      </c>
    </row>
    <row r="20" spans="2:5" ht="12" customHeight="1" x14ac:dyDescent="0.2">
      <c r="B20" s="8" t="s">
        <v>13</v>
      </c>
      <c r="C20" s="28">
        <v>6</v>
      </c>
      <c r="D20" s="28">
        <v>5</v>
      </c>
      <c r="E20" s="29">
        <v>83.333333333333343</v>
      </c>
    </row>
    <row r="21" spans="2:5" ht="12" customHeight="1" x14ac:dyDescent="0.2">
      <c r="B21" s="8" t="s">
        <v>14</v>
      </c>
      <c r="C21" s="28">
        <v>16844</v>
      </c>
      <c r="D21" s="28">
        <v>14233</v>
      </c>
      <c r="E21" s="29">
        <v>84.498931370220859</v>
      </c>
    </row>
    <row r="22" spans="2:5" s="4" customFormat="1" ht="12" customHeight="1" x14ac:dyDescent="0.2">
      <c r="B22" s="7" t="s">
        <v>15</v>
      </c>
      <c r="C22" s="24">
        <v>37949</v>
      </c>
      <c r="D22" s="24">
        <v>12810</v>
      </c>
      <c r="E22" s="25">
        <v>33.755830193153969</v>
      </c>
    </row>
    <row r="23" spans="2:5" s="4" customFormat="1" ht="12" customHeight="1" x14ac:dyDescent="0.2">
      <c r="B23" s="8" t="s">
        <v>16</v>
      </c>
      <c r="C23" s="30">
        <v>51</v>
      </c>
      <c r="D23" s="30">
        <v>44</v>
      </c>
      <c r="E23" s="31">
        <v>86.274509803921575</v>
      </c>
    </row>
    <row r="24" spans="2:5" ht="12" customHeight="1" x14ac:dyDescent="0.2">
      <c r="B24" s="8" t="s">
        <v>17</v>
      </c>
      <c r="C24" s="30">
        <v>37898</v>
      </c>
      <c r="D24" s="30">
        <v>12766</v>
      </c>
      <c r="E24" s="31">
        <v>33.685154889440078</v>
      </c>
    </row>
    <row r="25" spans="2:5" s="4" customFormat="1" ht="12" customHeight="1" x14ac:dyDescent="0.2">
      <c r="B25" s="7" t="s">
        <v>18</v>
      </c>
      <c r="C25" s="24">
        <v>30721</v>
      </c>
      <c r="D25" s="24">
        <v>2906</v>
      </c>
      <c r="E25" s="25">
        <v>9.4593274958497435</v>
      </c>
    </row>
    <row r="26" spans="2:5" ht="12" customHeight="1" x14ac:dyDescent="0.2">
      <c r="B26" s="7" t="s">
        <v>19</v>
      </c>
      <c r="C26" s="24">
        <v>4765</v>
      </c>
      <c r="D26" s="24">
        <v>-18761</v>
      </c>
      <c r="E26" s="25">
        <v>-393.72507869884578</v>
      </c>
    </row>
    <row r="27" spans="2:5" ht="12" customHeight="1" x14ac:dyDescent="0.2">
      <c r="B27" s="8" t="s">
        <v>20</v>
      </c>
      <c r="C27" s="28">
        <v>3936</v>
      </c>
      <c r="D27" s="28">
        <v>-19000</v>
      </c>
      <c r="E27" s="29">
        <v>-482.72357723577232</v>
      </c>
    </row>
    <row r="28" spans="2:5" ht="12" customHeight="1" x14ac:dyDescent="0.2">
      <c r="B28" s="8" t="s">
        <v>21</v>
      </c>
      <c r="C28" s="28">
        <v>829</v>
      </c>
      <c r="D28" s="28">
        <v>239</v>
      </c>
      <c r="E28" s="29">
        <v>28.829915560916771</v>
      </c>
    </row>
    <row r="29" spans="2:5" ht="12" customHeight="1" x14ac:dyDescent="0.2">
      <c r="B29" s="7" t="s">
        <v>22</v>
      </c>
      <c r="C29" s="26">
        <v>23115</v>
      </c>
      <c r="D29" s="26">
        <v>19280</v>
      </c>
      <c r="E29" s="27">
        <v>83.409041747782837</v>
      </c>
    </row>
    <row r="30" spans="2:5" ht="12" customHeight="1" x14ac:dyDescent="0.2">
      <c r="B30" s="8" t="s">
        <v>23</v>
      </c>
      <c r="C30" s="28">
        <v>17322</v>
      </c>
      <c r="D30" s="28">
        <v>13495</v>
      </c>
      <c r="E30" s="29">
        <v>77.906708232305746</v>
      </c>
    </row>
    <row r="31" spans="2:5" s="4" customFormat="1" ht="12" customHeight="1" x14ac:dyDescent="0.2">
      <c r="B31" s="8" t="s">
        <v>24</v>
      </c>
      <c r="C31" s="28">
        <v>5757</v>
      </c>
      <c r="D31" s="28">
        <v>5749</v>
      </c>
      <c r="E31" s="29">
        <v>99.861038735452496</v>
      </c>
    </row>
    <row r="32" spans="2:5" ht="12" customHeight="1" x14ac:dyDescent="0.2">
      <c r="B32" s="8" t="s">
        <v>25</v>
      </c>
      <c r="C32" s="28">
        <v>9</v>
      </c>
      <c r="D32" s="28">
        <v>9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2841</v>
      </c>
      <c r="D37" s="26">
        <v>2387</v>
      </c>
      <c r="E37" s="27">
        <v>84.019711369236177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383</v>
      </c>
      <c r="D40" s="24">
        <v>383</v>
      </c>
      <c r="E40" s="25">
        <v>100</v>
      </c>
    </row>
    <row r="41" spans="2:6" s="4" customFormat="1" ht="12" customHeight="1" x14ac:dyDescent="0.2">
      <c r="B41" s="8" t="s">
        <v>33</v>
      </c>
      <c r="C41" s="30">
        <v>103</v>
      </c>
      <c r="D41" s="30">
        <v>103</v>
      </c>
      <c r="E41" s="31">
        <v>100</v>
      </c>
    </row>
    <row r="42" spans="2:6" ht="12" customHeight="1" x14ac:dyDescent="0.2">
      <c r="B42" s="8" t="s">
        <v>34</v>
      </c>
      <c r="C42" s="30">
        <v>280</v>
      </c>
      <c r="D42" s="30">
        <v>280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17358</v>
      </c>
      <c r="D44" s="24">
        <v>9758</v>
      </c>
      <c r="E44" s="25">
        <v>56.216153934785119</v>
      </c>
    </row>
    <row r="45" spans="2:6" ht="12" customHeight="1" x14ac:dyDescent="0.2">
      <c r="B45" s="7" t="s">
        <v>37</v>
      </c>
      <c r="C45" s="26">
        <v>16929</v>
      </c>
      <c r="D45" s="26">
        <v>13888</v>
      </c>
      <c r="E45" s="27">
        <v>82.036741685864484</v>
      </c>
      <c r="F45" s="5"/>
    </row>
    <row r="46" spans="2:6" ht="12" customHeight="1" x14ac:dyDescent="0.2">
      <c r="B46" s="7" t="s">
        <v>38</v>
      </c>
      <c r="C46" s="26">
        <v>210</v>
      </c>
      <c r="D46" s="26">
        <v>5</v>
      </c>
      <c r="E46" s="27">
        <v>2.3809523809523809</v>
      </c>
    </row>
    <row r="47" spans="2:6" ht="12" customHeight="1" x14ac:dyDescent="0.2">
      <c r="B47" s="6" t="s">
        <v>84</v>
      </c>
      <c r="C47" s="22">
        <v>9201</v>
      </c>
      <c r="D47" s="22">
        <v>7877</v>
      </c>
      <c r="E47" s="27">
        <v>85.610259754374525</v>
      </c>
    </row>
    <row r="48" spans="2:6" ht="12" customHeight="1" x14ac:dyDescent="0.2">
      <c r="B48" s="6" t="s">
        <v>39</v>
      </c>
      <c r="C48" s="32">
        <v>3774</v>
      </c>
      <c r="D48" s="32">
        <v>3712</v>
      </c>
      <c r="E48" s="33">
        <v>98.357180710121881</v>
      </c>
    </row>
    <row r="49" spans="2:5" ht="12" customHeight="1" x14ac:dyDescent="0.2">
      <c r="B49" s="6" t="s">
        <v>40</v>
      </c>
      <c r="C49" s="32">
        <v>3618</v>
      </c>
      <c r="D49" s="32">
        <v>3598</v>
      </c>
      <c r="E49" s="33">
        <v>99.447208402432281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3608</v>
      </c>
      <c r="D51" s="34">
        <v>3598</v>
      </c>
      <c r="E51" s="35">
        <v>99.72283813747228</v>
      </c>
    </row>
    <row r="52" spans="2:5" ht="12" customHeight="1" x14ac:dyDescent="0.2">
      <c r="B52" s="6" t="s">
        <v>43</v>
      </c>
      <c r="C52" s="32">
        <v>156</v>
      </c>
      <c r="D52" s="32">
        <v>114</v>
      </c>
      <c r="E52" s="33">
        <v>73.076923076923066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156</v>
      </c>
      <c r="D54" s="34">
        <v>114</v>
      </c>
      <c r="E54" s="35">
        <v>73.076923076923066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600</v>
      </c>
      <c r="D58" s="32">
        <v>600</v>
      </c>
      <c r="E58" s="33">
        <v>100</v>
      </c>
    </row>
    <row r="59" spans="2:5" ht="12" customHeight="1" x14ac:dyDescent="0.2">
      <c r="B59" s="6" t="s">
        <v>48</v>
      </c>
      <c r="C59" s="32">
        <v>600</v>
      </c>
      <c r="D59" s="32">
        <v>600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4829</v>
      </c>
      <c r="D61" s="32">
        <v>3567</v>
      </c>
      <c r="E61" s="33">
        <v>73.866224891281846</v>
      </c>
    </row>
    <row r="62" spans="2:5" s="4" customFormat="1" ht="12" customHeight="1" x14ac:dyDescent="0.2">
      <c r="B62" s="6" t="s">
        <v>51</v>
      </c>
      <c r="C62" s="32">
        <v>4824</v>
      </c>
      <c r="D62" s="32">
        <v>3562</v>
      </c>
      <c r="E62" s="33">
        <v>73.839137645107797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78153</v>
      </c>
      <c r="D70" s="22">
        <v>13337</v>
      </c>
      <c r="E70" s="23">
        <v>17.065243816616125</v>
      </c>
    </row>
    <row r="71" spans="2:5" ht="12" customHeight="1" x14ac:dyDescent="0.2">
      <c r="B71" s="6" t="s">
        <v>57</v>
      </c>
      <c r="C71" s="32">
        <v>10178</v>
      </c>
      <c r="D71" s="32">
        <v>251</v>
      </c>
      <c r="E71" s="33">
        <v>2.466103360188642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9635</v>
      </c>
      <c r="D74" s="36">
        <v>65</v>
      </c>
      <c r="E74" s="37">
        <v>0.67462376751427089</v>
      </c>
    </row>
    <row r="75" spans="2:5" ht="12" customHeight="1" x14ac:dyDescent="0.2">
      <c r="B75" s="6" t="s">
        <v>61</v>
      </c>
      <c r="C75" s="32">
        <v>543</v>
      </c>
      <c r="D75" s="32">
        <v>186</v>
      </c>
      <c r="E75" s="33">
        <v>34.254143646408842</v>
      </c>
    </row>
    <row r="76" spans="2:5" ht="12" customHeight="1" x14ac:dyDescent="0.2">
      <c r="B76" s="6" t="s">
        <v>62</v>
      </c>
      <c r="C76" s="32">
        <v>1276</v>
      </c>
      <c r="D76" s="32">
        <v>1249</v>
      </c>
      <c r="E76" s="33">
        <v>97.884012539184951</v>
      </c>
    </row>
    <row r="77" spans="2:5" ht="12" customHeight="1" x14ac:dyDescent="0.2">
      <c r="B77" s="6" t="s">
        <v>63</v>
      </c>
      <c r="C77" s="32">
        <v>11</v>
      </c>
      <c r="D77" s="32">
        <v>5</v>
      </c>
      <c r="E77" s="33">
        <v>45.454545454545453</v>
      </c>
    </row>
    <row r="78" spans="2:5" ht="12" customHeight="1" x14ac:dyDescent="0.2">
      <c r="B78" s="6" t="s">
        <v>64</v>
      </c>
      <c r="C78" s="32">
        <v>1265</v>
      </c>
      <c r="D78" s="32">
        <v>1244</v>
      </c>
      <c r="E78" s="33">
        <v>98.339920948616594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1256</v>
      </c>
      <c r="D86" s="34">
        <v>1244</v>
      </c>
      <c r="E86" s="35">
        <v>99.044585987261144</v>
      </c>
    </row>
    <row r="87" spans="2:5" ht="12" customHeight="1" x14ac:dyDescent="0.2">
      <c r="B87" s="6" t="s">
        <v>73</v>
      </c>
      <c r="C87" s="32">
        <v>62937</v>
      </c>
      <c r="D87" s="32">
        <v>8912</v>
      </c>
      <c r="E87" s="33">
        <v>14.160191937969715</v>
      </c>
    </row>
    <row r="88" spans="2:5" ht="12" customHeight="1" x14ac:dyDescent="0.2">
      <c r="B88" s="6" t="s">
        <v>74</v>
      </c>
      <c r="C88" s="36">
        <v>1138</v>
      </c>
      <c r="D88" s="36">
        <v>757</v>
      </c>
      <c r="E88" s="37">
        <v>66.520210896309322</v>
      </c>
    </row>
    <row r="89" spans="2:5" ht="12" customHeight="1" x14ac:dyDescent="0.2">
      <c r="B89" s="6" t="s">
        <v>75</v>
      </c>
      <c r="C89" s="32">
        <v>15016</v>
      </c>
      <c r="D89" s="32">
        <v>2152</v>
      </c>
      <c r="E89" s="33">
        <v>14.331379861481086</v>
      </c>
    </row>
    <row r="90" spans="2:5" ht="12" customHeight="1" x14ac:dyDescent="0.2">
      <c r="B90" s="6" t="s">
        <v>76</v>
      </c>
      <c r="C90" s="32">
        <v>46531</v>
      </c>
      <c r="D90" s="32">
        <v>5786</v>
      </c>
      <c r="E90" s="33">
        <v>12.43472093872902</v>
      </c>
    </row>
    <row r="91" spans="2:5" ht="12" customHeight="1" x14ac:dyDescent="0.2">
      <c r="B91" s="6" t="s">
        <v>77</v>
      </c>
      <c r="C91" s="32">
        <v>252</v>
      </c>
      <c r="D91" s="32">
        <v>217</v>
      </c>
      <c r="E91" s="33">
        <v>86.111111111111114</v>
      </c>
    </row>
    <row r="92" spans="2:5" ht="12" customHeight="1" x14ac:dyDescent="0.2">
      <c r="B92" s="6" t="s">
        <v>78</v>
      </c>
      <c r="C92" s="32">
        <v>3762</v>
      </c>
      <c r="D92" s="32">
        <v>2925</v>
      </c>
      <c r="E92" s="33">
        <v>77.751196172248811</v>
      </c>
    </row>
    <row r="93" spans="2:5" ht="12" customHeight="1" x14ac:dyDescent="0.2">
      <c r="B93" s="6" t="s">
        <v>86</v>
      </c>
      <c r="C93" s="22">
        <v>253</v>
      </c>
      <c r="D93" s="22">
        <v>253</v>
      </c>
      <c r="E93" s="23">
        <v>100</v>
      </c>
    </row>
    <row r="94" spans="2:5" ht="12" customHeight="1" x14ac:dyDescent="0.2">
      <c r="B94" s="6" t="s">
        <v>79</v>
      </c>
      <c r="C94" s="32">
        <v>252</v>
      </c>
      <c r="D94" s="32">
        <v>252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179B5DD-6F3C-4579-9CF5-848FA7259FEC}"/>
    <hyperlink ref="D4" location="ŞUBAT!A1" display="Şubat" xr:uid="{0188370A-9CCE-403B-B5C7-06806E7BFCF5}"/>
    <hyperlink ref="E4" location="MART!A1" display="Mart" xr:uid="{1FEF3145-6F71-4D7F-81E4-A9311BA0E8DD}"/>
    <hyperlink ref="C5" location="NİSAN!A1" display="Nisan" xr:uid="{EFEAFA02-7C5E-41BF-AB78-239A32F80F17}"/>
    <hyperlink ref="D5" location="MAYIS!A1" display="Mayıs" xr:uid="{1B06F39A-B5FA-4780-8418-522B750A6EBE}"/>
    <hyperlink ref="E5" location="HAZİRAN!A1" display="Haziran" xr:uid="{F698E6EA-4399-4DCF-92B4-0C749A68BBE4}"/>
    <hyperlink ref="C6" location="TEMMUZ!A1" display="Temmuz" xr:uid="{63E9ACD4-DC39-4A26-B23A-20E2076404D4}"/>
    <hyperlink ref="D6" location="AĞUSTOS!A1" display="Ağustos" xr:uid="{4C9B7B44-0437-4505-ADDF-9E0E23ECEF05}"/>
    <hyperlink ref="E6" location="EYLÜL!A1" display="Eylül" xr:uid="{AE89BC4B-52C4-4CBB-9BD3-4883A6C0C0C9}"/>
    <hyperlink ref="C7" location="EKİM!A1" display="Ekim" xr:uid="{C6437A6D-EEA7-42A6-B73D-F1CB0CCE6D14}"/>
    <hyperlink ref="D7" location="KASIM!A1" display="Kasım" xr:uid="{80F33F9E-12AC-4485-B5D7-D6AB06DD965E}"/>
    <hyperlink ref="E7" location="ARALIK!A1" display="Aralık" xr:uid="{1AF3C3C9-4FFE-4E1F-8332-237E65109B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E97E-224A-4D5D-A85E-D1E5F208849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248751</v>
      </c>
      <c r="D10" s="22">
        <v>89697</v>
      </c>
      <c r="E10" s="23">
        <v>36.058950516781842</v>
      </c>
    </row>
    <row r="11" spans="2:5" ht="12" customHeight="1" x14ac:dyDescent="0.2">
      <c r="B11" s="7" t="s">
        <v>4</v>
      </c>
      <c r="C11" s="24">
        <v>172525</v>
      </c>
      <c r="D11" s="24">
        <v>72471</v>
      </c>
      <c r="E11" s="25">
        <v>42.006086074481956</v>
      </c>
    </row>
    <row r="12" spans="2:5" ht="12" customHeight="1" x14ac:dyDescent="0.2">
      <c r="B12" s="7" t="s">
        <v>5</v>
      </c>
      <c r="C12" s="24">
        <v>76380</v>
      </c>
      <c r="D12" s="24">
        <v>36250</v>
      </c>
      <c r="E12" s="25">
        <v>47.460068080649386</v>
      </c>
    </row>
    <row r="13" spans="2:5" ht="12" customHeight="1" x14ac:dyDescent="0.2">
      <c r="B13" s="7" t="s">
        <v>6</v>
      </c>
      <c r="C13" s="26">
        <v>56824</v>
      </c>
      <c r="D13" s="26">
        <v>27259</v>
      </c>
      <c r="E13" s="27">
        <v>47.970927776995637</v>
      </c>
    </row>
    <row r="14" spans="2:5" ht="12" customHeight="1" x14ac:dyDescent="0.2">
      <c r="B14" s="8" t="s">
        <v>7</v>
      </c>
      <c r="C14" s="28">
        <v>5844</v>
      </c>
      <c r="D14" s="28">
        <v>1039</v>
      </c>
      <c r="E14" s="29">
        <v>17.778918548939082</v>
      </c>
    </row>
    <row r="15" spans="2:5" ht="12" customHeight="1" x14ac:dyDescent="0.2">
      <c r="B15" s="8" t="s">
        <v>8</v>
      </c>
      <c r="C15" s="28">
        <v>2090</v>
      </c>
      <c r="D15" s="28">
        <v>898</v>
      </c>
      <c r="E15" s="29">
        <v>42.966507177033492</v>
      </c>
    </row>
    <row r="16" spans="2:5" ht="12" customHeight="1" x14ac:dyDescent="0.2">
      <c r="B16" s="8" t="s">
        <v>9</v>
      </c>
      <c r="C16" s="28">
        <v>47174</v>
      </c>
      <c r="D16" s="28">
        <v>24293</v>
      </c>
      <c r="E16" s="29">
        <v>51.496587103065252</v>
      </c>
    </row>
    <row r="17" spans="2:5" ht="12" customHeight="1" x14ac:dyDescent="0.2">
      <c r="B17" s="8" t="s">
        <v>10</v>
      </c>
      <c r="C17" s="28">
        <v>1716</v>
      </c>
      <c r="D17" s="28">
        <v>1029</v>
      </c>
      <c r="E17" s="29">
        <v>59.965034965034967</v>
      </c>
    </row>
    <row r="18" spans="2:5" ht="12" customHeight="1" x14ac:dyDescent="0.2">
      <c r="B18" s="7" t="s">
        <v>11</v>
      </c>
      <c r="C18" s="24">
        <v>19556</v>
      </c>
      <c r="D18" s="24">
        <v>8991</v>
      </c>
      <c r="E18" s="25">
        <v>45.975659644098997</v>
      </c>
    </row>
    <row r="19" spans="2:5" ht="12" customHeight="1" x14ac:dyDescent="0.2">
      <c r="B19" s="8" t="s">
        <v>12</v>
      </c>
      <c r="C19" s="28">
        <v>7857</v>
      </c>
      <c r="D19" s="28">
        <v>-17</v>
      </c>
      <c r="E19" s="29">
        <v>-0.21636757031946036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11697</v>
      </c>
      <c r="D21" s="28">
        <v>9008</v>
      </c>
      <c r="E21" s="29">
        <v>77.011199452851159</v>
      </c>
    </row>
    <row r="22" spans="2:5" s="4" customFormat="1" ht="12" customHeight="1" x14ac:dyDescent="0.2">
      <c r="B22" s="7" t="s">
        <v>15</v>
      </c>
      <c r="C22" s="24">
        <v>38461</v>
      </c>
      <c r="D22" s="24">
        <v>11964</v>
      </c>
      <c r="E22" s="25">
        <v>31.106835495696938</v>
      </c>
    </row>
    <row r="23" spans="2:5" s="4" customFormat="1" ht="12" customHeight="1" x14ac:dyDescent="0.2">
      <c r="B23" s="8" t="s">
        <v>16</v>
      </c>
      <c r="C23" s="30">
        <v>49</v>
      </c>
      <c r="D23" s="30">
        <v>41</v>
      </c>
      <c r="E23" s="31">
        <v>83.673469387755105</v>
      </c>
    </row>
    <row r="24" spans="2:5" ht="12" customHeight="1" x14ac:dyDescent="0.2">
      <c r="B24" s="8" t="s">
        <v>17</v>
      </c>
      <c r="C24" s="30">
        <v>38412</v>
      </c>
      <c r="D24" s="30">
        <v>11923</v>
      </c>
      <c r="E24" s="31">
        <v>31.039779235655523</v>
      </c>
    </row>
    <row r="25" spans="2:5" s="4" customFormat="1" ht="12" customHeight="1" x14ac:dyDescent="0.2">
      <c r="B25" s="7" t="s">
        <v>18</v>
      </c>
      <c r="C25" s="24">
        <v>27205</v>
      </c>
      <c r="D25" s="24">
        <v>4671</v>
      </c>
      <c r="E25" s="25">
        <v>17.169637934203273</v>
      </c>
    </row>
    <row r="26" spans="2:5" ht="12" customHeight="1" x14ac:dyDescent="0.2">
      <c r="B26" s="7" t="s">
        <v>19</v>
      </c>
      <c r="C26" s="24">
        <v>6782</v>
      </c>
      <c r="D26" s="24">
        <v>-12851</v>
      </c>
      <c r="E26" s="25">
        <v>-189.48687702742555</v>
      </c>
    </row>
    <row r="27" spans="2:5" ht="12" customHeight="1" x14ac:dyDescent="0.2">
      <c r="B27" s="8" t="s">
        <v>20</v>
      </c>
      <c r="C27" s="28">
        <v>5920</v>
      </c>
      <c r="D27" s="28">
        <v>-13142</v>
      </c>
      <c r="E27" s="29">
        <v>-221.99324324324326</v>
      </c>
    </row>
    <row r="28" spans="2:5" ht="12" customHeight="1" x14ac:dyDescent="0.2">
      <c r="B28" s="8" t="s">
        <v>21</v>
      </c>
      <c r="C28" s="28">
        <v>862</v>
      </c>
      <c r="D28" s="28">
        <v>291</v>
      </c>
      <c r="E28" s="29">
        <v>33.758700696055683</v>
      </c>
    </row>
    <row r="29" spans="2:5" ht="12" customHeight="1" x14ac:dyDescent="0.2">
      <c r="B29" s="7" t="s">
        <v>22</v>
      </c>
      <c r="C29" s="26">
        <v>17984</v>
      </c>
      <c r="D29" s="26">
        <v>15538</v>
      </c>
      <c r="E29" s="27">
        <v>86.39902135231317</v>
      </c>
    </row>
    <row r="30" spans="2:5" ht="12" customHeight="1" x14ac:dyDescent="0.2">
      <c r="B30" s="8" t="s">
        <v>23</v>
      </c>
      <c r="C30" s="28">
        <v>13431</v>
      </c>
      <c r="D30" s="28">
        <v>10993</v>
      </c>
      <c r="E30" s="29">
        <v>81.847963666145489</v>
      </c>
    </row>
    <row r="31" spans="2:5" s="4" customFormat="1" ht="12" customHeight="1" x14ac:dyDescent="0.2">
      <c r="B31" s="8" t="s">
        <v>24</v>
      </c>
      <c r="C31" s="28">
        <v>4521</v>
      </c>
      <c r="D31" s="28">
        <v>4513</v>
      </c>
      <c r="E31" s="29">
        <v>99.823047998230479</v>
      </c>
    </row>
    <row r="32" spans="2:5" ht="12" customHeight="1" x14ac:dyDescent="0.2">
      <c r="B32" s="8" t="s">
        <v>25</v>
      </c>
      <c r="C32" s="28">
        <v>5</v>
      </c>
      <c r="D32" s="28">
        <v>5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27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2439</v>
      </c>
      <c r="D37" s="26">
        <v>1984</v>
      </c>
      <c r="E37" s="27">
        <v>81.344813448134474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252</v>
      </c>
      <c r="D40" s="24">
        <v>252</v>
      </c>
      <c r="E40" s="25">
        <v>100</v>
      </c>
    </row>
    <row r="41" spans="2:6" s="4" customFormat="1" ht="12" customHeight="1" x14ac:dyDescent="0.2">
      <c r="B41" s="8" t="s">
        <v>33</v>
      </c>
      <c r="C41" s="30">
        <v>55</v>
      </c>
      <c r="D41" s="30">
        <v>55</v>
      </c>
      <c r="E41" s="31">
        <v>100</v>
      </c>
    </row>
    <row r="42" spans="2:6" ht="12" customHeight="1" x14ac:dyDescent="0.2">
      <c r="B42" s="8" t="s">
        <v>34</v>
      </c>
      <c r="C42" s="30">
        <v>197</v>
      </c>
      <c r="D42" s="30">
        <v>197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15273</v>
      </c>
      <c r="D44" s="24">
        <v>7726</v>
      </c>
      <c r="E44" s="25">
        <v>50.586001440450467</v>
      </c>
    </row>
    <row r="45" spans="2:6" ht="12" customHeight="1" x14ac:dyDescent="0.2">
      <c r="B45" s="7" t="s">
        <v>37</v>
      </c>
      <c r="C45" s="26">
        <v>14746</v>
      </c>
      <c r="D45" s="26">
        <v>11608</v>
      </c>
      <c r="E45" s="27">
        <v>78.719652787196523</v>
      </c>
      <c r="F45" s="5"/>
    </row>
    <row r="46" spans="2:6" ht="12" customHeight="1" x14ac:dyDescent="0.2">
      <c r="B46" s="7" t="s">
        <v>38</v>
      </c>
      <c r="C46" s="26">
        <v>208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8011</v>
      </c>
      <c r="D47" s="22">
        <v>6643</v>
      </c>
      <c r="E47" s="27">
        <v>82.923480214704782</v>
      </c>
    </row>
    <row r="48" spans="2:6" ht="12" customHeight="1" x14ac:dyDescent="0.2">
      <c r="B48" s="6" t="s">
        <v>39</v>
      </c>
      <c r="C48" s="32">
        <v>3124</v>
      </c>
      <c r="D48" s="32">
        <v>3061</v>
      </c>
      <c r="E48" s="33">
        <v>97.983354673495512</v>
      </c>
    </row>
    <row r="49" spans="2:5" ht="12" customHeight="1" x14ac:dyDescent="0.2">
      <c r="B49" s="6" t="s">
        <v>40</v>
      </c>
      <c r="C49" s="32">
        <v>2976</v>
      </c>
      <c r="D49" s="32">
        <v>2956</v>
      </c>
      <c r="E49" s="33">
        <v>99.327956989247312</v>
      </c>
    </row>
    <row r="50" spans="2:5" ht="12" customHeight="1" x14ac:dyDescent="0.2">
      <c r="B50" s="9" t="s">
        <v>41</v>
      </c>
      <c r="C50" s="34">
        <v>10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2966</v>
      </c>
      <c r="D51" s="34">
        <v>2956</v>
      </c>
      <c r="E51" s="35">
        <v>99.662845583277132</v>
      </c>
    </row>
    <row r="52" spans="2:5" ht="12" customHeight="1" x14ac:dyDescent="0.2">
      <c r="B52" s="6" t="s">
        <v>43</v>
      </c>
      <c r="C52" s="32">
        <v>148</v>
      </c>
      <c r="D52" s="32">
        <v>105</v>
      </c>
      <c r="E52" s="33">
        <v>70.945945945945937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148</v>
      </c>
      <c r="D54" s="34">
        <v>105</v>
      </c>
      <c r="E54" s="35">
        <v>70.945945945945937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530</v>
      </c>
      <c r="D58" s="32">
        <v>530</v>
      </c>
      <c r="E58" s="33">
        <v>100</v>
      </c>
    </row>
    <row r="59" spans="2:5" ht="12" customHeight="1" x14ac:dyDescent="0.2">
      <c r="B59" s="6" t="s">
        <v>48</v>
      </c>
      <c r="C59" s="32">
        <v>530</v>
      </c>
      <c r="D59" s="32">
        <v>530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4359</v>
      </c>
      <c r="D61" s="32">
        <v>3054</v>
      </c>
      <c r="E61" s="33">
        <v>70.061940812112866</v>
      </c>
    </row>
    <row r="62" spans="2:5" s="4" customFormat="1" ht="12" customHeight="1" x14ac:dyDescent="0.2">
      <c r="B62" s="6" t="s">
        <v>51</v>
      </c>
      <c r="C62" s="32">
        <v>4354</v>
      </c>
      <c r="D62" s="32">
        <v>3049</v>
      </c>
      <c r="E62" s="33">
        <v>70.027560863573726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-2</v>
      </c>
      <c r="D64" s="32">
        <v>-2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67975</v>
      </c>
      <c r="D70" s="22">
        <v>10343</v>
      </c>
      <c r="E70" s="23">
        <v>15.21588819418904</v>
      </c>
    </row>
    <row r="71" spans="2:5" ht="12" customHeight="1" x14ac:dyDescent="0.2">
      <c r="B71" s="6" t="s">
        <v>57</v>
      </c>
      <c r="C71" s="32">
        <v>9627</v>
      </c>
      <c r="D71" s="32">
        <v>224</v>
      </c>
      <c r="E71" s="33">
        <v>2.3267892385997713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9107</v>
      </c>
      <c r="D74" s="36">
        <v>62</v>
      </c>
      <c r="E74" s="37">
        <v>0.68079499286263312</v>
      </c>
    </row>
    <row r="75" spans="2:5" ht="12" customHeight="1" x14ac:dyDescent="0.2">
      <c r="B75" s="6" t="s">
        <v>61</v>
      </c>
      <c r="C75" s="32">
        <v>520</v>
      </c>
      <c r="D75" s="32">
        <v>162</v>
      </c>
      <c r="E75" s="33">
        <v>31.153846153846153</v>
      </c>
    </row>
    <row r="76" spans="2:5" ht="12" customHeight="1" x14ac:dyDescent="0.2">
      <c r="B76" s="6" t="s">
        <v>62</v>
      </c>
      <c r="C76" s="32">
        <v>918</v>
      </c>
      <c r="D76" s="32">
        <v>891</v>
      </c>
      <c r="E76" s="33">
        <v>97.058823529411768</v>
      </c>
    </row>
    <row r="77" spans="2:5" ht="12" customHeight="1" x14ac:dyDescent="0.2">
      <c r="B77" s="6" t="s">
        <v>63</v>
      </c>
      <c r="C77" s="32">
        <v>11</v>
      </c>
      <c r="D77" s="32">
        <v>5</v>
      </c>
      <c r="E77" s="33">
        <v>45.454545454545453</v>
      </c>
    </row>
    <row r="78" spans="2:5" ht="12" customHeight="1" x14ac:dyDescent="0.2">
      <c r="B78" s="6" t="s">
        <v>64</v>
      </c>
      <c r="C78" s="32">
        <v>907</v>
      </c>
      <c r="D78" s="32">
        <v>886</v>
      </c>
      <c r="E78" s="33">
        <v>97.684674751929435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5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898</v>
      </c>
      <c r="D86" s="34">
        <v>886</v>
      </c>
      <c r="E86" s="35">
        <v>98.663697104677055</v>
      </c>
    </row>
    <row r="87" spans="2:5" ht="12" customHeight="1" x14ac:dyDescent="0.2">
      <c r="B87" s="6" t="s">
        <v>73</v>
      </c>
      <c r="C87" s="32">
        <v>54347</v>
      </c>
      <c r="D87" s="32">
        <v>6608</v>
      </c>
      <c r="E87" s="33">
        <v>12.158904815353193</v>
      </c>
    </row>
    <row r="88" spans="2:5" ht="12" customHeight="1" x14ac:dyDescent="0.2">
      <c r="B88" s="6" t="s">
        <v>74</v>
      </c>
      <c r="C88" s="36">
        <v>1018</v>
      </c>
      <c r="D88" s="36">
        <v>641</v>
      </c>
      <c r="E88" s="37">
        <v>62.966601178781922</v>
      </c>
    </row>
    <row r="89" spans="2:5" ht="12" customHeight="1" x14ac:dyDescent="0.2">
      <c r="B89" s="6" t="s">
        <v>75</v>
      </c>
      <c r="C89" s="32">
        <v>14423</v>
      </c>
      <c r="D89" s="32">
        <v>1681</v>
      </c>
      <c r="E89" s="33">
        <v>11.654995493309297</v>
      </c>
    </row>
    <row r="90" spans="2:5" ht="12" customHeight="1" x14ac:dyDescent="0.2">
      <c r="B90" s="6" t="s">
        <v>76</v>
      </c>
      <c r="C90" s="32">
        <v>38655</v>
      </c>
      <c r="D90" s="32">
        <v>4070</v>
      </c>
      <c r="E90" s="33">
        <v>10.52903893416117</v>
      </c>
    </row>
    <row r="91" spans="2:5" ht="12" customHeight="1" x14ac:dyDescent="0.2">
      <c r="B91" s="6" t="s">
        <v>77</v>
      </c>
      <c r="C91" s="32">
        <v>251</v>
      </c>
      <c r="D91" s="32">
        <v>216</v>
      </c>
      <c r="E91" s="33">
        <v>86.055776892430274</v>
      </c>
    </row>
    <row r="92" spans="2:5" ht="12" customHeight="1" x14ac:dyDescent="0.2">
      <c r="B92" s="6" t="s">
        <v>78</v>
      </c>
      <c r="C92" s="32">
        <v>3083</v>
      </c>
      <c r="D92" s="32">
        <v>2620</v>
      </c>
      <c r="E92" s="33">
        <v>84.982160233538764</v>
      </c>
    </row>
    <row r="93" spans="2:5" ht="12" customHeight="1" x14ac:dyDescent="0.2">
      <c r="B93" s="6" t="s">
        <v>86</v>
      </c>
      <c r="C93" s="22">
        <v>240</v>
      </c>
      <c r="D93" s="22">
        <v>240</v>
      </c>
      <c r="E93" s="23">
        <v>100</v>
      </c>
    </row>
    <row r="94" spans="2:5" ht="12" customHeight="1" x14ac:dyDescent="0.2">
      <c r="B94" s="6" t="s">
        <v>79</v>
      </c>
      <c r="C94" s="32">
        <v>239</v>
      </c>
      <c r="D94" s="32">
        <v>239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E33580B-7F4F-4EE4-A093-59903B9351B6}"/>
    <hyperlink ref="D4" location="ŞUBAT!A1" display="Şubat" xr:uid="{320FF800-8CCE-4254-BC3B-D8103B1684E7}"/>
    <hyperlink ref="E4" location="MART!A1" display="Mart" xr:uid="{657C989D-F671-4A9B-84CE-B939A1CA9AB1}"/>
    <hyperlink ref="C5" location="NİSAN!A1" display="Nisan" xr:uid="{F74D9C21-58AF-46C2-8F14-41703AD3398A}"/>
    <hyperlink ref="D5" location="MAYIS!A1" display="Mayıs" xr:uid="{5A30C6E9-E29A-4765-A382-30009887F6E0}"/>
    <hyperlink ref="E5" location="HAZİRAN!A1" display="Haziran" xr:uid="{33A7C763-1361-40B3-8F79-79732590506A}"/>
    <hyperlink ref="C6" location="TEMMUZ!A1" display="Temmuz" xr:uid="{6FD03D32-5B73-4383-86B9-DF01E8E2AF49}"/>
    <hyperlink ref="D6" location="AĞUSTOS!A1" display="Ağustos" xr:uid="{5A724683-D90C-46EA-9355-CD6B37D7F168}"/>
    <hyperlink ref="E6" location="EYLÜL!A1" display="Eylül" xr:uid="{76FD4F9B-108D-4A5C-A5A5-AC18B966CE8B}"/>
    <hyperlink ref="C7" location="EKİM!A1" display="Ekim" xr:uid="{9B51923D-DCF1-4C90-A138-F0458BCC1C62}"/>
    <hyperlink ref="D7" location="KASIM!A1" display="Kasım" xr:uid="{9F267A8A-94BE-4370-8A74-9A103E7C6D54}"/>
    <hyperlink ref="E7" location="ARALIK!A1" display="Aralık" xr:uid="{F18C65A8-4F94-418C-ABB8-6F77791EE0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2025-07-29T13:18:00Z</dcterms:modified>
</cp:coreProperties>
</file>