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02EEE36E-8278-4F35-B8B1-189F1827AB83}" xr6:coauthVersionLast="47" xr6:coauthVersionMax="47" xr10:uidLastSave="{00000000-0000-0000-0000-000000000000}"/>
  <bookViews>
    <workbookView xWindow="-108" yWindow="-108" windowWidth="23256" windowHeight="12456" tabRatio="676" xr2:uid="{184BB636-E7F7-4C52-ABEE-3C8A24097507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D92" i="25"/>
  <c r="E91" i="25"/>
  <c r="E90" i="25"/>
  <c r="E89" i="25"/>
  <c r="E88" i="25"/>
  <c r="E87" i="25"/>
  <c r="D86" i="25"/>
  <c r="C86" i="25"/>
  <c r="E86" i="25"/>
  <c r="E85" i="25"/>
  <c r="D77" i="25"/>
  <c r="D75" i="25"/>
  <c r="C77" i="25"/>
  <c r="C75" i="25"/>
  <c r="E75" i="25" s="1"/>
  <c r="E74" i="25"/>
  <c r="E73" i="25"/>
  <c r="D70" i="25"/>
  <c r="C70" i="25"/>
  <c r="E70" i="25" s="1"/>
  <c r="D66" i="25"/>
  <c r="D64" i="25" s="1"/>
  <c r="C66" i="25"/>
  <c r="C64" i="25"/>
  <c r="E61" i="25"/>
  <c r="D60" i="25"/>
  <c r="C60" i="25"/>
  <c r="E60" i="25"/>
  <c r="E58" i="25"/>
  <c r="D57" i="25"/>
  <c r="C57" i="25"/>
  <c r="E57" i="25" s="1"/>
  <c r="D54" i="25"/>
  <c r="C54" i="25"/>
  <c r="E53" i="25"/>
  <c r="D51" i="25"/>
  <c r="E51" i="25" s="1"/>
  <c r="C51" i="25"/>
  <c r="E50" i="25"/>
  <c r="D48" i="25"/>
  <c r="D47" i="25"/>
  <c r="D46" i="25" s="1"/>
  <c r="E46" i="25" s="1"/>
  <c r="C48" i="25"/>
  <c r="C47" i="25"/>
  <c r="C46" i="25"/>
  <c r="E45" i="25"/>
  <c r="E44" i="25"/>
  <c r="E43" i="25"/>
  <c r="D39" i="25"/>
  <c r="C39" i="25"/>
  <c r="E36" i="25"/>
  <c r="E31" i="25"/>
  <c r="D29" i="25"/>
  <c r="E29" i="25" s="1"/>
  <c r="C29" i="25"/>
  <c r="E28" i="25"/>
  <c r="E27" i="25"/>
  <c r="D26" i="25"/>
  <c r="D25" i="25" s="1"/>
  <c r="E26" i="25"/>
  <c r="C26" i="25"/>
  <c r="C25" i="25" s="1"/>
  <c r="E24" i="25"/>
  <c r="E23" i="25"/>
  <c r="D22" i="25"/>
  <c r="C22" i="25"/>
  <c r="E22" i="25"/>
  <c r="E21" i="25"/>
  <c r="E19" i="25"/>
  <c r="D18" i="25"/>
  <c r="D12" i="25" s="1"/>
  <c r="C18" i="25"/>
  <c r="E18" i="25" s="1"/>
  <c r="E17" i="25"/>
  <c r="E16" i="25"/>
  <c r="E15" i="25"/>
  <c r="E14" i="25"/>
  <c r="D13" i="25"/>
  <c r="E13" i="25" s="1"/>
  <c r="C13" i="25"/>
  <c r="E48" i="25"/>
  <c r="D69" i="25"/>
  <c r="E77" i="25"/>
  <c r="E25" i="25" l="1"/>
  <c r="D11" i="25"/>
  <c r="C69" i="25"/>
  <c r="E69" i="25" s="1"/>
  <c r="C12" i="25"/>
  <c r="C11" i="25" s="1"/>
  <c r="C10" i="25" s="1"/>
  <c r="E47" i="25"/>
  <c r="D10" i="25" l="1"/>
  <c r="E10" i="25" s="1"/>
  <c r="E11" i="25"/>
  <c r="E12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<sst xmlns="http://schemas.openxmlformats.org/spreadsheetml/2006/main" count="1281" uniqueCount="118">
  <si>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</si>
  <si>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</si>
  <si>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</si>
  <si>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</si>
  <si>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</si>
  <si>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</si>
  <si>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</si>
  <si>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</si>
  <si>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</si>
  <si>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</si>
  <si>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</si>
  <si>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</si>
  <si>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</si>
  <si>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</si>
  <si>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</si>
  <si>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</si>
  <si>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</si>
  <si>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</si>
  <si>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</si>
  <si>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</si>
  <si>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</si>
  <si>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</si>
  <si>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</si>
  <si>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</si>
  <si>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</si>
  <si>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</si>
  <si>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</si>
  <si>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</si>
  <si>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</si>
  <si>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</si>
  <si>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</si>
  <si>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</si>
  <si>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</si>
  <si>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</si>
  <si>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</si>
  <si>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</si>
  <si>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</si>
  <si>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</si>
  <si>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</si>
  <si>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</si>
  <si>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</si>
  <si>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</si>
  <si>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</si>
  <si>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</si>
  <si>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</si>
  <si>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</si>
  <si>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</si>
  <si>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</si>
  <si>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</si>
  <si>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</si>
  <si>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</si>
  <si>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</si>
  <si>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</si>
  <si>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</si>
  <si>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</si>
  <si>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</si>
  <si>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</si>
  <si>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</si>
  <si>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</si>
  <si>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</si>
  <si>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</si>
  <si>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</si>
  <si>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</si>
  <si>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</si>
  <si>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</si>
  <si>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</si>
  <si>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</si>
  <si>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</si>
  <si>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</si>
  <si>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</si>
  <si>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</si>
  <si>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</si>
  <si>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</si>
  <si>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</si>
  <si>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</si>
  <si>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</si>
  <si>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</si>
  <si>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</si>
  <si>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</si>
  <si>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</si>
  <si>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</si>
  <si>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</si>
  <si>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</si>
  <si>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</si>
  <si>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</si>
  <si>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</si>
  <si>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</si>
  <si>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</si>
  <si>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</si>
  <si>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</si>
  <si>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</si>
  <si>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</si>
  <si>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</si>
  <si>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MUŞ İLİ GENEL  BÜTÇE GELİRLERİNİN TAHSİLATI, TAHAKKUKU VE TAHSİLATIN TAHAKKUKA  ORANI (KÜMÜLATİF) OCAK 2011</t>
  </si>
  <si>
    <t>Ocak</t>
  </si>
  <si>
    <t>Şubat</t>
  </si>
  <si>
    <t>MUŞ İLİ GENEL  BÜTÇE GELİRLERİNİN TAHSİLATI, TAHAKKUKU VE TAHSİLATIN TAHAKKUKA  ORANI (KÜMÜLATİF) ŞUBAT 2011</t>
  </si>
  <si>
    <t>MUŞ İLİ GENEL  BÜTÇE GELİRLERİNİN TAHSİLATI, TAHAKKUKU VE TAHSİLATIN TAHAKKUKA  ORANI (KÜMÜLATİF) MART 2011</t>
  </si>
  <si>
    <t>Mart</t>
  </si>
  <si>
    <t>MUŞ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</si>
  <si>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</si>
  <si>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</si>
  <si>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MUŞ İLİ GENEL  BÜTÇE GELİRLERİNİN TAHSİLATI, TAHAKKUKU VE TAHSİLATIN TAHAKKUKA  ORANI (KÜMÜLATİF) MAYIS 2011</t>
  </si>
  <si>
    <t>Mayıs</t>
  </si>
  <si>
    <t>MUŞ İLİ GENEL  BÜTÇE GELİRLERİNİN TAHSİLATI, TAHAKKUKU VE TAHSİLATIN TAHAKKUKA  ORANI (KÜMÜLATİF) HAZİRAN 2011</t>
  </si>
  <si>
    <t>Haziran</t>
  </si>
  <si>
    <t>MUŞ İLİ GENEL  BÜTÇE GELİRLERİNİN TAHSİLATI, TAHAKKUKU VE TAHSİLATIN TAHAKKUKA  ORANI (KÜMÜLATİF) TEMMUZ 2011</t>
  </si>
  <si>
    <t>Temmuz</t>
  </si>
  <si>
    <t>MUŞ İLİ GENEL  BÜTÇE GELİRLERİNİN TAHSİLATI, TAHAKKUKU VE TAHSİLATIN TAHAKKUKA  ORANI (KÜMÜLATİF) AĞUSTOS 2011</t>
  </si>
  <si>
    <t>Ağustos</t>
  </si>
  <si>
    <t>MUŞ İLİ GENEL  BÜTÇE GELİRLERİNİN TAHSİLATI, TAHAKKUKU VE TAHSİLATIN TAHAKKUKA  ORANI (KÜMÜLATİF) EYLÜL 2011</t>
  </si>
  <si>
    <t>Eylül</t>
  </si>
  <si>
    <t>MUŞ İLİ GENEL  BÜTÇE GELİRLERİNİN TAHSİLATI, TAHAKKUKU VE TAHSİLATIN TAHAKKUKA  ORANI (KÜMÜLATİF) EKİM 2011</t>
  </si>
  <si>
    <t>Ekim</t>
  </si>
  <si>
    <t>MUŞ İLİ GENEL  BÜTÇE GELİRLERİNİN TAHSİLATI, TAHAKKUKU VE TAHSİLATIN TAHAKKUKA  ORANI (KÜMÜLATİF) KASIM 2011</t>
  </si>
  <si>
    <t>Kasım</t>
  </si>
  <si>
    <t>MUŞ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</si>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</sst>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437E4A2-338E-49B2-9627-63D29D7961B0}"/>
    <cellStyle name="Normal_genelgelirtahk_tahs" xfId="3" xr:uid="{BBAC2D9D-8DF6-4CB4-A1EF-BFD251065001}"/>
    <cellStyle name="Virgül [0]_29dan32ye" xfId="4" xr:uid="{DD57B292-B7F2-4B97-B4F4-12E5030F7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B57A-1F7E-48A0-BF2A-643D4BAD14A3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164493</v>
      </c>
      <c r="D10" s="22">
        <v>117382</v>
      </c>
      <c r="E10" s="23">
        <v>71.359875496221719</v>
      </c>
    </row>
    <row r="11" spans="2:5" ht="12" customHeight="1" x14ac:dyDescent="0.2">
      <c r="B11" s="7" t="s">
        <v>4</v>
      </c>
      <c r="C11" s="24">
        <v>125398</v>
      </c>
      <c r="D11" s="24">
        <v>96414</v>
      </c>
      <c r="E11" s="25">
        <v>76.886393722387908</v>
      </c>
    </row>
    <row r="12" spans="2:5" ht="12" customHeight="1" x14ac:dyDescent="0.2">
      <c r="B12" s="7" t="s">
        <v>5</v>
      </c>
      <c r="C12" s="24">
        <v>70433</v>
      </c>
      <c r="D12" s="24">
        <v>53778</v>
      </c>
      <c r="E12" s="25">
        <v>76.353413882697026</v>
      </c>
    </row>
    <row r="13" spans="2:5" ht="12" customHeight="1" x14ac:dyDescent="0.2">
      <c r="B13" s="7" t="s">
        <v>6</v>
      </c>
      <c r="C13" s="26">
        <v>63416</v>
      </c>
      <c r="D13" s="26">
        <v>49817</v>
      </c>
      <c r="E13" s="27">
        <v>78.555884950170309</v>
      </c>
    </row>
    <row r="14" spans="2:5" ht="12" customHeight="1" x14ac:dyDescent="0.2">
      <c r="B14" s="8" t="s">
        <v>7</v>
      </c>
      <c r="C14" s="28">
        <v>4382</v>
      </c>
      <c r="D14" s="28">
        <v>1967</v>
      </c>
      <c r="E14" s="29">
        <v>44.888178913738017</v>
      </c>
    </row>
    <row r="15" spans="2:5" ht="12" customHeight="1" x14ac:dyDescent="0.2">
      <c r="B15" s="8" t="s">
        <v>8</v>
      </c>
      <c r="C15" s="28">
        <v>757</v>
      </c>
      <c r="D15" s="28">
        <v>502</v>
      </c>
      <c r="E15" s="29">
        <v>66.314398943196835</v>
      </c>
    </row>
    <row r="16" spans="2:5" ht="12" customHeight="1" x14ac:dyDescent="0.2">
      <c r="B16" s="8" t="s">
        <v>9</v>
      </c>
      <c r="C16" s="28">
        <v>56244</v>
      </c>
      <c r="D16" s="28">
        <v>45738</v>
      </c>
      <c r="E16" s="29">
        <v>81.320674205248551</v>
      </c>
    </row>
    <row r="17" spans="2:5" ht="12" customHeight="1" x14ac:dyDescent="0.2">
      <c r="B17" s="8" t="s">
        <v>10</v>
      </c>
      <c r="C17" s="28">
        <v>2033</v>
      </c>
      <c r="D17" s="28">
        <v>1610</v>
      </c>
      <c r="E17" s="29">
        <v>79.19331037875061</v>
      </c>
    </row>
    <row r="18" spans="2:5" ht="12" customHeight="1" x14ac:dyDescent="0.2">
      <c r="B18" s="7" t="s">
        <v>11</v>
      </c>
      <c r="C18" s="24">
        <v>7017</v>
      </c>
      <c r="D18" s="24">
        <v>3961</v>
      </c>
      <c r="E18" s="25">
        <v>56.448624768419556</v>
      </c>
    </row>
    <row r="19" spans="2:5" ht="12" customHeight="1" x14ac:dyDescent="0.2">
      <c r="B19" s="8" t="s">
        <v>12</v>
      </c>
      <c r="C19" s="28">
        <v>3224</v>
      </c>
      <c r="D19" s="28">
        <v>722</v>
      </c>
      <c r="E19" s="29">
        <v>22.394540942928039</v>
      </c>
    </row>
    <row r="20" spans="2:5" ht="12" customHeight="1" x14ac:dyDescent="0.2">
      <c r="B20" s="8" t="s">
        <v>13</v>
      </c>
      <c r="C20" s="28">
        <v>-35</v>
      </c>
      <c r="D20" s="28">
        <v>-42</v>
      </c>
      <c r="E20" s="29">
        <v>120</v>
      </c>
    </row>
    <row r="21" spans="2:5" ht="12" customHeight="1" x14ac:dyDescent="0.2">
      <c r="B21" s="8" t="s">
        <v>14</v>
      </c>
      <c r="C21" s="28">
        <v>3828</v>
      </c>
      <c r="D21" s="28">
        <v>3281</v>
      </c>
      <c r="E21" s="29">
        <v>85.710553814002083</v>
      </c>
    </row>
    <row r="22" spans="2:5" s="4" customFormat="1" ht="12" customHeight="1" x14ac:dyDescent="0.2">
      <c r="B22" s="7" t="s">
        <v>15</v>
      </c>
      <c r="C22" s="24">
        <v>11218</v>
      </c>
      <c r="D22" s="24">
        <v>8224</v>
      </c>
      <c r="E22" s="25">
        <v>73.310750579425914</v>
      </c>
    </row>
    <row r="23" spans="2:5" s="4" customFormat="1" ht="12" customHeight="1" x14ac:dyDescent="0.2">
      <c r="B23" s="8" t="s">
        <v>16</v>
      </c>
      <c r="C23" s="30">
        <v>60</v>
      </c>
      <c r="D23" s="30">
        <v>47</v>
      </c>
      <c r="E23" s="31">
        <v>78.333333333333329</v>
      </c>
    </row>
    <row r="24" spans="2:5" ht="12" customHeight="1" x14ac:dyDescent="0.2">
      <c r="B24" s="8" t="s">
        <v>17</v>
      </c>
      <c r="C24" s="30">
        <v>11158</v>
      </c>
      <c r="D24" s="30">
        <v>8177</v>
      </c>
      <c r="E24" s="31">
        <v>73.283742606201827</v>
      </c>
    </row>
    <row r="25" spans="2:5" s="4" customFormat="1" ht="12" customHeight="1" x14ac:dyDescent="0.2">
      <c r="B25" s="7" t="s">
        <v>18</v>
      </c>
      <c r="C25" s="24">
        <v>19808</v>
      </c>
      <c r="D25" s="24">
        <v>14455</v>
      </c>
      <c r="E25" s="25">
        <v>72.97556542810986</v>
      </c>
    </row>
    <row r="26" spans="2:5" ht="12" customHeight="1" x14ac:dyDescent="0.2">
      <c r="B26" s="7" t="s">
        <v>19</v>
      </c>
      <c r="C26" s="24">
        <v>14859</v>
      </c>
      <c r="D26" s="24">
        <v>9546</v>
      </c>
      <c r="E26" s="25">
        <v>64.243892590349276</v>
      </c>
    </row>
    <row r="27" spans="2:5" ht="12" customHeight="1" x14ac:dyDescent="0.2">
      <c r="B27" s="8" t="s">
        <v>20</v>
      </c>
      <c r="C27" s="28">
        <v>13370</v>
      </c>
      <c r="D27" s="28">
        <v>8383</v>
      </c>
      <c r="E27" s="29">
        <v>62.700074794315633</v>
      </c>
    </row>
    <row r="28" spans="2:5" ht="12" customHeight="1" x14ac:dyDescent="0.2">
      <c r="B28" s="8" t="s">
        <v>21</v>
      </c>
      <c r="C28" s="28">
        <v>1489</v>
      </c>
      <c r="D28" s="28">
        <v>1163</v>
      </c>
      <c r="E28" s="29">
        <v>78.106111484217593</v>
      </c>
    </row>
    <row r="29" spans="2:5" ht="12" customHeight="1" x14ac:dyDescent="0.2">
      <c r="B29" s="7" t="s">
        <v>22</v>
      </c>
      <c r="C29" s="26">
        <v>3163</v>
      </c>
      <c r="D29" s="26">
        <v>3136</v>
      </c>
      <c r="E29" s="27">
        <v>99.146380018969339</v>
      </c>
    </row>
    <row r="30" spans="2:5" ht="12" customHeight="1" x14ac:dyDescent="0.2">
      <c r="B30" s="8" t="s">
        <v>23</v>
      </c>
      <c r="C30" s="28">
        <v>5</v>
      </c>
      <c r="D30" s="28">
        <v>1</v>
      </c>
      <c r="E30" s="29">
        <v>20</v>
      </c>
    </row>
    <row r="31" spans="2:5" s="4" customFormat="1" ht="12" customHeight="1" x14ac:dyDescent="0.2">
      <c r="B31" s="8" t="s">
        <v>24</v>
      </c>
      <c r="C31" s="28">
        <v>3130</v>
      </c>
      <c r="D31" s="28">
        <v>3107</v>
      </c>
      <c r="E31" s="29">
        <v>99.265175718849846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28</v>
      </c>
      <c r="D36" s="28">
        <v>28</v>
      </c>
      <c r="E36" s="29"/>
    </row>
    <row r="37" spans="2:6" ht="12" customHeight="1" x14ac:dyDescent="0.2">
      <c r="B37" s="7" t="s">
        <v>29</v>
      </c>
      <c r="C37" s="26">
        <v>1786</v>
      </c>
      <c r="D37" s="26">
        <v>1773</v>
      </c>
      <c r="E37" s="27">
        <v>99.272116461366181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14820</v>
      </c>
      <c r="D44" s="24">
        <v>11861</v>
      </c>
      <c r="E44" s="25">
        <v>80.033738191632935</v>
      </c>
    </row>
    <row r="45" spans="2:6" ht="12" customHeight="1" x14ac:dyDescent="0.2">
      <c r="B45" s="7" t="s">
        <v>37</v>
      </c>
      <c r="C45" s="26">
        <v>8896</v>
      </c>
      <c r="D45" s="26">
        <v>8074</v>
      </c>
      <c r="E45" s="27">
        <v>90.759892086330936</v>
      </c>
      <c r="F45" s="5"/>
    </row>
    <row r="46" spans="2:6" ht="12" customHeight="1" x14ac:dyDescent="0.2">
      <c r="B46" s="7" t="s">
        <v>38</v>
      </c>
      <c r="C46" s="26">
        <v>223</v>
      </c>
      <c r="D46" s="26">
        <v>22</v>
      </c>
      <c r="E46" s="27">
        <v>9.8654708520179373</v>
      </c>
    </row>
    <row r="47" spans="2:6" ht="12" customHeight="1" x14ac:dyDescent="0.2">
      <c r="B47" s="6" t="s">
        <v>84</v>
      </c>
      <c r="C47" s="22">
        <v>8797</v>
      </c>
      <c r="D47" s="22">
        <v>7977</v>
      </c>
      <c r="E47" s="27">
        <v>90.678640445606462</v>
      </c>
    </row>
    <row r="48" spans="2:6" ht="12" customHeight="1" x14ac:dyDescent="0.2">
      <c r="B48" s="6" t="s">
        <v>39</v>
      </c>
      <c r="C48" s="32">
        <v>2991</v>
      </c>
      <c r="D48" s="32">
        <v>2969</v>
      </c>
      <c r="E48" s="33">
        <v>99.264460046807088</v>
      </c>
    </row>
    <row r="49" spans="2:5" ht="12" customHeight="1" x14ac:dyDescent="0.2">
      <c r="B49" s="6" t="s">
        <v>40</v>
      </c>
      <c r="C49" s="32">
        <v>2875</v>
      </c>
      <c r="D49" s="32">
        <v>2854</v>
      </c>
      <c r="E49" s="33">
        <v>99.269565217391303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2875</v>
      </c>
      <c r="D51" s="34">
        <v>2854</v>
      </c>
      <c r="E51" s="35">
        <v>99.269565217391303</v>
      </c>
    </row>
    <row r="52" spans="2:5" ht="12" customHeight="1" x14ac:dyDescent="0.2">
      <c r="B52" s="6" t="s">
        <v>43</v>
      </c>
      <c r="C52" s="32">
        <v>116</v>
      </c>
      <c r="D52" s="32">
        <v>115</v>
      </c>
      <c r="E52" s="33">
        <v>99.137931034482762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115</v>
      </c>
      <c r="E54" s="35">
        <v>99.137931034482762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1420</v>
      </c>
      <c r="D58" s="32">
        <v>1420</v>
      </c>
      <c r="E58" s="33">
        <v>100</v>
      </c>
    </row>
    <row r="59" spans="2:5" ht="12" customHeight="1" x14ac:dyDescent="0.2">
      <c r="B59" s="6" t="s">
        <v>48</v>
      </c>
      <c r="C59" s="32">
        <v>1420</v>
      </c>
      <c r="D59" s="32">
        <v>1420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4386</v>
      </c>
      <c r="D61" s="32">
        <v>3588</v>
      </c>
      <c r="E61" s="33">
        <v>81.805745554035568</v>
      </c>
    </row>
    <row r="62" spans="2:5" s="4" customFormat="1" ht="12" customHeight="1" x14ac:dyDescent="0.2">
      <c r="B62" s="6" t="s">
        <v>51</v>
      </c>
      <c r="C62" s="32">
        <v>4386</v>
      </c>
      <c r="D62" s="32">
        <v>3588</v>
      </c>
      <c r="E62" s="33">
        <v>81.805745554035568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45</v>
      </c>
      <c r="D65" s="22">
        <v>45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45</v>
      </c>
      <c r="D67" s="22">
        <v>45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45</v>
      </c>
      <c r="D69" s="34">
        <v>45</v>
      </c>
      <c r="E69" s="35"/>
    </row>
    <row r="70" spans="2:5" ht="12" customHeight="1" x14ac:dyDescent="0.2">
      <c r="B70" s="6" t="s">
        <v>89</v>
      </c>
      <c r="C70" s="22">
        <v>30036</v>
      </c>
      <c r="D70" s="22">
        <v>12729</v>
      </c>
      <c r="E70" s="23">
        <v>42.379145025968839</v>
      </c>
    </row>
    <row r="71" spans="2:5" ht="12" customHeight="1" x14ac:dyDescent="0.2">
      <c r="B71" s="6" t="s">
        <v>57</v>
      </c>
      <c r="C71" s="32">
        <v>3462</v>
      </c>
      <c r="D71" s="32">
        <v>265</v>
      </c>
      <c r="E71" s="33">
        <v>7.6545349508954361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3312</v>
      </c>
      <c r="D74" s="36">
        <v>121</v>
      </c>
      <c r="E74" s="37">
        <v>3.6533816425120778</v>
      </c>
    </row>
    <row r="75" spans="2:5" ht="12" customHeight="1" x14ac:dyDescent="0.2">
      <c r="B75" s="6" t="s">
        <v>61</v>
      </c>
      <c r="C75" s="32">
        <v>150</v>
      </c>
      <c r="D75" s="32">
        <v>144</v>
      </c>
      <c r="E75" s="33">
        <v>96</v>
      </c>
    </row>
    <row r="76" spans="2:5" ht="12" customHeight="1" x14ac:dyDescent="0.2">
      <c r="B76" s="6" t="s">
        <v>62</v>
      </c>
      <c r="C76" s="32">
        <v>1346</v>
      </c>
      <c r="D76" s="32">
        <v>1335</v>
      </c>
      <c r="E76" s="33">
        <v>99.182763744427945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1325</v>
      </c>
      <c r="D78" s="32">
        <v>1315</v>
      </c>
      <c r="E78" s="33">
        <v>99.245283018867923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1325</v>
      </c>
      <c r="D86" s="34">
        <v>1315</v>
      </c>
      <c r="E86" s="35">
        <v>99.245283018867923</v>
      </c>
    </row>
    <row r="87" spans="2:5" ht="12" customHeight="1" x14ac:dyDescent="0.2">
      <c r="B87" s="6" t="s">
        <v>73</v>
      </c>
      <c r="C87" s="32">
        <v>20458</v>
      </c>
      <c r="D87" s="32">
        <v>7115</v>
      </c>
      <c r="E87" s="33">
        <v>34.778570730276662</v>
      </c>
    </row>
    <row r="88" spans="2:5" ht="12" customHeight="1" x14ac:dyDescent="0.2">
      <c r="B88" s="6" t="s">
        <v>74</v>
      </c>
      <c r="C88" s="36">
        <v>1596</v>
      </c>
      <c r="D88" s="36">
        <v>580</v>
      </c>
      <c r="E88" s="37">
        <v>36.340852130325814</v>
      </c>
    </row>
    <row r="89" spans="2:5" ht="12" customHeight="1" x14ac:dyDescent="0.2">
      <c r="B89" s="6" t="s">
        <v>75</v>
      </c>
      <c r="C89" s="32">
        <v>5681</v>
      </c>
      <c r="D89" s="32">
        <v>2360</v>
      </c>
      <c r="E89" s="33">
        <v>41.541982045414535</v>
      </c>
    </row>
    <row r="90" spans="2:5" ht="12" customHeight="1" x14ac:dyDescent="0.2">
      <c r="B90" s="6" t="s">
        <v>76</v>
      </c>
      <c r="C90" s="32">
        <v>13152</v>
      </c>
      <c r="D90" s="32">
        <v>4147</v>
      </c>
      <c r="E90" s="33">
        <v>31.531326034063262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4770</v>
      </c>
      <c r="D92" s="32">
        <v>4014</v>
      </c>
      <c r="E92" s="33">
        <v>84.150943396226424</v>
      </c>
    </row>
    <row r="93" spans="2:5" ht="12" customHeight="1" x14ac:dyDescent="0.2">
      <c r="B93" s="6" t="s">
        <v>86</v>
      </c>
      <c r="C93" s="22">
        <v>217</v>
      </c>
      <c r="D93" s="22">
        <v>217</v>
      </c>
      <c r="E93" s="23">
        <v>100</v>
      </c>
    </row>
    <row r="94" spans="2:5" ht="12" customHeight="1" x14ac:dyDescent="0.2">
      <c r="B94" s="6" t="s">
        <v>79</v>
      </c>
      <c r="C94" s="32">
        <v>217</v>
      </c>
      <c r="D94" s="32">
        <v>217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>
        <v>0</v>
      </c>
      <c r="D97" s="34">
        <v>0</v>
      </c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C93C051-FEBD-47FB-A6F5-9255CA0C932F}"/>
    <hyperlink ref="D4" location="ŞUBAT!A1" display="Şubat" xr:uid="{3D59E03B-4957-4A75-8F71-57CD33AE4B8D}"/>
    <hyperlink ref="E4" location="MART!A1" display="Mart" xr:uid="{40D1CF10-F346-4326-A426-BC7059657062}"/>
    <hyperlink ref="C5" location="NİSAN!A1" display="Nisan" xr:uid="{D3E9EC22-BCA7-4573-9949-E02E3FFE552C}"/>
    <hyperlink ref="D5" location="MAYIS!A1" display="Mayıs" xr:uid="{442D749D-9A51-4DA2-AB3B-C758A10108F5}"/>
    <hyperlink ref="E5" location="HAZİRAN!A1" display="Haziran" xr:uid="{F47DD197-4B3A-4EBE-99C2-EC0B3933797B}"/>
    <hyperlink ref="C6" location="TEMMUZ!A1" display="Temmuz" xr:uid="{D650B5B5-6EE1-40FA-AAD4-DB84493E0DD6}"/>
    <hyperlink ref="D6" location="AĞUSTOS!A1" display="Ağustos" xr:uid="{452F4C33-49D5-418A-B1CA-C355DFA16BB4}"/>
    <hyperlink ref="E6" location="EYLÜL!A1" display="Eylül" xr:uid="{2C49FFF1-3169-461F-BC0B-6B3B200977B0}"/>
    <hyperlink ref="C7" location="EKİM!A1" display="Ekim" xr:uid="{61EA8143-D02A-4214-AEE7-DDD16D8DA650}"/>
    <hyperlink ref="D7" location="KASIM!A1" display="Kasım" xr:uid="{0EB76A3A-1885-488D-9211-B9C23CDD608B}"/>
    <hyperlink ref="E7" location="ARALIK!A1" display="Aralık" xr:uid="{919EE5C1-B329-4DC0-A193-7C6CD20544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8327-2ED2-48FF-84C5-C0231D8D8CC9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68769</v>
      </c>
      <c r="D10" s="22">
        <v>26501</v>
      </c>
      <c r="E10" s="23">
        <v>38.536259070220588</v>
      </c>
    </row>
    <row r="11" spans="2:5" ht="12" customHeight="1" x14ac:dyDescent="0.2">
      <c r="B11" s="7" t="s">
        <v>4</v>
      </c>
      <c r="C11" s="24">
        <v>49428</v>
      </c>
      <c r="D11" s="24">
        <v>21401</v>
      </c>
      <c r="E11" s="25">
        <v>43.29732135631626</v>
      </c>
    </row>
    <row r="12" spans="2:5" ht="12" customHeight="1" x14ac:dyDescent="0.2">
      <c r="B12" s="7" t="s">
        <v>5</v>
      </c>
      <c r="C12" s="24">
        <v>27208</v>
      </c>
      <c r="D12" s="24">
        <v>12538</v>
      </c>
      <c r="E12" s="25">
        <v>46.082034695677741</v>
      </c>
    </row>
    <row r="13" spans="2:5" ht="12" customHeight="1" x14ac:dyDescent="0.2">
      <c r="B13" s="7" t="s">
        <v>6</v>
      </c>
      <c r="C13" s="26">
        <v>23563</v>
      </c>
      <c r="D13" s="26">
        <v>10659</v>
      </c>
      <c r="E13" s="27">
        <v>45.236175359674064</v>
      </c>
    </row>
    <row r="14" spans="2:5" ht="12" customHeight="1" x14ac:dyDescent="0.2">
      <c r="B14" s="8" t="s">
        <v>7</v>
      </c>
      <c r="C14" s="28">
        <v>3202</v>
      </c>
      <c r="D14" s="28">
        <v>310</v>
      </c>
      <c r="E14" s="29">
        <v>9.6814490943160525</v>
      </c>
    </row>
    <row r="15" spans="2:5" ht="12" customHeight="1" x14ac:dyDescent="0.2">
      <c r="B15" s="8" t="s">
        <v>8</v>
      </c>
      <c r="C15" s="28">
        <v>687</v>
      </c>
      <c r="D15" s="28">
        <v>302</v>
      </c>
      <c r="E15" s="29">
        <v>43.959243085880637</v>
      </c>
    </row>
    <row r="16" spans="2:5" ht="12" customHeight="1" x14ac:dyDescent="0.2">
      <c r="B16" s="8" t="s">
        <v>9</v>
      </c>
      <c r="C16" s="28">
        <v>18449</v>
      </c>
      <c r="D16" s="28">
        <v>9563</v>
      </c>
      <c r="E16" s="29">
        <v>51.834787793376336</v>
      </c>
    </row>
    <row r="17" spans="2:5" ht="12" customHeight="1" x14ac:dyDescent="0.2">
      <c r="B17" s="8" t="s">
        <v>10</v>
      </c>
      <c r="C17" s="28">
        <v>1225</v>
      </c>
      <c r="D17" s="28">
        <v>484</v>
      </c>
      <c r="E17" s="29">
        <v>39.510204081632658</v>
      </c>
    </row>
    <row r="18" spans="2:5" ht="12" customHeight="1" x14ac:dyDescent="0.2">
      <c r="B18" s="7" t="s">
        <v>11</v>
      </c>
      <c r="C18" s="24">
        <v>3645</v>
      </c>
      <c r="D18" s="24">
        <v>1879</v>
      </c>
      <c r="E18" s="25">
        <v>51.550068587105628</v>
      </c>
    </row>
    <row r="19" spans="2:5" ht="12" customHeight="1" x14ac:dyDescent="0.2">
      <c r="B19" s="8" t="s">
        <v>12</v>
      </c>
      <c r="C19" s="28">
        <v>986</v>
      </c>
      <c r="D19" s="28">
        <v>24</v>
      </c>
      <c r="E19" s="29">
        <v>2.4340770791075048</v>
      </c>
    </row>
    <row r="20" spans="2:5" ht="12" customHeight="1" x14ac:dyDescent="0.2">
      <c r="B20" s="8" t="s">
        <v>13</v>
      </c>
      <c r="C20" s="28">
        <v>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2652</v>
      </c>
      <c r="D21" s="28">
        <v>1855</v>
      </c>
      <c r="E21" s="29">
        <v>69.947209653092003</v>
      </c>
    </row>
    <row r="22" spans="2:5" s="4" customFormat="1" ht="12" customHeight="1" x14ac:dyDescent="0.2">
      <c r="B22" s="7" t="s">
        <v>15</v>
      </c>
      <c r="C22" s="24">
        <v>9888</v>
      </c>
      <c r="D22" s="24">
        <v>3048</v>
      </c>
      <c r="E22" s="25">
        <v>30.825242718446599</v>
      </c>
    </row>
    <row r="23" spans="2:5" s="4" customFormat="1" ht="12" customHeight="1" x14ac:dyDescent="0.2">
      <c r="B23" s="8" t="s">
        <v>16</v>
      </c>
      <c r="C23" s="30">
        <v>21</v>
      </c>
      <c r="D23" s="30">
        <v>4</v>
      </c>
      <c r="E23" s="31">
        <v>19.047619047619047</v>
      </c>
    </row>
    <row r="24" spans="2:5" ht="12" customHeight="1" x14ac:dyDescent="0.2">
      <c r="B24" s="8" t="s">
        <v>17</v>
      </c>
      <c r="C24" s="30">
        <v>9867</v>
      </c>
      <c r="D24" s="30">
        <v>3044</v>
      </c>
      <c r="E24" s="31">
        <v>30.850309111178674</v>
      </c>
    </row>
    <row r="25" spans="2:5" s="4" customFormat="1" ht="12" customHeight="1" x14ac:dyDescent="0.2">
      <c r="B25" s="7" t="s">
        <v>18</v>
      </c>
      <c r="C25" s="24">
        <v>4214</v>
      </c>
      <c r="D25" s="24">
        <v>1262</v>
      </c>
      <c r="E25" s="25">
        <v>29.94779307071666</v>
      </c>
    </row>
    <row r="26" spans="2:5" ht="12" customHeight="1" x14ac:dyDescent="0.2">
      <c r="B26" s="7" t="s">
        <v>19</v>
      </c>
      <c r="C26" s="24">
        <v>3280</v>
      </c>
      <c r="D26" s="24">
        <v>381</v>
      </c>
      <c r="E26" s="25">
        <v>11.615853658536587</v>
      </c>
    </row>
    <row r="27" spans="2:5" ht="12" customHeight="1" x14ac:dyDescent="0.2">
      <c r="B27" s="8" t="s">
        <v>20</v>
      </c>
      <c r="C27" s="28">
        <v>2736</v>
      </c>
      <c r="D27" s="28">
        <v>163</v>
      </c>
      <c r="E27" s="29">
        <v>5.9576023391812862</v>
      </c>
    </row>
    <row r="28" spans="2:5" ht="12" customHeight="1" x14ac:dyDescent="0.2">
      <c r="B28" s="8" t="s">
        <v>21</v>
      </c>
      <c r="C28" s="28">
        <v>544</v>
      </c>
      <c r="D28" s="28">
        <v>218</v>
      </c>
      <c r="E28" s="29">
        <v>40.07352941176471</v>
      </c>
    </row>
    <row r="29" spans="2:5" ht="12" customHeight="1" x14ac:dyDescent="0.2">
      <c r="B29" s="7" t="s">
        <v>22</v>
      </c>
      <c r="C29" s="26">
        <v>535</v>
      </c>
      <c r="D29" s="26">
        <v>511</v>
      </c>
      <c r="E29" s="27">
        <v>95.514018691588788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535</v>
      </c>
      <c r="D31" s="28">
        <v>511</v>
      </c>
      <c r="E31" s="29">
        <v>95.514018691588788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399</v>
      </c>
      <c r="D36" s="26">
        <v>370</v>
      </c>
      <c r="E36" s="27">
        <v>92.731829573934832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5484</v>
      </c>
      <c r="D43" s="24">
        <v>2773</v>
      </c>
      <c r="E43" s="25">
        <v>50.565280816921955</v>
      </c>
    </row>
    <row r="44" spans="2:6" ht="12" customHeight="1" x14ac:dyDescent="0.2">
      <c r="B44" s="7" t="s">
        <v>37</v>
      </c>
      <c r="C44" s="26">
        <v>2411</v>
      </c>
      <c r="D44" s="26">
        <v>1778</v>
      </c>
      <c r="E44" s="27">
        <v>73.745333886354217</v>
      </c>
      <c r="F44" s="5"/>
    </row>
    <row r="45" spans="2:6" ht="12" customHeight="1" x14ac:dyDescent="0.2">
      <c r="B45" s="7" t="s">
        <v>38</v>
      </c>
      <c r="C45" s="26">
        <v>223</v>
      </c>
      <c r="D45" s="26">
        <v>2</v>
      </c>
      <c r="E45" s="27">
        <v>0.89686098654708524</v>
      </c>
    </row>
    <row r="46" spans="2:6" ht="12" customHeight="1" x14ac:dyDescent="0.2">
      <c r="B46" s="6" t="s">
        <v>84</v>
      </c>
      <c r="C46" s="22">
        <v>2609</v>
      </c>
      <c r="D46" s="22">
        <v>1943</v>
      </c>
      <c r="E46" s="27">
        <v>74.472978152548876</v>
      </c>
    </row>
    <row r="47" spans="2:6" ht="12" customHeight="1" x14ac:dyDescent="0.2">
      <c r="B47" s="6" t="s">
        <v>39</v>
      </c>
      <c r="C47" s="32">
        <v>772</v>
      </c>
      <c r="D47" s="32">
        <v>755</v>
      </c>
      <c r="E47" s="33">
        <v>97.797927461139906</v>
      </c>
    </row>
    <row r="48" spans="2:6" ht="12" customHeight="1" x14ac:dyDescent="0.2">
      <c r="B48" s="6" t="s">
        <v>40</v>
      </c>
      <c r="C48" s="32">
        <v>661</v>
      </c>
      <c r="D48" s="32">
        <v>644</v>
      </c>
      <c r="E48" s="33">
        <v>97.428139183055976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661</v>
      </c>
      <c r="D50" s="34">
        <v>644</v>
      </c>
      <c r="E50" s="35">
        <v>97.428139183055976</v>
      </c>
    </row>
    <row r="51" spans="2:5" ht="12" customHeight="1" x14ac:dyDescent="0.2">
      <c r="B51" s="6" t="s">
        <v>43</v>
      </c>
      <c r="C51" s="32">
        <v>111</v>
      </c>
      <c r="D51" s="32">
        <v>111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111</v>
      </c>
      <c r="D53" s="34">
        <v>111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478</v>
      </c>
      <c r="D57" s="32">
        <v>478</v>
      </c>
      <c r="E57" s="33">
        <v>100</v>
      </c>
    </row>
    <row r="58" spans="2:5" ht="12" customHeight="1" x14ac:dyDescent="0.2">
      <c r="B58" s="6" t="s">
        <v>48</v>
      </c>
      <c r="C58" s="32">
        <v>478</v>
      </c>
      <c r="D58" s="32">
        <v>478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1359</v>
      </c>
      <c r="D60" s="32">
        <v>710</v>
      </c>
      <c r="E60" s="33">
        <v>52.244297277409856</v>
      </c>
    </row>
    <row r="61" spans="2:5" s="4" customFormat="1" ht="12" customHeight="1" x14ac:dyDescent="0.2">
      <c r="B61" s="6" t="s">
        <v>51</v>
      </c>
      <c r="C61" s="32">
        <v>1359</v>
      </c>
      <c r="D61" s="32">
        <v>710</v>
      </c>
      <c r="E61" s="33">
        <v>52.244297277409856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16708</v>
      </c>
      <c r="D69" s="22">
        <v>3133</v>
      </c>
      <c r="E69" s="23">
        <v>18.751496289202777</v>
      </c>
    </row>
    <row r="70" spans="2:5" ht="12" customHeight="1" x14ac:dyDescent="0.2">
      <c r="B70" s="6" t="s">
        <v>57</v>
      </c>
      <c r="C70" s="32">
        <v>3010</v>
      </c>
      <c r="D70" s="32">
        <v>69</v>
      </c>
      <c r="E70" s="33">
        <v>2.2923588039867111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2969</v>
      </c>
      <c r="D73" s="36">
        <v>22</v>
      </c>
      <c r="E73" s="37">
        <v>0.74099023240148199</v>
      </c>
    </row>
    <row r="74" spans="2:5" ht="12" customHeight="1" x14ac:dyDescent="0.2">
      <c r="B74" s="6" t="s">
        <v>61</v>
      </c>
      <c r="C74" s="32">
        <v>41</v>
      </c>
      <c r="D74" s="32">
        <v>47</v>
      </c>
      <c r="E74" s="33">
        <v>114.63414634146341</v>
      </c>
    </row>
    <row r="75" spans="2:5" ht="12" customHeight="1" x14ac:dyDescent="0.2">
      <c r="B75" s="6" t="s">
        <v>62</v>
      </c>
      <c r="C75" s="32">
        <v>277</v>
      </c>
      <c r="D75" s="32">
        <v>269</v>
      </c>
      <c r="E75" s="33">
        <v>97.111913357400724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v>277</v>
      </c>
      <c r="D77" s="32">
        <v>269</v>
      </c>
      <c r="E77" s="33">
        <v>97.111913357400724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277</v>
      </c>
      <c r="D85" s="34">
        <v>269</v>
      </c>
      <c r="E85" s="35">
        <v>97.111913357400724</v>
      </c>
    </row>
    <row r="86" spans="2:5" ht="12" customHeight="1" x14ac:dyDescent="0.2">
      <c r="B86" s="6" t="s">
        <v>73</v>
      </c>
      <c r="C86" s="32">
        <v>12527</v>
      </c>
      <c r="D86" s="32">
        <v>2031</v>
      </c>
      <c r="E86" s="33">
        <v>16.212979963279317</v>
      </c>
    </row>
    <row r="87" spans="2:5" ht="12" customHeight="1" x14ac:dyDescent="0.2">
      <c r="B87" s="6" t="s">
        <v>74</v>
      </c>
      <c r="C87" s="36">
        <v>1347</v>
      </c>
      <c r="D87" s="36">
        <v>189</v>
      </c>
      <c r="E87" s="37">
        <v>14.03118040089087</v>
      </c>
    </row>
    <row r="88" spans="2:5" ht="12" customHeight="1" x14ac:dyDescent="0.2">
      <c r="B88" s="6" t="s">
        <v>75</v>
      </c>
      <c r="C88" s="32">
        <v>3502</v>
      </c>
      <c r="D88" s="32">
        <v>527</v>
      </c>
      <c r="E88" s="33">
        <v>15.048543689320388</v>
      </c>
    </row>
    <row r="89" spans="2:5" ht="12" customHeight="1" x14ac:dyDescent="0.2">
      <c r="B89" s="6" t="s">
        <v>76</v>
      </c>
      <c r="C89" s="32">
        <v>7648</v>
      </c>
      <c r="D89" s="32">
        <v>1286</v>
      </c>
      <c r="E89" s="33">
        <v>16.814853556485357</v>
      </c>
    </row>
    <row r="90" spans="2:5" ht="12" customHeight="1" x14ac:dyDescent="0.2">
      <c r="B90" s="6" t="s">
        <v>77</v>
      </c>
      <c r="C90" s="32">
        <v>30</v>
      </c>
      <c r="D90" s="32">
        <v>29</v>
      </c>
      <c r="E90" s="33">
        <v>96.666666666666671</v>
      </c>
    </row>
    <row r="91" spans="2:5" ht="12" customHeight="1" x14ac:dyDescent="0.2">
      <c r="B91" s="6" t="s">
        <v>78</v>
      </c>
      <c r="C91" s="32">
        <v>894</v>
      </c>
      <c r="D91" s="32">
        <v>764</v>
      </c>
      <c r="E91" s="33">
        <v>85.458612975391503</v>
      </c>
    </row>
    <row r="92" spans="2:5" ht="12" customHeight="1" x14ac:dyDescent="0.2">
      <c r="B92" s="6" t="s">
        <v>86</v>
      </c>
      <c r="C92" s="22">
        <v>24</v>
      </c>
      <c r="D92" s="22">
        <v>24</v>
      </c>
      <c r="E92" s="23">
        <v>100</v>
      </c>
    </row>
    <row r="93" spans="2:5" ht="12" customHeight="1" x14ac:dyDescent="0.2">
      <c r="B93" s="6" t="s">
        <v>79</v>
      </c>
      <c r="C93" s="32">
        <v>24</v>
      </c>
      <c r="D93" s="32">
        <v>24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6F88EC2-5874-4DC6-B6C7-44659D3059D8}"/>
    <hyperlink ref="D4" location="ŞUBAT!A1" display="Şubat" xr:uid="{6537B823-888E-4C22-94DC-1BD2067336D3}"/>
    <hyperlink ref="E4" location="MART!A1" display="Mart" xr:uid="{A7CAA83C-858F-4B05-A090-DC8FEAFBFE26}"/>
    <hyperlink ref="C5" location="NİSAN!A1" display="Nisan" xr:uid="{8CFD9428-0404-4DBB-9B77-EACA16AFCD78}"/>
    <hyperlink ref="D5" location="MAYIS!A1" display="Mayıs" xr:uid="{98C26A45-CB0C-45F8-B87A-7DB0574657FF}"/>
    <hyperlink ref="E5" location="HAZİRAN!A1" display="Haziran" xr:uid="{7CC05A83-360D-4876-B484-F3A66C633285}"/>
    <hyperlink ref="C6" location="TEMMUZ!A1" display="Temmuz" xr:uid="{7D86329D-BDE2-497C-A6BA-B3C9DD743272}"/>
    <hyperlink ref="D6" location="AĞUSTOS!A1" display="Ağustos" xr:uid="{D150F1B5-3B29-4569-ADAC-431F69360063}"/>
    <hyperlink ref="E6" location="EYLÜL!A1" display="Eylül" xr:uid="{ABE9BB8D-0A30-4DAB-996A-CD5715199B76}"/>
    <hyperlink ref="C7" location="EKİM!A1" display="Ekim" xr:uid="{B90461EC-C5C4-4E96-81AA-04E94B792B0D}"/>
    <hyperlink ref="D7" location="KASIM!A1" display="Kasım" xr:uid="{F2DFA03F-2B2E-4E36-BDCF-839D1AB625A8}"/>
    <hyperlink ref="E7" location="ARALIK!A1" display="Aralık" xr:uid="{F9894F70-CF91-4954-BA6A-9C805D4D51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225F-8D6F-4E02-9483-A66FFC1E7F1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60656</v>
      </c>
      <c r="D10" s="22">
        <v>19172</v>
      </c>
      <c r="E10" s="23">
        <v>31.6077552097072</v>
      </c>
    </row>
    <row r="11" spans="2:5" ht="12" customHeight="1" x14ac:dyDescent="0.2">
      <c r="B11" s="7" t="s">
        <v>4</v>
      </c>
      <c r="C11" s="24">
        <v>42981</v>
      </c>
      <c r="D11" s="24">
        <v>15654</v>
      </c>
      <c r="E11" s="25">
        <v>36.420744049696381</v>
      </c>
    </row>
    <row r="12" spans="2:5" ht="12" customHeight="1" x14ac:dyDescent="0.2">
      <c r="B12" s="7" t="s">
        <v>5</v>
      </c>
      <c r="C12" s="24">
        <v>22597</v>
      </c>
      <c r="D12" s="24">
        <v>8993</v>
      </c>
      <c r="E12" s="25">
        <v>39.79731822808337</v>
      </c>
    </row>
    <row r="13" spans="2:5" ht="12" customHeight="1" x14ac:dyDescent="0.2">
      <c r="B13" s="7" t="s">
        <v>6</v>
      </c>
      <c r="C13" s="26">
        <v>19026</v>
      </c>
      <c r="D13" s="26">
        <v>7267</v>
      </c>
      <c r="E13" s="27">
        <v>38.195101440134557</v>
      </c>
    </row>
    <row r="14" spans="2:5" ht="12" customHeight="1" x14ac:dyDescent="0.2">
      <c r="B14" s="8" t="s">
        <v>7</v>
      </c>
      <c r="C14" s="28">
        <v>1757</v>
      </c>
      <c r="D14" s="28">
        <v>27</v>
      </c>
      <c r="E14" s="29">
        <v>1.5367103016505406</v>
      </c>
    </row>
    <row r="15" spans="2:5" ht="12" customHeight="1" x14ac:dyDescent="0.2">
      <c r="B15" s="8" t="s">
        <v>8</v>
      </c>
      <c r="C15" s="28">
        <v>655</v>
      </c>
      <c r="D15" s="28">
        <v>248</v>
      </c>
      <c r="E15" s="29">
        <v>37.862595419847331</v>
      </c>
    </row>
    <row r="16" spans="2:5" ht="12" customHeight="1" x14ac:dyDescent="0.2">
      <c r="B16" s="8" t="s">
        <v>9</v>
      </c>
      <c r="C16" s="28">
        <v>15351</v>
      </c>
      <c r="D16" s="28">
        <v>6612</v>
      </c>
      <c r="E16" s="29">
        <v>43.072112565956616</v>
      </c>
    </row>
    <row r="17" spans="2:5" ht="12" customHeight="1" x14ac:dyDescent="0.2">
      <c r="B17" s="8" t="s">
        <v>10</v>
      </c>
      <c r="C17" s="28">
        <v>1263</v>
      </c>
      <c r="D17" s="28">
        <v>380</v>
      </c>
      <c r="E17" s="29">
        <v>30.087094220110849</v>
      </c>
    </row>
    <row r="18" spans="2:5" ht="12" customHeight="1" x14ac:dyDescent="0.2">
      <c r="B18" s="7" t="s">
        <v>11</v>
      </c>
      <c r="C18" s="24">
        <v>3571</v>
      </c>
      <c r="D18" s="24">
        <v>1726</v>
      </c>
      <c r="E18" s="25">
        <v>48.333800056006723</v>
      </c>
    </row>
    <row r="19" spans="2:5" ht="12" customHeight="1" x14ac:dyDescent="0.2">
      <c r="B19" s="8" t="s">
        <v>12</v>
      </c>
      <c r="C19" s="28">
        <v>928</v>
      </c>
      <c r="D19" s="28">
        <v>8</v>
      </c>
      <c r="E19" s="29">
        <v>0.86206896551724133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2643</v>
      </c>
      <c r="D21" s="28">
        <v>1718</v>
      </c>
      <c r="E21" s="29">
        <v>65.001891789632992</v>
      </c>
    </row>
    <row r="22" spans="2:5" s="4" customFormat="1" ht="12" customHeight="1" x14ac:dyDescent="0.2">
      <c r="B22" s="7" t="s">
        <v>15</v>
      </c>
      <c r="C22" s="24">
        <v>9713</v>
      </c>
      <c r="D22" s="24">
        <v>2537</v>
      </c>
      <c r="E22" s="25">
        <v>26.119633480901882</v>
      </c>
    </row>
    <row r="23" spans="2:5" s="4" customFormat="1" ht="12" customHeight="1" x14ac:dyDescent="0.2">
      <c r="B23" s="8" t="s">
        <v>16</v>
      </c>
      <c r="C23" s="30">
        <v>20</v>
      </c>
      <c r="D23" s="30">
        <v>3</v>
      </c>
      <c r="E23" s="31">
        <v>15</v>
      </c>
    </row>
    <row r="24" spans="2:5" ht="12" customHeight="1" x14ac:dyDescent="0.2">
      <c r="B24" s="8" t="s">
        <v>17</v>
      </c>
      <c r="C24" s="30">
        <v>9693</v>
      </c>
      <c r="D24" s="30">
        <v>2534</v>
      </c>
      <c r="E24" s="31">
        <v>26.142577117507482</v>
      </c>
    </row>
    <row r="25" spans="2:5" s="4" customFormat="1" ht="12" customHeight="1" x14ac:dyDescent="0.2">
      <c r="B25" s="7" t="s">
        <v>18</v>
      </c>
      <c r="C25" s="24">
        <v>3791</v>
      </c>
      <c r="D25" s="24">
        <v>832</v>
      </c>
      <c r="E25" s="25">
        <v>21.946715906093377</v>
      </c>
    </row>
    <row r="26" spans="2:5" ht="12" customHeight="1" x14ac:dyDescent="0.2">
      <c r="B26" s="7" t="s">
        <v>19</v>
      </c>
      <c r="C26" s="24">
        <v>3191</v>
      </c>
      <c r="D26" s="24">
        <v>290</v>
      </c>
      <c r="E26" s="25">
        <v>9.0880601692259475</v>
      </c>
    </row>
    <row r="27" spans="2:5" ht="12" customHeight="1" x14ac:dyDescent="0.2">
      <c r="B27" s="8" t="s">
        <v>20</v>
      </c>
      <c r="C27" s="28">
        <v>2732</v>
      </c>
      <c r="D27" s="28">
        <v>162</v>
      </c>
      <c r="E27" s="29">
        <v>5.9297218155197662</v>
      </c>
    </row>
    <row r="28" spans="2:5" ht="12" customHeight="1" x14ac:dyDescent="0.2">
      <c r="B28" s="8" t="s">
        <v>21</v>
      </c>
      <c r="C28" s="28">
        <v>459</v>
      </c>
      <c r="D28" s="28">
        <v>128</v>
      </c>
      <c r="E28" s="29">
        <v>27.886710239651418</v>
      </c>
    </row>
    <row r="29" spans="2:5" ht="12" customHeight="1" x14ac:dyDescent="0.2">
      <c r="B29" s="7" t="s">
        <v>22</v>
      </c>
      <c r="C29" s="26">
        <v>309</v>
      </c>
      <c r="D29" s="26">
        <v>285</v>
      </c>
      <c r="E29" s="27">
        <v>92.233009708737868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309</v>
      </c>
      <c r="D31" s="28">
        <v>285</v>
      </c>
      <c r="E31" s="29">
        <v>92.233009708737868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291</v>
      </c>
      <c r="D36" s="26">
        <v>257</v>
      </c>
      <c r="E36" s="27">
        <v>88.31615120274914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4779</v>
      </c>
      <c r="D43" s="24">
        <v>2060</v>
      </c>
      <c r="E43" s="25">
        <v>43.105252144800168</v>
      </c>
    </row>
    <row r="44" spans="2:6" ht="12" customHeight="1" x14ac:dyDescent="0.2">
      <c r="B44" s="7" t="s">
        <v>37</v>
      </c>
      <c r="C44" s="26">
        <v>1864</v>
      </c>
      <c r="D44" s="26">
        <v>1232</v>
      </c>
      <c r="E44" s="27">
        <v>66.094420600858371</v>
      </c>
      <c r="F44" s="5"/>
    </row>
    <row r="45" spans="2:6" ht="12" customHeight="1" x14ac:dyDescent="0.2">
      <c r="B45" s="7" t="s">
        <v>38</v>
      </c>
      <c r="C45" s="26">
        <v>237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2049</v>
      </c>
      <c r="D46" s="22">
        <v>1382</v>
      </c>
      <c r="E46" s="27">
        <v>67.447535383113717</v>
      </c>
    </row>
    <row r="47" spans="2:6" ht="12" customHeight="1" x14ac:dyDescent="0.2">
      <c r="B47" s="6" t="s">
        <v>39</v>
      </c>
      <c r="C47" s="32">
        <v>551</v>
      </c>
      <c r="D47" s="32">
        <v>530</v>
      </c>
      <c r="E47" s="33">
        <v>96.188747731397456</v>
      </c>
    </row>
    <row r="48" spans="2:6" ht="12" customHeight="1" x14ac:dyDescent="0.2">
      <c r="B48" s="6" t="s">
        <v>40</v>
      </c>
      <c r="C48" s="32">
        <v>450</v>
      </c>
      <c r="D48" s="32">
        <v>429</v>
      </c>
      <c r="E48" s="33">
        <v>95.333333333333343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450</v>
      </c>
      <c r="D50" s="34">
        <v>429</v>
      </c>
      <c r="E50" s="35">
        <v>95.333333333333343</v>
      </c>
    </row>
    <row r="51" spans="2:5" ht="12" customHeight="1" x14ac:dyDescent="0.2">
      <c r="B51" s="6" t="s">
        <v>43</v>
      </c>
      <c r="C51" s="32">
        <v>101</v>
      </c>
      <c r="D51" s="32">
        <v>101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101</v>
      </c>
      <c r="D53" s="34">
        <v>101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391</v>
      </c>
      <c r="D57" s="32">
        <v>391</v>
      </c>
      <c r="E57" s="33">
        <v>100</v>
      </c>
    </row>
    <row r="58" spans="2:5" ht="12" customHeight="1" x14ac:dyDescent="0.2">
      <c r="B58" s="6" t="s">
        <v>48</v>
      </c>
      <c r="C58" s="32">
        <v>391</v>
      </c>
      <c r="D58" s="32">
        <v>391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1107</v>
      </c>
      <c r="D60" s="32">
        <v>461</v>
      </c>
      <c r="E60" s="33">
        <v>41.644083107497742</v>
      </c>
    </row>
    <row r="61" spans="2:5" s="4" customFormat="1" ht="12" customHeight="1" x14ac:dyDescent="0.2">
      <c r="B61" s="6" t="s">
        <v>51</v>
      </c>
      <c r="C61" s="32">
        <v>1107</v>
      </c>
      <c r="D61" s="32">
        <v>461</v>
      </c>
      <c r="E61" s="33">
        <v>41.644083107497742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15625</v>
      </c>
      <c r="D69" s="22">
        <v>2135</v>
      </c>
      <c r="E69" s="23">
        <v>13.664000000000001</v>
      </c>
    </row>
    <row r="70" spans="2:5" ht="12" customHeight="1" x14ac:dyDescent="0.2">
      <c r="B70" s="6" t="s">
        <v>57</v>
      </c>
      <c r="C70" s="32">
        <v>2843</v>
      </c>
      <c r="D70" s="32">
        <v>50</v>
      </c>
      <c r="E70" s="33">
        <v>1.7587055926837847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2806</v>
      </c>
      <c r="D73" s="36">
        <v>20</v>
      </c>
      <c r="E73" s="37">
        <v>0.71275837491090521</v>
      </c>
    </row>
    <row r="74" spans="2:5" ht="12" customHeight="1" x14ac:dyDescent="0.2">
      <c r="B74" s="6" t="s">
        <v>61</v>
      </c>
      <c r="C74" s="32">
        <v>37</v>
      </c>
      <c r="D74" s="32">
        <v>30</v>
      </c>
      <c r="E74" s="33">
        <v>81.081081081081081</v>
      </c>
    </row>
    <row r="75" spans="2:5" ht="12" customHeight="1" x14ac:dyDescent="0.2">
      <c r="B75" s="6" t="s">
        <v>62</v>
      </c>
      <c r="C75" s="32">
        <v>189</v>
      </c>
      <c r="D75" s="32">
        <v>181</v>
      </c>
      <c r="E75" s="33">
        <v>95.767195767195773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v>189</v>
      </c>
      <c r="D77" s="32">
        <v>181</v>
      </c>
      <c r="E77" s="33">
        <v>95.767195767195773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189</v>
      </c>
      <c r="D85" s="34">
        <v>181</v>
      </c>
      <c r="E85" s="35">
        <v>95.767195767195773</v>
      </c>
    </row>
    <row r="86" spans="2:5" ht="12" customHeight="1" x14ac:dyDescent="0.2">
      <c r="B86" s="6" t="s">
        <v>73</v>
      </c>
      <c r="C86" s="32">
        <v>12022</v>
      </c>
      <c r="D86" s="32">
        <v>1467</v>
      </c>
      <c r="E86" s="33">
        <v>12.202628514390284</v>
      </c>
    </row>
    <row r="87" spans="2:5" ht="12" customHeight="1" x14ac:dyDescent="0.2">
      <c r="B87" s="6" t="s">
        <v>74</v>
      </c>
      <c r="C87" s="36">
        <v>1326</v>
      </c>
      <c r="D87" s="36">
        <v>162</v>
      </c>
      <c r="E87" s="37">
        <v>12.217194570135746</v>
      </c>
    </row>
    <row r="88" spans="2:5" ht="12" customHeight="1" x14ac:dyDescent="0.2">
      <c r="B88" s="6" t="s">
        <v>75</v>
      </c>
      <c r="C88" s="32">
        <v>3814</v>
      </c>
      <c r="D88" s="32">
        <v>345</v>
      </c>
      <c r="E88" s="33">
        <v>9.0456213948610387</v>
      </c>
    </row>
    <row r="89" spans="2:5" ht="12" customHeight="1" x14ac:dyDescent="0.2">
      <c r="B89" s="6" t="s">
        <v>76</v>
      </c>
      <c r="C89" s="32">
        <v>6852</v>
      </c>
      <c r="D89" s="32">
        <v>931</v>
      </c>
      <c r="E89" s="33">
        <v>13.587273788674839</v>
      </c>
    </row>
    <row r="90" spans="2:5" ht="12" customHeight="1" x14ac:dyDescent="0.2">
      <c r="B90" s="6" t="s">
        <v>77</v>
      </c>
      <c r="C90" s="32">
        <v>30</v>
      </c>
      <c r="D90" s="32">
        <v>29</v>
      </c>
      <c r="E90" s="33">
        <v>96.666666666666671</v>
      </c>
    </row>
    <row r="91" spans="2:5" ht="12" customHeight="1" x14ac:dyDescent="0.2">
      <c r="B91" s="6" t="s">
        <v>78</v>
      </c>
      <c r="C91" s="32">
        <v>571</v>
      </c>
      <c r="D91" s="32">
        <v>437</v>
      </c>
      <c r="E91" s="33">
        <v>76.532399299474605</v>
      </c>
    </row>
    <row r="92" spans="2:5" ht="12" customHeight="1" x14ac:dyDescent="0.2">
      <c r="B92" s="6" t="s">
        <v>86</v>
      </c>
      <c r="C92" s="22">
        <v>1</v>
      </c>
      <c r="D92" s="22">
        <v>1</v>
      </c>
      <c r="E92" s="23">
        <v>100</v>
      </c>
    </row>
    <row r="93" spans="2:5" ht="12" customHeight="1" x14ac:dyDescent="0.2">
      <c r="B93" s="6" t="s">
        <v>79</v>
      </c>
      <c r="C93" s="32">
        <v>1</v>
      </c>
      <c r="D93" s="32">
        <v>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9B187AC-F81B-46ED-AC61-665F4394A546}"/>
    <hyperlink ref="D4" location="ŞUBAT!A1" display="Şubat" xr:uid="{187E4A7D-0D62-4A09-9814-7C16666DC080}"/>
    <hyperlink ref="E4" location="MART!A1" display="Mart" xr:uid="{23F2FFC6-7CE5-4E3A-9788-82D3E7217D49}"/>
    <hyperlink ref="C5" location="NİSAN!A1" display="Nisan" xr:uid="{863B59DE-7050-41CD-A8F3-C117A4C3BD2A}"/>
    <hyperlink ref="D5" location="MAYIS!A1" display="Mayıs" xr:uid="{B8CCB8F0-9EB3-4A84-A8DA-0CFA972F2C1F}"/>
    <hyperlink ref="E5" location="HAZİRAN!A1" display="Haziran" xr:uid="{B7DB92F5-00FE-4611-B7A2-3F46423C94C5}"/>
    <hyperlink ref="C6" location="TEMMUZ!A1" display="Temmuz" xr:uid="{B0D6C762-8052-4AF4-A2BD-2E5AF507A953}"/>
    <hyperlink ref="D6" location="AĞUSTOS!A1" display="Ağustos" xr:uid="{31F65E61-0A16-4F52-A7B2-F4084B34EB91}"/>
    <hyperlink ref="E6" location="EYLÜL!A1" display="Eylül" xr:uid="{32FE1C67-B36A-418E-846D-D85E20088FB9}"/>
    <hyperlink ref="C7" location="EKİM!A1" display="Ekim" xr:uid="{4731C299-AB5F-45F7-AE4E-CBBEFEDCB666}"/>
    <hyperlink ref="D7" location="KASIM!A1" display="Kasım" xr:uid="{786B601C-96AD-4616-AFED-569839B4583C}"/>
    <hyperlink ref="E7" location="ARALIK!A1" display="Aralık" xr:uid="{9349BA36-A524-4486-AAA9-C634D96D68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B15C-D7C6-41FC-A090-E53BAA447E2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50984</v>
      </c>
      <c r="D10" s="22">
        <f>+D11+D46+D64+D69+D92+D98</f>
        <v>10188</v>
      </c>
      <c r="E10" s="23">
        <f t="shared" ref="E10:E29" si="0">+D10/C10*100</f>
        <v>19.982739683037813</v>
      </c>
    </row>
    <row r="11" spans="2:5" ht="12" customHeight="1" x14ac:dyDescent="0.2">
      <c r="B11" s="7" t="s">
        <v>4</v>
      </c>
      <c r="C11" s="24">
        <f>+C12+C22+C25+C39+C43+C44+C45</f>
        <v>35329</v>
      </c>
      <c r="D11" s="24">
        <f>+D12+D22+D25+D39+D43+D44+D45</f>
        <v>8459</v>
      </c>
      <c r="E11" s="25">
        <f t="shared" si="0"/>
        <v>23.943502505024199</v>
      </c>
    </row>
    <row r="12" spans="2:5" ht="12" customHeight="1" x14ac:dyDescent="0.2">
      <c r="B12" s="7" t="s">
        <v>5</v>
      </c>
      <c r="C12" s="24">
        <f>+C13+C18</f>
        <v>16854</v>
      </c>
      <c r="D12" s="24">
        <f>+D13+D18</f>
        <v>4071</v>
      </c>
      <c r="E12" s="25">
        <f t="shared" si="0"/>
        <v>24.154503381986473</v>
      </c>
    </row>
    <row r="13" spans="2:5" ht="12" customHeight="1" x14ac:dyDescent="0.2">
      <c r="B13" s="7" t="s">
        <v>6</v>
      </c>
      <c r="C13" s="26">
        <f>SUM(C14:C17)</f>
        <v>15435</v>
      </c>
      <c r="D13" s="26">
        <f>SUM(D14:D17)</f>
        <v>4056</v>
      </c>
      <c r="E13" s="27">
        <f t="shared" si="0"/>
        <v>26.277939747327501</v>
      </c>
    </row>
    <row r="14" spans="2:5" ht="12" customHeight="1" x14ac:dyDescent="0.2">
      <c r="B14" s="8" t="s">
        <v>7</v>
      </c>
      <c r="C14" s="28">
        <v>1757</v>
      </c>
      <c r="D14" s="28">
        <v>17</v>
      </c>
      <c r="E14" s="29">
        <f t="shared" si="0"/>
        <v>0.96755833807626646</v>
      </c>
    </row>
    <row r="15" spans="2:5" ht="12" customHeight="1" x14ac:dyDescent="0.2">
      <c r="B15" s="8" t="s">
        <v>8</v>
      </c>
      <c r="C15" s="28">
        <v>233</v>
      </c>
      <c r="D15" s="28">
        <v>5</v>
      </c>
      <c r="E15" s="29">
        <f t="shared" si="0"/>
        <v>2.1459227467811157</v>
      </c>
    </row>
    <row r="16" spans="2:5" ht="12" customHeight="1" x14ac:dyDescent="0.2">
      <c r="B16" s="8" t="s">
        <v>9</v>
      </c>
      <c r="C16" s="28">
        <v>12895</v>
      </c>
      <c r="D16" s="28">
        <v>4003</v>
      </c>
      <c r="E16" s="29">
        <f t="shared" si="0"/>
        <v>31.043039937960447</v>
      </c>
    </row>
    <row r="17" spans="2:5" ht="12" customHeight="1" x14ac:dyDescent="0.2">
      <c r="B17" s="8" t="s">
        <v>10</v>
      </c>
      <c r="C17" s="28">
        <v>550</v>
      </c>
      <c r="D17" s="28">
        <v>31</v>
      </c>
      <c r="E17" s="29">
        <f t="shared" si="0"/>
        <v>5.6363636363636367</v>
      </c>
    </row>
    <row r="18" spans="2:5" ht="12" customHeight="1" x14ac:dyDescent="0.2">
      <c r="B18" s="7" t="s">
        <v>11</v>
      </c>
      <c r="C18" s="24">
        <f>SUM(C19:C21)</f>
        <v>1419</v>
      </c>
      <c r="D18" s="24">
        <f>SUM(D19:D21)</f>
        <v>15</v>
      </c>
      <c r="E18" s="25">
        <f t="shared" si="0"/>
        <v>1.0570824524312896</v>
      </c>
    </row>
    <row r="19" spans="2:5" ht="12" customHeight="1" x14ac:dyDescent="0.2">
      <c r="B19" s="8" t="s">
        <v>12</v>
      </c>
      <c r="C19" s="28">
        <v>926</v>
      </c>
      <c r="D19" s="28">
        <v>3</v>
      </c>
      <c r="E19" s="29">
        <f t="shared" si="0"/>
        <v>0.32397408207343414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493</v>
      </c>
      <c r="D21" s="28">
        <v>12</v>
      </c>
      <c r="E21" s="29">
        <f t="shared" si="0"/>
        <v>2.4340770791075048</v>
      </c>
    </row>
    <row r="22" spans="2:5" s="4" customFormat="1" ht="12" customHeight="1" x14ac:dyDescent="0.2">
      <c r="B22" s="7" t="s">
        <v>15</v>
      </c>
      <c r="C22" s="24">
        <f>SUM(C23:C24)</f>
        <v>9527</v>
      </c>
      <c r="D22" s="24">
        <f>SUM(D23:D24)</f>
        <v>1995</v>
      </c>
      <c r="E22" s="25">
        <f t="shared" si="0"/>
        <v>20.940484937545921</v>
      </c>
    </row>
    <row r="23" spans="2:5" s="4" customFormat="1" ht="12" customHeight="1" x14ac:dyDescent="0.2">
      <c r="B23" s="8" t="s">
        <v>16</v>
      </c>
      <c r="C23" s="30">
        <v>18</v>
      </c>
      <c r="D23" s="30">
        <v>1</v>
      </c>
      <c r="E23" s="31">
        <f t="shared" si="0"/>
        <v>5.5555555555555554</v>
      </c>
    </row>
    <row r="24" spans="2:5" ht="12" customHeight="1" x14ac:dyDescent="0.2">
      <c r="B24" s="8" t="s">
        <v>17</v>
      </c>
      <c r="C24" s="30">
        <v>9509</v>
      </c>
      <c r="D24" s="30">
        <v>1994</v>
      </c>
      <c r="E24" s="31">
        <f t="shared" si="0"/>
        <v>20.969607740035755</v>
      </c>
    </row>
    <row r="25" spans="2:5" s="4" customFormat="1" ht="12" customHeight="1" x14ac:dyDescent="0.2">
      <c r="B25" s="7" t="s">
        <v>18</v>
      </c>
      <c r="C25" s="24">
        <f>+C26+C29+C36+C37+C38</f>
        <v>3575</v>
      </c>
      <c r="D25" s="24">
        <f>+D26+D29+D36+D37+D38</f>
        <v>587</v>
      </c>
      <c r="E25" s="25">
        <f t="shared" si="0"/>
        <v>16.41958041958042</v>
      </c>
    </row>
    <row r="26" spans="2:5" ht="12" customHeight="1" x14ac:dyDescent="0.2">
      <c r="B26" s="7" t="s">
        <v>19</v>
      </c>
      <c r="C26" s="24">
        <f>SUM(C27:C28)</f>
        <v>3242</v>
      </c>
      <c r="D26" s="24">
        <f>SUM(D27:D28)</f>
        <v>316</v>
      </c>
      <c r="E26" s="25">
        <f t="shared" si="0"/>
        <v>9.7470697100555217</v>
      </c>
    </row>
    <row r="27" spans="2:5" ht="12" customHeight="1" x14ac:dyDescent="0.2">
      <c r="B27" s="8" t="s">
        <v>20</v>
      </c>
      <c r="C27" s="28">
        <v>2860</v>
      </c>
      <c r="D27" s="28">
        <v>258</v>
      </c>
      <c r="E27" s="29">
        <f t="shared" si="0"/>
        <v>9.0209790209790217</v>
      </c>
    </row>
    <row r="28" spans="2:5" ht="12" customHeight="1" x14ac:dyDescent="0.2">
      <c r="B28" s="8" t="s">
        <v>21</v>
      </c>
      <c r="C28" s="28">
        <v>382</v>
      </c>
      <c r="D28" s="28">
        <v>58</v>
      </c>
      <c r="E28" s="29">
        <f t="shared" si="0"/>
        <v>15.183246073298429</v>
      </c>
    </row>
    <row r="29" spans="2:5" ht="12" customHeight="1" x14ac:dyDescent="0.2">
      <c r="B29" s="7" t="s">
        <v>22</v>
      </c>
      <c r="C29" s="26">
        <f>SUM(C30:C35)</f>
        <v>148</v>
      </c>
      <c r="D29" s="26">
        <f>SUM(D30:D35)</f>
        <v>124</v>
      </c>
      <c r="E29" s="27">
        <f t="shared" si="0"/>
        <v>83.78378378378379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148</v>
      </c>
      <c r="D31" s="28">
        <v>124</v>
      </c>
      <c r="E31" s="29">
        <f>+D31/C31*100</f>
        <v>83.78378378378379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185</v>
      </c>
      <c r="D36" s="26">
        <v>147</v>
      </c>
      <c r="E36" s="27">
        <f>+D36/C36*100</f>
        <v>79.459459459459453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3719</v>
      </c>
      <c r="D43" s="24">
        <v>1021</v>
      </c>
      <c r="E43" s="25">
        <f t="shared" ref="E43:E53" si="1">+D43/C43*100</f>
        <v>27.453616563592366</v>
      </c>
    </row>
    <row r="44" spans="2:6" ht="12" customHeight="1" x14ac:dyDescent="0.2">
      <c r="B44" s="7" t="s">
        <v>37</v>
      </c>
      <c r="C44" s="26">
        <v>1418</v>
      </c>
      <c r="D44" s="26">
        <v>785</v>
      </c>
      <c r="E44" s="27">
        <f t="shared" si="1"/>
        <v>55.35966149506347</v>
      </c>
      <c r="F44" s="5"/>
    </row>
    <row r="45" spans="2:6" ht="12" customHeight="1" x14ac:dyDescent="0.2">
      <c r="B45" s="7" t="s">
        <v>38</v>
      </c>
      <c r="C45" s="26">
        <v>236</v>
      </c>
      <c r="D45" s="26">
        <v>0</v>
      </c>
      <c r="E45" s="27">
        <f t="shared" si="1"/>
        <v>0</v>
      </c>
    </row>
    <row r="46" spans="2:6" ht="12" customHeight="1" x14ac:dyDescent="0.2">
      <c r="B46" s="6" t="s">
        <v>84</v>
      </c>
      <c r="C46" s="22">
        <f>+C47+C54+C57+C60+C63</f>
        <v>1505</v>
      </c>
      <c r="D46" s="22">
        <f>+D47+D54+D57+D60+D63</f>
        <v>845</v>
      </c>
      <c r="E46" s="27">
        <f t="shared" si="1"/>
        <v>56.146179401993358</v>
      </c>
    </row>
    <row r="47" spans="2:6" ht="12" customHeight="1" x14ac:dyDescent="0.2">
      <c r="B47" s="6" t="s">
        <v>39</v>
      </c>
      <c r="C47" s="32">
        <f>+C48+C51</f>
        <v>310</v>
      </c>
      <c r="D47" s="32">
        <f>+D48+D51</f>
        <v>285</v>
      </c>
      <c r="E47" s="33">
        <f t="shared" si="1"/>
        <v>91.935483870967744</v>
      </c>
    </row>
    <row r="48" spans="2:6" ht="12" customHeight="1" x14ac:dyDescent="0.2">
      <c r="B48" s="6" t="s">
        <v>40</v>
      </c>
      <c r="C48" s="32">
        <f>SUM(C49:C50)</f>
        <v>248</v>
      </c>
      <c r="D48" s="32">
        <f>SUM(D49:D50)</f>
        <v>223</v>
      </c>
      <c r="E48" s="33">
        <f t="shared" si="1"/>
        <v>89.91935483870968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248</v>
      </c>
      <c r="D50" s="34">
        <v>223</v>
      </c>
      <c r="E50" s="35">
        <f t="shared" si="1"/>
        <v>89.91935483870968</v>
      </c>
    </row>
    <row r="51" spans="2:5" ht="12" customHeight="1" x14ac:dyDescent="0.2">
      <c r="B51" s="6" t="s">
        <v>43</v>
      </c>
      <c r="C51" s="32">
        <f>SUM(C52:C53)</f>
        <v>62</v>
      </c>
      <c r="D51" s="32">
        <f>SUM(D52:D53)</f>
        <v>62</v>
      </c>
      <c r="E51" s="33">
        <f t="shared" si="1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62</v>
      </c>
      <c r="D53" s="34">
        <v>62</v>
      </c>
      <c r="E53" s="35">
        <f t="shared" si="1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330</v>
      </c>
      <c r="D57" s="32">
        <f>SUM(D58:D59)</f>
        <v>330</v>
      </c>
      <c r="E57" s="33">
        <f>+D57/C57*100</f>
        <v>100</v>
      </c>
    </row>
    <row r="58" spans="2:5" ht="12" customHeight="1" x14ac:dyDescent="0.2">
      <c r="B58" s="6" t="s">
        <v>48</v>
      </c>
      <c r="C58" s="32">
        <v>330</v>
      </c>
      <c r="D58" s="32">
        <v>330</v>
      </c>
      <c r="E58" s="33">
        <f>+D58/C58*100</f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865</v>
      </c>
      <c r="D60" s="32">
        <f>SUM(D61:D62)</f>
        <v>230</v>
      </c>
      <c r="E60" s="33">
        <f>+D60/C60*100</f>
        <v>26.589595375722542</v>
      </c>
    </row>
    <row r="61" spans="2:5" s="4" customFormat="1" ht="12" customHeight="1" x14ac:dyDescent="0.2">
      <c r="B61" s="6" t="s">
        <v>51</v>
      </c>
      <c r="C61" s="32">
        <v>865</v>
      </c>
      <c r="D61" s="32">
        <v>230</v>
      </c>
      <c r="E61" s="33">
        <f>+D61/C61*100</f>
        <v>26.589595375722542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14150</v>
      </c>
      <c r="D69" s="22">
        <f>+D70+D75+D86+D91</f>
        <v>884</v>
      </c>
      <c r="E69" s="23">
        <f>+D69/C69*100</f>
        <v>6.2473498233215548</v>
      </c>
    </row>
    <row r="70" spans="2:5" ht="12" customHeight="1" x14ac:dyDescent="0.2">
      <c r="B70" s="6" t="s">
        <v>57</v>
      </c>
      <c r="C70" s="32">
        <f>+C71+C72+C73+C74</f>
        <v>2834</v>
      </c>
      <c r="D70" s="32">
        <f>+D71+D72+D73+D74</f>
        <v>11</v>
      </c>
      <c r="E70" s="33">
        <f>+D70/C70*100</f>
        <v>0.38814396612561752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2800</v>
      </c>
      <c r="D73" s="36">
        <v>2</v>
      </c>
      <c r="E73" s="37">
        <f>+D73/C73*100</f>
        <v>7.1428571428571425E-2</v>
      </c>
    </row>
    <row r="74" spans="2:5" ht="12" customHeight="1" x14ac:dyDescent="0.2">
      <c r="B74" s="6" t="s">
        <v>61</v>
      </c>
      <c r="C74" s="32">
        <v>34</v>
      </c>
      <c r="D74" s="32">
        <v>9</v>
      </c>
      <c r="E74" s="33">
        <f>+D74/C74*100</f>
        <v>26.47058823529412</v>
      </c>
    </row>
    <row r="75" spans="2:5" ht="12" customHeight="1" x14ac:dyDescent="0.2">
      <c r="B75" s="6" t="s">
        <v>62</v>
      </c>
      <c r="C75" s="32">
        <f>+C76+C77</f>
        <v>101</v>
      </c>
      <c r="D75" s="32">
        <f>+D76+D77</f>
        <v>93</v>
      </c>
      <c r="E75" s="33">
        <f>+D75/C75*100</f>
        <v>92.079207920792086</v>
      </c>
    </row>
    <row r="76" spans="2:5" ht="12" customHeight="1" x14ac:dyDescent="0.2">
      <c r="B76" s="6" t="s">
        <v>63</v>
      </c>
      <c r="C76" s="32"/>
      <c r="D76" s="32"/>
      <c r="E76" s="33"/>
    </row>
    <row r="77" spans="2:5" ht="12" customHeight="1" x14ac:dyDescent="0.2">
      <c r="B77" s="6" t="s">
        <v>64</v>
      </c>
      <c r="C77" s="32">
        <f>SUM(C78:C85)</f>
        <v>101</v>
      </c>
      <c r="D77" s="32">
        <f>SUM(D78:D85)</f>
        <v>93</v>
      </c>
      <c r="E77" s="33">
        <f>+D77/C77*100</f>
        <v>92.079207920792086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101</v>
      </c>
      <c r="D85" s="34">
        <v>93</v>
      </c>
      <c r="E85" s="35">
        <f t="shared" ref="E85:E91" si="2">+D85/C85*100</f>
        <v>92.079207920792086</v>
      </c>
    </row>
    <row r="86" spans="2:5" ht="12" customHeight="1" x14ac:dyDescent="0.2">
      <c r="B86" s="6" t="s">
        <v>73</v>
      </c>
      <c r="C86" s="32">
        <f>+C87+C88+C89+C90</f>
        <v>10851</v>
      </c>
      <c r="D86" s="32">
        <f>+D87+D88+D89+D90</f>
        <v>550</v>
      </c>
      <c r="E86" s="33">
        <f t="shared" si="2"/>
        <v>5.0686572666113721</v>
      </c>
    </row>
    <row r="87" spans="2:5" ht="12" customHeight="1" x14ac:dyDescent="0.2">
      <c r="B87" s="6" t="s">
        <v>74</v>
      </c>
      <c r="C87" s="36">
        <v>1205</v>
      </c>
      <c r="D87" s="36">
        <v>33</v>
      </c>
      <c r="E87" s="37">
        <f t="shared" si="2"/>
        <v>2.7385892116182573</v>
      </c>
    </row>
    <row r="88" spans="2:5" ht="12" customHeight="1" x14ac:dyDescent="0.2">
      <c r="B88" s="6" t="s">
        <v>75</v>
      </c>
      <c r="C88" s="32">
        <v>3440</v>
      </c>
      <c r="D88" s="32">
        <v>204</v>
      </c>
      <c r="E88" s="33">
        <f t="shared" si="2"/>
        <v>5.9302325581395348</v>
      </c>
    </row>
    <row r="89" spans="2:5" ht="12" customHeight="1" x14ac:dyDescent="0.2">
      <c r="B89" s="6" t="s">
        <v>76</v>
      </c>
      <c r="C89" s="32">
        <v>6205</v>
      </c>
      <c r="D89" s="32">
        <v>313</v>
      </c>
      <c r="E89" s="33">
        <f t="shared" si="2"/>
        <v>5.0443190975020151</v>
      </c>
    </row>
    <row r="90" spans="2:5" ht="12" customHeight="1" x14ac:dyDescent="0.2">
      <c r="B90" s="6" t="s">
        <v>77</v>
      </c>
      <c r="C90" s="32">
        <v>1</v>
      </c>
      <c r="D90" s="32">
        <v>0</v>
      </c>
      <c r="E90" s="33">
        <f t="shared" si="2"/>
        <v>0</v>
      </c>
    </row>
    <row r="91" spans="2:5" ht="12" customHeight="1" x14ac:dyDescent="0.2">
      <c r="B91" s="6" t="s">
        <v>78</v>
      </c>
      <c r="C91" s="32">
        <v>364</v>
      </c>
      <c r="D91" s="32">
        <v>230</v>
      </c>
      <c r="E91" s="33">
        <f t="shared" si="2"/>
        <v>63.186813186813183</v>
      </c>
    </row>
    <row r="92" spans="2:5" ht="12" customHeight="1" x14ac:dyDescent="0.2">
      <c r="B92" s="6" t="s">
        <v>86</v>
      </c>
      <c r="C92" s="22">
        <f>+C93+C94+C95</f>
        <v>0</v>
      </c>
      <c r="D92" s="22">
        <f>+D93+D94+D95</f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0FC74B8-4BA3-4C0F-9F88-772DDA12FE03}"/>
    <hyperlink ref="D4" location="ŞUBAT!A1" display="Şubat" xr:uid="{85B6B798-35DC-45D7-A7F3-975FAEEC91AC}"/>
    <hyperlink ref="E4" location="MART!A1" display="Mart" xr:uid="{0B60A719-2C3A-4B51-8162-76BB580354AE}"/>
    <hyperlink ref="C5" location="NİSAN!A1" display="Nisan" xr:uid="{B6D410B0-31F0-4028-86F3-C666718C6F60}"/>
    <hyperlink ref="D5" location="MAYIS!A1" display="Mayıs" xr:uid="{38F7B538-3B30-46B4-9564-B3AE43DFF207}"/>
    <hyperlink ref="E5" location="HAZİRAN!A1" display="Haziran" xr:uid="{83E2A4A6-129B-4EA8-A103-8C3B976006F4}"/>
    <hyperlink ref="C6" location="TEMMUZ!A1" display="Temmuz" xr:uid="{ADA18336-B46C-4D66-A774-B1FEBB8A8457}"/>
    <hyperlink ref="D6" location="AĞUSTOS!A1" display="Ağustos" xr:uid="{10488BD5-7373-416A-8D44-1DA102AD5C19}"/>
    <hyperlink ref="E6" location="EYLÜL!A1" display="Eylül" xr:uid="{FDD3D5AB-CC67-452B-8E8B-BC35286CC043}"/>
    <hyperlink ref="C7" location="EKİM!A1" display="Ekim" xr:uid="{1A619132-8EC1-410E-8695-1418053A2464}"/>
    <hyperlink ref="D7" location="KASIM!A1" display="Kasım" xr:uid="{76304648-DE1F-4049-83BC-BC34A5C09D1D}"/>
    <hyperlink ref="E7" location="ARALIK!A1" display="Aralık" xr:uid="{29333B11-83CB-45BC-BB3D-8AE8087E11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858A-D00A-48C4-9063-251E2BBDA2B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151199</v>
      </c>
      <c r="D10" s="22">
        <v>105636</v>
      </c>
      <c r="E10" s="23">
        <v>69.86554143876613</v>
      </c>
    </row>
    <row r="11" spans="2:5" ht="12" customHeight="1" x14ac:dyDescent="0.2">
      <c r="B11" s="7" t="s">
        <v>4</v>
      </c>
      <c r="C11" s="24">
        <v>114958</v>
      </c>
      <c r="D11" s="24">
        <v>86815</v>
      </c>
      <c r="E11" s="25">
        <v>75.518885158057728</v>
      </c>
    </row>
    <row r="12" spans="2:5" ht="12" customHeight="1" x14ac:dyDescent="0.2">
      <c r="B12" s="7" t="s">
        <v>5</v>
      </c>
      <c r="C12" s="24">
        <v>64369</v>
      </c>
      <c r="D12" s="24">
        <v>48733</v>
      </c>
      <c r="E12" s="25">
        <v>75.708803927356342</v>
      </c>
    </row>
    <row r="13" spans="2:5" ht="12" customHeight="1" x14ac:dyDescent="0.2">
      <c r="B13" s="7" t="s">
        <v>6</v>
      </c>
      <c r="C13" s="26">
        <v>57298</v>
      </c>
      <c r="D13" s="26">
        <v>44860</v>
      </c>
      <c r="E13" s="27">
        <v>78.292436036161817</v>
      </c>
    </row>
    <row r="14" spans="2:5" ht="12" customHeight="1" x14ac:dyDescent="0.2">
      <c r="B14" s="8" t="s">
        <v>7</v>
      </c>
      <c r="C14" s="28">
        <v>4372</v>
      </c>
      <c r="D14" s="28">
        <v>1882</v>
      </c>
      <c r="E14" s="29">
        <v>43.046660567246107</v>
      </c>
    </row>
    <row r="15" spans="2:5" ht="12" customHeight="1" x14ac:dyDescent="0.2">
      <c r="B15" s="8" t="s">
        <v>8</v>
      </c>
      <c r="C15" s="28">
        <v>748</v>
      </c>
      <c r="D15" s="28">
        <v>486</v>
      </c>
      <c r="E15" s="29">
        <v>64.973262032085572</v>
      </c>
    </row>
    <row r="16" spans="2:5" ht="12" customHeight="1" x14ac:dyDescent="0.2">
      <c r="B16" s="8" t="s">
        <v>9</v>
      </c>
      <c r="C16" s="28">
        <v>50190</v>
      </c>
      <c r="D16" s="28">
        <v>40992</v>
      </c>
      <c r="E16" s="29">
        <v>81.673640167364013</v>
      </c>
    </row>
    <row r="17" spans="2:5" ht="12" customHeight="1" x14ac:dyDescent="0.2">
      <c r="B17" s="8" t="s">
        <v>10</v>
      </c>
      <c r="C17" s="28">
        <v>1988</v>
      </c>
      <c r="D17" s="28">
        <v>1500</v>
      </c>
      <c r="E17" s="29">
        <v>75.452716297786708</v>
      </c>
    </row>
    <row r="18" spans="2:5" ht="12" customHeight="1" x14ac:dyDescent="0.2">
      <c r="B18" s="7" t="s">
        <v>11</v>
      </c>
      <c r="C18" s="24">
        <v>7071</v>
      </c>
      <c r="D18" s="24">
        <v>3873</v>
      </c>
      <c r="E18" s="25">
        <v>54.773016546457363</v>
      </c>
    </row>
    <row r="19" spans="2:5" ht="12" customHeight="1" x14ac:dyDescent="0.2">
      <c r="B19" s="8" t="s">
        <v>12</v>
      </c>
      <c r="C19" s="28">
        <v>3280</v>
      </c>
      <c r="D19" s="28">
        <v>737</v>
      </c>
      <c r="E19" s="29">
        <v>22.469512195121951</v>
      </c>
    </row>
    <row r="20" spans="2:5" ht="12" customHeight="1" x14ac:dyDescent="0.2">
      <c r="B20" s="8" t="s">
        <v>13</v>
      </c>
      <c r="C20" s="28">
        <v>-35</v>
      </c>
      <c r="D20" s="28">
        <v>-42</v>
      </c>
      <c r="E20" s="29">
        <v>120</v>
      </c>
    </row>
    <row r="21" spans="2:5" ht="12" customHeight="1" x14ac:dyDescent="0.2">
      <c r="B21" s="8" t="s">
        <v>14</v>
      </c>
      <c r="C21" s="28">
        <v>3826</v>
      </c>
      <c r="D21" s="28">
        <v>3178</v>
      </c>
      <c r="E21" s="29">
        <v>83.063251437532671</v>
      </c>
    </row>
    <row r="22" spans="2:5" s="4" customFormat="1" ht="12" customHeight="1" x14ac:dyDescent="0.2">
      <c r="B22" s="7" t="s">
        <v>15</v>
      </c>
      <c r="C22" s="24">
        <v>11083</v>
      </c>
      <c r="D22" s="24">
        <v>7749</v>
      </c>
      <c r="E22" s="25">
        <v>69.917892267436613</v>
      </c>
    </row>
    <row r="23" spans="2:5" s="4" customFormat="1" ht="12" customHeight="1" x14ac:dyDescent="0.2">
      <c r="B23" s="8" t="s">
        <v>16</v>
      </c>
      <c r="C23" s="30">
        <v>55</v>
      </c>
      <c r="D23" s="30">
        <v>43</v>
      </c>
      <c r="E23" s="31">
        <v>78.181818181818187</v>
      </c>
    </row>
    <row r="24" spans="2:5" ht="12" customHeight="1" x14ac:dyDescent="0.2">
      <c r="B24" s="8" t="s">
        <v>17</v>
      </c>
      <c r="C24" s="30">
        <v>11028</v>
      </c>
      <c r="D24" s="30">
        <v>7706</v>
      </c>
      <c r="E24" s="31">
        <v>69.87667754805949</v>
      </c>
    </row>
    <row r="25" spans="2:5" s="4" customFormat="1" ht="12" customHeight="1" x14ac:dyDescent="0.2">
      <c r="B25" s="7" t="s">
        <v>18</v>
      </c>
      <c r="C25" s="24">
        <v>17785</v>
      </c>
      <c r="D25" s="24">
        <v>12662</v>
      </c>
      <c r="E25" s="25">
        <v>71.19482710149002</v>
      </c>
    </row>
    <row r="26" spans="2:5" ht="12" customHeight="1" x14ac:dyDescent="0.2">
      <c r="B26" s="7" t="s">
        <v>19</v>
      </c>
      <c r="C26" s="24">
        <v>13537</v>
      </c>
      <c r="D26" s="24">
        <v>8452</v>
      </c>
      <c r="E26" s="25">
        <v>62.436285735391891</v>
      </c>
    </row>
    <row r="27" spans="2:5" ht="12" customHeight="1" x14ac:dyDescent="0.2">
      <c r="B27" s="8" t="s">
        <v>20</v>
      </c>
      <c r="C27" s="28">
        <v>12246</v>
      </c>
      <c r="D27" s="28">
        <v>7490</v>
      </c>
      <c r="E27" s="29">
        <v>61.162828678752248</v>
      </c>
    </row>
    <row r="28" spans="2:5" ht="12" customHeight="1" x14ac:dyDescent="0.2">
      <c r="B28" s="8" t="s">
        <v>21</v>
      </c>
      <c r="C28" s="28">
        <v>1291</v>
      </c>
      <c r="D28" s="28">
        <v>962</v>
      </c>
      <c r="E28" s="29">
        <v>74.515879163439195</v>
      </c>
    </row>
    <row r="29" spans="2:5" ht="12" customHeight="1" x14ac:dyDescent="0.2">
      <c r="B29" s="7" t="s">
        <v>22</v>
      </c>
      <c r="C29" s="26">
        <v>2643</v>
      </c>
      <c r="D29" s="26">
        <v>2619</v>
      </c>
      <c r="E29" s="27">
        <v>99.091940976163457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2614</v>
      </c>
      <c r="D31" s="28">
        <v>2590</v>
      </c>
      <c r="E31" s="29">
        <v>99.08186687069626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28</v>
      </c>
      <c r="D36" s="28">
        <v>28</v>
      </c>
      <c r="E36" s="29"/>
    </row>
    <row r="37" spans="2:6" ht="12" customHeight="1" x14ac:dyDescent="0.2">
      <c r="B37" s="7" t="s">
        <v>29</v>
      </c>
      <c r="C37" s="26">
        <v>1605</v>
      </c>
      <c r="D37" s="26">
        <v>1591</v>
      </c>
      <c r="E37" s="27">
        <v>99.127725856697822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13650</v>
      </c>
      <c r="D44" s="24">
        <v>10629</v>
      </c>
      <c r="E44" s="25">
        <v>77.868131868131869</v>
      </c>
    </row>
    <row r="45" spans="2:6" ht="12" customHeight="1" x14ac:dyDescent="0.2">
      <c r="B45" s="7" t="s">
        <v>37</v>
      </c>
      <c r="C45" s="26">
        <v>7847</v>
      </c>
      <c r="D45" s="26">
        <v>7020</v>
      </c>
      <c r="E45" s="27">
        <v>89.460940486810244</v>
      </c>
      <c r="F45" s="5"/>
    </row>
    <row r="46" spans="2:6" ht="12" customHeight="1" x14ac:dyDescent="0.2">
      <c r="B46" s="7" t="s">
        <v>38</v>
      </c>
      <c r="C46" s="26">
        <v>224</v>
      </c>
      <c r="D46" s="26">
        <v>22</v>
      </c>
      <c r="E46" s="27">
        <v>9.8214285714285712</v>
      </c>
    </row>
    <row r="47" spans="2:6" ht="12" customHeight="1" x14ac:dyDescent="0.2">
      <c r="B47" s="6" t="s">
        <v>84</v>
      </c>
      <c r="C47" s="22">
        <v>7970</v>
      </c>
      <c r="D47" s="22">
        <v>7166</v>
      </c>
      <c r="E47" s="27">
        <v>89.912170639899628</v>
      </c>
    </row>
    <row r="48" spans="2:6" ht="12" customHeight="1" x14ac:dyDescent="0.2">
      <c r="B48" s="6" t="s">
        <v>39</v>
      </c>
      <c r="C48" s="32">
        <v>2580</v>
      </c>
      <c r="D48" s="32">
        <v>2560</v>
      </c>
      <c r="E48" s="33">
        <v>99.224806201550393</v>
      </c>
    </row>
    <row r="49" spans="2:5" ht="12" customHeight="1" x14ac:dyDescent="0.2">
      <c r="B49" s="6" t="s">
        <v>40</v>
      </c>
      <c r="C49" s="32">
        <v>2464</v>
      </c>
      <c r="D49" s="32">
        <v>2445</v>
      </c>
      <c r="E49" s="33">
        <v>99.228896103896105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2464</v>
      </c>
      <c r="D51" s="34">
        <v>2445</v>
      </c>
      <c r="E51" s="35">
        <v>99.228896103896105</v>
      </c>
    </row>
    <row r="52" spans="2:5" ht="12" customHeight="1" x14ac:dyDescent="0.2">
      <c r="B52" s="6" t="s">
        <v>43</v>
      </c>
      <c r="C52" s="32">
        <v>116</v>
      </c>
      <c r="D52" s="32">
        <v>115</v>
      </c>
      <c r="E52" s="33">
        <v>99.137931034482762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115</v>
      </c>
      <c r="E54" s="35">
        <v>99.137931034482762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1312</v>
      </c>
      <c r="D58" s="32">
        <v>1312</v>
      </c>
      <c r="E58" s="33">
        <v>100</v>
      </c>
    </row>
    <row r="59" spans="2:5" ht="12" customHeight="1" x14ac:dyDescent="0.2">
      <c r="B59" s="6" t="s">
        <v>48</v>
      </c>
      <c r="C59" s="32">
        <v>1312</v>
      </c>
      <c r="D59" s="32">
        <v>1312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4078</v>
      </c>
      <c r="D61" s="32">
        <v>3294</v>
      </c>
      <c r="E61" s="33">
        <v>80.77488965179009</v>
      </c>
    </row>
    <row r="62" spans="2:5" s="4" customFormat="1" ht="12" customHeight="1" x14ac:dyDescent="0.2">
      <c r="B62" s="6" t="s">
        <v>51</v>
      </c>
      <c r="C62" s="32">
        <v>4078</v>
      </c>
      <c r="D62" s="32">
        <v>3294</v>
      </c>
      <c r="E62" s="33">
        <v>80.77488965179009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45</v>
      </c>
      <c r="D65" s="22">
        <v>45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45</v>
      </c>
      <c r="D67" s="22">
        <v>45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45</v>
      </c>
      <c r="D69" s="34">
        <v>45</v>
      </c>
      <c r="E69" s="35"/>
    </row>
    <row r="70" spans="2:5" ht="12" customHeight="1" x14ac:dyDescent="0.2">
      <c r="B70" s="6" t="s">
        <v>89</v>
      </c>
      <c r="C70" s="22">
        <v>28166</v>
      </c>
      <c r="D70" s="22">
        <v>11550</v>
      </c>
      <c r="E70" s="23">
        <v>41.006887736987856</v>
      </c>
    </row>
    <row r="71" spans="2:5" ht="12" customHeight="1" x14ac:dyDescent="0.2">
      <c r="B71" s="6" t="s">
        <v>57</v>
      </c>
      <c r="C71" s="32">
        <v>3399</v>
      </c>
      <c r="D71" s="32">
        <v>214</v>
      </c>
      <c r="E71" s="33">
        <v>6.2959694027655191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3263</v>
      </c>
      <c r="D74" s="36">
        <v>80</v>
      </c>
      <c r="E74" s="37">
        <v>2.4517315353968741</v>
      </c>
    </row>
    <row r="75" spans="2:5" ht="12" customHeight="1" x14ac:dyDescent="0.2">
      <c r="B75" s="6" t="s">
        <v>61</v>
      </c>
      <c r="C75" s="32">
        <v>136</v>
      </c>
      <c r="D75" s="32">
        <v>134</v>
      </c>
      <c r="E75" s="33">
        <v>98.529411764705884</v>
      </c>
    </row>
    <row r="76" spans="2:5" ht="12" customHeight="1" x14ac:dyDescent="0.2">
      <c r="B76" s="6" t="s">
        <v>62</v>
      </c>
      <c r="C76" s="32">
        <v>1208</v>
      </c>
      <c r="D76" s="32">
        <v>1199</v>
      </c>
      <c r="E76" s="33">
        <v>99.254966887417211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1187</v>
      </c>
      <c r="D78" s="32">
        <v>1179</v>
      </c>
      <c r="E78" s="33">
        <v>99.326032013479363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1187</v>
      </c>
      <c r="D86" s="34">
        <v>1179</v>
      </c>
      <c r="E86" s="35">
        <v>99.326032013479363</v>
      </c>
    </row>
    <row r="87" spans="2:5" ht="12" customHeight="1" x14ac:dyDescent="0.2">
      <c r="B87" s="6" t="s">
        <v>73</v>
      </c>
      <c r="C87" s="32">
        <v>19818</v>
      </c>
      <c r="D87" s="32">
        <v>6510</v>
      </c>
      <c r="E87" s="33">
        <v>32.848925219497424</v>
      </c>
    </row>
    <row r="88" spans="2:5" ht="12" customHeight="1" x14ac:dyDescent="0.2">
      <c r="B88" s="6" t="s">
        <v>74</v>
      </c>
      <c r="C88" s="36">
        <v>1575</v>
      </c>
      <c r="D88" s="36">
        <v>536</v>
      </c>
      <c r="E88" s="37">
        <v>34.031746031746032</v>
      </c>
    </row>
    <row r="89" spans="2:5" ht="12" customHeight="1" x14ac:dyDescent="0.2">
      <c r="B89" s="6" t="s">
        <v>75</v>
      </c>
      <c r="C89" s="32">
        <v>5379</v>
      </c>
      <c r="D89" s="32">
        <v>2076</v>
      </c>
      <c r="E89" s="33">
        <v>38.59453430005577</v>
      </c>
    </row>
    <row r="90" spans="2:5" ht="12" customHeight="1" x14ac:dyDescent="0.2">
      <c r="B90" s="6" t="s">
        <v>76</v>
      </c>
      <c r="C90" s="32">
        <v>12835</v>
      </c>
      <c r="D90" s="32">
        <v>3870</v>
      </c>
      <c r="E90" s="33">
        <v>30.151928320997275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3741</v>
      </c>
      <c r="D92" s="32">
        <v>3627</v>
      </c>
      <c r="E92" s="33">
        <v>96.952686447473937</v>
      </c>
    </row>
    <row r="93" spans="2:5" ht="12" customHeight="1" x14ac:dyDescent="0.2">
      <c r="B93" s="6" t="s">
        <v>86</v>
      </c>
      <c r="C93" s="22">
        <v>60</v>
      </c>
      <c r="D93" s="22">
        <v>60</v>
      </c>
      <c r="E93" s="23">
        <v>100</v>
      </c>
    </row>
    <row r="94" spans="2:5" ht="12" customHeight="1" x14ac:dyDescent="0.2">
      <c r="B94" s="6" t="s">
        <v>79</v>
      </c>
      <c r="C94" s="32">
        <v>60</v>
      </c>
      <c r="D94" s="32">
        <v>60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>
        <v>0</v>
      </c>
      <c r="D97" s="34">
        <v>0</v>
      </c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C726C6B-E64B-41C4-AD3B-335A53F5B320}"/>
    <hyperlink ref="D4" location="ŞUBAT!A1" display="Şubat" xr:uid="{966FC712-10C3-4647-BDE0-357542DED526}"/>
    <hyperlink ref="E4" location="MART!A1" display="Mart" xr:uid="{158F45AB-F476-4AFD-871B-EAE4EAC299E7}"/>
    <hyperlink ref="C5" location="NİSAN!A1" display="Nisan" xr:uid="{E642B03C-D5D7-4506-B7AF-90AEA888F2D8}"/>
    <hyperlink ref="D5" location="MAYIS!A1" display="Mayıs" xr:uid="{54DB1431-BD34-4A40-8437-A90D273A3605}"/>
    <hyperlink ref="E5" location="HAZİRAN!A1" display="Haziran" xr:uid="{EE6CF348-B4A8-4FCA-A71D-14884A29E8C1}"/>
    <hyperlink ref="C6" location="TEMMUZ!A1" display="Temmuz" xr:uid="{379118AE-2EEC-4337-B50F-D3106F63419C}"/>
    <hyperlink ref="D6" location="AĞUSTOS!A1" display="Ağustos" xr:uid="{ABFC7DEA-2F8B-4442-A149-D422FDA21AF6}"/>
    <hyperlink ref="E6" location="EYLÜL!A1" display="Eylül" xr:uid="{6A4DE66A-1F04-44CD-BCE8-DDBCB27D6271}"/>
    <hyperlink ref="C7" location="EKİM!A1" display="Ekim" xr:uid="{0323EF92-3518-4DCF-B9AE-3CA68E97A4EA}"/>
    <hyperlink ref="D7" location="KASIM!A1" display="Kasım" xr:uid="{EFD741F0-0BEF-4041-AC76-6B5C61037A53}"/>
    <hyperlink ref="E7" location="ARALIK!A1" display="Aralık" xr:uid="{3501A2BD-E056-4744-86C4-3036D955EC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D5E7-3AD0-4B8E-A754-BCF7395FE39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139477</v>
      </c>
      <c r="D10" s="22">
        <v>94047</v>
      </c>
      <c r="E10" s="23">
        <v>67.428321515375302</v>
      </c>
    </row>
    <row r="11" spans="2:5" ht="12" customHeight="1" x14ac:dyDescent="0.2">
      <c r="B11" s="7" t="s">
        <v>4</v>
      </c>
      <c r="C11" s="24">
        <v>104799</v>
      </c>
      <c r="D11" s="24">
        <v>76639</v>
      </c>
      <c r="E11" s="25">
        <v>73.129514594604899</v>
      </c>
    </row>
    <row r="12" spans="2:5" ht="12" customHeight="1" x14ac:dyDescent="0.2">
      <c r="B12" s="7" t="s">
        <v>5</v>
      </c>
      <c r="C12" s="24">
        <v>58203</v>
      </c>
      <c r="D12" s="24">
        <v>43555</v>
      </c>
      <c r="E12" s="25">
        <v>74.832912392831986</v>
      </c>
    </row>
    <row r="13" spans="2:5" ht="12" customHeight="1" x14ac:dyDescent="0.2">
      <c r="B13" s="7" t="s">
        <v>6</v>
      </c>
      <c r="C13" s="26">
        <v>51755</v>
      </c>
      <c r="D13" s="26">
        <v>40338</v>
      </c>
      <c r="E13" s="27">
        <v>77.940295623611249</v>
      </c>
    </row>
    <row r="14" spans="2:5" ht="12" customHeight="1" x14ac:dyDescent="0.2">
      <c r="B14" s="8" t="s">
        <v>7</v>
      </c>
      <c r="C14" s="28">
        <v>4350</v>
      </c>
      <c r="D14" s="28">
        <v>1709</v>
      </c>
      <c r="E14" s="29">
        <v>39.287356321839077</v>
      </c>
    </row>
    <row r="15" spans="2:5" ht="12" customHeight="1" x14ac:dyDescent="0.2">
      <c r="B15" s="8" t="s">
        <v>8</v>
      </c>
      <c r="C15" s="28">
        <v>744</v>
      </c>
      <c r="D15" s="28">
        <v>476</v>
      </c>
      <c r="E15" s="29">
        <v>63.978494623655912</v>
      </c>
    </row>
    <row r="16" spans="2:5" ht="12" customHeight="1" x14ac:dyDescent="0.2">
      <c r="B16" s="8" t="s">
        <v>9</v>
      </c>
      <c r="C16" s="28">
        <v>45033</v>
      </c>
      <c r="D16" s="28">
        <v>36888</v>
      </c>
      <c r="E16" s="29">
        <v>81.913263606688417</v>
      </c>
    </row>
    <row r="17" spans="2:5" ht="12" customHeight="1" x14ac:dyDescent="0.2">
      <c r="B17" s="8" t="s">
        <v>10</v>
      </c>
      <c r="C17" s="28">
        <v>1628</v>
      </c>
      <c r="D17" s="28">
        <v>1265</v>
      </c>
      <c r="E17" s="29">
        <v>77.702702702702695</v>
      </c>
    </row>
    <row r="18" spans="2:5" ht="12" customHeight="1" x14ac:dyDescent="0.2">
      <c r="B18" s="7" t="s">
        <v>11</v>
      </c>
      <c r="C18" s="24">
        <v>6448</v>
      </c>
      <c r="D18" s="24">
        <v>3217</v>
      </c>
      <c r="E18" s="25">
        <v>49.891439205955336</v>
      </c>
    </row>
    <row r="19" spans="2:5" ht="12" customHeight="1" x14ac:dyDescent="0.2">
      <c r="B19" s="8" t="s">
        <v>12</v>
      </c>
      <c r="C19" s="28">
        <v>3278</v>
      </c>
      <c r="D19" s="28">
        <v>552</v>
      </c>
      <c r="E19" s="29">
        <v>16.83953630262355</v>
      </c>
    </row>
    <row r="20" spans="2:5" ht="12" customHeight="1" x14ac:dyDescent="0.2">
      <c r="B20" s="8" t="s">
        <v>13</v>
      </c>
      <c r="C20" s="28">
        <v>-35</v>
      </c>
      <c r="D20" s="28">
        <v>-42</v>
      </c>
      <c r="E20" s="29">
        <v>120</v>
      </c>
    </row>
    <row r="21" spans="2:5" ht="12" customHeight="1" x14ac:dyDescent="0.2">
      <c r="B21" s="8" t="s">
        <v>14</v>
      </c>
      <c r="C21" s="28">
        <v>3205</v>
      </c>
      <c r="D21" s="28">
        <v>2707</v>
      </c>
      <c r="E21" s="29">
        <v>84.461778471138842</v>
      </c>
    </row>
    <row r="22" spans="2:5" s="4" customFormat="1" ht="12" customHeight="1" x14ac:dyDescent="0.2">
      <c r="B22" s="7" t="s">
        <v>15</v>
      </c>
      <c r="C22" s="24">
        <v>10944</v>
      </c>
      <c r="D22" s="24">
        <v>7391</v>
      </c>
      <c r="E22" s="25">
        <v>67.534722222222214</v>
      </c>
    </row>
    <row r="23" spans="2:5" s="4" customFormat="1" ht="12" customHeight="1" x14ac:dyDescent="0.2">
      <c r="B23" s="8" t="s">
        <v>16</v>
      </c>
      <c r="C23" s="30">
        <v>51</v>
      </c>
      <c r="D23" s="30">
        <v>35</v>
      </c>
      <c r="E23" s="31">
        <v>68.627450980392155</v>
      </c>
    </row>
    <row r="24" spans="2:5" ht="12" customHeight="1" x14ac:dyDescent="0.2">
      <c r="B24" s="8" t="s">
        <v>17</v>
      </c>
      <c r="C24" s="30">
        <v>10893</v>
      </c>
      <c r="D24" s="30">
        <v>7356</v>
      </c>
      <c r="E24" s="31">
        <v>67.529606169099424</v>
      </c>
    </row>
    <row r="25" spans="2:5" s="4" customFormat="1" ht="12" customHeight="1" x14ac:dyDescent="0.2">
      <c r="B25" s="7" t="s">
        <v>18</v>
      </c>
      <c r="C25" s="24">
        <v>15675</v>
      </c>
      <c r="D25" s="24">
        <v>9723</v>
      </c>
      <c r="E25" s="25">
        <v>62.028708133971286</v>
      </c>
    </row>
    <row r="26" spans="2:5" ht="12" customHeight="1" x14ac:dyDescent="0.2">
      <c r="B26" s="7" t="s">
        <v>19</v>
      </c>
      <c r="C26" s="24">
        <v>12026</v>
      </c>
      <c r="D26" s="24">
        <v>6084</v>
      </c>
      <c r="E26" s="25">
        <v>50.590387493763508</v>
      </c>
    </row>
    <row r="27" spans="2:5" ht="12" customHeight="1" x14ac:dyDescent="0.2">
      <c r="B27" s="8" t="s">
        <v>20</v>
      </c>
      <c r="C27" s="28">
        <v>10872</v>
      </c>
      <c r="D27" s="28">
        <v>5294</v>
      </c>
      <c r="E27" s="29">
        <v>48.693892568064754</v>
      </c>
    </row>
    <row r="28" spans="2:5" ht="12" customHeight="1" x14ac:dyDescent="0.2">
      <c r="B28" s="8" t="s">
        <v>21</v>
      </c>
      <c r="C28" s="28">
        <v>1154</v>
      </c>
      <c r="D28" s="28">
        <v>790</v>
      </c>
      <c r="E28" s="29">
        <v>68.4575389948007</v>
      </c>
    </row>
    <row r="29" spans="2:5" ht="12" customHeight="1" x14ac:dyDescent="0.2">
      <c r="B29" s="7" t="s">
        <v>22</v>
      </c>
      <c r="C29" s="26">
        <v>2221</v>
      </c>
      <c r="D29" s="26">
        <v>2225</v>
      </c>
      <c r="E29" s="27">
        <v>100.18009905447995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2220</v>
      </c>
      <c r="D31" s="28">
        <v>2196</v>
      </c>
      <c r="E31" s="29">
        <v>98.918918918918919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28</v>
      </c>
      <c r="E36" s="29"/>
    </row>
    <row r="37" spans="2:6" ht="12" customHeight="1" x14ac:dyDescent="0.2">
      <c r="B37" s="7" t="s">
        <v>29</v>
      </c>
      <c r="C37" s="26">
        <v>1428</v>
      </c>
      <c r="D37" s="26">
        <v>1414</v>
      </c>
      <c r="E37" s="27">
        <v>99.019607843137265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12597</v>
      </c>
      <c r="D44" s="24">
        <v>9622</v>
      </c>
      <c r="E44" s="25">
        <v>76.383265856950061</v>
      </c>
    </row>
    <row r="45" spans="2:6" ht="12" customHeight="1" x14ac:dyDescent="0.2">
      <c r="B45" s="7" t="s">
        <v>37</v>
      </c>
      <c r="C45" s="26">
        <v>7158</v>
      </c>
      <c r="D45" s="26">
        <v>6335</v>
      </c>
      <c r="E45" s="27">
        <v>88.50237496507404</v>
      </c>
      <c r="F45" s="5"/>
    </row>
    <row r="46" spans="2:6" ht="12" customHeight="1" x14ac:dyDescent="0.2">
      <c r="B46" s="7" t="s">
        <v>38</v>
      </c>
      <c r="C46" s="26">
        <v>222</v>
      </c>
      <c r="D46" s="26">
        <v>13</v>
      </c>
      <c r="E46" s="27">
        <v>5.8558558558558556</v>
      </c>
    </row>
    <row r="47" spans="2:6" ht="12" customHeight="1" x14ac:dyDescent="0.2">
      <c r="B47" s="6" t="s">
        <v>84</v>
      </c>
      <c r="C47" s="22">
        <v>7344</v>
      </c>
      <c r="D47" s="22">
        <v>6582</v>
      </c>
      <c r="E47" s="27">
        <v>89.624183006535958</v>
      </c>
    </row>
    <row r="48" spans="2:6" ht="12" customHeight="1" x14ac:dyDescent="0.2">
      <c r="B48" s="6" t="s">
        <v>39</v>
      </c>
      <c r="C48" s="32">
        <v>2392</v>
      </c>
      <c r="D48" s="32">
        <v>2372</v>
      </c>
      <c r="E48" s="33">
        <v>99.163879598662206</v>
      </c>
    </row>
    <row r="49" spans="2:5" ht="12" customHeight="1" x14ac:dyDescent="0.2">
      <c r="B49" s="6" t="s">
        <v>40</v>
      </c>
      <c r="C49" s="32">
        <v>2276</v>
      </c>
      <c r="D49" s="32">
        <v>2257</v>
      </c>
      <c r="E49" s="33">
        <v>99.165202108963086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2276</v>
      </c>
      <c r="D51" s="34">
        <v>2257</v>
      </c>
      <c r="E51" s="35">
        <v>99.165202108963086</v>
      </c>
    </row>
    <row r="52" spans="2:5" ht="12" customHeight="1" x14ac:dyDescent="0.2">
      <c r="B52" s="6" t="s">
        <v>43</v>
      </c>
      <c r="C52" s="32">
        <v>116</v>
      </c>
      <c r="D52" s="32">
        <v>115</v>
      </c>
      <c r="E52" s="33">
        <v>99.137931034482762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115</v>
      </c>
      <c r="E54" s="35">
        <v>99.137931034482762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1190</v>
      </c>
      <c r="D58" s="32">
        <v>1190</v>
      </c>
      <c r="E58" s="33">
        <v>100</v>
      </c>
    </row>
    <row r="59" spans="2:5" ht="12" customHeight="1" x14ac:dyDescent="0.2">
      <c r="B59" s="6" t="s">
        <v>48</v>
      </c>
      <c r="C59" s="32">
        <v>1190</v>
      </c>
      <c r="D59" s="32">
        <v>1190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3762</v>
      </c>
      <c r="D61" s="32">
        <v>3020</v>
      </c>
      <c r="E61" s="33">
        <v>80.276448697501323</v>
      </c>
    </row>
    <row r="62" spans="2:5" s="4" customFormat="1" ht="12" customHeight="1" x14ac:dyDescent="0.2">
      <c r="B62" s="6" t="s">
        <v>51</v>
      </c>
      <c r="C62" s="32">
        <v>3762</v>
      </c>
      <c r="D62" s="32">
        <v>3020</v>
      </c>
      <c r="E62" s="33">
        <v>80.276448697501323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27275</v>
      </c>
      <c r="D70" s="22">
        <v>10767</v>
      </c>
      <c r="E70" s="23">
        <v>39.475710357470213</v>
      </c>
    </row>
    <row r="71" spans="2:5" ht="12" customHeight="1" x14ac:dyDescent="0.2">
      <c r="B71" s="6" t="s">
        <v>57</v>
      </c>
      <c r="C71" s="32">
        <v>3383</v>
      </c>
      <c r="D71" s="32">
        <v>199</v>
      </c>
      <c r="E71" s="33">
        <v>5.8823529411764701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3256</v>
      </c>
      <c r="D74" s="36">
        <v>78</v>
      </c>
      <c r="E74" s="37">
        <v>2.3955773955773956</v>
      </c>
    </row>
    <row r="75" spans="2:5" ht="12" customHeight="1" x14ac:dyDescent="0.2">
      <c r="B75" s="6" t="s">
        <v>61</v>
      </c>
      <c r="C75" s="32">
        <v>127</v>
      </c>
      <c r="D75" s="32">
        <v>121</v>
      </c>
      <c r="E75" s="33">
        <v>95.275590551181097</v>
      </c>
    </row>
    <row r="76" spans="2:5" ht="12" customHeight="1" x14ac:dyDescent="0.2">
      <c r="B76" s="6" t="s">
        <v>62</v>
      </c>
      <c r="C76" s="32">
        <v>1117</v>
      </c>
      <c r="D76" s="32">
        <v>1108</v>
      </c>
      <c r="E76" s="33">
        <v>99.194270367054614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1096</v>
      </c>
      <c r="D78" s="32">
        <v>1088</v>
      </c>
      <c r="E78" s="33">
        <v>99.270072992700733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1096</v>
      </c>
      <c r="D86" s="34">
        <v>1088</v>
      </c>
      <c r="E86" s="35">
        <v>99.270072992700733</v>
      </c>
    </row>
    <row r="87" spans="2:5" ht="12" customHeight="1" x14ac:dyDescent="0.2">
      <c r="B87" s="6" t="s">
        <v>73</v>
      </c>
      <c r="C87" s="32">
        <v>19208</v>
      </c>
      <c r="D87" s="32">
        <v>6009</v>
      </c>
      <c r="E87" s="33">
        <v>31.283840066638902</v>
      </c>
    </row>
    <row r="88" spans="2:5" ht="12" customHeight="1" x14ac:dyDescent="0.2">
      <c r="B88" s="6" t="s">
        <v>74</v>
      </c>
      <c r="C88" s="36">
        <v>1560</v>
      </c>
      <c r="D88" s="36">
        <v>515</v>
      </c>
      <c r="E88" s="37">
        <v>33.012820512820511</v>
      </c>
    </row>
    <row r="89" spans="2:5" ht="12" customHeight="1" x14ac:dyDescent="0.2">
      <c r="B89" s="6" t="s">
        <v>75</v>
      </c>
      <c r="C89" s="32">
        <v>5059</v>
      </c>
      <c r="D89" s="32">
        <v>1886</v>
      </c>
      <c r="E89" s="33">
        <v>37.280094880411148</v>
      </c>
    </row>
    <row r="90" spans="2:5" ht="12" customHeight="1" x14ac:dyDescent="0.2">
      <c r="B90" s="6" t="s">
        <v>76</v>
      </c>
      <c r="C90" s="32">
        <v>12560</v>
      </c>
      <c r="D90" s="32">
        <v>3580</v>
      </c>
      <c r="E90" s="33">
        <v>28.503184713375795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3567</v>
      </c>
      <c r="D92" s="32">
        <v>3451</v>
      </c>
      <c r="E92" s="33">
        <v>96.747967479674799</v>
      </c>
    </row>
    <row r="93" spans="2:5" ht="12" customHeight="1" x14ac:dyDescent="0.2">
      <c r="B93" s="6" t="s">
        <v>86</v>
      </c>
      <c r="C93" s="22">
        <v>59</v>
      </c>
      <c r="D93" s="22">
        <v>59</v>
      </c>
      <c r="E93" s="23">
        <v>100</v>
      </c>
    </row>
    <row r="94" spans="2:5" ht="12" customHeight="1" x14ac:dyDescent="0.2">
      <c r="B94" s="6" t="s">
        <v>79</v>
      </c>
      <c r="C94" s="32">
        <v>59</v>
      </c>
      <c r="D94" s="32">
        <v>59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>
        <v>0</v>
      </c>
      <c r="D97" s="34">
        <v>0</v>
      </c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26547BE-720E-4AF5-B9CF-1130F1AADD33}"/>
    <hyperlink ref="D4" location="ŞUBAT!A1" display="Şubat" xr:uid="{C22610F6-F9B1-4D11-822F-2E6A26B708DF}"/>
    <hyperlink ref="E4" location="MART!A1" display="Mart" xr:uid="{6FAD20F0-2BEC-4E66-9684-C6E0E333DB94}"/>
    <hyperlink ref="C5" location="NİSAN!A1" display="Nisan" xr:uid="{3092E29A-7521-4178-807A-CD7F71D2DBA4}"/>
    <hyperlink ref="D5" location="MAYIS!A1" display="Mayıs" xr:uid="{6617F389-EBC5-4C57-9AE5-EC44A8D264A0}"/>
    <hyperlink ref="E5" location="HAZİRAN!A1" display="Haziran" xr:uid="{75046D5C-7C7A-432E-A3E6-9A9905A3C996}"/>
    <hyperlink ref="C6" location="TEMMUZ!A1" display="Temmuz" xr:uid="{855079DE-C38A-4C62-9269-CBCB3C387C82}"/>
    <hyperlink ref="D6" location="AĞUSTOS!A1" display="Ağustos" xr:uid="{F98F0D10-0D7D-4CC9-AB3C-C0DD926ECCCE}"/>
    <hyperlink ref="E6" location="EYLÜL!A1" display="Eylül" xr:uid="{87DC1354-6C18-42DF-A24E-148C07860C54}"/>
    <hyperlink ref="C7" location="EKİM!A1" display="Ekim" xr:uid="{AB3650B2-8608-445C-A9CB-AE8258672118}"/>
    <hyperlink ref="D7" location="KASIM!A1" display="Kasım" xr:uid="{A951719B-D83A-4940-9513-8F8CA09DCA6A}"/>
    <hyperlink ref="E7" location="ARALIK!A1" display="Aralık" xr:uid="{5866F049-E847-4C90-99F1-5FED596A97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8735-7FD4-47C7-B705-B319C728E4E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128824</v>
      </c>
      <c r="D10" s="22">
        <v>85538</v>
      </c>
      <c r="E10" s="23">
        <v>66.399118176737247</v>
      </c>
    </row>
    <row r="11" spans="2:5" ht="12" customHeight="1" x14ac:dyDescent="0.2">
      <c r="B11" s="7" t="s">
        <v>4</v>
      </c>
      <c r="C11" s="24">
        <v>95806</v>
      </c>
      <c r="D11" s="24">
        <v>69607</v>
      </c>
      <c r="E11" s="25">
        <v>72.654113521073839</v>
      </c>
    </row>
    <row r="12" spans="2:5" ht="12" customHeight="1" x14ac:dyDescent="0.2">
      <c r="B12" s="7" t="s">
        <v>5</v>
      </c>
      <c r="C12" s="24">
        <v>53153</v>
      </c>
      <c r="D12" s="24">
        <v>39552</v>
      </c>
      <c r="E12" s="25">
        <v>74.411604236825767</v>
      </c>
    </row>
    <row r="13" spans="2:5" ht="12" customHeight="1" x14ac:dyDescent="0.2">
      <c r="B13" s="7" t="s">
        <v>6</v>
      </c>
      <c r="C13" s="26">
        <v>46719</v>
      </c>
      <c r="D13" s="26">
        <v>36385</v>
      </c>
      <c r="E13" s="27">
        <v>77.880519702904607</v>
      </c>
    </row>
    <row r="14" spans="2:5" ht="12" customHeight="1" x14ac:dyDescent="0.2">
      <c r="B14" s="8" t="s">
        <v>7</v>
      </c>
      <c r="C14" s="28">
        <v>4352</v>
      </c>
      <c r="D14" s="28">
        <v>1639</v>
      </c>
      <c r="E14" s="29">
        <v>37.66084558823529</v>
      </c>
    </row>
    <row r="15" spans="2:5" ht="12" customHeight="1" x14ac:dyDescent="0.2">
      <c r="B15" s="8" t="s">
        <v>8</v>
      </c>
      <c r="C15" s="28">
        <v>743</v>
      </c>
      <c r="D15" s="28">
        <v>468</v>
      </c>
      <c r="E15" s="29">
        <v>62.987886944818307</v>
      </c>
    </row>
    <row r="16" spans="2:5" ht="12" customHeight="1" x14ac:dyDescent="0.2">
      <c r="B16" s="8" t="s">
        <v>9</v>
      </c>
      <c r="C16" s="28">
        <v>40021</v>
      </c>
      <c r="D16" s="28">
        <v>33042</v>
      </c>
      <c r="E16" s="29">
        <v>82.561655131056199</v>
      </c>
    </row>
    <row r="17" spans="2:5" ht="12" customHeight="1" x14ac:dyDescent="0.2">
      <c r="B17" s="8" t="s">
        <v>10</v>
      </c>
      <c r="C17" s="28">
        <v>1603</v>
      </c>
      <c r="D17" s="28">
        <v>1236</v>
      </c>
      <c r="E17" s="29">
        <v>77.105427323767941</v>
      </c>
    </row>
    <row r="18" spans="2:5" ht="12" customHeight="1" x14ac:dyDescent="0.2">
      <c r="B18" s="7" t="s">
        <v>11</v>
      </c>
      <c r="C18" s="24">
        <v>6434</v>
      </c>
      <c r="D18" s="24">
        <v>3167</v>
      </c>
      <c r="E18" s="25">
        <v>49.222878458190863</v>
      </c>
    </row>
    <row r="19" spans="2:5" ht="12" customHeight="1" x14ac:dyDescent="0.2">
      <c r="B19" s="8" t="s">
        <v>12</v>
      </c>
      <c r="C19" s="28">
        <v>3299</v>
      </c>
      <c r="D19" s="28">
        <v>539</v>
      </c>
      <c r="E19" s="29">
        <v>16.338284328584418</v>
      </c>
    </row>
    <row r="20" spans="2:5" ht="12" customHeight="1" x14ac:dyDescent="0.2">
      <c r="B20" s="8" t="s">
        <v>13</v>
      </c>
      <c r="C20" s="28">
        <v>-42</v>
      </c>
      <c r="D20" s="28">
        <v>-50</v>
      </c>
      <c r="E20" s="29">
        <v>119.04761904761905</v>
      </c>
    </row>
    <row r="21" spans="2:5" ht="12" customHeight="1" x14ac:dyDescent="0.2">
      <c r="B21" s="8" t="s">
        <v>14</v>
      </c>
      <c r="C21" s="28">
        <v>3177</v>
      </c>
      <c r="D21" s="28">
        <v>2678</v>
      </c>
      <c r="E21" s="29">
        <v>84.293358514321696</v>
      </c>
    </row>
    <row r="22" spans="2:5" s="4" customFormat="1" ht="12" customHeight="1" x14ac:dyDescent="0.2">
      <c r="B22" s="7" t="s">
        <v>15</v>
      </c>
      <c r="C22" s="24">
        <v>10895</v>
      </c>
      <c r="D22" s="24">
        <v>7072</v>
      </c>
      <c r="E22" s="25">
        <v>64.910509407985316</v>
      </c>
    </row>
    <row r="23" spans="2:5" s="4" customFormat="1" ht="12" customHeight="1" x14ac:dyDescent="0.2">
      <c r="B23" s="8" t="s">
        <v>16</v>
      </c>
      <c r="C23" s="30">
        <v>38</v>
      </c>
      <c r="D23" s="30">
        <v>28</v>
      </c>
      <c r="E23" s="31">
        <v>73.68421052631578</v>
      </c>
    </row>
    <row r="24" spans="2:5" ht="12" customHeight="1" x14ac:dyDescent="0.2">
      <c r="B24" s="8" t="s">
        <v>17</v>
      </c>
      <c r="C24" s="30">
        <v>10857</v>
      </c>
      <c r="D24" s="30">
        <v>7044</v>
      </c>
      <c r="E24" s="31">
        <v>64.879801050013825</v>
      </c>
    </row>
    <row r="25" spans="2:5" s="4" customFormat="1" ht="12" customHeight="1" x14ac:dyDescent="0.2">
      <c r="B25" s="7" t="s">
        <v>18</v>
      </c>
      <c r="C25" s="24">
        <v>13525</v>
      </c>
      <c r="D25" s="24">
        <v>8726</v>
      </c>
      <c r="E25" s="25">
        <v>64.517560073937148</v>
      </c>
    </row>
    <row r="26" spans="2:5" ht="12" customHeight="1" x14ac:dyDescent="0.2">
      <c r="B26" s="7" t="s">
        <v>19</v>
      </c>
      <c r="C26" s="24">
        <v>10376</v>
      </c>
      <c r="D26" s="24">
        <v>5614</v>
      </c>
      <c r="E26" s="25">
        <v>54.105628373168848</v>
      </c>
    </row>
    <row r="27" spans="2:5" ht="12" customHeight="1" x14ac:dyDescent="0.2">
      <c r="B27" s="8" t="s">
        <v>20</v>
      </c>
      <c r="C27" s="28">
        <v>9329</v>
      </c>
      <c r="D27" s="28">
        <v>4909</v>
      </c>
      <c r="E27" s="29">
        <v>52.620859684853684</v>
      </c>
    </row>
    <row r="28" spans="2:5" ht="12" customHeight="1" x14ac:dyDescent="0.2">
      <c r="B28" s="8" t="s">
        <v>21</v>
      </c>
      <c r="C28" s="28">
        <v>1047</v>
      </c>
      <c r="D28" s="28">
        <v>705</v>
      </c>
      <c r="E28" s="29">
        <v>67.335243553008596</v>
      </c>
    </row>
    <row r="29" spans="2:5" ht="12" customHeight="1" x14ac:dyDescent="0.2">
      <c r="B29" s="7" t="s">
        <v>22</v>
      </c>
      <c r="C29" s="26">
        <v>1904</v>
      </c>
      <c r="D29" s="26">
        <v>1880</v>
      </c>
      <c r="E29" s="27">
        <v>98.739495798319325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1903</v>
      </c>
      <c r="D31" s="28">
        <v>1879</v>
      </c>
      <c r="E31" s="29">
        <v>98.738833420914347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1245</v>
      </c>
      <c r="D37" s="26">
        <v>1232</v>
      </c>
      <c r="E37" s="27">
        <v>98.955823293172699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11688</v>
      </c>
      <c r="D44" s="24">
        <v>8711</v>
      </c>
      <c r="E44" s="25">
        <v>74.529431895961679</v>
      </c>
    </row>
    <row r="45" spans="2:6" ht="12" customHeight="1" x14ac:dyDescent="0.2">
      <c r="B45" s="7" t="s">
        <v>37</v>
      </c>
      <c r="C45" s="26">
        <v>6324</v>
      </c>
      <c r="D45" s="26">
        <v>5536</v>
      </c>
      <c r="E45" s="27">
        <v>87.539531941808974</v>
      </c>
      <c r="F45" s="5"/>
    </row>
    <row r="46" spans="2:6" ht="12" customHeight="1" x14ac:dyDescent="0.2">
      <c r="B46" s="7" t="s">
        <v>38</v>
      </c>
      <c r="C46" s="26">
        <v>221</v>
      </c>
      <c r="D46" s="26">
        <v>10</v>
      </c>
      <c r="E46" s="27">
        <v>4.5248868778280542</v>
      </c>
    </row>
    <row r="47" spans="2:6" ht="12" customHeight="1" x14ac:dyDescent="0.2">
      <c r="B47" s="6" t="s">
        <v>84</v>
      </c>
      <c r="C47" s="22">
        <v>6641</v>
      </c>
      <c r="D47" s="22">
        <v>5869</v>
      </c>
      <c r="E47" s="27">
        <v>88.375244692064442</v>
      </c>
    </row>
    <row r="48" spans="2:6" ht="12" customHeight="1" x14ac:dyDescent="0.2">
      <c r="B48" s="6" t="s">
        <v>39</v>
      </c>
      <c r="C48" s="32">
        <v>2183</v>
      </c>
      <c r="D48" s="32">
        <v>2159</v>
      </c>
      <c r="E48" s="33">
        <v>98.900595510765001</v>
      </c>
    </row>
    <row r="49" spans="2:5" ht="12" customHeight="1" x14ac:dyDescent="0.2">
      <c r="B49" s="6" t="s">
        <v>40</v>
      </c>
      <c r="C49" s="32">
        <v>2067</v>
      </c>
      <c r="D49" s="32">
        <v>2044</v>
      </c>
      <c r="E49" s="33">
        <v>98.887276245766813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2067</v>
      </c>
      <c r="D51" s="34">
        <v>2044</v>
      </c>
      <c r="E51" s="35">
        <v>98.887276245766813</v>
      </c>
    </row>
    <row r="52" spans="2:5" ht="12" customHeight="1" x14ac:dyDescent="0.2">
      <c r="B52" s="6" t="s">
        <v>43</v>
      </c>
      <c r="C52" s="32">
        <v>116</v>
      </c>
      <c r="D52" s="32">
        <v>115</v>
      </c>
      <c r="E52" s="33">
        <v>99.137931034482762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115</v>
      </c>
      <c r="E54" s="35">
        <v>99.137931034482762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1075</v>
      </c>
      <c r="D58" s="32">
        <v>1075</v>
      </c>
      <c r="E58" s="33">
        <v>100</v>
      </c>
    </row>
    <row r="59" spans="2:5" ht="12" customHeight="1" x14ac:dyDescent="0.2">
      <c r="B59" s="6" t="s">
        <v>48</v>
      </c>
      <c r="C59" s="32">
        <v>1075</v>
      </c>
      <c r="D59" s="32">
        <v>1075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3383</v>
      </c>
      <c r="D61" s="32">
        <v>2635</v>
      </c>
      <c r="E61" s="33">
        <v>77.889447236180914</v>
      </c>
    </row>
    <row r="62" spans="2:5" s="4" customFormat="1" ht="12" customHeight="1" x14ac:dyDescent="0.2">
      <c r="B62" s="6" t="s">
        <v>51</v>
      </c>
      <c r="C62" s="32">
        <v>3383</v>
      </c>
      <c r="D62" s="32">
        <v>2635</v>
      </c>
      <c r="E62" s="33">
        <v>77.889447236180914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26320</v>
      </c>
      <c r="D70" s="22">
        <v>10005</v>
      </c>
      <c r="E70" s="23">
        <v>38.012917933130694</v>
      </c>
    </row>
    <row r="71" spans="2:5" ht="12" customHeight="1" x14ac:dyDescent="0.2">
      <c r="B71" s="6" t="s">
        <v>57</v>
      </c>
      <c r="C71" s="32">
        <v>3292</v>
      </c>
      <c r="D71" s="32">
        <v>182</v>
      </c>
      <c r="E71" s="33">
        <v>5.5285540704738763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3165</v>
      </c>
      <c r="D74" s="36">
        <v>62</v>
      </c>
      <c r="E74" s="37">
        <v>1.9589257503949447</v>
      </c>
    </row>
    <row r="75" spans="2:5" ht="12" customHeight="1" x14ac:dyDescent="0.2">
      <c r="B75" s="6" t="s">
        <v>61</v>
      </c>
      <c r="C75" s="32">
        <v>127</v>
      </c>
      <c r="D75" s="32">
        <v>120</v>
      </c>
      <c r="E75" s="33">
        <v>94.488188976377955</v>
      </c>
    </row>
    <row r="76" spans="2:5" ht="12" customHeight="1" x14ac:dyDescent="0.2">
      <c r="B76" s="6" t="s">
        <v>62</v>
      </c>
      <c r="C76" s="32">
        <v>995</v>
      </c>
      <c r="D76" s="32">
        <v>986</v>
      </c>
      <c r="E76" s="33">
        <v>99.095477386934675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974</v>
      </c>
      <c r="D78" s="32">
        <v>966</v>
      </c>
      <c r="E78" s="33">
        <v>99.178644763860362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974</v>
      </c>
      <c r="D86" s="34">
        <v>966</v>
      </c>
      <c r="E86" s="35">
        <v>99.178644763860362</v>
      </c>
    </row>
    <row r="87" spans="2:5" ht="12" customHeight="1" x14ac:dyDescent="0.2">
      <c r="B87" s="6" t="s">
        <v>73</v>
      </c>
      <c r="C87" s="32">
        <v>18673</v>
      </c>
      <c r="D87" s="32">
        <v>5593</v>
      </c>
      <c r="E87" s="33">
        <v>29.952337599742947</v>
      </c>
    </row>
    <row r="88" spans="2:5" ht="12" customHeight="1" x14ac:dyDescent="0.2">
      <c r="B88" s="6" t="s">
        <v>74</v>
      </c>
      <c r="C88" s="36">
        <v>1495</v>
      </c>
      <c r="D88" s="36">
        <v>459</v>
      </c>
      <c r="E88" s="37">
        <v>30.702341137123746</v>
      </c>
    </row>
    <row r="89" spans="2:5" ht="12" customHeight="1" x14ac:dyDescent="0.2">
      <c r="B89" s="6" t="s">
        <v>75</v>
      </c>
      <c r="C89" s="32">
        <v>4775</v>
      </c>
      <c r="D89" s="32">
        <v>1669</v>
      </c>
      <c r="E89" s="33">
        <v>34.952879581151834</v>
      </c>
    </row>
    <row r="90" spans="2:5" ht="12" customHeight="1" x14ac:dyDescent="0.2">
      <c r="B90" s="6" t="s">
        <v>76</v>
      </c>
      <c r="C90" s="32">
        <v>12374</v>
      </c>
      <c r="D90" s="32">
        <v>3437</v>
      </c>
      <c r="E90" s="33">
        <v>27.775981897527075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3360</v>
      </c>
      <c r="D92" s="32">
        <v>3244</v>
      </c>
      <c r="E92" s="33">
        <v>96.547619047619051</v>
      </c>
    </row>
    <row r="93" spans="2:5" ht="12" customHeight="1" x14ac:dyDescent="0.2">
      <c r="B93" s="6" t="s">
        <v>86</v>
      </c>
      <c r="C93" s="22">
        <v>57</v>
      </c>
      <c r="D93" s="22">
        <v>57</v>
      </c>
      <c r="E93" s="23">
        <v>100</v>
      </c>
    </row>
    <row r="94" spans="2:5" ht="12" customHeight="1" x14ac:dyDescent="0.2">
      <c r="B94" s="6" t="s">
        <v>79</v>
      </c>
      <c r="C94" s="32">
        <v>57</v>
      </c>
      <c r="D94" s="32">
        <v>57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982E55A-F6AA-42AC-B983-FC7DBAED1C9E}"/>
    <hyperlink ref="D4" location="ŞUBAT!A1" display="Şubat" xr:uid="{C1CE4653-E580-4888-A0B8-479DAD2F34C1}"/>
    <hyperlink ref="E4" location="MART!A1" display="Mart" xr:uid="{F4CCC07D-50BD-4AE0-BD09-EEFB669C35F6}"/>
    <hyperlink ref="C5" location="NİSAN!A1" display="Nisan" xr:uid="{3583649D-EE04-49DA-9D68-B414BFA25BAC}"/>
    <hyperlink ref="D5" location="MAYIS!A1" display="Mayıs" xr:uid="{EBB89E33-935E-4F57-BA4D-9C2DC096B2C9}"/>
    <hyperlink ref="E5" location="HAZİRAN!A1" display="Haziran" xr:uid="{31BE7239-3D7C-42B7-9C17-7376C09C143A}"/>
    <hyperlink ref="C6" location="TEMMUZ!A1" display="Temmuz" xr:uid="{2B51649E-FE2D-44E9-A06A-63B7F8B43E72}"/>
    <hyperlink ref="D6" location="AĞUSTOS!A1" display="Ağustos" xr:uid="{9AEA5CD4-253A-4205-8A2E-251DF55E631C}"/>
    <hyperlink ref="E6" location="EYLÜL!A1" display="Eylül" xr:uid="{5C5910F3-E9C9-4D46-B90A-2F3A8A2D6277}"/>
    <hyperlink ref="C7" location="EKİM!A1" display="Ekim" xr:uid="{6278B3A5-6A6B-4ED0-A4F3-7E2C114F8933}"/>
    <hyperlink ref="D7" location="KASIM!A1" display="Kasım" xr:uid="{1DA854BF-282E-48D2-A6EF-82E83E635C37}"/>
    <hyperlink ref="E7" location="ARALIK!A1" display="Aralık" xr:uid="{64349013-440C-4BFB-9F30-B2869E3381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97C5-6745-45FD-AD56-20CB8BB1D2D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120084</v>
      </c>
      <c r="D10" s="22">
        <v>75764</v>
      </c>
      <c r="E10" s="23">
        <v>63.09250191532594</v>
      </c>
    </row>
    <row r="11" spans="2:5" ht="12" customHeight="1" x14ac:dyDescent="0.2">
      <c r="B11" s="7" t="s">
        <v>4</v>
      </c>
      <c r="C11" s="24">
        <v>88989</v>
      </c>
      <c r="D11" s="24">
        <v>61617</v>
      </c>
      <c r="E11" s="25">
        <v>69.241142163638202</v>
      </c>
    </row>
    <row r="12" spans="2:5" ht="12" customHeight="1" x14ac:dyDescent="0.2">
      <c r="B12" s="7" t="s">
        <v>5</v>
      </c>
      <c r="C12" s="24">
        <v>49565</v>
      </c>
      <c r="D12" s="24">
        <v>35421</v>
      </c>
      <c r="E12" s="25">
        <v>71.463734490063558</v>
      </c>
    </row>
    <row r="13" spans="2:5" ht="12" customHeight="1" x14ac:dyDescent="0.2">
      <c r="B13" s="7" t="s">
        <v>6</v>
      </c>
      <c r="C13" s="26">
        <v>43078</v>
      </c>
      <c r="D13" s="26">
        <v>32434</v>
      </c>
      <c r="E13" s="27">
        <v>75.291332002414222</v>
      </c>
    </row>
    <row r="14" spans="2:5" ht="12" customHeight="1" x14ac:dyDescent="0.2">
      <c r="B14" s="8" t="s">
        <v>7</v>
      </c>
      <c r="C14" s="28">
        <v>4344</v>
      </c>
      <c r="D14" s="28">
        <v>1416</v>
      </c>
      <c r="E14" s="29">
        <v>32.596685082872931</v>
      </c>
    </row>
    <row r="15" spans="2:5" ht="12" customHeight="1" x14ac:dyDescent="0.2">
      <c r="B15" s="8" t="s">
        <v>8</v>
      </c>
      <c r="C15" s="28">
        <v>739</v>
      </c>
      <c r="D15" s="28">
        <v>450</v>
      </c>
      <c r="E15" s="29">
        <v>60.893098782138026</v>
      </c>
    </row>
    <row r="16" spans="2:5" ht="12" customHeight="1" x14ac:dyDescent="0.2">
      <c r="B16" s="8" t="s">
        <v>9</v>
      </c>
      <c r="C16" s="28">
        <v>36400</v>
      </c>
      <c r="D16" s="28">
        <v>29381</v>
      </c>
      <c r="E16" s="29">
        <v>80.717032967032964</v>
      </c>
    </row>
    <row r="17" spans="2:5" ht="12" customHeight="1" x14ac:dyDescent="0.2">
      <c r="B17" s="8" t="s">
        <v>10</v>
      </c>
      <c r="C17" s="28">
        <v>1595</v>
      </c>
      <c r="D17" s="28">
        <v>1187</v>
      </c>
      <c r="E17" s="29">
        <v>74.420062695924756</v>
      </c>
    </row>
    <row r="18" spans="2:5" ht="12" customHeight="1" x14ac:dyDescent="0.2">
      <c r="B18" s="7" t="s">
        <v>11</v>
      </c>
      <c r="C18" s="24">
        <v>6487</v>
      </c>
      <c r="D18" s="24">
        <v>2987</v>
      </c>
      <c r="E18" s="25">
        <v>46.045938029905962</v>
      </c>
    </row>
    <row r="19" spans="2:5" ht="12" customHeight="1" x14ac:dyDescent="0.2">
      <c r="B19" s="8" t="s">
        <v>12</v>
      </c>
      <c r="C19" s="28">
        <v>3350</v>
      </c>
      <c r="D19" s="28">
        <v>401</v>
      </c>
      <c r="E19" s="29">
        <v>11.970149253731343</v>
      </c>
    </row>
    <row r="20" spans="2:5" ht="12" customHeight="1" x14ac:dyDescent="0.2">
      <c r="B20" s="8" t="s">
        <v>13</v>
      </c>
      <c r="C20" s="28">
        <v>-42</v>
      </c>
      <c r="D20" s="28">
        <v>-50</v>
      </c>
      <c r="E20" s="29">
        <v>119.04761904761905</v>
      </c>
    </row>
    <row r="21" spans="2:5" ht="12" customHeight="1" x14ac:dyDescent="0.2">
      <c r="B21" s="8" t="s">
        <v>14</v>
      </c>
      <c r="C21" s="28">
        <v>3179</v>
      </c>
      <c r="D21" s="28">
        <v>2636</v>
      </c>
      <c r="E21" s="29">
        <v>82.919156967599875</v>
      </c>
    </row>
    <row r="22" spans="2:5" s="4" customFormat="1" ht="12" customHeight="1" x14ac:dyDescent="0.2">
      <c r="B22" s="7" t="s">
        <v>15</v>
      </c>
      <c r="C22" s="24">
        <v>10793</v>
      </c>
      <c r="D22" s="24">
        <v>6627</v>
      </c>
      <c r="E22" s="25">
        <v>61.400907995923284</v>
      </c>
    </row>
    <row r="23" spans="2:5" s="4" customFormat="1" ht="12" customHeight="1" x14ac:dyDescent="0.2">
      <c r="B23" s="8" t="s">
        <v>16</v>
      </c>
      <c r="C23" s="30">
        <v>33</v>
      </c>
      <c r="D23" s="30">
        <v>22</v>
      </c>
      <c r="E23" s="31">
        <v>66.666666666666657</v>
      </c>
    </row>
    <row r="24" spans="2:5" ht="12" customHeight="1" x14ac:dyDescent="0.2">
      <c r="B24" s="8" t="s">
        <v>17</v>
      </c>
      <c r="C24" s="30">
        <v>10760</v>
      </c>
      <c r="D24" s="30">
        <v>6605</v>
      </c>
      <c r="E24" s="31">
        <v>61.384758364312262</v>
      </c>
    </row>
    <row r="25" spans="2:5" s="4" customFormat="1" ht="12" customHeight="1" x14ac:dyDescent="0.2">
      <c r="B25" s="7" t="s">
        <v>18</v>
      </c>
      <c r="C25" s="24">
        <v>12204</v>
      </c>
      <c r="D25" s="24">
        <v>7176</v>
      </c>
      <c r="E25" s="25">
        <v>58.800393313667655</v>
      </c>
    </row>
    <row r="26" spans="2:5" ht="12" customHeight="1" x14ac:dyDescent="0.2">
      <c r="B26" s="7" t="s">
        <v>19</v>
      </c>
      <c r="C26" s="24">
        <v>9397</v>
      </c>
      <c r="D26" s="24">
        <v>4450</v>
      </c>
      <c r="E26" s="25">
        <v>47.355539001809092</v>
      </c>
    </row>
    <row r="27" spans="2:5" ht="12" customHeight="1" x14ac:dyDescent="0.2">
      <c r="B27" s="8" t="s">
        <v>20</v>
      </c>
      <c r="C27" s="28">
        <v>8377</v>
      </c>
      <c r="D27" s="28">
        <v>3763</v>
      </c>
      <c r="E27" s="29">
        <v>44.920615972305121</v>
      </c>
    </row>
    <row r="28" spans="2:5" ht="12" customHeight="1" x14ac:dyDescent="0.2">
      <c r="B28" s="8" t="s">
        <v>21</v>
      </c>
      <c r="C28" s="28">
        <v>1020</v>
      </c>
      <c r="D28" s="28">
        <v>687</v>
      </c>
      <c r="E28" s="29">
        <v>67.352941176470594</v>
      </c>
    </row>
    <row r="29" spans="2:5" ht="12" customHeight="1" x14ac:dyDescent="0.2">
      <c r="B29" s="7" t="s">
        <v>22</v>
      </c>
      <c r="C29" s="26">
        <v>1714</v>
      </c>
      <c r="D29" s="26">
        <v>1690</v>
      </c>
      <c r="E29" s="27">
        <v>98.599766627771288</v>
      </c>
    </row>
    <row r="30" spans="2:5" ht="12" customHeight="1" x14ac:dyDescent="0.2">
      <c r="B30" s="8" t="s">
        <v>23</v>
      </c>
      <c r="C30" s="28">
        <v>2</v>
      </c>
      <c r="D30" s="28">
        <v>1</v>
      </c>
      <c r="E30" s="29">
        <v>50</v>
      </c>
    </row>
    <row r="31" spans="2:5" s="4" customFormat="1" ht="12" customHeight="1" x14ac:dyDescent="0.2">
      <c r="B31" s="8" t="s">
        <v>24</v>
      </c>
      <c r="C31" s="28">
        <v>1712</v>
      </c>
      <c r="D31" s="28">
        <v>1689</v>
      </c>
      <c r="E31" s="29">
        <v>98.65654205607477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1093</v>
      </c>
      <c r="D37" s="26">
        <v>1036</v>
      </c>
      <c r="E37" s="27">
        <v>94.784995425434587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10703</v>
      </c>
      <c r="D44" s="24">
        <v>7686</v>
      </c>
      <c r="E44" s="25">
        <v>71.811641595814251</v>
      </c>
    </row>
    <row r="45" spans="2:6" ht="12" customHeight="1" x14ac:dyDescent="0.2">
      <c r="B45" s="7" t="s">
        <v>37</v>
      </c>
      <c r="C45" s="26">
        <v>5503</v>
      </c>
      <c r="D45" s="26">
        <v>4700</v>
      </c>
      <c r="E45" s="27">
        <v>85.407959294930038</v>
      </c>
      <c r="F45" s="5"/>
    </row>
    <row r="46" spans="2:6" ht="12" customHeight="1" x14ac:dyDescent="0.2">
      <c r="B46" s="7" t="s">
        <v>38</v>
      </c>
      <c r="C46" s="26">
        <v>221</v>
      </c>
      <c r="D46" s="26">
        <v>7</v>
      </c>
      <c r="E46" s="27">
        <v>3.1674208144796379</v>
      </c>
    </row>
    <row r="47" spans="2:6" ht="12" customHeight="1" x14ac:dyDescent="0.2">
      <c r="B47" s="6" t="s">
        <v>84</v>
      </c>
      <c r="C47" s="22">
        <v>6030</v>
      </c>
      <c r="D47" s="22">
        <v>5236</v>
      </c>
      <c r="E47" s="27">
        <v>86.83250414593698</v>
      </c>
    </row>
    <row r="48" spans="2:6" ht="12" customHeight="1" x14ac:dyDescent="0.2">
      <c r="B48" s="6" t="s">
        <v>39</v>
      </c>
      <c r="C48" s="32">
        <v>1905</v>
      </c>
      <c r="D48" s="32">
        <v>1868</v>
      </c>
      <c r="E48" s="33">
        <v>98.057742782152232</v>
      </c>
    </row>
    <row r="49" spans="2:5" ht="12" customHeight="1" x14ac:dyDescent="0.2">
      <c r="B49" s="6" t="s">
        <v>40</v>
      </c>
      <c r="C49" s="32">
        <v>1790</v>
      </c>
      <c r="D49" s="32">
        <v>1754</v>
      </c>
      <c r="E49" s="33">
        <v>97.988826815642454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1790</v>
      </c>
      <c r="D51" s="34">
        <v>1754</v>
      </c>
      <c r="E51" s="35">
        <v>97.988826815642454</v>
      </c>
    </row>
    <row r="52" spans="2:5" ht="12" customHeight="1" x14ac:dyDescent="0.2">
      <c r="B52" s="6" t="s">
        <v>43</v>
      </c>
      <c r="C52" s="32">
        <v>115</v>
      </c>
      <c r="D52" s="32">
        <v>114</v>
      </c>
      <c r="E52" s="33">
        <v>99.130434782608702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115</v>
      </c>
      <c r="D54" s="34">
        <v>114</v>
      </c>
      <c r="E54" s="35">
        <v>99.130434782608702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1002</v>
      </c>
      <c r="D58" s="32">
        <v>1002</v>
      </c>
      <c r="E58" s="33">
        <v>100</v>
      </c>
    </row>
    <row r="59" spans="2:5" ht="12" customHeight="1" x14ac:dyDescent="0.2">
      <c r="B59" s="6" t="s">
        <v>48</v>
      </c>
      <c r="C59" s="32">
        <v>1002</v>
      </c>
      <c r="D59" s="32">
        <v>1002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3123</v>
      </c>
      <c r="D61" s="32">
        <v>2366</v>
      </c>
      <c r="E61" s="33">
        <v>75.760486711495361</v>
      </c>
    </row>
    <row r="62" spans="2:5" s="4" customFormat="1" ht="12" customHeight="1" x14ac:dyDescent="0.2">
      <c r="B62" s="6" t="s">
        <v>51</v>
      </c>
      <c r="C62" s="32">
        <v>3123</v>
      </c>
      <c r="D62" s="32">
        <v>2366</v>
      </c>
      <c r="E62" s="33">
        <v>75.760486711495361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25031</v>
      </c>
      <c r="D70" s="22">
        <v>8877</v>
      </c>
      <c r="E70" s="23">
        <v>35.464024609484241</v>
      </c>
    </row>
    <row r="71" spans="2:5" ht="12" customHeight="1" x14ac:dyDescent="0.2">
      <c r="B71" s="6" t="s">
        <v>57</v>
      </c>
      <c r="C71" s="32">
        <v>3233</v>
      </c>
      <c r="D71" s="32">
        <v>172</v>
      </c>
      <c r="E71" s="33">
        <v>5.3201360965047941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3113</v>
      </c>
      <c r="D74" s="36">
        <v>59</v>
      </c>
      <c r="E74" s="37">
        <v>1.8952778670093158</v>
      </c>
    </row>
    <row r="75" spans="2:5" ht="12" customHeight="1" x14ac:dyDescent="0.2">
      <c r="B75" s="6" t="s">
        <v>61</v>
      </c>
      <c r="C75" s="32">
        <v>120</v>
      </c>
      <c r="D75" s="32">
        <v>113</v>
      </c>
      <c r="E75" s="33">
        <v>94.166666666666671</v>
      </c>
    </row>
    <row r="76" spans="2:5" ht="12" customHeight="1" x14ac:dyDescent="0.2">
      <c r="B76" s="6" t="s">
        <v>62</v>
      </c>
      <c r="C76" s="32">
        <v>872</v>
      </c>
      <c r="D76" s="32">
        <v>863</v>
      </c>
      <c r="E76" s="33">
        <v>98.967889908256879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851</v>
      </c>
      <c r="D78" s="32">
        <v>843</v>
      </c>
      <c r="E78" s="33">
        <v>99.059929494712108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851</v>
      </c>
      <c r="D86" s="34">
        <v>843</v>
      </c>
      <c r="E86" s="35">
        <v>99.059929494712108</v>
      </c>
    </row>
    <row r="87" spans="2:5" ht="12" customHeight="1" x14ac:dyDescent="0.2">
      <c r="B87" s="6" t="s">
        <v>73</v>
      </c>
      <c r="C87" s="32">
        <v>18014</v>
      </c>
      <c r="D87" s="32">
        <v>5049</v>
      </c>
      <c r="E87" s="33">
        <v>28.028200288664372</v>
      </c>
    </row>
    <row r="88" spans="2:5" ht="12" customHeight="1" x14ac:dyDescent="0.2">
      <c r="B88" s="6" t="s">
        <v>74</v>
      </c>
      <c r="C88" s="36">
        <v>1476</v>
      </c>
      <c r="D88" s="36">
        <v>434</v>
      </c>
      <c r="E88" s="37">
        <v>29.403794037940379</v>
      </c>
    </row>
    <row r="89" spans="2:5" ht="12" customHeight="1" x14ac:dyDescent="0.2">
      <c r="B89" s="6" t="s">
        <v>75</v>
      </c>
      <c r="C89" s="32">
        <v>4551</v>
      </c>
      <c r="D89" s="32">
        <v>1477</v>
      </c>
      <c r="E89" s="33">
        <v>32.454405625137333</v>
      </c>
    </row>
    <row r="90" spans="2:5" ht="12" customHeight="1" x14ac:dyDescent="0.2">
      <c r="B90" s="6" t="s">
        <v>76</v>
      </c>
      <c r="C90" s="32">
        <v>11958</v>
      </c>
      <c r="D90" s="32">
        <v>3110</v>
      </c>
      <c r="E90" s="33">
        <v>26.007693594246529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2912</v>
      </c>
      <c r="D92" s="32">
        <v>2793</v>
      </c>
      <c r="E92" s="33">
        <v>95.913461538461547</v>
      </c>
    </row>
    <row r="93" spans="2:5" ht="12" customHeight="1" x14ac:dyDescent="0.2">
      <c r="B93" s="6" t="s">
        <v>86</v>
      </c>
      <c r="C93" s="22">
        <v>34</v>
      </c>
      <c r="D93" s="22">
        <v>34</v>
      </c>
      <c r="E93" s="23">
        <v>100</v>
      </c>
    </row>
    <row r="94" spans="2:5" ht="12" customHeight="1" x14ac:dyDescent="0.2">
      <c r="B94" s="6" t="s">
        <v>79</v>
      </c>
      <c r="C94" s="32">
        <v>34</v>
      </c>
      <c r="D94" s="32">
        <v>34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BBBB14B-6717-445D-A058-72D0B9DAE910}"/>
    <hyperlink ref="D4" location="ŞUBAT!A1" display="Şubat" xr:uid="{13A4C337-16C8-441F-8B9D-B6F741384C3C}"/>
    <hyperlink ref="E4" location="MART!A1" display="Mart" xr:uid="{0F552EAD-3FBB-429F-A7AB-C464205B1866}"/>
    <hyperlink ref="C5" location="NİSAN!A1" display="Nisan" xr:uid="{3E8950A8-8E04-47CA-AF9D-7EE8C20F3103}"/>
    <hyperlink ref="D5" location="MAYIS!A1" display="Mayıs" xr:uid="{118E5201-A6EE-4E89-B512-464492C8494F}"/>
    <hyperlink ref="E5" location="HAZİRAN!A1" display="Haziran" xr:uid="{9A56F57F-7952-412E-A01A-D228015DC84C}"/>
    <hyperlink ref="C6" location="TEMMUZ!A1" display="Temmuz" xr:uid="{240E2546-2354-4CB8-B706-0410E389C795}"/>
    <hyperlink ref="D6" location="AĞUSTOS!A1" display="Ağustos" xr:uid="{70E5CE8E-E90E-4297-9B71-A5588B64F764}"/>
    <hyperlink ref="E6" location="EYLÜL!A1" display="Eylül" xr:uid="{97F40604-A742-441F-87D7-718F4D035C82}"/>
    <hyperlink ref="C7" location="EKİM!A1" display="Ekim" xr:uid="{7AF2E13D-14ED-41E2-9730-3FCF486BA796}"/>
    <hyperlink ref="D7" location="KASIM!A1" display="Kasım" xr:uid="{C536491C-5B53-4FEC-8DBA-91F83124EB04}"/>
    <hyperlink ref="E7" location="ARALIK!A1" display="Aralık" xr:uid="{32D2719E-4E2D-4AC3-B71E-74C557FC47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A065-4D85-4286-91D3-73CFFE0E03F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110185</v>
      </c>
      <c r="D10" s="22">
        <v>64229</v>
      </c>
      <c r="E10" s="23">
        <v>58.291963515905067</v>
      </c>
    </row>
    <row r="11" spans="2:5" ht="12" customHeight="1" x14ac:dyDescent="0.2">
      <c r="B11" s="7" t="s">
        <v>4</v>
      </c>
      <c r="C11" s="24">
        <v>80303</v>
      </c>
      <c r="D11" s="24">
        <v>51235</v>
      </c>
      <c r="E11" s="25">
        <v>63.802099547962101</v>
      </c>
    </row>
    <row r="12" spans="2:5" ht="12" customHeight="1" x14ac:dyDescent="0.2">
      <c r="B12" s="7" t="s">
        <v>5</v>
      </c>
      <c r="C12" s="24">
        <v>45211</v>
      </c>
      <c r="D12" s="24">
        <v>30318</v>
      </c>
      <c r="E12" s="25">
        <v>67.05890159474464</v>
      </c>
    </row>
    <row r="13" spans="2:5" ht="12" customHeight="1" x14ac:dyDescent="0.2">
      <c r="B13" s="7" t="s">
        <v>6</v>
      </c>
      <c r="C13" s="26">
        <v>39228</v>
      </c>
      <c r="D13" s="26">
        <v>27757</v>
      </c>
      <c r="E13" s="27">
        <v>70.758131946568781</v>
      </c>
    </row>
    <row r="14" spans="2:5" ht="12" customHeight="1" x14ac:dyDescent="0.2">
      <c r="B14" s="8" t="s">
        <v>7</v>
      </c>
      <c r="C14" s="28">
        <v>4346</v>
      </c>
      <c r="D14" s="28">
        <v>1068</v>
      </c>
      <c r="E14" s="29">
        <v>24.574321214910263</v>
      </c>
    </row>
    <row r="15" spans="2:5" ht="12" customHeight="1" x14ac:dyDescent="0.2">
      <c r="B15" s="8" t="s">
        <v>8</v>
      </c>
      <c r="C15" s="28">
        <v>736</v>
      </c>
      <c r="D15" s="28">
        <v>437</v>
      </c>
      <c r="E15" s="29">
        <v>59.375</v>
      </c>
    </row>
    <row r="16" spans="2:5" ht="12" customHeight="1" x14ac:dyDescent="0.2">
      <c r="B16" s="8" t="s">
        <v>9</v>
      </c>
      <c r="C16" s="28">
        <v>32968</v>
      </c>
      <c r="D16" s="28">
        <v>25407</v>
      </c>
      <c r="E16" s="29">
        <v>77.065639407910709</v>
      </c>
    </row>
    <row r="17" spans="2:5" ht="12" customHeight="1" x14ac:dyDescent="0.2">
      <c r="B17" s="8" t="s">
        <v>10</v>
      </c>
      <c r="C17" s="28">
        <v>1178</v>
      </c>
      <c r="D17" s="28">
        <v>845</v>
      </c>
      <c r="E17" s="29">
        <v>71.731748726655354</v>
      </c>
    </row>
    <row r="18" spans="2:5" ht="12" customHeight="1" x14ac:dyDescent="0.2">
      <c r="B18" s="7" t="s">
        <v>11</v>
      </c>
      <c r="C18" s="24">
        <v>5983</v>
      </c>
      <c r="D18" s="24">
        <v>2561</v>
      </c>
      <c r="E18" s="25">
        <v>42.804613070366038</v>
      </c>
    </row>
    <row r="19" spans="2:5" ht="12" customHeight="1" x14ac:dyDescent="0.2">
      <c r="B19" s="8" t="s">
        <v>12</v>
      </c>
      <c r="C19" s="28">
        <v>3362</v>
      </c>
      <c r="D19" s="28">
        <v>328</v>
      </c>
      <c r="E19" s="29">
        <v>9.7560975609756095</v>
      </c>
    </row>
    <row r="20" spans="2:5" ht="12" customHeight="1" x14ac:dyDescent="0.2">
      <c r="B20" s="8" t="s">
        <v>13</v>
      </c>
      <c r="C20" s="28">
        <v>3</v>
      </c>
      <c r="D20" s="28">
        <v>-5</v>
      </c>
      <c r="E20" s="29">
        <v>-166.66666666666669</v>
      </c>
    </row>
    <row r="21" spans="2:5" ht="12" customHeight="1" x14ac:dyDescent="0.2">
      <c r="B21" s="8" t="s">
        <v>14</v>
      </c>
      <c r="C21" s="28">
        <v>2618</v>
      </c>
      <c r="D21" s="28">
        <v>2238</v>
      </c>
      <c r="E21" s="29">
        <v>85.485103132161953</v>
      </c>
    </row>
    <row r="22" spans="2:5" s="4" customFormat="1" ht="12" customHeight="1" x14ac:dyDescent="0.2">
      <c r="B22" s="7" t="s">
        <v>15</v>
      </c>
      <c r="C22" s="24">
        <v>10637</v>
      </c>
      <c r="D22" s="24">
        <v>5686</v>
      </c>
      <c r="E22" s="25">
        <v>53.454921500423048</v>
      </c>
    </row>
    <row r="23" spans="2:5" s="4" customFormat="1" ht="12" customHeight="1" x14ac:dyDescent="0.2">
      <c r="B23" s="8" t="s">
        <v>16</v>
      </c>
      <c r="C23" s="30">
        <v>32</v>
      </c>
      <c r="D23" s="30">
        <v>21</v>
      </c>
      <c r="E23" s="31">
        <v>65.625</v>
      </c>
    </row>
    <row r="24" spans="2:5" ht="12" customHeight="1" x14ac:dyDescent="0.2">
      <c r="B24" s="8" t="s">
        <v>17</v>
      </c>
      <c r="C24" s="30">
        <v>10605</v>
      </c>
      <c r="D24" s="30">
        <v>5665</v>
      </c>
      <c r="E24" s="31">
        <v>53.418198962753415</v>
      </c>
    </row>
    <row r="25" spans="2:5" s="4" customFormat="1" ht="12" customHeight="1" x14ac:dyDescent="0.2">
      <c r="B25" s="7" t="s">
        <v>18</v>
      </c>
      <c r="C25" s="24">
        <v>10093</v>
      </c>
      <c r="D25" s="24">
        <v>4940</v>
      </c>
      <c r="E25" s="25">
        <v>48.944813236896863</v>
      </c>
    </row>
    <row r="26" spans="2:5" ht="12" customHeight="1" x14ac:dyDescent="0.2">
      <c r="B26" s="7" t="s">
        <v>19</v>
      </c>
      <c r="C26" s="24">
        <v>7681</v>
      </c>
      <c r="D26" s="24">
        <v>2632</v>
      </c>
      <c r="E26" s="25">
        <v>34.266371566202317</v>
      </c>
    </row>
    <row r="27" spans="2:5" ht="12" customHeight="1" x14ac:dyDescent="0.2">
      <c r="B27" s="8" t="s">
        <v>20</v>
      </c>
      <c r="C27" s="28">
        <v>6771</v>
      </c>
      <c r="D27" s="28">
        <v>2060</v>
      </c>
      <c r="E27" s="29">
        <v>30.423866489440261</v>
      </c>
    </row>
    <row r="28" spans="2:5" ht="12" customHeight="1" x14ac:dyDescent="0.2">
      <c r="B28" s="8" t="s">
        <v>21</v>
      </c>
      <c r="C28" s="28">
        <v>910</v>
      </c>
      <c r="D28" s="28">
        <v>572</v>
      </c>
      <c r="E28" s="29">
        <v>62.857142857142854</v>
      </c>
    </row>
    <row r="29" spans="2:5" ht="12" customHeight="1" x14ac:dyDescent="0.2">
      <c r="B29" s="7" t="s">
        <v>22</v>
      </c>
      <c r="C29" s="26">
        <v>1451</v>
      </c>
      <c r="D29" s="26">
        <v>1427</v>
      </c>
      <c r="E29" s="27">
        <v>98.345968297725705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1450</v>
      </c>
      <c r="D31" s="28">
        <v>1426</v>
      </c>
      <c r="E31" s="29">
        <v>98.34482758620689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961</v>
      </c>
      <c r="D37" s="26">
        <v>881</v>
      </c>
      <c r="E37" s="27">
        <v>91.675338189386054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9166</v>
      </c>
      <c r="D44" s="24">
        <v>6120</v>
      </c>
      <c r="E44" s="25">
        <v>66.768492253982103</v>
      </c>
    </row>
    <row r="45" spans="2:6" ht="12" customHeight="1" x14ac:dyDescent="0.2">
      <c r="B45" s="7" t="s">
        <v>37</v>
      </c>
      <c r="C45" s="26">
        <v>4973</v>
      </c>
      <c r="D45" s="26">
        <v>4166</v>
      </c>
      <c r="E45" s="27">
        <v>83.772370802332603</v>
      </c>
      <c r="F45" s="5"/>
    </row>
    <row r="46" spans="2:6" ht="12" customHeight="1" x14ac:dyDescent="0.2">
      <c r="B46" s="7" t="s">
        <v>38</v>
      </c>
      <c r="C46" s="26">
        <v>223</v>
      </c>
      <c r="D46" s="26">
        <v>5</v>
      </c>
      <c r="E46" s="27">
        <v>2.2421524663677128</v>
      </c>
    </row>
    <row r="47" spans="2:6" ht="12" customHeight="1" x14ac:dyDescent="0.2">
      <c r="B47" s="6" t="s">
        <v>84</v>
      </c>
      <c r="C47" s="22">
        <v>5511</v>
      </c>
      <c r="D47" s="22">
        <v>4714</v>
      </c>
      <c r="E47" s="27">
        <v>85.538014879332252</v>
      </c>
    </row>
    <row r="48" spans="2:6" ht="12" customHeight="1" x14ac:dyDescent="0.2">
      <c r="B48" s="6" t="s">
        <v>39</v>
      </c>
      <c r="C48" s="32">
        <v>1721</v>
      </c>
      <c r="D48" s="32">
        <v>1684</v>
      </c>
      <c r="E48" s="33">
        <v>97.85008715862871</v>
      </c>
    </row>
    <row r="49" spans="2:5" ht="12" customHeight="1" x14ac:dyDescent="0.2">
      <c r="B49" s="6" t="s">
        <v>40</v>
      </c>
      <c r="C49" s="32">
        <v>1606</v>
      </c>
      <c r="D49" s="32">
        <v>1570</v>
      </c>
      <c r="E49" s="33">
        <v>97.758405977584061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1606</v>
      </c>
      <c r="D51" s="34">
        <v>1570</v>
      </c>
      <c r="E51" s="35">
        <v>97.758405977584061</v>
      </c>
    </row>
    <row r="52" spans="2:5" ht="12" customHeight="1" x14ac:dyDescent="0.2">
      <c r="B52" s="6" t="s">
        <v>43</v>
      </c>
      <c r="C52" s="32">
        <v>115</v>
      </c>
      <c r="D52" s="32">
        <v>114</v>
      </c>
      <c r="E52" s="33">
        <v>99.130434782608702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115</v>
      </c>
      <c r="D54" s="34">
        <v>114</v>
      </c>
      <c r="E54" s="35">
        <v>99.130434782608702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926</v>
      </c>
      <c r="D58" s="32">
        <v>926</v>
      </c>
      <c r="E58" s="33">
        <v>100</v>
      </c>
    </row>
    <row r="59" spans="2:5" ht="12" customHeight="1" x14ac:dyDescent="0.2">
      <c r="B59" s="6" t="s">
        <v>48</v>
      </c>
      <c r="C59" s="32">
        <v>926</v>
      </c>
      <c r="D59" s="32">
        <v>926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2864</v>
      </c>
      <c r="D61" s="32">
        <v>2104</v>
      </c>
      <c r="E61" s="33">
        <v>73.463687150837984</v>
      </c>
    </row>
    <row r="62" spans="2:5" s="4" customFormat="1" ht="12" customHeight="1" x14ac:dyDescent="0.2">
      <c r="B62" s="6" t="s">
        <v>51</v>
      </c>
      <c r="C62" s="32">
        <v>2864</v>
      </c>
      <c r="D62" s="32">
        <v>2104</v>
      </c>
      <c r="E62" s="33">
        <v>73.463687150837984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24346</v>
      </c>
      <c r="D70" s="22">
        <v>8255</v>
      </c>
      <c r="E70" s="23">
        <v>33.907007311262632</v>
      </c>
    </row>
    <row r="71" spans="2:5" ht="12" customHeight="1" x14ac:dyDescent="0.2">
      <c r="B71" s="6" t="s">
        <v>57</v>
      </c>
      <c r="C71" s="32">
        <v>3211</v>
      </c>
      <c r="D71" s="32">
        <v>162</v>
      </c>
      <c r="E71" s="33">
        <v>5.0451572718779198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3106</v>
      </c>
      <c r="D74" s="36">
        <v>58</v>
      </c>
      <c r="E74" s="37">
        <v>1.8673535093367677</v>
      </c>
    </row>
    <row r="75" spans="2:5" ht="12" customHeight="1" x14ac:dyDescent="0.2">
      <c r="B75" s="6" t="s">
        <v>61</v>
      </c>
      <c r="C75" s="32">
        <v>105</v>
      </c>
      <c r="D75" s="32">
        <v>104</v>
      </c>
      <c r="E75" s="33">
        <v>99.047619047619051</v>
      </c>
    </row>
    <row r="76" spans="2:5" ht="12" customHeight="1" x14ac:dyDescent="0.2">
      <c r="B76" s="6" t="s">
        <v>62</v>
      </c>
      <c r="C76" s="32">
        <v>736</v>
      </c>
      <c r="D76" s="32">
        <v>727</v>
      </c>
      <c r="E76" s="33">
        <v>98.777173913043484</v>
      </c>
    </row>
    <row r="77" spans="2:5" ht="12" customHeight="1" x14ac:dyDescent="0.2">
      <c r="B77" s="6" t="s">
        <v>63</v>
      </c>
      <c r="C77" s="32">
        <v>21</v>
      </c>
      <c r="D77" s="32">
        <v>20</v>
      </c>
      <c r="E77" s="33">
        <v>95.238095238095227</v>
      </c>
    </row>
    <row r="78" spans="2:5" ht="12" customHeight="1" x14ac:dyDescent="0.2">
      <c r="B78" s="6" t="s">
        <v>64</v>
      </c>
      <c r="C78" s="32">
        <v>715</v>
      </c>
      <c r="D78" s="32">
        <v>707</v>
      </c>
      <c r="E78" s="33">
        <v>98.88111888111888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715</v>
      </c>
      <c r="D86" s="34">
        <v>707</v>
      </c>
      <c r="E86" s="35">
        <v>98.88111888111888</v>
      </c>
    </row>
    <row r="87" spans="2:5" ht="12" customHeight="1" x14ac:dyDescent="0.2">
      <c r="B87" s="6" t="s">
        <v>73</v>
      </c>
      <c r="C87" s="32">
        <v>17575</v>
      </c>
      <c r="D87" s="32">
        <v>4661</v>
      </c>
      <c r="E87" s="33">
        <v>26.52062588904694</v>
      </c>
    </row>
    <row r="88" spans="2:5" ht="12" customHeight="1" x14ac:dyDescent="0.2">
      <c r="B88" s="6" t="s">
        <v>74</v>
      </c>
      <c r="C88" s="36">
        <v>1418</v>
      </c>
      <c r="D88" s="36">
        <v>368</v>
      </c>
      <c r="E88" s="37">
        <v>25.952045133991536</v>
      </c>
    </row>
    <row r="89" spans="2:5" ht="12" customHeight="1" x14ac:dyDescent="0.2">
      <c r="B89" s="6" t="s">
        <v>75</v>
      </c>
      <c r="C89" s="32">
        <v>4410</v>
      </c>
      <c r="D89" s="32">
        <v>1339</v>
      </c>
      <c r="E89" s="33">
        <v>30.362811791383219</v>
      </c>
    </row>
    <row r="90" spans="2:5" ht="12" customHeight="1" x14ac:dyDescent="0.2">
      <c r="B90" s="6" t="s">
        <v>76</v>
      </c>
      <c r="C90" s="32">
        <v>11718</v>
      </c>
      <c r="D90" s="32">
        <v>2926</v>
      </c>
      <c r="E90" s="33">
        <v>24.970131421744323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2824</v>
      </c>
      <c r="D92" s="32">
        <v>2705</v>
      </c>
      <c r="E92" s="33">
        <v>95.786118980169974</v>
      </c>
    </row>
    <row r="93" spans="2:5" ht="12" customHeight="1" x14ac:dyDescent="0.2">
      <c r="B93" s="6" t="s">
        <v>86</v>
      </c>
      <c r="C93" s="22">
        <v>25</v>
      </c>
      <c r="D93" s="22">
        <v>25</v>
      </c>
      <c r="E93" s="23">
        <v>100</v>
      </c>
    </row>
    <row r="94" spans="2:5" ht="12" customHeight="1" x14ac:dyDescent="0.2">
      <c r="B94" s="6" t="s">
        <v>79</v>
      </c>
      <c r="C94" s="32">
        <v>25</v>
      </c>
      <c r="D94" s="32">
        <v>25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E453D69-1F6E-4F99-B94A-E693997448DE}"/>
    <hyperlink ref="D4" location="ŞUBAT!A1" display="Şubat" xr:uid="{2D00C07C-A7BE-4B37-9F1A-B42CA01281C7}"/>
    <hyperlink ref="E4" location="MART!A1" display="Mart" xr:uid="{46C34106-451F-4DEE-A452-E11E810B5602}"/>
    <hyperlink ref="C5" location="NİSAN!A1" display="Nisan" xr:uid="{64861324-67A1-474B-BFCA-0C974682B56C}"/>
    <hyperlink ref="D5" location="MAYIS!A1" display="Mayıs" xr:uid="{30B501C1-BFB1-4EC3-A953-E551519DCC96}"/>
    <hyperlink ref="E5" location="HAZİRAN!A1" display="Haziran" xr:uid="{AF527558-E5DA-408A-8667-84FD13EA782D}"/>
    <hyperlink ref="C6" location="TEMMUZ!A1" display="Temmuz" xr:uid="{A0BF4436-94F5-4A5C-927C-44360ABAAA6C}"/>
    <hyperlink ref="D6" location="AĞUSTOS!A1" display="Ağustos" xr:uid="{03B65D43-7A19-4EFA-B170-1026F09C7ABD}"/>
    <hyperlink ref="E6" location="EYLÜL!A1" display="Eylül" xr:uid="{7B9E70F8-DA7C-404F-9F0A-DD0110DD1A19}"/>
    <hyperlink ref="C7" location="EKİM!A1" display="Ekim" xr:uid="{FCDCBBB4-31C9-4963-9D0D-2A9DC3C7722F}"/>
    <hyperlink ref="D7" location="KASIM!A1" display="Kasım" xr:uid="{A8217DF8-E136-4064-8DC7-414D023AEC8B}"/>
    <hyperlink ref="E7" location="ARALIK!A1" display="Aralık" xr:uid="{64D90369-E4E4-47E2-8E61-F22D682085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BBD0-0861-4A39-B37A-AF66B7FE837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102062</v>
      </c>
      <c r="D10" s="22">
        <v>55341</v>
      </c>
      <c r="E10" s="23">
        <v>54.222923321118529</v>
      </c>
    </row>
    <row r="11" spans="2:5" ht="12" customHeight="1" x14ac:dyDescent="0.2">
      <c r="B11" s="7" t="s">
        <v>4</v>
      </c>
      <c r="C11" s="24">
        <v>73940</v>
      </c>
      <c r="D11" s="24">
        <v>43986</v>
      </c>
      <c r="E11" s="25">
        <v>59.488774682174736</v>
      </c>
    </row>
    <row r="12" spans="2:5" ht="12" customHeight="1" x14ac:dyDescent="0.2">
      <c r="B12" s="7" t="s">
        <v>5</v>
      </c>
      <c r="C12" s="24">
        <v>41379</v>
      </c>
      <c r="D12" s="24">
        <v>26685</v>
      </c>
      <c r="E12" s="25">
        <v>64.489233669252528</v>
      </c>
    </row>
    <row r="13" spans="2:5" ht="12" customHeight="1" x14ac:dyDescent="0.2">
      <c r="B13" s="7" t="s">
        <v>6</v>
      </c>
      <c r="C13" s="26">
        <v>35327</v>
      </c>
      <c r="D13" s="26">
        <v>24199</v>
      </c>
      <c r="E13" s="27">
        <v>68.500014153480336</v>
      </c>
    </row>
    <row r="14" spans="2:5" ht="12" customHeight="1" x14ac:dyDescent="0.2">
      <c r="B14" s="8" t="s">
        <v>7</v>
      </c>
      <c r="C14" s="28">
        <v>4359</v>
      </c>
      <c r="D14" s="28">
        <v>860</v>
      </c>
      <c r="E14" s="29">
        <v>19.729295710025234</v>
      </c>
    </row>
    <row r="15" spans="2:5" ht="12" customHeight="1" x14ac:dyDescent="0.2">
      <c r="B15" s="8" t="s">
        <v>8</v>
      </c>
      <c r="C15" s="28">
        <v>732</v>
      </c>
      <c r="D15" s="28">
        <v>415</v>
      </c>
      <c r="E15" s="29">
        <v>56.693989071038253</v>
      </c>
    </row>
    <row r="16" spans="2:5" ht="12" customHeight="1" x14ac:dyDescent="0.2">
      <c r="B16" s="8" t="s">
        <v>9</v>
      </c>
      <c r="C16" s="28">
        <v>29105</v>
      </c>
      <c r="D16" s="28">
        <v>22116</v>
      </c>
      <c r="E16" s="29">
        <v>75.986943824085202</v>
      </c>
    </row>
    <row r="17" spans="2:5" ht="12" customHeight="1" x14ac:dyDescent="0.2">
      <c r="B17" s="8" t="s">
        <v>10</v>
      </c>
      <c r="C17" s="28">
        <v>1131</v>
      </c>
      <c r="D17" s="28">
        <v>808</v>
      </c>
      <c r="E17" s="29">
        <v>71.441202475685245</v>
      </c>
    </row>
    <row r="18" spans="2:5" ht="12" customHeight="1" x14ac:dyDescent="0.2">
      <c r="B18" s="7" t="s">
        <v>11</v>
      </c>
      <c r="C18" s="24">
        <v>6052</v>
      </c>
      <c r="D18" s="24">
        <v>2486</v>
      </c>
      <c r="E18" s="25">
        <v>41.077329808327825</v>
      </c>
    </row>
    <row r="19" spans="2:5" ht="12" customHeight="1" x14ac:dyDescent="0.2">
      <c r="B19" s="8" t="s">
        <v>12</v>
      </c>
      <c r="C19" s="28">
        <v>3442</v>
      </c>
      <c r="D19" s="28">
        <v>271</v>
      </c>
      <c r="E19" s="29">
        <v>7.8733294596165013</v>
      </c>
    </row>
    <row r="20" spans="2:5" ht="12" customHeight="1" x14ac:dyDescent="0.2">
      <c r="B20" s="8" t="s">
        <v>13</v>
      </c>
      <c r="C20" s="28">
        <v>3</v>
      </c>
      <c r="D20" s="28">
        <v>-5</v>
      </c>
      <c r="E20" s="29">
        <v>-166.66666666666669</v>
      </c>
    </row>
    <row r="21" spans="2:5" ht="12" customHeight="1" x14ac:dyDescent="0.2">
      <c r="B21" s="8" t="s">
        <v>14</v>
      </c>
      <c r="C21" s="28">
        <v>2607</v>
      </c>
      <c r="D21" s="28">
        <v>2220</v>
      </c>
      <c r="E21" s="29">
        <v>85.155350978135786</v>
      </c>
    </row>
    <row r="22" spans="2:5" s="4" customFormat="1" ht="12" customHeight="1" x14ac:dyDescent="0.2">
      <c r="B22" s="7" t="s">
        <v>15</v>
      </c>
      <c r="C22" s="24">
        <v>10400</v>
      </c>
      <c r="D22" s="24">
        <v>4122</v>
      </c>
      <c r="E22" s="25">
        <v>39.634615384615387</v>
      </c>
    </row>
    <row r="23" spans="2:5" s="4" customFormat="1" ht="12" customHeight="1" x14ac:dyDescent="0.2">
      <c r="B23" s="8" t="s">
        <v>16</v>
      </c>
      <c r="C23" s="30">
        <v>31</v>
      </c>
      <c r="D23" s="30">
        <v>20</v>
      </c>
      <c r="E23" s="31">
        <v>64.516129032258064</v>
      </c>
    </row>
    <row r="24" spans="2:5" ht="12" customHeight="1" x14ac:dyDescent="0.2">
      <c r="B24" s="8" t="s">
        <v>17</v>
      </c>
      <c r="C24" s="30">
        <v>10369</v>
      </c>
      <c r="D24" s="30">
        <v>4102</v>
      </c>
      <c r="E24" s="31">
        <v>39.560227601504479</v>
      </c>
    </row>
    <row r="25" spans="2:5" s="4" customFormat="1" ht="12" customHeight="1" x14ac:dyDescent="0.2">
      <c r="B25" s="7" t="s">
        <v>18</v>
      </c>
      <c r="C25" s="24">
        <v>9110</v>
      </c>
      <c r="D25" s="24">
        <v>4145</v>
      </c>
      <c r="E25" s="25">
        <v>45.499451152579582</v>
      </c>
    </row>
    <row r="26" spans="2:5" ht="12" customHeight="1" x14ac:dyDescent="0.2">
      <c r="B26" s="7" t="s">
        <v>19</v>
      </c>
      <c r="C26" s="24">
        <v>7055</v>
      </c>
      <c r="D26" s="24">
        <v>2151</v>
      </c>
      <c r="E26" s="25">
        <v>30.48901488306166</v>
      </c>
    </row>
    <row r="27" spans="2:5" ht="12" customHeight="1" x14ac:dyDescent="0.2">
      <c r="B27" s="8" t="s">
        <v>20</v>
      </c>
      <c r="C27" s="28">
        <v>6219</v>
      </c>
      <c r="D27" s="28">
        <v>1644</v>
      </c>
      <c r="E27" s="29">
        <v>26.435118186203571</v>
      </c>
    </row>
    <row r="28" spans="2:5" ht="12" customHeight="1" x14ac:dyDescent="0.2">
      <c r="B28" s="8" t="s">
        <v>21</v>
      </c>
      <c r="C28" s="28">
        <v>836</v>
      </c>
      <c r="D28" s="28">
        <v>507</v>
      </c>
      <c r="E28" s="29">
        <v>60.645933014354071</v>
      </c>
    </row>
    <row r="29" spans="2:5" ht="12" customHeight="1" x14ac:dyDescent="0.2">
      <c r="B29" s="7" t="s">
        <v>22</v>
      </c>
      <c r="C29" s="26">
        <v>1244</v>
      </c>
      <c r="D29" s="26">
        <v>1221</v>
      </c>
      <c r="E29" s="27">
        <v>98.151125401929264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1243</v>
      </c>
      <c r="D31" s="28">
        <v>1220</v>
      </c>
      <c r="E31" s="29">
        <v>98.149637972646815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811</v>
      </c>
      <c r="D37" s="26">
        <v>773</v>
      </c>
      <c r="E37" s="27">
        <v>95.314426633785459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8415</v>
      </c>
      <c r="D44" s="24">
        <v>5406</v>
      </c>
      <c r="E44" s="25">
        <v>64.242424242424249</v>
      </c>
    </row>
    <row r="45" spans="2:6" ht="12" customHeight="1" x14ac:dyDescent="0.2">
      <c r="B45" s="7" t="s">
        <v>37</v>
      </c>
      <c r="C45" s="26">
        <v>4412</v>
      </c>
      <c r="D45" s="26">
        <v>3624</v>
      </c>
      <c r="E45" s="27">
        <v>82.139619220308248</v>
      </c>
      <c r="F45" s="5"/>
    </row>
    <row r="46" spans="2:6" ht="12" customHeight="1" x14ac:dyDescent="0.2">
      <c r="B46" s="7" t="s">
        <v>38</v>
      </c>
      <c r="C46" s="26">
        <v>224</v>
      </c>
      <c r="D46" s="26">
        <v>4</v>
      </c>
      <c r="E46" s="27">
        <v>1.7857142857142856</v>
      </c>
    </row>
    <row r="47" spans="2:6" ht="12" customHeight="1" x14ac:dyDescent="0.2">
      <c r="B47" s="6" t="s">
        <v>84</v>
      </c>
      <c r="C47" s="22">
        <v>4928</v>
      </c>
      <c r="D47" s="22">
        <v>4133</v>
      </c>
      <c r="E47" s="27">
        <v>83.867694805194802</v>
      </c>
    </row>
    <row r="48" spans="2:6" ht="12" customHeight="1" x14ac:dyDescent="0.2">
      <c r="B48" s="6" t="s">
        <v>39</v>
      </c>
      <c r="C48" s="32">
        <v>1515</v>
      </c>
      <c r="D48" s="32">
        <v>1477</v>
      </c>
      <c r="E48" s="33">
        <v>97.491749174917501</v>
      </c>
    </row>
    <row r="49" spans="2:5" ht="12" customHeight="1" x14ac:dyDescent="0.2">
      <c r="B49" s="6" t="s">
        <v>40</v>
      </c>
      <c r="C49" s="32">
        <v>1400</v>
      </c>
      <c r="D49" s="32">
        <v>1362</v>
      </c>
      <c r="E49" s="33">
        <v>97.285714285714292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1400</v>
      </c>
      <c r="D51" s="34">
        <v>1362</v>
      </c>
      <c r="E51" s="35">
        <v>97.285714285714292</v>
      </c>
    </row>
    <row r="52" spans="2:5" ht="12" customHeight="1" x14ac:dyDescent="0.2">
      <c r="B52" s="6" t="s">
        <v>43</v>
      </c>
      <c r="C52" s="32">
        <v>115</v>
      </c>
      <c r="D52" s="32">
        <v>115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115</v>
      </c>
      <c r="D54" s="34">
        <v>115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819</v>
      </c>
      <c r="D58" s="32">
        <v>819</v>
      </c>
      <c r="E58" s="33">
        <v>100</v>
      </c>
    </row>
    <row r="59" spans="2:5" ht="12" customHeight="1" x14ac:dyDescent="0.2">
      <c r="B59" s="6" t="s">
        <v>48</v>
      </c>
      <c r="C59" s="32">
        <v>819</v>
      </c>
      <c r="D59" s="32">
        <v>819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2594</v>
      </c>
      <c r="D61" s="32">
        <v>1837</v>
      </c>
      <c r="E61" s="33">
        <v>70.817270624518116</v>
      </c>
    </row>
    <row r="62" spans="2:5" s="4" customFormat="1" ht="12" customHeight="1" x14ac:dyDescent="0.2">
      <c r="B62" s="6" t="s">
        <v>51</v>
      </c>
      <c r="C62" s="32">
        <v>2594</v>
      </c>
      <c r="D62" s="32">
        <v>1837</v>
      </c>
      <c r="E62" s="33">
        <v>70.817270624518116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23169</v>
      </c>
      <c r="D70" s="22">
        <v>7197</v>
      </c>
      <c r="E70" s="23">
        <v>31.063058396995984</v>
      </c>
    </row>
    <row r="71" spans="2:5" ht="12" customHeight="1" x14ac:dyDescent="0.2">
      <c r="B71" s="6" t="s">
        <v>57</v>
      </c>
      <c r="C71" s="32">
        <v>3127</v>
      </c>
      <c r="D71" s="32">
        <v>156</v>
      </c>
      <c r="E71" s="33">
        <v>4.9888071634154141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3024</v>
      </c>
      <c r="D74" s="36">
        <v>56</v>
      </c>
      <c r="E74" s="37">
        <v>1.8518518518518516</v>
      </c>
    </row>
    <row r="75" spans="2:5" ht="12" customHeight="1" x14ac:dyDescent="0.2">
      <c r="B75" s="6" t="s">
        <v>61</v>
      </c>
      <c r="C75" s="32">
        <v>103</v>
      </c>
      <c r="D75" s="32">
        <v>100</v>
      </c>
      <c r="E75" s="33">
        <v>97.087378640776706</v>
      </c>
    </row>
    <row r="76" spans="2:5" ht="12" customHeight="1" x14ac:dyDescent="0.2">
      <c r="B76" s="6" t="s">
        <v>62</v>
      </c>
      <c r="C76" s="32">
        <v>656</v>
      </c>
      <c r="D76" s="32">
        <v>648</v>
      </c>
      <c r="E76" s="33">
        <v>98.780487804878049</v>
      </c>
    </row>
    <row r="77" spans="2:5" ht="12" customHeight="1" x14ac:dyDescent="0.2">
      <c r="B77" s="6" t="s">
        <v>63</v>
      </c>
      <c r="C77" s="32">
        <v>17</v>
      </c>
      <c r="D77" s="32">
        <v>16</v>
      </c>
      <c r="E77" s="33">
        <v>94.117647058823522</v>
      </c>
    </row>
    <row r="78" spans="2:5" ht="12" customHeight="1" x14ac:dyDescent="0.2">
      <c r="B78" s="6" t="s">
        <v>64</v>
      </c>
      <c r="C78" s="32">
        <v>639</v>
      </c>
      <c r="D78" s="32">
        <v>632</v>
      </c>
      <c r="E78" s="33">
        <v>98.904538341158059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639</v>
      </c>
      <c r="D86" s="34">
        <v>632</v>
      </c>
      <c r="E86" s="35">
        <v>98.904538341158059</v>
      </c>
    </row>
    <row r="87" spans="2:5" ht="12" customHeight="1" x14ac:dyDescent="0.2">
      <c r="B87" s="6" t="s">
        <v>73</v>
      </c>
      <c r="C87" s="32">
        <v>17069</v>
      </c>
      <c r="D87" s="32">
        <v>4197</v>
      </c>
      <c r="E87" s="33">
        <v>24.588435174878434</v>
      </c>
    </row>
    <row r="88" spans="2:5" ht="12" customHeight="1" x14ac:dyDescent="0.2">
      <c r="B88" s="6" t="s">
        <v>74</v>
      </c>
      <c r="C88" s="36">
        <v>1408</v>
      </c>
      <c r="D88" s="36">
        <v>342</v>
      </c>
      <c r="E88" s="37">
        <v>24.289772727272727</v>
      </c>
    </row>
    <row r="89" spans="2:5" ht="12" customHeight="1" x14ac:dyDescent="0.2">
      <c r="B89" s="6" t="s">
        <v>75</v>
      </c>
      <c r="C89" s="32">
        <v>4287</v>
      </c>
      <c r="D89" s="32">
        <v>1189</v>
      </c>
      <c r="E89" s="33">
        <v>27.735012829484489</v>
      </c>
    </row>
    <row r="90" spans="2:5" ht="12" customHeight="1" x14ac:dyDescent="0.2">
      <c r="B90" s="6" t="s">
        <v>76</v>
      </c>
      <c r="C90" s="32">
        <v>11345</v>
      </c>
      <c r="D90" s="32">
        <v>2638</v>
      </c>
      <c r="E90" s="33">
        <v>23.252534156015866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2317</v>
      </c>
      <c r="D92" s="32">
        <v>2196</v>
      </c>
      <c r="E92" s="33">
        <v>94.777729823047039</v>
      </c>
    </row>
    <row r="93" spans="2:5" ht="12" customHeight="1" x14ac:dyDescent="0.2">
      <c r="B93" s="6" t="s">
        <v>86</v>
      </c>
      <c r="C93" s="22">
        <v>25</v>
      </c>
      <c r="D93" s="22">
        <v>25</v>
      </c>
      <c r="E93" s="23">
        <v>100</v>
      </c>
    </row>
    <row r="94" spans="2:5" ht="12" customHeight="1" x14ac:dyDescent="0.2">
      <c r="B94" s="6" t="s">
        <v>79</v>
      </c>
      <c r="C94" s="32">
        <v>25</v>
      </c>
      <c r="D94" s="32">
        <v>25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B16455E-5EF3-4612-A40E-F09E1567C189}"/>
    <hyperlink ref="D4" location="ŞUBAT!A1" display="Şubat" xr:uid="{F2D7923C-64BA-4F80-A4F7-4983A4AAB35B}"/>
    <hyperlink ref="E4" location="MART!A1" display="Mart" xr:uid="{0BE6604A-9772-488D-9D6B-F1B23AC34745}"/>
    <hyperlink ref="C5" location="NİSAN!A1" display="Nisan" xr:uid="{ECEF4093-E02A-4FA0-BC68-204A50BEE485}"/>
    <hyperlink ref="D5" location="MAYIS!A1" display="Mayıs" xr:uid="{48043FE2-C770-4F31-ABA5-6853B36EE190}"/>
    <hyperlink ref="E5" location="HAZİRAN!A1" display="Haziran" xr:uid="{355A3F64-1786-4258-B54E-A31C28D7D47C}"/>
    <hyperlink ref="C6" location="TEMMUZ!A1" display="Temmuz" xr:uid="{4F579AB1-F330-4EFF-94C9-D2FFD5AA134D}"/>
    <hyperlink ref="D6" location="AĞUSTOS!A1" display="Ağustos" xr:uid="{B3F5B6E6-66B6-4CAF-8153-CFA6FCF8FB04}"/>
    <hyperlink ref="E6" location="EYLÜL!A1" display="Eylül" xr:uid="{E8505021-1137-4FAC-9D93-49AEACB9F4BB}"/>
    <hyperlink ref="C7" location="EKİM!A1" display="Ekim" xr:uid="{50DEDDBC-6320-4D75-B77A-CF3FDF116627}"/>
    <hyperlink ref="D7" location="KASIM!A1" display="Kasım" xr:uid="{F3EC052A-9B28-40C6-86AF-EA50C38DCDAC}"/>
    <hyperlink ref="E7" location="ARALIK!A1" display="Aralık" xr:uid="{1031328F-DE14-4DFC-91C9-95E1FE57F7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9AD4-546E-441E-A24E-0A75129117F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92409</v>
      </c>
      <c r="D10" s="22">
        <v>43926</v>
      </c>
      <c r="E10" s="23">
        <v>47.534331071648865</v>
      </c>
    </row>
    <row r="11" spans="2:5" ht="12" customHeight="1" x14ac:dyDescent="0.2">
      <c r="B11" s="7" t="s">
        <v>4</v>
      </c>
      <c r="C11" s="24">
        <v>67518</v>
      </c>
      <c r="D11" s="24">
        <v>35574</v>
      </c>
      <c r="E11" s="25">
        <v>52.688172043010752</v>
      </c>
    </row>
    <row r="12" spans="2:5" ht="12" customHeight="1" x14ac:dyDescent="0.2">
      <c r="B12" s="7" t="s">
        <v>5</v>
      </c>
      <c r="C12" s="24">
        <v>37649</v>
      </c>
      <c r="D12" s="24">
        <v>21503</v>
      </c>
      <c r="E12" s="25">
        <v>57.114398788812451</v>
      </c>
    </row>
    <row r="13" spans="2:5" ht="12" customHeight="1" x14ac:dyDescent="0.2">
      <c r="B13" s="7" t="s">
        <v>6</v>
      </c>
      <c r="C13" s="26">
        <v>31767</v>
      </c>
      <c r="D13" s="26">
        <v>19360</v>
      </c>
      <c r="E13" s="27">
        <v>60.943746655334152</v>
      </c>
    </row>
    <row r="14" spans="2:5" ht="12" customHeight="1" x14ac:dyDescent="0.2">
      <c r="B14" s="8" t="s">
        <v>7</v>
      </c>
      <c r="C14" s="28">
        <v>4172</v>
      </c>
      <c r="D14" s="28">
        <v>494</v>
      </c>
      <c r="E14" s="29">
        <v>11.84084372003835</v>
      </c>
    </row>
    <row r="15" spans="2:5" ht="12" customHeight="1" x14ac:dyDescent="0.2">
      <c r="B15" s="8" t="s">
        <v>8</v>
      </c>
      <c r="C15" s="28">
        <v>723</v>
      </c>
      <c r="D15" s="28">
        <v>363</v>
      </c>
      <c r="E15" s="29">
        <v>50.207468879668049</v>
      </c>
    </row>
    <row r="16" spans="2:5" ht="12" customHeight="1" x14ac:dyDescent="0.2">
      <c r="B16" s="8" t="s">
        <v>9</v>
      </c>
      <c r="C16" s="28">
        <v>25758</v>
      </c>
      <c r="D16" s="28">
        <v>17763</v>
      </c>
      <c r="E16" s="29">
        <v>68.961099464244114</v>
      </c>
    </row>
    <row r="17" spans="2:5" ht="12" customHeight="1" x14ac:dyDescent="0.2">
      <c r="B17" s="8" t="s">
        <v>10</v>
      </c>
      <c r="C17" s="28">
        <v>1114</v>
      </c>
      <c r="D17" s="28">
        <v>740</v>
      </c>
      <c r="E17" s="29">
        <v>66.427289048473966</v>
      </c>
    </row>
    <row r="18" spans="2:5" ht="12" customHeight="1" x14ac:dyDescent="0.2">
      <c r="B18" s="7" t="s">
        <v>11</v>
      </c>
      <c r="C18" s="24">
        <v>5882</v>
      </c>
      <c r="D18" s="24">
        <v>2143</v>
      </c>
      <c r="E18" s="25">
        <v>36.433185991159469</v>
      </c>
    </row>
    <row r="19" spans="2:5" ht="12" customHeight="1" x14ac:dyDescent="0.2">
      <c r="B19" s="8" t="s">
        <v>12</v>
      </c>
      <c r="C19" s="28">
        <v>3248</v>
      </c>
      <c r="D19" s="28">
        <v>-40</v>
      </c>
      <c r="E19" s="29">
        <v>-1.2315270935960592</v>
      </c>
    </row>
    <row r="20" spans="2:5" ht="12" customHeight="1" x14ac:dyDescent="0.2">
      <c r="B20" s="8" t="s">
        <v>13</v>
      </c>
      <c r="C20" s="28">
        <v>3</v>
      </c>
      <c r="D20" s="28">
        <v>-5</v>
      </c>
      <c r="E20" s="29">
        <v>-166.66666666666669</v>
      </c>
    </row>
    <row r="21" spans="2:5" ht="12" customHeight="1" x14ac:dyDescent="0.2">
      <c r="B21" s="8" t="s">
        <v>14</v>
      </c>
      <c r="C21" s="28">
        <v>2631</v>
      </c>
      <c r="D21" s="28">
        <v>2188</v>
      </c>
      <c r="E21" s="29">
        <v>83.162295705055115</v>
      </c>
    </row>
    <row r="22" spans="2:5" s="4" customFormat="1" ht="12" customHeight="1" x14ac:dyDescent="0.2">
      <c r="B22" s="7" t="s">
        <v>15</v>
      </c>
      <c r="C22" s="24">
        <v>10206</v>
      </c>
      <c r="D22" s="24">
        <v>3824</v>
      </c>
      <c r="E22" s="25">
        <v>37.468155986674503</v>
      </c>
    </row>
    <row r="23" spans="2:5" s="4" customFormat="1" ht="12" customHeight="1" x14ac:dyDescent="0.2">
      <c r="B23" s="8" t="s">
        <v>16</v>
      </c>
      <c r="C23" s="30">
        <v>28</v>
      </c>
      <c r="D23" s="30">
        <v>12</v>
      </c>
      <c r="E23" s="31">
        <v>42.857142857142854</v>
      </c>
    </row>
    <row r="24" spans="2:5" ht="12" customHeight="1" x14ac:dyDescent="0.2">
      <c r="B24" s="8" t="s">
        <v>17</v>
      </c>
      <c r="C24" s="30">
        <v>10178</v>
      </c>
      <c r="D24" s="30">
        <v>3812</v>
      </c>
      <c r="E24" s="31">
        <v>37.453330713303203</v>
      </c>
    </row>
    <row r="25" spans="2:5" s="4" customFormat="1" ht="12" customHeight="1" x14ac:dyDescent="0.2">
      <c r="B25" s="7" t="s">
        <v>18</v>
      </c>
      <c r="C25" s="24">
        <v>8275</v>
      </c>
      <c r="D25" s="24">
        <v>2901</v>
      </c>
      <c r="E25" s="25">
        <v>35.057401812688823</v>
      </c>
    </row>
    <row r="26" spans="2:5" ht="12" customHeight="1" x14ac:dyDescent="0.2">
      <c r="B26" s="7" t="s">
        <v>19</v>
      </c>
      <c r="C26" s="24">
        <v>6578</v>
      </c>
      <c r="D26" s="24">
        <v>1266</v>
      </c>
      <c r="E26" s="25">
        <v>19.245971419884462</v>
      </c>
    </row>
    <row r="27" spans="2:5" ht="12" customHeight="1" x14ac:dyDescent="0.2">
      <c r="B27" s="8" t="s">
        <v>20</v>
      </c>
      <c r="C27" s="28">
        <v>5833</v>
      </c>
      <c r="D27" s="28">
        <v>846</v>
      </c>
      <c r="E27" s="29">
        <v>14.503685924909995</v>
      </c>
    </row>
    <row r="28" spans="2:5" ht="12" customHeight="1" x14ac:dyDescent="0.2">
      <c r="B28" s="8" t="s">
        <v>21</v>
      </c>
      <c r="C28" s="28">
        <v>745</v>
      </c>
      <c r="D28" s="28">
        <v>420</v>
      </c>
      <c r="E28" s="29">
        <v>56.375838926174495</v>
      </c>
    </row>
    <row r="29" spans="2:5" ht="12" customHeight="1" x14ac:dyDescent="0.2">
      <c r="B29" s="7" t="s">
        <v>22</v>
      </c>
      <c r="C29" s="26">
        <v>1027</v>
      </c>
      <c r="D29" s="26">
        <v>1003</v>
      </c>
      <c r="E29" s="27">
        <v>97.663096397273605</v>
      </c>
    </row>
    <row r="30" spans="2:5" ht="12" customHeight="1" x14ac:dyDescent="0.2">
      <c r="B30" s="8" t="s">
        <v>23</v>
      </c>
      <c r="C30" s="28">
        <v>1</v>
      </c>
      <c r="D30" s="28">
        <v>1</v>
      </c>
      <c r="E30" s="29">
        <v>100</v>
      </c>
    </row>
    <row r="31" spans="2:5" s="4" customFormat="1" ht="12" customHeight="1" x14ac:dyDescent="0.2">
      <c r="B31" s="8" t="s">
        <v>24</v>
      </c>
      <c r="C31" s="28">
        <v>1026</v>
      </c>
      <c r="D31" s="28">
        <v>1002</v>
      </c>
      <c r="E31" s="29">
        <v>97.660818713450297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670</v>
      </c>
      <c r="D37" s="26">
        <v>632</v>
      </c>
      <c r="E37" s="27">
        <v>94.328358208955223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7505</v>
      </c>
      <c r="D44" s="24">
        <v>4366</v>
      </c>
      <c r="E44" s="25">
        <v>58.174550299800131</v>
      </c>
    </row>
    <row r="45" spans="2:6" ht="12" customHeight="1" x14ac:dyDescent="0.2">
      <c r="B45" s="7" t="s">
        <v>37</v>
      </c>
      <c r="C45" s="26">
        <v>3661</v>
      </c>
      <c r="D45" s="26">
        <v>2976</v>
      </c>
      <c r="E45" s="27">
        <v>81.289265228079756</v>
      </c>
      <c r="F45" s="5"/>
    </row>
    <row r="46" spans="2:6" ht="12" customHeight="1" x14ac:dyDescent="0.2">
      <c r="B46" s="7" t="s">
        <v>38</v>
      </c>
      <c r="C46" s="26">
        <v>222</v>
      </c>
      <c r="D46" s="26">
        <v>4</v>
      </c>
      <c r="E46" s="27">
        <v>1.8018018018018018</v>
      </c>
    </row>
    <row r="47" spans="2:6" ht="12" customHeight="1" x14ac:dyDescent="0.2">
      <c r="B47" s="6" t="s">
        <v>84</v>
      </c>
      <c r="C47" s="22">
        <v>4204</v>
      </c>
      <c r="D47" s="22">
        <v>3432</v>
      </c>
      <c r="E47" s="27">
        <v>81.636536631779251</v>
      </c>
    </row>
    <row r="48" spans="2:6" ht="12" customHeight="1" x14ac:dyDescent="0.2">
      <c r="B48" s="6" t="s">
        <v>39</v>
      </c>
      <c r="C48" s="32">
        <v>1225</v>
      </c>
      <c r="D48" s="32">
        <v>1206</v>
      </c>
      <c r="E48" s="33">
        <v>98.448979591836732</v>
      </c>
    </row>
    <row r="49" spans="2:5" ht="12" customHeight="1" x14ac:dyDescent="0.2">
      <c r="B49" s="6" t="s">
        <v>40</v>
      </c>
      <c r="C49" s="32">
        <v>1112</v>
      </c>
      <c r="D49" s="32">
        <v>1094</v>
      </c>
      <c r="E49" s="33">
        <v>98.381294964028783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1112</v>
      </c>
      <c r="D51" s="34">
        <v>1094</v>
      </c>
      <c r="E51" s="35">
        <v>98.381294964028783</v>
      </c>
    </row>
    <row r="52" spans="2:5" ht="12" customHeight="1" x14ac:dyDescent="0.2">
      <c r="B52" s="6" t="s">
        <v>43</v>
      </c>
      <c r="C52" s="32">
        <v>113</v>
      </c>
      <c r="D52" s="32">
        <v>112</v>
      </c>
      <c r="E52" s="33">
        <v>99.115044247787608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113</v>
      </c>
      <c r="D54" s="34">
        <v>112</v>
      </c>
      <c r="E54" s="35">
        <v>99.115044247787608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703</v>
      </c>
      <c r="D58" s="32">
        <v>703</v>
      </c>
      <c r="E58" s="33">
        <v>100</v>
      </c>
    </row>
    <row r="59" spans="2:5" ht="12" customHeight="1" x14ac:dyDescent="0.2">
      <c r="B59" s="6" t="s">
        <v>48</v>
      </c>
      <c r="C59" s="32">
        <v>703</v>
      </c>
      <c r="D59" s="32">
        <v>703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2276</v>
      </c>
      <c r="D61" s="32">
        <v>1523</v>
      </c>
      <c r="E61" s="33">
        <v>66.915641476274175</v>
      </c>
    </row>
    <row r="62" spans="2:5" s="4" customFormat="1" ht="12" customHeight="1" x14ac:dyDescent="0.2">
      <c r="B62" s="6" t="s">
        <v>51</v>
      </c>
      <c r="C62" s="32">
        <v>2276</v>
      </c>
      <c r="D62" s="32">
        <v>1523</v>
      </c>
      <c r="E62" s="33">
        <v>66.915641476274175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20662</v>
      </c>
      <c r="D70" s="22">
        <v>4895</v>
      </c>
      <c r="E70" s="23">
        <v>23.69083341399671</v>
      </c>
    </row>
    <row r="71" spans="2:5" ht="12" customHeight="1" x14ac:dyDescent="0.2">
      <c r="B71" s="6" t="s">
        <v>57</v>
      </c>
      <c r="C71" s="32">
        <v>3102</v>
      </c>
      <c r="D71" s="32">
        <v>147</v>
      </c>
      <c r="E71" s="33">
        <v>4.7388781431334621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3010</v>
      </c>
      <c r="D74" s="36">
        <v>55</v>
      </c>
      <c r="E74" s="37">
        <v>1.8272425249169437</v>
      </c>
    </row>
    <row r="75" spans="2:5" ht="12" customHeight="1" x14ac:dyDescent="0.2">
      <c r="B75" s="6" t="s">
        <v>61</v>
      </c>
      <c r="C75" s="32">
        <v>92</v>
      </c>
      <c r="D75" s="32">
        <v>92</v>
      </c>
      <c r="E75" s="33">
        <v>100</v>
      </c>
    </row>
    <row r="76" spans="2:5" ht="12" customHeight="1" x14ac:dyDescent="0.2">
      <c r="B76" s="6" t="s">
        <v>62</v>
      </c>
      <c r="C76" s="32">
        <v>489</v>
      </c>
      <c r="D76" s="32">
        <v>480</v>
      </c>
      <c r="E76" s="33">
        <v>98.159509202453989</v>
      </c>
    </row>
    <row r="77" spans="2:5" ht="12" customHeight="1" x14ac:dyDescent="0.2">
      <c r="B77" s="6" t="s">
        <v>63</v>
      </c>
      <c r="C77" s="32">
        <v>10</v>
      </c>
      <c r="D77" s="32">
        <v>9</v>
      </c>
      <c r="E77" s="33">
        <v>90</v>
      </c>
    </row>
    <row r="78" spans="2:5" ht="12" customHeight="1" x14ac:dyDescent="0.2">
      <c r="B78" s="6" t="s">
        <v>64</v>
      </c>
      <c r="C78" s="32">
        <v>479</v>
      </c>
      <c r="D78" s="32">
        <v>471</v>
      </c>
      <c r="E78" s="33">
        <v>98.329853862212943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479</v>
      </c>
      <c r="D86" s="34">
        <v>471</v>
      </c>
      <c r="E86" s="35">
        <v>98.329853862212943</v>
      </c>
    </row>
    <row r="87" spans="2:5" ht="12" customHeight="1" x14ac:dyDescent="0.2">
      <c r="B87" s="6" t="s">
        <v>73</v>
      </c>
      <c r="C87" s="32">
        <v>15953</v>
      </c>
      <c r="D87" s="32">
        <v>3273</v>
      </c>
      <c r="E87" s="33">
        <v>20.516517269479095</v>
      </c>
    </row>
    <row r="88" spans="2:5" ht="12" customHeight="1" x14ac:dyDescent="0.2">
      <c r="B88" s="6" t="s">
        <v>74</v>
      </c>
      <c r="C88" s="36">
        <v>1386</v>
      </c>
      <c r="D88" s="36">
        <v>281</v>
      </c>
      <c r="E88" s="37">
        <v>20.274170274170274</v>
      </c>
    </row>
    <row r="89" spans="2:5" ht="12" customHeight="1" x14ac:dyDescent="0.2">
      <c r="B89" s="6" t="s">
        <v>75</v>
      </c>
      <c r="C89" s="32">
        <v>3982</v>
      </c>
      <c r="D89" s="32">
        <v>976</v>
      </c>
      <c r="E89" s="33">
        <v>24.510296333500754</v>
      </c>
    </row>
    <row r="90" spans="2:5" ht="12" customHeight="1" x14ac:dyDescent="0.2">
      <c r="B90" s="6" t="s">
        <v>76</v>
      </c>
      <c r="C90" s="32">
        <v>10556</v>
      </c>
      <c r="D90" s="32">
        <v>1988</v>
      </c>
      <c r="E90" s="33">
        <v>18.832891246684351</v>
      </c>
    </row>
    <row r="91" spans="2:5" ht="12" customHeight="1" x14ac:dyDescent="0.2">
      <c r="B91" s="6" t="s">
        <v>77</v>
      </c>
      <c r="C91" s="32">
        <v>29</v>
      </c>
      <c r="D91" s="32">
        <v>28</v>
      </c>
      <c r="E91" s="33">
        <v>96.551724137931032</v>
      </c>
    </row>
    <row r="92" spans="2:5" ht="12" customHeight="1" x14ac:dyDescent="0.2">
      <c r="B92" s="6" t="s">
        <v>78</v>
      </c>
      <c r="C92" s="32">
        <v>1118</v>
      </c>
      <c r="D92" s="32">
        <v>995</v>
      </c>
      <c r="E92" s="33">
        <v>88.998211091234353</v>
      </c>
    </row>
    <row r="93" spans="2:5" ht="12" customHeight="1" x14ac:dyDescent="0.2">
      <c r="B93" s="6" t="s">
        <v>86</v>
      </c>
      <c r="C93" s="22">
        <v>25</v>
      </c>
      <c r="D93" s="22">
        <v>25</v>
      </c>
      <c r="E93" s="23">
        <v>100</v>
      </c>
    </row>
    <row r="94" spans="2:5" ht="12" customHeight="1" x14ac:dyDescent="0.2">
      <c r="B94" s="6" t="s">
        <v>79</v>
      </c>
      <c r="C94" s="32">
        <v>25</v>
      </c>
      <c r="D94" s="32">
        <v>25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C3080B7-209B-411A-83E8-869A3700C3F3}"/>
    <hyperlink ref="D4" location="ŞUBAT!A1" display="Şubat" xr:uid="{AFC27859-7196-4548-BBA9-C1EC2D95A0D8}"/>
    <hyperlink ref="E4" location="MART!A1" display="Mart" xr:uid="{E75675CC-6754-4D0D-902C-7A0451EDF691}"/>
    <hyperlink ref="C5" location="NİSAN!A1" display="Nisan" xr:uid="{C892FBDC-9BD3-42A5-BE0E-5F6BB6E0EA71}"/>
    <hyperlink ref="D5" location="MAYIS!A1" display="Mayıs" xr:uid="{DE0CA110-8D43-49E5-B720-26629C020C0E}"/>
    <hyperlink ref="E5" location="HAZİRAN!A1" display="Haziran" xr:uid="{2C499038-C5C1-488F-824F-4DCC06E84E61}"/>
    <hyperlink ref="C6" location="TEMMUZ!A1" display="Temmuz" xr:uid="{92BFD1DE-AF86-441B-BA04-131195108257}"/>
    <hyperlink ref="D6" location="AĞUSTOS!A1" display="Ağustos" xr:uid="{EA3A4702-C959-42A5-9B91-AF8E3B30FE5B}"/>
    <hyperlink ref="E6" location="EYLÜL!A1" display="Eylül" xr:uid="{34BF6FFC-5097-47BB-8A76-8AFDEFC6ED27}"/>
    <hyperlink ref="C7" location="EKİM!A1" display="Ekim" xr:uid="{C0E74ADA-3BF5-44EE-967E-BD495B65C9D6}"/>
    <hyperlink ref="D7" location="KASIM!A1" display="Kasım" xr:uid="{9B0833E3-4348-4164-86E9-B0B357244DEE}"/>
    <hyperlink ref="E7" location="ARALIK!A1" display="Aralık" xr:uid="{1B13BDC1-190B-4EA3-B96F-B3A7B0025F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240E-4080-489E-9F57-5A14FA17903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78607</v>
      </c>
      <c r="D10" s="22">
        <v>34495</v>
      </c>
      <c r="E10" s="23">
        <v>43.88286030506189</v>
      </c>
    </row>
    <row r="11" spans="2:5" ht="12" customHeight="1" x14ac:dyDescent="0.2">
      <c r="B11" s="7" t="s">
        <v>4</v>
      </c>
      <c r="C11" s="24">
        <v>57135</v>
      </c>
      <c r="D11" s="24">
        <v>27850</v>
      </c>
      <c r="E11" s="25">
        <v>48.744202327820076</v>
      </c>
    </row>
    <row r="12" spans="2:5" ht="12" customHeight="1" x14ac:dyDescent="0.2">
      <c r="B12" s="7" t="s">
        <v>5</v>
      </c>
      <c r="C12" s="24">
        <v>31912</v>
      </c>
      <c r="D12" s="24">
        <v>16524</v>
      </c>
      <c r="E12" s="25">
        <v>51.779894710453746</v>
      </c>
    </row>
    <row r="13" spans="2:5" ht="12" customHeight="1" x14ac:dyDescent="0.2">
      <c r="B13" s="7" t="s">
        <v>6</v>
      </c>
      <c r="C13" s="26">
        <v>27282</v>
      </c>
      <c r="D13" s="26">
        <v>14512</v>
      </c>
      <c r="E13" s="27">
        <v>53.192581189062381</v>
      </c>
    </row>
    <row r="14" spans="2:5" ht="12" customHeight="1" x14ac:dyDescent="0.2">
      <c r="B14" s="8" t="s">
        <v>7</v>
      </c>
      <c r="C14" s="28">
        <v>3343</v>
      </c>
      <c r="D14" s="28">
        <v>374</v>
      </c>
      <c r="E14" s="29">
        <v>11.187556087346696</v>
      </c>
    </row>
    <row r="15" spans="2:5" ht="12" customHeight="1" x14ac:dyDescent="0.2">
      <c r="B15" s="8" t="s">
        <v>8</v>
      </c>
      <c r="C15" s="28">
        <v>713</v>
      </c>
      <c r="D15" s="28">
        <v>325</v>
      </c>
      <c r="E15" s="29">
        <v>45.582047685834503</v>
      </c>
    </row>
    <row r="16" spans="2:5" ht="12" customHeight="1" x14ac:dyDescent="0.2">
      <c r="B16" s="8" t="s">
        <v>9</v>
      </c>
      <c r="C16" s="28">
        <v>22416</v>
      </c>
      <c r="D16" s="28">
        <v>13319</v>
      </c>
      <c r="E16" s="29">
        <v>59.417380442541045</v>
      </c>
    </row>
    <row r="17" spans="2:5" ht="12" customHeight="1" x14ac:dyDescent="0.2">
      <c r="B17" s="8" t="s">
        <v>10</v>
      </c>
      <c r="C17" s="28">
        <v>810</v>
      </c>
      <c r="D17" s="28">
        <v>494</v>
      </c>
      <c r="E17" s="29">
        <v>60.987654320987652</v>
      </c>
    </row>
    <row r="18" spans="2:5" ht="12" customHeight="1" x14ac:dyDescent="0.2">
      <c r="B18" s="7" t="s">
        <v>11</v>
      </c>
      <c r="C18" s="24">
        <v>4630</v>
      </c>
      <c r="D18" s="24">
        <v>2012</v>
      </c>
      <c r="E18" s="25">
        <v>43.45572354211663</v>
      </c>
    </row>
    <row r="19" spans="2:5" ht="12" customHeight="1" x14ac:dyDescent="0.2">
      <c r="B19" s="8" t="s">
        <v>12</v>
      </c>
      <c r="C19" s="28">
        <v>1976</v>
      </c>
      <c r="D19" s="28">
        <v>122</v>
      </c>
      <c r="E19" s="29">
        <v>6.1740890688259107</v>
      </c>
    </row>
    <row r="20" spans="2:5" ht="12" customHeight="1" x14ac:dyDescent="0.2">
      <c r="B20" s="8" t="s">
        <v>13</v>
      </c>
      <c r="C20" s="28">
        <v>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2647</v>
      </c>
      <c r="D21" s="28">
        <v>1890</v>
      </c>
      <c r="E21" s="29">
        <v>71.401586701926718</v>
      </c>
    </row>
    <row r="22" spans="2:5" s="4" customFormat="1" ht="12" customHeight="1" x14ac:dyDescent="0.2">
      <c r="B22" s="7" t="s">
        <v>15</v>
      </c>
      <c r="C22" s="24">
        <v>10046</v>
      </c>
      <c r="D22" s="24">
        <v>3476</v>
      </c>
      <c r="E22" s="25">
        <v>34.60083615369301</v>
      </c>
    </row>
    <row r="23" spans="2:5" s="4" customFormat="1" ht="12" customHeight="1" x14ac:dyDescent="0.2">
      <c r="B23" s="8" t="s">
        <v>16</v>
      </c>
      <c r="C23" s="30">
        <v>24</v>
      </c>
      <c r="D23" s="30">
        <v>6</v>
      </c>
      <c r="E23" s="31">
        <v>25</v>
      </c>
    </row>
    <row r="24" spans="2:5" ht="12" customHeight="1" x14ac:dyDescent="0.2">
      <c r="B24" s="8" t="s">
        <v>17</v>
      </c>
      <c r="C24" s="30">
        <v>10022</v>
      </c>
      <c r="D24" s="30">
        <v>3470</v>
      </c>
      <c r="E24" s="31">
        <v>34.623827579325486</v>
      </c>
    </row>
    <row r="25" spans="2:5" s="4" customFormat="1" ht="12" customHeight="1" x14ac:dyDescent="0.2">
      <c r="B25" s="7" t="s">
        <v>18</v>
      </c>
      <c r="C25" s="24">
        <v>5740</v>
      </c>
      <c r="D25" s="24">
        <v>2031</v>
      </c>
      <c r="E25" s="25">
        <v>35.383275261324044</v>
      </c>
    </row>
    <row r="26" spans="2:5" ht="12" customHeight="1" x14ac:dyDescent="0.2">
      <c r="B26" s="7" t="s">
        <v>19</v>
      </c>
      <c r="C26" s="24">
        <v>4392</v>
      </c>
      <c r="D26" s="24">
        <v>752</v>
      </c>
      <c r="E26" s="25">
        <v>17.122040072859747</v>
      </c>
    </row>
    <row r="27" spans="2:5" ht="12" customHeight="1" x14ac:dyDescent="0.2">
      <c r="B27" s="8" t="s">
        <v>20</v>
      </c>
      <c r="C27" s="28">
        <v>3743</v>
      </c>
      <c r="D27" s="28">
        <v>429</v>
      </c>
      <c r="E27" s="29">
        <v>11.461394603259418</v>
      </c>
    </row>
    <row r="28" spans="2:5" ht="12" customHeight="1" x14ac:dyDescent="0.2">
      <c r="B28" s="8" t="s">
        <v>21</v>
      </c>
      <c r="C28" s="28">
        <v>649</v>
      </c>
      <c r="D28" s="28">
        <v>323</v>
      </c>
      <c r="E28" s="29">
        <v>49.768875192604007</v>
      </c>
    </row>
    <row r="29" spans="2:5" ht="12" customHeight="1" x14ac:dyDescent="0.2">
      <c r="B29" s="7" t="s">
        <v>22</v>
      </c>
      <c r="C29" s="26">
        <v>805</v>
      </c>
      <c r="D29" s="26">
        <v>780</v>
      </c>
      <c r="E29" s="27">
        <v>96.894409937888199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804</v>
      </c>
      <c r="D31" s="28">
        <v>780</v>
      </c>
      <c r="E31" s="29">
        <v>97.014925373134332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543</v>
      </c>
      <c r="D37" s="26">
        <v>499</v>
      </c>
      <c r="E37" s="27">
        <v>91.896869244935544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6270</v>
      </c>
      <c r="D44" s="24">
        <v>3508</v>
      </c>
      <c r="E44" s="25">
        <v>55.948963317384369</v>
      </c>
    </row>
    <row r="45" spans="2:6" ht="12" customHeight="1" x14ac:dyDescent="0.2">
      <c r="B45" s="7" t="s">
        <v>37</v>
      </c>
      <c r="C45" s="26">
        <v>2948</v>
      </c>
      <c r="D45" s="26">
        <v>2310</v>
      </c>
      <c r="E45" s="27">
        <v>78.358208955223887</v>
      </c>
      <c r="F45" s="5"/>
    </row>
    <row r="46" spans="2:6" ht="12" customHeight="1" x14ac:dyDescent="0.2">
      <c r="B46" s="7" t="s">
        <v>38</v>
      </c>
      <c r="C46" s="26">
        <v>219</v>
      </c>
      <c r="D46" s="26">
        <v>1</v>
      </c>
      <c r="E46" s="27">
        <v>0.45662100456621002</v>
      </c>
    </row>
    <row r="47" spans="2:6" ht="12" customHeight="1" x14ac:dyDescent="0.2">
      <c r="B47" s="6" t="s">
        <v>84</v>
      </c>
      <c r="C47" s="22">
        <v>3288</v>
      </c>
      <c r="D47" s="22">
        <v>2631</v>
      </c>
      <c r="E47" s="27">
        <v>80.018248175182478</v>
      </c>
    </row>
    <row r="48" spans="2:6" ht="12" customHeight="1" x14ac:dyDescent="0.2">
      <c r="B48" s="6" t="s">
        <v>39</v>
      </c>
      <c r="C48" s="32">
        <v>992</v>
      </c>
      <c r="D48" s="32">
        <v>976</v>
      </c>
      <c r="E48" s="33">
        <v>98.387096774193552</v>
      </c>
    </row>
    <row r="49" spans="2:5" ht="12" customHeight="1" x14ac:dyDescent="0.2">
      <c r="B49" s="6" t="s">
        <v>40</v>
      </c>
      <c r="C49" s="32">
        <v>881</v>
      </c>
      <c r="D49" s="32">
        <v>865</v>
      </c>
      <c r="E49" s="33">
        <v>98.1838819523269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881</v>
      </c>
      <c r="D51" s="34">
        <v>865</v>
      </c>
      <c r="E51" s="35">
        <v>98.1838819523269</v>
      </c>
    </row>
    <row r="52" spans="2:5" ht="12" customHeight="1" x14ac:dyDescent="0.2">
      <c r="B52" s="6" t="s">
        <v>43</v>
      </c>
      <c r="C52" s="32">
        <v>111</v>
      </c>
      <c r="D52" s="32">
        <v>111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111</v>
      </c>
      <c r="D54" s="34">
        <v>111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619</v>
      </c>
      <c r="D58" s="32">
        <v>619</v>
      </c>
      <c r="E58" s="33">
        <v>100</v>
      </c>
    </row>
    <row r="59" spans="2:5" ht="12" customHeight="1" x14ac:dyDescent="0.2">
      <c r="B59" s="6" t="s">
        <v>48</v>
      </c>
      <c r="C59" s="32">
        <v>619</v>
      </c>
      <c r="D59" s="32">
        <v>619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1677</v>
      </c>
      <c r="D61" s="32">
        <v>1036</v>
      </c>
      <c r="E61" s="33">
        <v>61.776982707215268</v>
      </c>
    </row>
    <row r="62" spans="2:5" s="4" customFormat="1" ht="12" customHeight="1" x14ac:dyDescent="0.2">
      <c r="B62" s="6" t="s">
        <v>51</v>
      </c>
      <c r="C62" s="32">
        <v>1677</v>
      </c>
      <c r="D62" s="32">
        <v>1036</v>
      </c>
      <c r="E62" s="33">
        <v>61.776982707215268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18160</v>
      </c>
      <c r="D70" s="22">
        <v>3990</v>
      </c>
      <c r="E70" s="23">
        <v>21.971365638766517</v>
      </c>
    </row>
    <row r="71" spans="2:5" ht="12" customHeight="1" x14ac:dyDescent="0.2">
      <c r="B71" s="6" t="s">
        <v>57</v>
      </c>
      <c r="C71" s="32">
        <v>3036</v>
      </c>
      <c r="D71" s="32">
        <v>122</v>
      </c>
      <c r="E71" s="33">
        <v>4.0184453227931485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2995</v>
      </c>
      <c r="D74" s="36">
        <v>46</v>
      </c>
      <c r="E74" s="37">
        <v>1.5358931552587647</v>
      </c>
    </row>
    <row r="75" spans="2:5" ht="12" customHeight="1" x14ac:dyDescent="0.2">
      <c r="B75" s="6" t="s">
        <v>61</v>
      </c>
      <c r="C75" s="32">
        <v>41</v>
      </c>
      <c r="D75" s="32">
        <v>76</v>
      </c>
      <c r="E75" s="33">
        <v>185.36585365853659</v>
      </c>
    </row>
    <row r="76" spans="2:5" ht="12" customHeight="1" x14ac:dyDescent="0.2">
      <c r="B76" s="6" t="s">
        <v>62</v>
      </c>
      <c r="C76" s="32">
        <v>352</v>
      </c>
      <c r="D76" s="32">
        <v>344</v>
      </c>
      <c r="E76" s="33">
        <v>97.727272727272734</v>
      </c>
    </row>
    <row r="77" spans="2:5" ht="12" customHeight="1" x14ac:dyDescent="0.2">
      <c r="B77" s="6" t="s">
        <v>63</v>
      </c>
      <c r="C77" s="32">
        <v>6</v>
      </c>
      <c r="D77" s="32">
        <v>6</v>
      </c>
      <c r="E77" s="33">
        <v>100</v>
      </c>
    </row>
    <row r="78" spans="2:5" ht="12" customHeight="1" x14ac:dyDescent="0.2">
      <c r="B78" s="6" t="s">
        <v>64</v>
      </c>
      <c r="C78" s="32">
        <v>346</v>
      </c>
      <c r="D78" s="32">
        <v>338</v>
      </c>
      <c r="E78" s="33">
        <v>97.687861271676297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346</v>
      </c>
      <c r="D86" s="34">
        <v>338</v>
      </c>
      <c r="E86" s="35">
        <v>97.687861271676297</v>
      </c>
    </row>
    <row r="87" spans="2:5" ht="12" customHeight="1" x14ac:dyDescent="0.2">
      <c r="B87" s="6" t="s">
        <v>73</v>
      </c>
      <c r="C87" s="32">
        <v>13748</v>
      </c>
      <c r="D87" s="32">
        <v>2626</v>
      </c>
      <c r="E87" s="33">
        <v>19.100960139656678</v>
      </c>
    </row>
    <row r="88" spans="2:5" ht="12" customHeight="1" x14ac:dyDescent="0.2">
      <c r="B88" s="6" t="s">
        <v>74</v>
      </c>
      <c r="C88" s="36">
        <v>1358</v>
      </c>
      <c r="D88" s="36">
        <v>223</v>
      </c>
      <c r="E88" s="37">
        <v>16.421207658321059</v>
      </c>
    </row>
    <row r="89" spans="2:5" ht="12" customHeight="1" x14ac:dyDescent="0.2">
      <c r="B89" s="6" t="s">
        <v>75</v>
      </c>
      <c r="C89" s="32">
        <v>3774</v>
      </c>
      <c r="D89" s="32">
        <v>770</v>
      </c>
      <c r="E89" s="33">
        <v>20.402755696873342</v>
      </c>
    </row>
    <row r="90" spans="2:5" ht="12" customHeight="1" x14ac:dyDescent="0.2">
      <c r="B90" s="6" t="s">
        <v>76</v>
      </c>
      <c r="C90" s="32">
        <v>8586</v>
      </c>
      <c r="D90" s="32">
        <v>1604</v>
      </c>
      <c r="E90" s="33">
        <v>18.681574656417425</v>
      </c>
    </row>
    <row r="91" spans="2:5" ht="12" customHeight="1" x14ac:dyDescent="0.2">
      <c r="B91" s="6" t="s">
        <v>77</v>
      </c>
      <c r="C91" s="32">
        <v>30</v>
      </c>
      <c r="D91" s="32">
        <v>29</v>
      </c>
      <c r="E91" s="33">
        <v>96.666666666666671</v>
      </c>
    </row>
    <row r="92" spans="2:5" ht="12" customHeight="1" x14ac:dyDescent="0.2">
      <c r="B92" s="6" t="s">
        <v>78</v>
      </c>
      <c r="C92" s="32">
        <v>1024</v>
      </c>
      <c r="D92" s="32">
        <v>898</v>
      </c>
      <c r="E92" s="33">
        <v>87.6953125</v>
      </c>
    </row>
    <row r="93" spans="2:5" ht="12" customHeight="1" x14ac:dyDescent="0.2">
      <c r="B93" s="6" t="s">
        <v>86</v>
      </c>
      <c r="C93" s="22">
        <v>24</v>
      </c>
      <c r="D93" s="22">
        <v>24</v>
      </c>
      <c r="E93" s="23">
        <v>100</v>
      </c>
    </row>
    <row r="94" spans="2:5" ht="12" customHeight="1" x14ac:dyDescent="0.2">
      <c r="B94" s="6" t="s">
        <v>79</v>
      </c>
      <c r="C94" s="32">
        <v>24</v>
      </c>
      <c r="D94" s="32">
        <v>24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F496708-590A-4A84-A5DB-96928CE13245}"/>
    <hyperlink ref="D4" location="ŞUBAT!A1" display="Şubat" xr:uid="{73D4C371-4A4A-4556-821B-7636103EE42E}"/>
    <hyperlink ref="E4" location="MART!A1" display="Mart" xr:uid="{5932BB01-ABB4-43AE-AE27-550FD61BD957}"/>
    <hyperlink ref="C5" location="NİSAN!A1" display="Nisan" xr:uid="{E85AEFC6-9C02-4091-B934-A69C1CA5FAAB}"/>
    <hyperlink ref="D5" location="MAYIS!A1" display="Mayıs" xr:uid="{2A0276B2-0AE3-494A-8242-8EBCFD8BB368}"/>
    <hyperlink ref="E5" location="HAZİRAN!A1" display="Haziran" xr:uid="{BE777795-BD18-4444-9451-66694C23D508}"/>
    <hyperlink ref="C6" location="TEMMUZ!A1" display="Temmuz" xr:uid="{A9D3E417-0E8E-400F-9F73-05C992D70018}"/>
    <hyperlink ref="D6" location="AĞUSTOS!A1" display="Ağustos" xr:uid="{71FED749-F682-44B2-8ADE-1CAFFA13B684}"/>
    <hyperlink ref="E6" location="EYLÜL!A1" display="Eylül" xr:uid="{A089ADE0-93CB-4827-B759-99EFC7951F00}"/>
    <hyperlink ref="C7" location="EKİM!A1" display="Ekim" xr:uid="{D284B8EE-B2B5-4D75-9769-6BD45F403984}"/>
    <hyperlink ref="D7" location="KASIM!A1" display="Kasım" xr:uid="{0E7C271D-E0C1-48D1-A78F-A45AD3579FE8}"/>
    <hyperlink ref="E7" location="ARALIK!A1" display="Aralık" xr:uid="{C21CAAE4-EDF8-4F21-9B82-BBDA9C8F40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2025-07-29T13:18:00Z</dcterms:modified>
</cp:coreProperties>
</file>