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1\"/>
    </mc:Choice>
  </mc:AlternateContent>
  <xr:revisionPtr revIDLastSave="0" documentId="8_{9FDA19A2-DC1A-4DE2-9926-A4D045FB2643}" xr6:coauthVersionLast="47" xr6:coauthVersionMax="47" xr10:uidLastSave="{00000000-0000-0000-0000-000000000000}"/>
  <bookViews>
    <workbookView xWindow="-108" yWindow="-108" windowWidth="23256" windowHeight="12456" tabRatio="679" xr2:uid="{6DFD2C9A-1405-4EAB-B66E-2BAC70038BA1}"/>
  </bookViews>
  <sheets>
    <sheet name="ARALIK" sheetId="36" r:id="rId1"/>
    <sheet name="KASIM" sheetId="35" r:id="rId2"/>
    <sheet name="EKİM" sheetId="34" r:id="rId3"/>
    <sheet name="EYLÜL" sheetId="33" r:id="rId4"/>
    <sheet name="AĞUSTOS" sheetId="32" r:id="rId5"/>
    <sheet name="TEMMUZ" sheetId="31" r:id="rId6"/>
    <sheet name="HAZİRAN" sheetId="30" r:id="rId7"/>
    <sheet name="MAYIS" sheetId="29" r:id="rId8"/>
    <sheet name="NİSAN" sheetId="28" r:id="rId9"/>
    <sheet name="MART" sheetId="27" r:id="rId10"/>
    <sheet name="ŞUBAT" sheetId="26" r:id="rId11"/>
    <sheet name="OCAK" sheetId="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91029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5" i="25" l="1"/>
  <c r="C95" i="25"/>
  <c r="E93" i="25"/>
  <c r="D92" i="25"/>
  <c r="C92" i="25"/>
  <c r="E92" i="25"/>
  <c r="E91" i="25"/>
  <c r="E90" i="25"/>
  <c r="E89" i="25"/>
  <c r="E88" i="25"/>
  <c r="E87" i="25"/>
  <c r="D86" i="25"/>
  <c r="E86" i="25" s="1"/>
  <c r="C86" i="25"/>
  <c r="E85" i="25"/>
  <c r="D77" i="25"/>
  <c r="E77" i="25" s="1"/>
  <c r="C77" i="25"/>
  <c r="E76" i="25"/>
  <c r="D75" i="25"/>
  <c r="D69" i="25" s="1"/>
  <c r="C75" i="25"/>
  <c r="C69" i="25" s="1"/>
  <c r="E75" i="25"/>
  <c r="E74" i="25"/>
  <c r="E73" i="25"/>
  <c r="D70" i="25"/>
  <c r="C70" i="25"/>
  <c r="E70" i="25"/>
  <c r="D66" i="25"/>
  <c r="D64" i="25"/>
  <c r="C66" i="25"/>
  <c r="C64" i="25" s="1"/>
  <c r="E63" i="25"/>
  <c r="E62" i="25"/>
  <c r="E61" i="25"/>
  <c r="D60" i="25"/>
  <c r="E60" i="25" s="1"/>
  <c r="C60" i="25"/>
  <c r="E58" i="25"/>
  <c r="D57" i="25"/>
  <c r="C57" i="25"/>
  <c r="E57" i="25" s="1"/>
  <c r="D54" i="25"/>
  <c r="C54" i="25"/>
  <c r="E53" i="25"/>
  <c r="D51" i="25"/>
  <c r="E51" i="25" s="1"/>
  <c r="D47" i="25"/>
  <c r="D46" i="25" s="1"/>
  <c r="C51" i="25"/>
  <c r="E50" i="25"/>
  <c r="D48" i="25"/>
  <c r="C48" i="25"/>
  <c r="C47" i="25" s="1"/>
  <c r="E45" i="25"/>
  <c r="E44" i="25"/>
  <c r="E43" i="25"/>
  <c r="D39" i="25"/>
  <c r="C39" i="25"/>
  <c r="E36" i="25"/>
  <c r="E31" i="25"/>
  <c r="E30" i="25"/>
  <c r="D29" i="25"/>
  <c r="C29" i="25"/>
  <c r="E29" i="25" s="1"/>
  <c r="E28" i="25"/>
  <c r="E27" i="25"/>
  <c r="D26" i="25"/>
  <c r="E26" i="25" s="1"/>
  <c r="C26" i="25"/>
  <c r="C25" i="25"/>
  <c r="E24" i="25"/>
  <c r="E23" i="25"/>
  <c r="D22" i="25"/>
  <c r="E22" i="25" s="1"/>
  <c r="C22" i="25"/>
  <c r="E21" i="25"/>
  <c r="E20" i="25"/>
  <c r="E19" i="25"/>
  <c r="D18" i="25"/>
  <c r="D12" i="25" s="1"/>
  <c r="E18" i="25"/>
  <c r="C18" i="25"/>
  <c r="C12" i="25" s="1"/>
  <c r="C11" i="25" s="1"/>
  <c r="E17" i="25"/>
  <c r="E16" i="25"/>
  <c r="E15" i="25"/>
  <c r="E14" i="25"/>
  <c r="D13" i="25"/>
  <c r="E13" i="25" s="1"/>
  <c r="C13" i="25"/>
  <c r="E48" i="25"/>
  <c r="E12" i="25" l="1"/>
  <c r="C46" i="25"/>
  <c r="E46" i="25" s="1"/>
  <c r="E47" i="25"/>
  <c r="E69" i="25"/>
  <c r="D25" i="25"/>
  <c r="E25" i="25" s="1"/>
  <c r="D11" i="25" l="1"/>
  <c r="C10" i="25"/>
  <c r="D10" i="25" l="1"/>
  <c r="E10" i="25" s="1"/>
  <c r="E11" i="25"/>
</calcChain>
</file>

<file path=xl/sharedStrings.xml><?xml version="1.0" encoding="utf-8"?>
<sst xmlns="http://schemas.openxmlformats.org/spreadsheetml/2006/main" count="1281" uniqueCount="118">
  <si>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</si>
  <si>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</si>
  <si>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</si>
  <si>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</si>
  <si>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</si>
  <si>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</si>
  <si>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</si>
  <si>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</si>
  <si>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</si>
  <si>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</si>
  <si>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</si>
  <si>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</si>
  <si>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</si>
  <si>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</si>
  <si>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</si>
  <si>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</si>
  <si>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</si>
  <si>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</si>
  <si>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</si>
  <si>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</si>
  <si>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</si>
  <si>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</si>
  <si>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</si>
  <si>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</si>
  <si>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</si>
  <si>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</si>
  <si>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</si>
  <si>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</si>
  <si>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</si>
  <si>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</si>
  <si>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</si>
  <si>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</si>
  <si>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</si>
  <si>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</si>
  <si>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</si>
  <si>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</si>
  <si>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</si>
  <si>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</si>
  <si>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</si>
  <si>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</si>
  <si>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</si>
  <si>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</si>
  <si>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</si>
  <si>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</si>
  <si>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</si>
  <si>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</si>
  <si>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</si>
  <si>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</si>
  <si>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</si>
  <si>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</si>
  <si>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</si>
  <si>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</si>
  <si>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</si>
  <si>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</si>
  <si>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</si>
  <si>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</si>
  <si>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</si>
  <si>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</si>
  <si>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</si>
  <si>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</si>
  <si>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</si>
  <si>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</si>
  <si>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</si>
  <si>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</si>
  <si>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</si>
  <si>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</si>
  <si>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</si>
  <si>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</si>
  <si>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</si>
  <si>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</si>
  <si>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</si>
  <si>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</si>
  <si>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</si>
  <si>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</si>
  <si>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</si>
  <si>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</si>
  <si>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</si>
  <si>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</si>
  <si>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</si>
  <si>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</si>
  <si>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</si>
  <si>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</si>
  <si>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</si>
  <si>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</si>
  <si>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</si>
  <si>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</si>
  <si>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</si>
  <si>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</si>
  <si>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</si>
  <si>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</si>
  <si>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</si>
  <si>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</si>
  <si>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</si>
  <si>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NİĞDE İLİ GENEL  BÜTÇE GELİRLERİNİN TAHSİLATI, TAHAKKUKU VE TAHSİLATIN TAHAKKUKA  ORANI (KÜMÜLATİF) OCAK 2011</t>
  </si>
  <si>
    <t>Ocak</t>
  </si>
  <si>
    <t>Şubat</t>
  </si>
  <si>
    <t>NİĞDE İLİ GENEL  BÜTÇE GELİRLERİNİN TAHSİLATI, TAHAKKUKU VE TAHSİLATIN TAHAKKUKA  ORANI (KÜMÜLATİF) ŞUBAT 2011</t>
  </si>
  <si>
    <t>NİĞDE İLİ GENEL  BÜTÇE GELİRLERİNİN TAHSİLATI, TAHAKKUKU VE TAHSİLATIN TAHAKKUKA  ORANI (KÜMÜLATİF) MART 2011</t>
  </si>
  <si>
    <t>Mart</t>
  </si>
  <si>
    <t>NİĞDE İLİ GENEL  BÜTÇE GELİRLERİNİN TAHSİLATI, TAHAKKUKU VE TAHSİLATIN TAHAKKUKA  ORANI (KÜMÜLATİF) NİSAN 2011</t>
  </si>
  <si>
    <t>Nisan</t>
  </si>
  <si>
    <t xml:space="preserve">        6111 S.K. Kapsamında Tahsil Olunan Özel Tüketim Vergileri</t>
  </si>
  <si>
    <t>NİĞDE İLİ GENEL  BÜTÇE GELİRLERİNİN TAHSİLATI, TAHAKKUKU VE TAHSİLATIN TAHAKKUKA  ORANI (KÜMÜLATİF) MAYIS 2011</t>
  </si>
  <si>
    <t>Mayıs</t>
  </si>
  <si>
    <t>NİĞDE İLİ GENEL  BÜTÇE GELİRLERİNİN TAHSİLATI, TAHAKKUKU VE TAHSİLATIN TAHAKKUKA  ORANI (KÜMÜLATİF) HAZİRAN 2011</t>
  </si>
  <si>
    <t>Haziran</t>
  </si>
  <si>
    <t>NİĞDE İLİ GENEL  BÜTÇE GELİRLERİNİN TAHSİLATI, TAHAKKUKU VE TAHSİLATIN TAHAKKUKA  ORANI (KÜMÜLATİF) TEMMUZ 2011</t>
  </si>
  <si>
    <t>Temmuz</t>
  </si>
  <si>
    <t>NİĞDE İLİ GENEL  BÜTÇE GELİRLERİNİN TAHSİLATI, TAHAKKUKU VE TAHSİLATIN TAHAKKUKA  ORANI (KÜMÜLATİF) AĞUSTOS 2011</t>
  </si>
  <si>
    <t>Ağustos</t>
  </si>
  <si>
    <t>NİĞDE İLİ GENEL  BÜTÇE GELİRLERİNİN TAHSİLATI, TAHAKKUKU VE TAHSİLATIN TAHAKKUKA  ORANI (KÜMÜLATİF) EYLÜL 2011</t>
  </si>
  <si>
    <t>Eylül</t>
  </si>
  <si>
    <t>NİĞDE İLİ GENEL  BÜTÇE GELİRLERİNİN TAHSİLATI, TAHAKKUKU VE TAHSİLATIN TAHAKKUKA  ORANI (KÜMÜLATİF) EKİM 2011</t>
  </si>
  <si>
    <t>Ekim</t>
  </si>
  <si>
    <t>NİĞDE İLİ GENEL  BÜTÇE GELİRLERİNİN TAHSİLATI, TAHAKKUKU VE TAHSİLATIN TAHAKKUKA  ORANI (KÜMÜLATİF) KASIM 2011</t>
  </si>
  <si>
    <t>Kasım</t>
  </si>
  <si>
    <t>NİĞDE İLİ GENEL  BÜTÇE GELİRLERİNİN TAHSİLATI, TAHAKKUKU VE TAHSİLATIN TAHAKKUKA  ORANI (KÜMÜLATİF) ARALIK 2011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</si>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</sst>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</cellXfs>
  <cellStyles count="5">
    <cellStyle name="Hyperlink" xfId="1" builtinId="8"/>
    <cellStyle name="Normal" xfId="0" builtinId="0"/>
    <cellStyle name="Normal_genel_gelir_det3" xfId="2" xr:uid="{BB3E3C40-765E-4553-A0B3-0C053438D550}"/>
    <cellStyle name="Normal_genelgelirtahk_tahs" xfId="3" xr:uid="{E19CF3FF-549D-48C0-AD0C-8054BBC99677}"/>
    <cellStyle name="Virgül [0]_29dan32ye" xfId="4" xr:uid="{E06F41FE-2C14-44D0-A12F-B789E00E05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33E5-22BE-49A2-BFBE-9083FBE4785D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98</v>
      </c>
    </row>
    <row r="5" spans="2:5" ht="16.5" customHeight="1" x14ac:dyDescent="0.2">
      <c r="B5" s="14"/>
      <c r="C5" s="17" t="s">
        <v>100</v>
      </c>
      <c r="D5" s="17" t="s">
        <v>103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329986</v>
      </c>
      <c r="D10" s="22">
        <v>185029</v>
      </c>
      <c r="E10" s="23">
        <v>56.071772741873893</v>
      </c>
    </row>
    <row r="11" spans="2:5" ht="12" customHeight="1" x14ac:dyDescent="0.2">
      <c r="B11" s="7" t="s">
        <v>4</v>
      </c>
      <c r="C11" s="24">
        <v>211981</v>
      </c>
      <c r="D11" s="24">
        <v>156741</v>
      </c>
      <c r="E11" s="25">
        <v>73.941060755445065</v>
      </c>
    </row>
    <row r="12" spans="2:5" ht="12" customHeight="1" x14ac:dyDescent="0.2">
      <c r="B12" s="7" t="s">
        <v>5</v>
      </c>
      <c r="C12" s="24">
        <v>97888</v>
      </c>
      <c r="D12" s="24">
        <v>78234</v>
      </c>
      <c r="E12" s="25">
        <v>79.921951618175882</v>
      </c>
    </row>
    <row r="13" spans="2:5" ht="12" customHeight="1" x14ac:dyDescent="0.2">
      <c r="B13" s="7" t="s">
        <v>6</v>
      </c>
      <c r="C13" s="26">
        <v>83464</v>
      </c>
      <c r="D13" s="26">
        <v>67931</v>
      </c>
      <c r="E13" s="27">
        <v>81.389581136777537</v>
      </c>
    </row>
    <row r="14" spans="2:5" ht="12" customHeight="1" x14ac:dyDescent="0.2">
      <c r="B14" s="8" t="s">
        <v>7</v>
      </c>
      <c r="C14" s="28">
        <v>9188</v>
      </c>
      <c r="D14" s="28">
        <v>3591</v>
      </c>
      <c r="E14" s="29">
        <v>39.083587287766655</v>
      </c>
    </row>
    <row r="15" spans="2:5" ht="12" customHeight="1" x14ac:dyDescent="0.2">
      <c r="B15" s="8" t="s">
        <v>8</v>
      </c>
      <c r="C15" s="28">
        <v>2257</v>
      </c>
      <c r="D15" s="28">
        <v>1136</v>
      </c>
      <c r="E15" s="29">
        <v>50.33229951262738</v>
      </c>
    </row>
    <row r="16" spans="2:5" ht="12" customHeight="1" x14ac:dyDescent="0.2">
      <c r="B16" s="8" t="s">
        <v>9</v>
      </c>
      <c r="C16" s="28">
        <v>67024</v>
      </c>
      <c r="D16" s="28">
        <v>59754</v>
      </c>
      <c r="E16" s="29">
        <v>89.153139174027217</v>
      </c>
    </row>
    <row r="17" spans="2:5" ht="12" customHeight="1" x14ac:dyDescent="0.2">
      <c r="B17" s="8" t="s">
        <v>10</v>
      </c>
      <c r="C17" s="28">
        <v>4995</v>
      </c>
      <c r="D17" s="28">
        <v>3450</v>
      </c>
      <c r="E17" s="29">
        <v>69.069069069069073</v>
      </c>
    </row>
    <row r="18" spans="2:5" ht="12" customHeight="1" x14ac:dyDescent="0.2">
      <c r="B18" s="7" t="s">
        <v>11</v>
      </c>
      <c r="C18" s="24">
        <v>14424</v>
      </c>
      <c r="D18" s="24">
        <v>10303</v>
      </c>
      <c r="E18" s="25">
        <v>71.429561841375488</v>
      </c>
    </row>
    <row r="19" spans="2:5" ht="12" customHeight="1" x14ac:dyDescent="0.2">
      <c r="B19" s="8" t="s">
        <v>12</v>
      </c>
      <c r="C19" s="28">
        <v>5013</v>
      </c>
      <c r="D19" s="28">
        <v>1921</v>
      </c>
      <c r="E19" s="29">
        <v>38.32036704568123</v>
      </c>
    </row>
    <row r="20" spans="2:5" ht="12" customHeight="1" x14ac:dyDescent="0.2">
      <c r="B20" s="8" t="s">
        <v>13</v>
      </c>
      <c r="C20" s="28">
        <v>17</v>
      </c>
      <c r="D20" s="28">
        <v>-41</v>
      </c>
      <c r="E20" s="29">
        <v>-241.17647058823528</v>
      </c>
    </row>
    <row r="21" spans="2:5" ht="12" customHeight="1" x14ac:dyDescent="0.2">
      <c r="B21" s="8" t="s">
        <v>14</v>
      </c>
      <c r="C21" s="28">
        <v>9394</v>
      </c>
      <c r="D21" s="28">
        <v>8423</v>
      </c>
      <c r="E21" s="29">
        <v>89.66361507345114</v>
      </c>
    </row>
    <row r="22" spans="2:5" s="4" customFormat="1" ht="12" customHeight="1" x14ac:dyDescent="0.2">
      <c r="B22" s="7" t="s">
        <v>15</v>
      </c>
      <c r="C22" s="24">
        <v>28337</v>
      </c>
      <c r="D22" s="24">
        <v>18938</v>
      </c>
      <c r="E22" s="25">
        <v>66.831351236898755</v>
      </c>
    </row>
    <row r="23" spans="2:5" s="4" customFormat="1" ht="12" customHeight="1" x14ac:dyDescent="0.2">
      <c r="B23" s="8" t="s">
        <v>16</v>
      </c>
      <c r="C23" s="30">
        <v>116</v>
      </c>
      <c r="D23" s="30">
        <v>100</v>
      </c>
      <c r="E23" s="31">
        <v>86.206896551724128</v>
      </c>
    </row>
    <row r="24" spans="2:5" ht="12" customHeight="1" x14ac:dyDescent="0.2">
      <c r="B24" s="8" t="s">
        <v>17</v>
      </c>
      <c r="C24" s="30">
        <v>28221</v>
      </c>
      <c r="D24" s="30">
        <v>18838</v>
      </c>
      <c r="E24" s="31">
        <v>66.751709719712267</v>
      </c>
    </row>
    <row r="25" spans="2:5" s="4" customFormat="1" ht="12" customHeight="1" x14ac:dyDescent="0.2">
      <c r="B25" s="7" t="s">
        <v>18</v>
      </c>
      <c r="C25" s="24">
        <v>49735</v>
      </c>
      <c r="D25" s="24">
        <v>30194</v>
      </c>
      <c r="E25" s="25">
        <v>60.709761737207202</v>
      </c>
    </row>
    <row r="26" spans="2:5" ht="12" customHeight="1" x14ac:dyDescent="0.2">
      <c r="B26" s="7" t="s">
        <v>19</v>
      </c>
      <c r="C26" s="24">
        <v>40567</v>
      </c>
      <c r="D26" s="24">
        <v>22906</v>
      </c>
      <c r="E26" s="25">
        <v>56.464614095200524</v>
      </c>
    </row>
    <row r="27" spans="2:5" ht="12" customHeight="1" x14ac:dyDescent="0.2">
      <c r="B27" s="8" t="s">
        <v>20</v>
      </c>
      <c r="C27" s="28">
        <v>28792</v>
      </c>
      <c r="D27" s="28">
        <v>12824</v>
      </c>
      <c r="E27" s="29">
        <v>44.540150041678245</v>
      </c>
    </row>
    <row r="28" spans="2:5" ht="12" customHeight="1" x14ac:dyDescent="0.2">
      <c r="B28" s="8" t="s">
        <v>21</v>
      </c>
      <c r="C28" s="28">
        <v>11775</v>
      </c>
      <c r="D28" s="28">
        <v>10082</v>
      </c>
      <c r="E28" s="29">
        <v>85.622080679405528</v>
      </c>
    </row>
    <row r="29" spans="2:5" ht="12" customHeight="1" x14ac:dyDescent="0.2">
      <c r="B29" s="7" t="s">
        <v>22</v>
      </c>
      <c r="C29" s="26">
        <v>3920</v>
      </c>
      <c r="D29" s="26">
        <v>2121</v>
      </c>
      <c r="E29" s="27">
        <v>54.107142857142854</v>
      </c>
    </row>
    <row r="30" spans="2:5" ht="12" customHeight="1" x14ac:dyDescent="0.2">
      <c r="B30" s="8" t="s">
        <v>23</v>
      </c>
      <c r="C30" s="28">
        <v>1799</v>
      </c>
      <c r="D30" s="28">
        <v>0</v>
      </c>
      <c r="E30" s="29">
        <v>0</v>
      </c>
    </row>
    <row r="31" spans="2:5" s="4" customFormat="1" ht="12" customHeight="1" x14ac:dyDescent="0.2">
      <c r="B31" s="8" t="s">
        <v>24</v>
      </c>
      <c r="C31" s="28">
        <v>2121</v>
      </c>
      <c r="D31" s="28">
        <v>2121</v>
      </c>
      <c r="E31" s="29">
        <v>100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/>
      <c r="D35" s="28"/>
      <c r="E35" s="29"/>
    </row>
    <row r="36" spans="2:6" ht="12" customHeight="1" x14ac:dyDescent="0.2">
      <c r="B36" s="8" t="s">
        <v>101</v>
      </c>
      <c r="C36" s="28"/>
      <c r="D36" s="28"/>
      <c r="E36" s="29"/>
    </row>
    <row r="37" spans="2:6" ht="12" customHeight="1" x14ac:dyDescent="0.2">
      <c r="B37" s="7" t="s">
        <v>29</v>
      </c>
      <c r="C37" s="26">
        <v>5248</v>
      </c>
      <c r="D37" s="26">
        <v>5167</v>
      </c>
      <c r="E37" s="27">
        <v>98.456554878048792</v>
      </c>
    </row>
    <row r="38" spans="2:6" ht="12" customHeight="1" x14ac:dyDescent="0.2">
      <c r="B38" s="7" t="s">
        <v>30</v>
      </c>
      <c r="C38" s="26"/>
      <c r="D38" s="26"/>
      <c r="E38" s="27"/>
    </row>
    <row r="39" spans="2:6" s="4" customFormat="1" ht="12" customHeight="1" x14ac:dyDescent="0.2">
      <c r="B39" s="7" t="s">
        <v>31</v>
      </c>
      <c r="C39" s="26"/>
      <c r="D39" s="26"/>
      <c r="E39" s="27"/>
    </row>
    <row r="40" spans="2:6" ht="12" customHeight="1" x14ac:dyDescent="0.2">
      <c r="B40" s="7" t="s">
        <v>32</v>
      </c>
      <c r="C40" s="24">
        <v>1</v>
      </c>
      <c r="D40" s="24">
        <v>1</v>
      </c>
      <c r="E40" s="25">
        <v>100</v>
      </c>
    </row>
    <row r="41" spans="2:6" s="4" customFormat="1" ht="12" customHeight="1" x14ac:dyDescent="0.2">
      <c r="B41" s="8" t="s">
        <v>33</v>
      </c>
      <c r="C41" s="30">
        <v>1</v>
      </c>
      <c r="D41" s="30">
        <v>1</v>
      </c>
      <c r="E41" s="31">
        <v>100</v>
      </c>
    </row>
    <row r="42" spans="2:6" ht="12" customHeight="1" x14ac:dyDescent="0.2">
      <c r="B42" s="8" t="s">
        <v>34</v>
      </c>
      <c r="C42" s="30"/>
      <c r="D42" s="30"/>
      <c r="E42" s="31"/>
    </row>
    <row r="43" spans="2:6" s="4" customFormat="1" ht="12" customHeight="1" x14ac:dyDescent="0.2">
      <c r="B43" s="8" t="s">
        <v>35</v>
      </c>
      <c r="C43" s="28"/>
      <c r="D43" s="28"/>
      <c r="E43" s="29"/>
    </row>
    <row r="44" spans="2:6" ht="12" customHeight="1" x14ac:dyDescent="0.2">
      <c r="B44" s="7" t="s">
        <v>36</v>
      </c>
      <c r="C44" s="24">
        <v>17903</v>
      </c>
      <c r="D44" s="24">
        <v>13940</v>
      </c>
      <c r="E44" s="25">
        <v>77.86404513210077</v>
      </c>
    </row>
    <row r="45" spans="2:6" ht="12" customHeight="1" x14ac:dyDescent="0.2">
      <c r="B45" s="7" t="s">
        <v>37</v>
      </c>
      <c r="C45" s="26">
        <v>17858</v>
      </c>
      <c r="D45" s="26">
        <v>15411</v>
      </c>
      <c r="E45" s="27">
        <v>86.29745772202935</v>
      </c>
      <c r="F45" s="5"/>
    </row>
    <row r="46" spans="2:6" ht="12" customHeight="1" x14ac:dyDescent="0.2">
      <c r="B46" s="7" t="s">
        <v>38</v>
      </c>
      <c r="C46" s="26">
        <v>259</v>
      </c>
      <c r="D46" s="26">
        <v>23</v>
      </c>
      <c r="E46" s="27">
        <v>8.8803088803088812</v>
      </c>
    </row>
    <row r="47" spans="2:6" ht="12" customHeight="1" x14ac:dyDescent="0.2">
      <c r="B47" s="6" t="s">
        <v>84</v>
      </c>
      <c r="C47" s="22">
        <v>10925</v>
      </c>
      <c r="D47" s="22">
        <v>8579</v>
      </c>
      <c r="E47" s="27">
        <v>78.526315789473685</v>
      </c>
    </row>
    <row r="48" spans="2:6" ht="12" customHeight="1" x14ac:dyDescent="0.2">
      <c r="B48" s="6" t="s">
        <v>39</v>
      </c>
      <c r="C48" s="32">
        <v>4462</v>
      </c>
      <c r="D48" s="32">
        <v>4311</v>
      </c>
      <c r="E48" s="33">
        <v>96.615867324069924</v>
      </c>
    </row>
    <row r="49" spans="2:5" ht="12" customHeight="1" x14ac:dyDescent="0.2">
      <c r="B49" s="6" t="s">
        <v>40</v>
      </c>
      <c r="C49" s="32">
        <v>4179</v>
      </c>
      <c r="D49" s="32">
        <v>4169</v>
      </c>
      <c r="E49" s="33">
        <v>99.760708303421879</v>
      </c>
    </row>
    <row r="50" spans="2:5" ht="12" customHeight="1" x14ac:dyDescent="0.2">
      <c r="B50" s="9" t="s">
        <v>41</v>
      </c>
      <c r="C50" s="34"/>
      <c r="D50" s="34"/>
      <c r="E50" s="35"/>
    </row>
    <row r="51" spans="2:5" ht="12" customHeight="1" x14ac:dyDescent="0.2">
      <c r="B51" s="9" t="s">
        <v>42</v>
      </c>
      <c r="C51" s="34">
        <v>4179</v>
      </c>
      <c r="D51" s="34">
        <v>4169</v>
      </c>
      <c r="E51" s="35">
        <v>99.760708303421879</v>
      </c>
    </row>
    <row r="52" spans="2:5" ht="12" customHeight="1" x14ac:dyDescent="0.2">
      <c r="B52" s="6" t="s">
        <v>43</v>
      </c>
      <c r="C52" s="32">
        <v>283</v>
      </c>
      <c r="D52" s="32">
        <v>142</v>
      </c>
      <c r="E52" s="33">
        <v>50.176678445229683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283</v>
      </c>
      <c r="D54" s="34">
        <v>142</v>
      </c>
      <c r="E54" s="35">
        <v>50.176678445229683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/>
      <c r="D56" s="32"/>
      <c r="E56" s="33"/>
    </row>
    <row r="57" spans="2:5" ht="12" customHeight="1" x14ac:dyDescent="0.2">
      <c r="B57" s="6" t="s">
        <v>46</v>
      </c>
      <c r="C57" s="32"/>
      <c r="D57" s="32"/>
      <c r="E57" s="33"/>
    </row>
    <row r="58" spans="2:5" ht="12" customHeight="1" x14ac:dyDescent="0.2">
      <c r="B58" s="6" t="s">
        <v>47</v>
      </c>
      <c r="C58" s="32">
        <v>1174</v>
      </c>
      <c r="D58" s="32">
        <v>1174</v>
      </c>
      <c r="E58" s="33">
        <v>100</v>
      </c>
    </row>
    <row r="59" spans="2:5" ht="12" customHeight="1" x14ac:dyDescent="0.2">
      <c r="B59" s="6" t="s">
        <v>48</v>
      </c>
      <c r="C59" s="32">
        <v>1174</v>
      </c>
      <c r="D59" s="32">
        <v>1174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5250</v>
      </c>
      <c r="D61" s="32">
        <v>3073</v>
      </c>
      <c r="E61" s="33">
        <v>58.533333333333339</v>
      </c>
    </row>
    <row r="62" spans="2:5" s="4" customFormat="1" ht="12" customHeight="1" x14ac:dyDescent="0.2">
      <c r="B62" s="6" t="s">
        <v>51</v>
      </c>
      <c r="C62" s="32">
        <v>4933</v>
      </c>
      <c r="D62" s="32">
        <v>2756</v>
      </c>
      <c r="E62" s="33">
        <v>55.868639772957629</v>
      </c>
    </row>
    <row r="63" spans="2:5" ht="12" customHeight="1" x14ac:dyDescent="0.2">
      <c r="B63" s="6" t="s">
        <v>90</v>
      </c>
      <c r="C63" s="32">
        <v>317</v>
      </c>
      <c r="D63" s="32">
        <v>317</v>
      </c>
      <c r="E63" s="33">
        <v>100</v>
      </c>
    </row>
    <row r="64" spans="2:5" ht="12" customHeight="1" x14ac:dyDescent="0.2">
      <c r="B64" s="6" t="s">
        <v>52</v>
      </c>
      <c r="C64" s="32">
        <v>39</v>
      </c>
      <c r="D64" s="32">
        <v>21</v>
      </c>
      <c r="E64" s="33">
        <v>53.846153846153847</v>
      </c>
    </row>
    <row r="65" spans="2:5" ht="12" customHeight="1" x14ac:dyDescent="0.2">
      <c r="B65" s="6" t="s">
        <v>85</v>
      </c>
      <c r="C65" s="22">
        <v>0</v>
      </c>
      <c r="D65" s="22">
        <v>0</v>
      </c>
      <c r="E65" s="23"/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0</v>
      </c>
      <c r="D67" s="22">
        <v>0</v>
      </c>
      <c r="E67" s="23"/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/>
      <c r="D69" s="34"/>
      <c r="E69" s="35"/>
    </row>
    <row r="70" spans="2:5" ht="12" customHeight="1" x14ac:dyDescent="0.2">
      <c r="B70" s="6" t="s">
        <v>89</v>
      </c>
      <c r="C70" s="22">
        <v>104930</v>
      </c>
      <c r="D70" s="22">
        <v>17559</v>
      </c>
      <c r="E70" s="23">
        <v>16.734013151624893</v>
      </c>
    </row>
    <row r="71" spans="2:5" ht="12" customHeight="1" x14ac:dyDescent="0.2">
      <c r="B71" s="6" t="s">
        <v>57</v>
      </c>
      <c r="C71" s="32">
        <v>17661</v>
      </c>
      <c r="D71" s="32">
        <v>423</v>
      </c>
      <c r="E71" s="33">
        <v>2.3951078647868185</v>
      </c>
    </row>
    <row r="72" spans="2:5" ht="12" customHeight="1" x14ac:dyDescent="0.2">
      <c r="B72" s="6" t="s">
        <v>58</v>
      </c>
      <c r="C72" s="32">
        <v>0</v>
      </c>
      <c r="D72" s="32">
        <v>0</v>
      </c>
      <c r="E72" s="33"/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17495</v>
      </c>
      <c r="D74" s="36">
        <v>288</v>
      </c>
      <c r="E74" s="37">
        <v>1.6461846241783367</v>
      </c>
    </row>
    <row r="75" spans="2:5" ht="12" customHeight="1" x14ac:dyDescent="0.2">
      <c r="B75" s="6" t="s">
        <v>61</v>
      </c>
      <c r="C75" s="32">
        <v>166</v>
      </c>
      <c r="D75" s="32">
        <v>135</v>
      </c>
      <c r="E75" s="33">
        <v>81.325301204819283</v>
      </c>
    </row>
    <row r="76" spans="2:5" ht="12" customHeight="1" x14ac:dyDescent="0.2">
      <c r="B76" s="6" t="s">
        <v>62</v>
      </c>
      <c r="C76" s="32">
        <v>793</v>
      </c>
      <c r="D76" s="32">
        <v>776</v>
      </c>
      <c r="E76" s="33">
        <v>97.856242118537196</v>
      </c>
    </row>
    <row r="77" spans="2:5" ht="12" customHeight="1" x14ac:dyDescent="0.2">
      <c r="B77" s="6" t="s">
        <v>63</v>
      </c>
      <c r="C77" s="32">
        <v>289</v>
      </c>
      <c r="D77" s="32">
        <v>289</v>
      </c>
      <c r="E77" s="33">
        <v>100</v>
      </c>
    </row>
    <row r="78" spans="2:5" ht="12" customHeight="1" x14ac:dyDescent="0.2">
      <c r="B78" s="6" t="s">
        <v>64</v>
      </c>
      <c r="C78" s="32">
        <v>504</v>
      </c>
      <c r="D78" s="32">
        <v>487</v>
      </c>
      <c r="E78" s="33">
        <v>96.626984126984127</v>
      </c>
    </row>
    <row r="79" spans="2:5" ht="12" customHeight="1" x14ac:dyDescent="0.2">
      <c r="B79" s="9" t="s">
        <v>65</v>
      </c>
      <c r="C79" s="34"/>
      <c r="D79" s="34"/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>
        <v>1</v>
      </c>
      <c r="D81" s="34">
        <v>1</v>
      </c>
      <c r="E81" s="35">
        <v>100</v>
      </c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/>
      <c r="D85" s="34"/>
      <c r="E85" s="35"/>
    </row>
    <row r="86" spans="2:5" ht="12" customHeight="1" x14ac:dyDescent="0.2">
      <c r="B86" s="9" t="s">
        <v>72</v>
      </c>
      <c r="C86" s="34">
        <v>503</v>
      </c>
      <c r="D86" s="34">
        <v>486</v>
      </c>
      <c r="E86" s="35">
        <v>96.620278330019886</v>
      </c>
    </row>
    <row r="87" spans="2:5" ht="12" customHeight="1" x14ac:dyDescent="0.2">
      <c r="B87" s="6" t="s">
        <v>73</v>
      </c>
      <c r="C87" s="32">
        <v>82861</v>
      </c>
      <c r="D87" s="32">
        <v>13197</v>
      </c>
      <c r="E87" s="33">
        <v>15.926672379044424</v>
      </c>
    </row>
    <row r="88" spans="2:5" ht="12" customHeight="1" x14ac:dyDescent="0.2">
      <c r="B88" s="6" t="s">
        <v>74</v>
      </c>
      <c r="C88" s="36">
        <v>1681</v>
      </c>
      <c r="D88" s="36">
        <v>1197</v>
      </c>
      <c r="E88" s="37">
        <v>71.207614515169539</v>
      </c>
    </row>
    <row r="89" spans="2:5" ht="12" customHeight="1" x14ac:dyDescent="0.2">
      <c r="B89" s="6" t="s">
        <v>75</v>
      </c>
      <c r="C89" s="32">
        <v>20986</v>
      </c>
      <c r="D89" s="32">
        <v>4522</v>
      </c>
      <c r="E89" s="33">
        <v>21.547698465643762</v>
      </c>
    </row>
    <row r="90" spans="2:5" ht="12" customHeight="1" x14ac:dyDescent="0.2">
      <c r="B90" s="6" t="s">
        <v>76</v>
      </c>
      <c r="C90" s="32">
        <v>60119</v>
      </c>
      <c r="D90" s="32">
        <v>7445</v>
      </c>
      <c r="E90" s="33">
        <v>12.383772185166087</v>
      </c>
    </row>
    <row r="91" spans="2:5" ht="12" customHeight="1" x14ac:dyDescent="0.2">
      <c r="B91" s="6" t="s">
        <v>77</v>
      </c>
      <c r="C91" s="32">
        <v>75</v>
      </c>
      <c r="D91" s="32">
        <v>33</v>
      </c>
      <c r="E91" s="33">
        <v>44</v>
      </c>
    </row>
    <row r="92" spans="2:5" ht="12" customHeight="1" x14ac:dyDescent="0.2">
      <c r="B92" s="6" t="s">
        <v>78</v>
      </c>
      <c r="C92" s="32">
        <v>3615</v>
      </c>
      <c r="D92" s="32">
        <v>3163</v>
      </c>
      <c r="E92" s="33">
        <v>87.496542185338868</v>
      </c>
    </row>
    <row r="93" spans="2:5" ht="12" customHeight="1" x14ac:dyDescent="0.2">
      <c r="B93" s="6" t="s">
        <v>86</v>
      </c>
      <c r="C93" s="22">
        <v>2150</v>
      </c>
      <c r="D93" s="22">
        <v>2150</v>
      </c>
      <c r="E93" s="23">
        <v>100</v>
      </c>
    </row>
    <row r="94" spans="2:5" ht="12" customHeight="1" x14ac:dyDescent="0.2">
      <c r="B94" s="6" t="s">
        <v>79</v>
      </c>
      <c r="C94" s="32">
        <v>2141</v>
      </c>
      <c r="D94" s="32">
        <v>2141</v>
      </c>
      <c r="E94" s="23">
        <v>100</v>
      </c>
    </row>
    <row r="95" spans="2:5" ht="12" customHeight="1" x14ac:dyDescent="0.2">
      <c r="B95" s="6" t="s">
        <v>80</v>
      </c>
      <c r="C95" s="32">
        <v>9</v>
      </c>
      <c r="D95" s="32">
        <v>9</v>
      </c>
      <c r="E95" s="33">
        <v>100</v>
      </c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/>
      <c r="D99" s="22"/>
      <c r="E99" s="23"/>
    </row>
  </sheetData>
  <hyperlinks>
    <hyperlink ref="C4" location="OCAK!A1" display="Ocak" xr:uid="{0C1CA8DD-1241-4193-89A0-9293E9B14F41}"/>
    <hyperlink ref="D4" location="ŞUBAT!A1" display="Şubat" xr:uid="{F5116B68-B19A-4762-A61F-3E131B3244A5}"/>
    <hyperlink ref="E4" location="MART!A1" display="Mart" xr:uid="{AC11D3B0-EA38-41AA-A01F-1F528D790993}"/>
    <hyperlink ref="C5" location="NİSAN!A1" display="Nisan" xr:uid="{68D5EA56-693D-4920-8FF6-D1203E82B3FE}"/>
    <hyperlink ref="D5" location="MAYIS!A1" display="Mayıs" xr:uid="{66CA7FF0-1CED-44D1-8E05-BAE67017433A}"/>
    <hyperlink ref="E5" location="HAZİRAN!A1" display="Haziran" xr:uid="{0C89B1FD-71D3-414B-9C05-A814AC1B35E5}"/>
    <hyperlink ref="C6" location="TEMMUZ!A1" display="Temmuz" xr:uid="{8E9F5240-13E7-47EA-80F8-4693F939C413}"/>
    <hyperlink ref="D6" location="AĞUSTOS!A1" display="Ağustos" xr:uid="{A046B661-6AC5-4DFD-925E-24B49854C78B}"/>
    <hyperlink ref="E6" location="EYLÜL!A1" display="Eylül" xr:uid="{54EF1A7D-9CAC-4E0A-A184-E080BDD540AA}"/>
    <hyperlink ref="C7" location="EKİM!A1" display="Ekim" xr:uid="{B8C3A9EF-7853-41AF-98B5-5A5A1CE4D468}"/>
    <hyperlink ref="D7" location="KASIM!A1" display="Kasım" xr:uid="{EED7C97C-B679-4FA9-9447-195382ED48C6}"/>
    <hyperlink ref="E7" location="ARALIK!A1" display="Aralık" xr:uid="{BE07708C-278F-4783-A0D2-4651BA4A17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847B-CAB8-4924-B257-A2F7E267015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98</v>
      </c>
    </row>
    <row r="5" spans="2:5" ht="16.5" customHeight="1" x14ac:dyDescent="0.2">
      <c r="B5" s="14"/>
      <c r="C5" s="17" t="s">
        <v>100</v>
      </c>
      <c r="D5" s="17" t="s">
        <v>103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316557</v>
      </c>
      <c r="D10" s="22">
        <v>169426</v>
      </c>
      <c r="E10" s="23">
        <v>53.521482702957123</v>
      </c>
    </row>
    <row r="11" spans="2:5" ht="12" customHeight="1" x14ac:dyDescent="0.2">
      <c r="B11" s="7" t="s">
        <v>4</v>
      </c>
      <c r="C11" s="24">
        <v>202113</v>
      </c>
      <c r="D11" s="24">
        <v>143689</v>
      </c>
      <c r="E11" s="25">
        <v>71.093398247515012</v>
      </c>
    </row>
    <row r="12" spans="2:5" ht="12" customHeight="1" x14ac:dyDescent="0.2">
      <c r="B12" s="7" t="s">
        <v>5</v>
      </c>
      <c r="C12" s="24">
        <v>91501</v>
      </c>
      <c r="D12" s="24">
        <v>71548</v>
      </c>
      <c r="E12" s="25">
        <v>78.193680943377657</v>
      </c>
    </row>
    <row r="13" spans="2:5" ht="12" customHeight="1" x14ac:dyDescent="0.2">
      <c r="B13" s="7" t="s">
        <v>6</v>
      </c>
      <c r="C13" s="26">
        <v>76974</v>
      </c>
      <c r="D13" s="26">
        <v>61511</v>
      </c>
      <c r="E13" s="27">
        <v>79.911398654090988</v>
      </c>
    </row>
    <row r="14" spans="2:5" ht="12" customHeight="1" x14ac:dyDescent="0.2">
      <c r="B14" s="8" t="s">
        <v>7</v>
      </c>
      <c r="C14" s="28">
        <v>9170</v>
      </c>
      <c r="D14" s="28">
        <v>3501</v>
      </c>
      <c r="E14" s="29">
        <v>38.178844056706652</v>
      </c>
    </row>
    <row r="15" spans="2:5" ht="12" customHeight="1" x14ac:dyDescent="0.2">
      <c r="B15" s="8" t="s">
        <v>8</v>
      </c>
      <c r="C15" s="28">
        <v>2249</v>
      </c>
      <c r="D15" s="28">
        <v>1092</v>
      </c>
      <c r="E15" s="29">
        <v>48.554913294797686</v>
      </c>
    </row>
    <row r="16" spans="2:5" ht="12" customHeight="1" x14ac:dyDescent="0.2">
      <c r="B16" s="8" t="s">
        <v>9</v>
      </c>
      <c r="C16" s="28">
        <v>60462</v>
      </c>
      <c r="D16" s="28">
        <v>53523</v>
      </c>
      <c r="E16" s="29">
        <v>88.52337005061031</v>
      </c>
    </row>
    <row r="17" spans="2:5" ht="12" customHeight="1" x14ac:dyDescent="0.2">
      <c r="B17" s="8" t="s">
        <v>10</v>
      </c>
      <c r="C17" s="28">
        <v>5093</v>
      </c>
      <c r="D17" s="28">
        <v>3395</v>
      </c>
      <c r="E17" s="29">
        <v>66.660121735715677</v>
      </c>
    </row>
    <row r="18" spans="2:5" ht="12" customHeight="1" x14ac:dyDescent="0.2">
      <c r="B18" s="7" t="s">
        <v>11</v>
      </c>
      <c r="C18" s="24">
        <v>14527</v>
      </c>
      <c r="D18" s="24">
        <v>10037</v>
      </c>
      <c r="E18" s="25">
        <v>69.092035520066091</v>
      </c>
    </row>
    <row r="19" spans="2:5" ht="12" customHeight="1" x14ac:dyDescent="0.2">
      <c r="B19" s="8" t="s">
        <v>12</v>
      </c>
      <c r="C19" s="28">
        <v>4934</v>
      </c>
      <c r="D19" s="28">
        <v>1799</v>
      </c>
      <c r="E19" s="29">
        <v>36.461289014997973</v>
      </c>
    </row>
    <row r="20" spans="2:5" ht="12" customHeight="1" x14ac:dyDescent="0.2">
      <c r="B20" s="8" t="s">
        <v>13</v>
      </c>
      <c r="C20" s="28">
        <v>159</v>
      </c>
      <c r="D20" s="28">
        <v>-41</v>
      </c>
      <c r="E20" s="29">
        <v>-25.786163522012579</v>
      </c>
    </row>
    <row r="21" spans="2:5" ht="12" customHeight="1" x14ac:dyDescent="0.2">
      <c r="B21" s="8" t="s">
        <v>14</v>
      </c>
      <c r="C21" s="28">
        <v>9434</v>
      </c>
      <c r="D21" s="28">
        <v>8279</v>
      </c>
      <c r="E21" s="29">
        <v>87.75704897180411</v>
      </c>
    </row>
    <row r="22" spans="2:5" s="4" customFormat="1" ht="12" customHeight="1" x14ac:dyDescent="0.2">
      <c r="B22" s="7" t="s">
        <v>15</v>
      </c>
      <c r="C22" s="24">
        <v>28597</v>
      </c>
      <c r="D22" s="24">
        <v>18165</v>
      </c>
      <c r="E22" s="25">
        <v>63.520649019127887</v>
      </c>
    </row>
    <row r="23" spans="2:5" s="4" customFormat="1" ht="12" customHeight="1" x14ac:dyDescent="0.2">
      <c r="B23" s="8" t="s">
        <v>16</v>
      </c>
      <c r="C23" s="30">
        <v>105</v>
      </c>
      <c r="D23" s="30">
        <v>88</v>
      </c>
      <c r="E23" s="31">
        <v>83.80952380952381</v>
      </c>
    </row>
    <row r="24" spans="2:5" ht="12" customHeight="1" x14ac:dyDescent="0.2">
      <c r="B24" s="8" t="s">
        <v>17</v>
      </c>
      <c r="C24" s="30">
        <v>28492</v>
      </c>
      <c r="D24" s="30">
        <v>18077</v>
      </c>
      <c r="E24" s="31">
        <v>63.445879545135476</v>
      </c>
    </row>
    <row r="25" spans="2:5" s="4" customFormat="1" ht="12" customHeight="1" x14ac:dyDescent="0.2">
      <c r="B25" s="7" t="s">
        <v>18</v>
      </c>
      <c r="C25" s="24">
        <v>48935</v>
      </c>
      <c r="D25" s="24">
        <v>27478</v>
      </c>
      <c r="E25" s="25">
        <v>56.152038418309999</v>
      </c>
    </row>
    <row r="26" spans="2:5" ht="12" customHeight="1" x14ac:dyDescent="0.2">
      <c r="B26" s="7" t="s">
        <v>19</v>
      </c>
      <c r="C26" s="24">
        <v>40624</v>
      </c>
      <c r="D26" s="24">
        <v>21244</v>
      </c>
      <c r="E26" s="25">
        <v>52.294210319023236</v>
      </c>
    </row>
    <row r="27" spans="2:5" ht="12" customHeight="1" x14ac:dyDescent="0.2">
      <c r="B27" s="8" t="s">
        <v>20</v>
      </c>
      <c r="C27" s="28">
        <v>29397</v>
      </c>
      <c r="D27" s="28">
        <v>11608</v>
      </c>
      <c r="E27" s="29">
        <v>39.487022485287618</v>
      </c>
    </row>
    <row r="28" spans="2:5" ht="12" customHeight="1" x14ac:dyDescent="0.2">
      <c r="B28" s="8" t="s">
        <v>21</v>
      </c>
      <c r="C28" s="28">
        <v>11227</v>
      </c>
      <c r="D28" s="28">
        <v>9636</v>
      </c>
      <c r="E28" s="29">
        <v>85.828805558029757</v>
      </c>
    </row>
    <row r="29" spans="2:5" ht="12" customHeight="1" x14ac:dyDescent="0.2">
      <c r="B29" s="7" t="s">
        <v>22</v>
      </c>
      <c r="C29" s="26">
        <v>3363</v>
      </c>
      <c r="D29" s="26">
        <v>1564</v>
      </c>
      <c r="E29" s="27">
        <v>46.506095747844192</v>
      </c>
    </row>
    <row r="30" spans="2:5" ht="12" customHeight="1" x14ac:dyDescent="0.2">
      <c r="B30" s="8" t="s">
        <v>23</v>
      </c>
      <c r="C30" s="28">
        <v>1799</v>
      </c>
      <c r="D30" s="28">
        <v>0</v>
      </c>
      <c r="E30" s="29">
        <v>0</v>
      </c>
    </row>
    <row r="31" spans="2:5" s="4" customFormat="1" ht="12" customHeight="1" x14ac:dyDescent="0.2">
      <c r="B31" s="8" t="s">
        <v>24</v>
      </c>
      <c r="C31" s="28">
        <v>1564</v>
      </c>
      <c r="D31" s="28">
        <v>1564</v>
      </c>
      <c r="E31" s="29">
        <v>100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/>
      <c r="D35" s="28"/>
      <c r="E35" s="29"/>
    </row>
    <row r="36" spans="2:6" ht="12" customHeight="1" x14ac:dyDescent="0.2">
      <c r="B36" s="8" t="s">
        <v>101</v>
      </c>
      <c r="C36" s="28"/>
      <c r="D36" s="28"/>
      <c r="E36" s="29"/>
    </row>
    <row r="37" spans="2:6" ht="12" customHeight="1" x14ac:dyDescent="0.2">
      <c r="B37" s="7" t="s">
        <v>29</v>
      </c>
      <c r="C37" s="26">
        <v>4948</v>
      </c>
      <c r="D37" s="26">
        <v>4670</v>
      </c>
      <c r="E37" s="27">
        <v>94.381568310428449</v>
      </c>
    </row>
    <row r="38" spans="2:6" ht="12" customHeight="1" x14ac:dyDescent="0.2">
      <c r="B38" s="7" t="s">
        <v>30</v>
      </c>
      <c r="C38" s="26"/>
      <c r="D38" s="26"/>
      <c r="E38" s="27"/>
    </row>
    <row r="39" spans="2:6" s="4" customFormat="1" ht="12" customHeight="1" x14ac:dyDescent="0.2">
      <c r="B39" s="7" t="s">
        <v>31</v>
      </c>
      <c r="C39" s="26"/>
      <c r="D39" s="26"/>
      <c r="E39" s="27"/>
    </row>
    <row r="40" spans="2:6" ht="12" customHeight="1" x14ac:dyDescent="0.2">
      <c r="B40" s="7" t="s">
        <v>32</v>
      </c>
      <c r="C40" s="24">
        <v>1</v>
      </c>
      <c r="D40" s="24">
        <v>1</v>
      </c>
      <c r="E40" s="25">
        <v>100</v>
      </c>
    </row>
    <row r="41" spans="2:6" s="4" customFormat="1" ht="12" customHeight="1" x14ac:dyDescent="0.2">
      <c r="B41" s="8" t="s">
        <v>33</v>
      </c>
      <c r="C41" s="30">
        <v>1</v>
      </c>
      <c r="D41" s="30">
        <v>1</v>
      </c>
      <c r="E41" s="31">
        <v>100</v>
      </c>
    </row>
    <row r="42" spans="2:6" ht="12" customHeight="1" x14ac:dyDescent="0.2">
      <c r="B42" s="8" t="s">
        <v>34</v>
      </c>
      <c r="C42" s="30"/>
      <c r="D42" s="30"/>
      <c r="E42" s="31"/>
    </row>
    <row r="43" spans="2:6" s="4" customFormat="1" ht="12" customHeight="1" x14ac:dyDescent="0.2">
      <c r="B43" s="8" t="s">
        <v>35</v>
      </c>
      <c r="C43" s="28"/>
      <c r="D43" s="28"/>
      <c r="E43" s="29"/>
    </row>
    <row r="44" spans="2:6" ht="12" customHeight="1" x14ac:dyDescent="0.2">
      <c r="B44" s="7" t="s">
        <v>36</v>
      </c>
      <c r="C44" s="24">
        <v>16721</v>
      </c>
      <c r="D44" s="24">
        <v>12795</v>
      </c>
      <c r="E44" s="25">
        <v>76.5205430297231</v>
      </c>
    </row>
    <row r="45" spans="2:6" ht="12" customHeight="1" x14ac:dyDescent="0.2">
      <c r="B45" s="7" t="s">
        <v>37</v>
      </c>
      <c r="C45" s="26">
        <v>16099</v>
      </c>
      <c r="D45" s="26">
        <v>13682</v>
      </c>
      <c r="E45" s="27">
        <v>84.986645133238099</v>
      </c>
      <c r="F45" s="5"/>
    </row>
    <row r="46" spans="2:6" ht="12" customHeight="1" x14ac:dyDescent="0.2">
      <c r="B46" s="7" t="s">
        <v>38</v>
      </c>
      <c r="C46" s="26">
        <v>259</v>
      </c>
      <c r="D46" s="26">
        <v>20</v>
      </c>
      <c r="E46" s="27">
        <v>7.7220077220077217</v>
      </c>
    </row>
    <row r="47" spans="2:6" ht="12" customHeight="1" x14ac:dyDescent="0.2">
      <c r="B47" s="6" t="s">
        <v>84</v>
      </c>
      <c r="C47" s="22">
        <v>10214</v>
      </c>
      <c r="D47" s="22">
        <v>7896</v>
      </c>
      <c r="E47" s="27">
        <v>77.305658899549627</v>
      </c>
    </row>
    <row r="48" spans="2:6" ht="12" customHeight="1" x14ac:dyDescent="0.2">
      <c r="B48" s="6" t="s">
        <v>39</v>
      </c>
      <c r="C48" s="32">
        <v>4045</v>
      </c>
      <c r="D48" s="32">
        <v>3887</v>
      </c>
      <c r="E48" s="33">
        <v>96.093943139678615</v>
      </c>
    </row>
    <row r="49" spans="2:5" ht="12" customHeight="1" x14ac:dyDescent="0.2">
      <c r="B49" s="6" t="s">
        <v>40</v>
      </c>
      <c r="C49" s="32">
        <v>3769</v>
      </c>
      <c r="D49" s="32">
        <v>3758</v>
      </c>
      <c r="E49" s="33">
        <v>99.708145396656931</v>
      </c>
    </row>
    <row r="50" spans="2:5" ht="12" customHeight="1" x14ac:dyDescent="0.2">
      <c r="B50" s="9" t="s">
        <v>41</v>
      </c>
      <c r="C50" s="34"/>
      <c r="D50" s="34"/>
      <c r="E50" s="35"/>
    </row>
    <row r="51" spans="2:5" ht="12" customHeight="1" x14ac:dyDescent="0.2">
      <c r="B51" s="9" t="s">
        <v>42</v>
      </c>
      <c r="C51" s="34">
        <v>3769</v>
      </c>
      <c r="D51" s="34">
        <v>3758</v>
      </c>
      <c r="E51" s="35">
        <v>99.708145396656931</v>
      </c>
    </row>
    <row r="52" spans="2:5" ht="12" customHeight="1" x14ac:dyDescent="0.2">
      <c r="B52" s="6" t="s">
        <v>43</v>
      </c>
      <c r="C52" s="32">
        <v>276</v>
      </c>
      <c r="D52" s="32">
        <v>129</v>
      </c>
      <c r="E52" s="33">
        <v>46.739130434782609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276</v>
      </c>
      <c r="D54" s="34">
        <v>129</v>
      </c>
      <c r="E54" s="35">
        <v>46.739130434782609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/>
      <c r="D56" s="32"/>
      <c r="E56" s="33"/>
    </row>
    <row r="57" spans="2:5" ht="12" customHeight="1" x14ac:dyDescent="0.2">
      <c r="B57" s="6" t="s">
        <v>46</v>
      </c>
      <c r="C57" s="32"/>
      <c r="D57" s="32"/>
      <c r="E57" s="33"/>
    </row>
    <row r="58" spans="2:5" ht="12" customHeight="1" x14ac:dyDescent="0.2">
      <c r="B58" s="6" t="s">
        <v>47</v>
      </c>
      <c r="C58" s="32">
        <v>1078</v>
      </c>
      <c r="D58" s="32">
        <v>1078</v>
      </c>
      <c r="E58" s="33">
        <v>100</v>
      </c>
    </row>
    <row r="59" spans="2:5" ht="12" customHeight="1" x14ac:dyDescent="0.2">
      <c r="B59" s="6" t="s">
        <v>48</v>
      </c>
      <c r="C59" s="32">
        <v>1078</v>
      </c>
      <c r="D59" s="32">
        <v>1078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5055</v>
      </c>
      <c r="D61" s="32">
        <v>2913</v>
      </c>
      <c r="E61" s="33">
        <v>57.626112759643924</v>
      </c>
    </row>
    <row r="62" spans="2:5" s="4" customFormat="1" ht="12" customHeight="1" x14ac:dyDescent="0.2">
      <c r="B62" s="6" t="s">
        <v>51</v>
      </c>
      <c r="C62" s="32">
        <v>4738</v>
      </c>
      <c r="D62" s="32">
        <v>2596</v>
      </c>
      <c r="E62" s="33">
        <v>54.791051076403541</v>
      </c>
    </row>
    <row r="63" spans="2:5" ht="12" customHeight="1" x14ac:dyDescent="0.2">
      <c r="B63" s="6" t="s">
        <v>90</v>
      </c>
      <c r="C63" s="32">
        <v>317</v>
      </c>
      <c r="D63" s="32">
        <v>317</v>
      </c>
      <c r="E63" s="33">
        <v>100</v>
      </c>
    </row>
    <row r="64" spans="2:5" ht="12" customHeight="1" x14ac:dyDescent="0.2">
      <c r="B64" s="6" t="s">
        <v>52</v>
      </c>
      <c r="C64" s="32">
        <v>36</v>
      </c>
      <c r="D64" s="32">
        <v>18</v>
      </c>
      <c r="E64" s="33">
        <v>50</v>
      </c>
    </row>
    <row r="65" spans="2:5" ht="12" customHeight="1" x14ac:dyDescent="0.2">
      <c r="B65" s="6" t="s">
        <v>85</v>
      </c>
      <c r="C65" s="22">
        <v>0</v>
      </c>
      <c r="D65" s="22">
        <v>0</v>
      </c>
      <c r="E65" s="23"/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0</v>
      </c>
      <c r="D67" s="22">
        <v>0</v>
      </c>
      <c r="E67" s="23"/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/>
      <c r="D69" s="34"/>
      <c r="E69" s="35"/>
    </row>
    <row r="70" spans="2:5" ht="12" customHeight="1" x14ac:dyDescent="0.2">
      <c r="B70" s="6" t="s">
        <v>89</v>
      </c>
      <c r="C70" s="22">
        <v>102434</v>
      </c>
      <c r="D70" s="22">
        <v>16045</v>
      </c>
      <c r="E70" s="23">
        <v>15.663744459847317</v>
      </c>
    </row>
    <row r="71" spans="2:5" ht="12" customHeight="1" x14ac:dyDescent="0.2">
      <c r="B71" s="6" t="s">
        <v>57</v>
      </c>
      <c r="C71" s="32">
        <v>17367</v>
      </c>
      <c r="D71" s="32">
        <v>388</v>
      </c>
      <c r="E71" s="33">
        <v>2.2341221857545923</v>
      </c>
    </row>
    <row r="72" spans="2:5" ht="12" customHeight="1" x14ac:dyDescent="0.2">
      <c r="B72" s="6" t="s">
        <v>58</v>
      </c>
      <c r="C72" s="32">
        <v>0</v>
      </c>
      <c r="D72" s="32">
        <v>0</v>
      </c>
      <c r="E72" s="33"/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17230</v>
      </c>
      <c r="D74" s="36">
        <v>267</v>
      </c>
      <c r="E74" s="37">
        <v>1.5496227510156704</v>
      </c>
    </row>
    <row r="75" spans="2:5" ht="12" customHeight="1" x14ac:dyDescent="0.2">
      <c r="B75" s="6" t="s">
        <v>61</v>
      </c>
      <c r="C75" s="32">
        <v>137</v>
      </c>
      <c r="D75" s="32">
        <v>121</v>
      </c>
      <c r="E75" s="33">
        <v>88.321167883211686</v>
      </c>
    </row>
    <row r="76" spans="2:5" ht="12" customHeight="1" x14ac:dyDescent="0.2">
      <c r="B76" s="6" t="s">
        <v>62</v>
      </c>
      <c r="C76" s="32">
        <v>737</v>
      </c>
      <c r="D76" s="32">
        <v>710</v>
      </c>
      <c r="E76" s="33">
        <v>96.336499321573939</v>
      </c>
    </row>
    <row r="77" spans="2:5" ht="12" customHeight="1" x14ac:dyDescent="0.2">
      <c r="B77" s="6" t="s">
        <v>63</v>
      </c>
      <c r="C77" s="32">
        <v>285</v>
      </c>
      <c r="D77" s="32">
        <v>274</v>
      </c>
      <c r="E77" s="33">
        <v>96.140350877192986</v>
      </c>
    </row>
    <row r="78" spans="2:5" ht="12" customHeight="1" x14ac:dyDescent="0.2">
      <c r="B78" s="6" t="s">
        <v>64</v>
      </c>
      <c r="C78" s="32">
        <v>452</v>
      </c>
      <c r="D78" s="32">
        <v>436</v>
      </c>
      <c r="E78" s="33">
        <v>96.460176991150433</v>
      </c>
    </row>
    <row r="79" spans="2:5" ht="12" customHeight="1" x14ac:dyDescent="0.2">
      <c r="B79" s="9" t="s">
        <v>65</v>
      </c>
      <c r="C79" s="34"/>
      <c r="D79" s="34"/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>
        <v>1</v>
      </c>
      <c r="D81" s="34">
        <v>1</v>
      </c>
      <c r="E81" s="35">
        <v>100</v>
      </c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/>
      <c r="D85" s="34"/>
      <c r="E85" s="35"/>
    </row>
    <row r="86" spans="2:5" ht="12" customHeight="1" x14ac:dyDescent="0.2">
      <c r="B86" s="9" t="s">
        <v>72</v>
      </c>
      <c r="C86" s="34">
        <v>451</v>
      </c>
      <c r="D86" s="34">
        <v>435</v>
      </c>
      <c r="E86" s="35">
        <v>96.452328159645234</v>
      </c>
    </row>
    <row r="87" spans="2:5" ht="12" customHeight="1" x14ac:dyDescent="0.2">
      <c r="B87" s="6" t="s">
        <v>73</v>
      </c>
      <c r="C87" s="32">
        <v>81373</v>
      </c>
      <c r="D87" s="32">
        <v>12138</v>
      </c>
      <c r="E87" s="33">
        <v>14.916495643518122</v>
      </c>
    </row>
    <row r="88" spans="2:5" ht="12" customHeight="1" x14ac:dyDescent="0.2">
      <c r="B88" s="6" t="s">
        <v>74</v>
      </c>
      <c r="C88" s="36">
        <v>1588</v>
      </c>
      <c r="D88" s="36">
        <v>1104</v>
      </c>
      <c r="E88" s="37">
        <v>69.521410579345087</v>
      </c>
    </row>
    <row r="89" spans="2:5" ht="12" customHeight="1" x14ac:dyDescent="0.2">
      <c r="B89" s="6" t="s">
        <v>75</v>
      </c>
      <c r="C89" s="32">
        <v>20675</v>
      </c>
      <c r="D89" s="32">
        <v>4067</v>
      </c>
      <c r="E89" s="33">
        <v>19.671100362756953</v>
      </c>
    </row>
    <row r="90" spans="2:5" ht="12" customHeight="1" x14ac:dyDescent="0.2">
      <c r="B90" s="6" t="s">
        <v>76</v>
      </c>
      <c r="C90" s="32">
        <v>59035</v>
      </c>
      <c r="D90" s="32">
        <v>6934</v>
      </c>
      <c r="E90" s="33">
        <v>11.745574659100534</v>
      </c>
    </row>
    <row r="91" spans="2:5" ht="12" customHeight="1" x14ac:dyDescent="0.2">
      <c r="B91" s="6" t="s">
        <v>77</v>
      </c>
      <c r="C91" s="32">
        <v>75</v>
      </c>
      <c r="D91" s="32">
        <v>33</v>
      </c>
      <c r="E91" s="33">
        <v>44</v>
      </c>
    </row>
    <row r="92" spans="2:5" ht="12" customHeight="1" x14ac:dyDescent="0.2">
      <c r="B92" s="6" t="s">
        <v>78</v>
      </c>
      <c r="C92" s="32">
        <v>2957</v>
      </c>
      <c r="D92" s="32">
        <v>2809</v>
      </c>
      <c r="E92" s="33">
        <v>94.994927291173497</v>
      </c>
    </row>
    <row r="93" spans="2:5" ht="12" customHeight="1" x14ac:dyDescent="0.2">
      <c r="B93" s="6" t="s">
        <v>86</v>
      </c>
      <c r="C93" s="22">
        <v>1796</v>
      </c>
      <c r="D93" s="22">
        <v>1796</v>
      </c>
      <c r="E93" s="23">
        <v>100</v>
      </c>
    </row>
    <row r="94" spans="2:5" ht="12" customHeight="1" x14ac:dyDescent="0.2">
      <c r="B94" s="6" t="s">
        <v>79</v>
      </c>
      <c r="C94" s="32">
        <v>1789</v>
      </c>
      <c r="D94" s="32">
        <v>1789</v>
      </c>
      <c r="E94" s="23">
        <v>100</v>
      </c>
    </row>
    <row r="95" spans="2:5" ht="12" customHeight="1" x14ac:dyDescent="0.2">
      <c r="B95" s="6" t="s">
        <v>80</v>
      </c>
      <c r="C95" s="32">
        <v>7</v>
      </c>
      <c r="D95" s="32">
        <v>7</v>
      </c>
      <c r="E95" s="33">
        <v>100</v>
      </c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/>
      <c r="D99" s="22"/>
      <c r="E99" s="23"/>
    </row>
  </sheetData>
  <hyperlinks>
    <hyperlink ref="C4" location="OCAK!A1" display="Ocak" xr:uid="{DB192DA6-55C2-43B4-BE86-9DA5A63C31A9}"/>
    <hyperlink ref="D4" location="ŞUBAT!A1" display="Şubat" xr:uid="{FDFB25E6-FDCB-41E0-8D59-5ABD04960FC7}"/>
    <hyperlink ref="E4" location="MART!A1" display="Mart" xr:uid="{A82A7814-0B2F-4645-B2DB-488EC1332F9F}"/>
    <hyperlink ref="C5" location="NİSAN!A1" display="Nisan" xr:uid="{E7676015-EFE6-42E3-8025-7CE8FA921FBB}"/>
    <hyperlink ref="D5" location="MAYIS!A1" display="Mayıs" xr:uid="{ADE64E78-BF86-4391-93D5-5F074ED69CBE}"/>
    <hyperlink ref="E5" location="HAZİRAN!A1" display="Haziran" xr:uid="{0577CD95-8AFB-4FF8-87C8-DB1F1B49D824}"/>
    <hyperlink ref="C6" location="TEMMUZ!A1" display="Temmuz" xr:uid="{07FB3A52-D2F9-4F4D-9288-A3891D8255D2}"/>
    <hyperlink ref="D6" location="AĞUSTOS!A1" display="Ağustos" xr:uid="{9DA24641-9D33-4DFB-A8B7-2FE8F4BD6B7B}"/>
    <hyperlink ref="E6" location="EYLÜL!A1" display="Eylül" xr:uid="{1DEE36E4-781D-4E9A-8325-52A1280FF3DE}"/>
    <hyperlink ref="C7" location="EKİM!A1" display="Ekim" xr:uid="{8013E430-0A4F-4D74-BEED-D8E97C014ADF}"/>
    <hyperlink ref="D7" location="KASIM!A1" display="Kasım" xr:uid="{0EA6C8B2-D014-4456-B976-64F24FD1E0D4}"/>
    <hyperlink ref="E7" location="ARALIK!A1" display="Aralık" xr:uid="{BF28551E-28F8-4AC2-9184-7F157698DE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A6B5-E2DE-4C57-A915-7E052D3F63F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98</v>
      </c>
    </row>
    <row r="5" spans="2:5" ht="16.5" customHeight="1" x14ac:dyDescent="0.2">
      <c r="B5" s="14"/>
      <c r="C5" s="17" t="s">
        <v>100</v>
      </c>
      <c r="D5" s="17" t="s">
        <v>103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303689</v>
      </c>
      <c r="D10" s="22">
        <v>152448</v>
      </c>
      <c r="E10" s="23">
        <v>50.198723035737217</v>
      </c>
    </row>
    <row r="11" spans="2:5" ht="12" customHeight="1" x14ac:dyDescent="0.2">
      <c r="B11" s="7" t="s">
        <v>4</v>
      </c>
      <c r="C11" s="24">
        <v>192474</v>
      </c>
      <c r="D11" s="24">
        <v>129094</v>
      </c>
      <c r="E11" s="25">
        <v>67.07087710547917</v>
      </c>
    </row>
    <row r="12" spans="2:5" ht="12" customHeight="1" x14ac:dyDescent="0.2">
      <c r="B12" s="7" t="s">
        <v>5</v>
      </c>
      <c r="C12" s="24">
        <v>83858</v>
      </c>
      <c r="D12" s="24">
        <v>62578</v>
      </c>
      <c r="E12" s="25">
        <v>74.623768751937803</v>
      </c>
    </row>
    <row r="13" spans="2:5" ht="12" customHeight="1" x14ac:dyDescent="0.2">
      <c r="B13" s="7" t="s">
        <v>6</v>
      </c>
      <c r="C13" s="26">
        <v>70665</v>
      </c>
      <c r="D13" s="26">
        <v>54827</v>
      </c>
      <c r="E13" s="27">
        <v>77.587207245453911</v>
      </c>
    </row>
    <row r="14" spans="2:5" ht="12" customHeight="1" x14ac:dyDescent="0.2">
      <c r="B14" s="8" t="s">
        <v>7</v>
      </c>
      <c r="C14" s="28">
        <v>9156</v>
      </c>
      <c r="D14" s="28">
        <v>3280</v>
      </c>
      <c r="E14" s="29">
        <v>35.823503713411966</v>
      </c>
    </row>
    <row r="15" spans="2:5" ht="12" customHeight="1" x14ac:dyDescent="0.2">
      <c r="B15" s="8" t="s">
        <v>8</v>
      </c>
      <c r="C15" s="28">
        <v>2246</v>
      </c>
      <c r="D15" s="28">
        <v>1037</v>
      </c>
      <c r="E15" s="29">
        <v>46.170970614425642</v>
      </c>
    </row>
    <row r="16" spans="2:5" ht="12" customHeight="1" x14ac:dyDescent="0.2">
      <c r="B16" s="8" t="s">
        <v>9</v>
      </c>
      <c r="C16" s="28">
        <v>54191</v>
      </c>
      <c r="D16" s="28">
        <v>47968</v>
      </c>
      <c r="E16" s="29">
        <v>88.51654333745455</v>
      </c>
    </row>
    <row r="17" spans="2:5" ht="12" customHeight="1" x14ac:dyDescent="0.2">
      <c r="B17" s="8" t="s">
        <v>10</v>
      </c>
      <c r="C17" s="28">
        <v>5072</v>
      </c>
      <c r="D17" s="28">
        <v>2542</v>
      </c>
      <c r="E17" s="29">
        <v>50.118296529968454</v>
      </c>
    </row>
    <row r="18" spans="2:5" ht="12" customHeight="1" x14ac:dyDescent="0.2">
      <c r="B18" s="7" t="s">
        <v>11</v>
      </c>
      <c r="C18" s="24">
        <v>13193</v>
      </c>
      <c r="D18" s="24">
        <v>7751</v>
      </c>
      <c r="E18" s="25">
        <v>58.750852724929892</v>
      </c>
    </row>
    <row r="19" spans="2:5" ht="12" customHeight="1" x14ac:dyDescent="0.2">
      <c r="B19" s="8" t="s">
        <v>12</v>
      </c>
      <c r="C19" s="28">
        <v>4954</v>
      </c>
      <c r="D19" s="28">
        <v>1503</v>
      </c>
      <c r="E19" s="29">
        <v>30.339119903108596</v>
      </c>
    </row>
    <row r="20" spans="2:5" ht="12" customHeight="1" x14ac:dyDescent="0.2">
      <c r="B20" s="8" t="s">
        <v>13</v>
      </c>
      <c r="C20" s="28">
        <v>159</v>
      </c>
      <c r="D20" s="28">
        <v>-41</v>
      </c>
      <c r="E20" s="29">
        <v>-25.786163522012579</v>
      </c>
    </row>
    <row r="21" spans="2:5" ht="12" customHeight="1" x14ac:dyDescent="0.2">
      <c r="B21" s="8" t="s">
        <v>14</v>
      </c>
      <c r="C21" s="28">
        <v>8080</v>
      </c>
      <c r="D21" s="28">
        <v>6289</v>
      </c>
      <c r="E21" s="29">
        <v>77.834158415841586</v>
      </c>
    </row>
    <row r="22" spans="2:5" s="4" customFormat="1" ht="12" customHeight="1" x14ac:dyDescent="0.2">
      <c r="B22" s="7" t="s">
        <v>15</v>
      </c>
      <c r="C22" s="24">
        <v>31910</v>
      </c>
      <c r="D22" s="24">
        <v>17447</v>
      </c>
      <c r="E22" s="25">
        <v>54.675650266374177</v>
      </c>
    </row>
    <row r="23" spans="2:5" s="4" customFormat="1" ht="12" customHeight="1" x14ac:dyDescent="0.2">
      <c r="B23" s="8" t="s">
        <v>16</v>
      </c>
      <c r="C23" s="30">
        <v>96</v>
      </c>
      <c r="D23" s="30">
        <v>78</v>
      </c>
      <c r="E23" s="31">
        <v>81.25</v>
      </c>
    </row>
    <row r="24" spans="2:5" ht="12" customHeight="1" x14ac:dyDescent="0.2">
      <c r="B24" s="8" t="s">
        <v>17</v>
      </c>
      <c r="C24" s="30">
        <v>31814</v>
      </c>
      <c r="D24" s="30">
        <v>17369</v>
      </c>
      <c r="E24" s="31">
        <v>54.5954611177469</v>
      </c>
    </row>
    <row r="25" spans="2:5" s="4" customFormat="1" ht="12" customHeight="1" x14ac:dyDescent="0.2">
      <c r="B25" s="7" t="s">
        <v>18</v>
      </c>
      <c r="C25" s="24">
        <v>45790</v>
      </c>
      <c r="D25" s="24">
        <v>24749</v>
      </c>
      <c r="E25" s="25">
        <v>54.048918977942783</v>
      </c>
    </row>
    <row r="26" spans="2:5" ht="12" customHeight="1" x14ac:dyDescent="0.2">
      <c r="B26" s="7" t="s">
        <v>19</v>
      </c>
      <c r="C26" s="24">
        <v>38218</v>
      </c>
      <c r="D26" s="24">
        <v>19235</v>
      </c>
      <c r="E26" s="25">
        <v>50.329687581767757</v>
      </c>
    </row>
    <row r="27" spans="2:5" ht="12" customHeight="1" x14ac:dyDescent="0.2">
      <c r="B27" s="8" t="s">
        <v>20</v>
      </c>
      <c r="C27" s="28">
        <v>27818</v>
      </c>
      <c r="D27" s="28">
        <v>10471</v>
      </c>
      <c r="E27" s="29">
        <v>37.641095693435908</v>
      </c>
    </row>
    <row r="28" spans="2:5" ht="12" customHeight="1" x14ac:dyDescent="0.2">
      <c r="B28" s="8" t="s">
        <v>21</v>
      </c>
      <c r="C28" s="28">
        <v>10400</v>
      </c>
      <c r="D28" s="28">
        <v>8764</v>
      </c>
      <c r="E28" s="29">
        <v>84.269230769230774</v>
      </c>
    </row>
    <row r="29" spans="2:5" ht="12" customHeight="1" x14ac:dyDescent="0.2">
      <c r="B29" s="7" t="s">
        <v>22</v>
      </c>
      <c r="C29" s="26">
        <v>3061</v>
      </c>
      <c r="D29" s="26">
        <v>1322</v>
      </c>
      <c r="E29" s="27">
        <v>43.188500490035935</v>
      </c>
    </row>
    <row r="30" spans="2:5" ht="12" customHeight="1" x14ac:dyDescent="0.2">
      <c r="B30" s="8" t="s">
        <v>23</v>
      </c>
      <c r="C30" s="28">
        <v>1739</v>
      </c>
      <c r="D30" s="28">
        <v>0</v>
      </c>
      <c r="E30" s="29">
        <v>0</v>
      </c>
    </row>
    <row r="31" spans="2:5" s="4" customFormat="1" ht="12" customHeight="1" x14ac:dyDescent="0.2">
      <c r="B31" s="8" t="s">
        <v>24</v>
      </c>
      <c r="C31" s="28">
        <v>1322</v>
      </c>
      <c r="D31" s="28">
        <v>1322</v>
      </c>
      <c r="E31" s="29">
        <v>100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/>
      <c r="D35" s="28"/>
      <c r="E35" s="29"/>
    </row>
    <row r="36" spans="2:6" ht="12" customHeight="1" x14ac:dyDescent="0.2">
      <c r="B36" s="8" t="s">
        <v>101</v>
      </c>
      <c r="C36" s="28"/>
      <c r="D36" s="28"/>
      <c r="E36" s="29"/>
    </row>
    <row r="37" spans="2:6" ht="12" customHeight="1" x14ac:dyDescent="0.2">
      <c r="B37" s="7" t="s">
        <v>29</v>
      </c>
      <c r="C37" s="26">
        <v>4511</v>
      </c>
      <c r="D37" s="26">
        <v>4192</v>
      </c>
      <c r="E37" s="27">
        <v>92.928397251163815</v>
      </c>
    </row>
    <row r="38" spans="2:6" ht="12" customHeight="1" x14ac:dyDescent="0.2">
      <c r="B38" s="7" t="s">
        <v>30</v>
      </c>
      <c r="C38" s="26"/>
      <c r="D38" s="26"/>
      <c r="E38" s="27"/>
    </row>
    <row r="39" spans="2:6" s="4" customFormat="1" ht="12" customHeight="1" x14ac:dyDescent="0.2">
      <c r="B39" s="7" t="s">
        <v>31</v>
      </c>
      <c r="C39" s="26"/>
      <c r="D39" s="26"/>
      <c r="E39" s="27"/>
    </row>
    <row r="40" spans="2:6" ht="12" customHeight="1" x14ac:dyDescent="0.2">
      <c r="B40" s="7" t="s">
        <v>32</v>
      </c>
      <c r="C40" s="24">
        <v>1</v>
      </c>
      <c r="D40" s="24">
        <v>1</v>
      </c>
      <c r="E40" s="25">
        <v>100</v>
      </c>
    </row>
    <row r="41" spans="2:6" s="4" customFormat="1" ht="12" customHeight="1" x14ac:dyDescent="0.2">
      <c r="B41" s="8" t="s">
        <v>33</v>
      </c>
      <c r="C41" s="30">
        <v>1</v>
      </c>
      <c r="D41" s="30">
        <v>1</v>
      </c>
      <c r="E41" s="31">
        <v>100</v>
      </c>
    </row>
    <row r="42" spans="2:6" ht="12" customHeight="1" x14ac:dyDescent="0.2">
      <c r="B42" s="8" t="s">
        <v>34</v>
      </c>
      <c r="C42" s="30"/>
      <c r="D42" s="30"/>
      <c r="E42" s="31"/>
    </row>
    <row r="43" spans="2:6" s="4" customFormat="1" ht="12" customHeight="1" x14ac:dyDescent="0.2">
      <c r="B43" s="8" t="s">
        <v>35</v>
      </c>
      <c r="C43" s="28"/>
      <c r="D43" s="28"/>
      <c r="E43" s="29"/>
    </row>
    <row r="44" spans="2:6" ht="12" customHeight="1" x14ac:dyDescent="0.2">
      <c r="B44" s="7" t="s">
        <v>36</v>
      </c>
      <c r="C44" s="24">
        <v>15513</v>
      </c>
      <c r="D44" s="24">
        <v>11643</v>
      </c>
      <c r="E44" s="25">
        <v>75.05318120286212</v>
      </c>
    </row>
    <row r="45" spans="2:6" ht="12" customHeight="1" x14ac:dyDescent="0.2">
      <c r="B45" s="7" t="s">
        <v>37</v>
      </c>
      <c r="C45" s="26">
        <v>15144</v>
      </c>
      <c r="D45" s="26">
        <v>12656</v>
      </c>
      <c r="E45" s="27">
        <v>83.571051241415745</v>
      </c>
      <c r="F45" s="5"/>
    </row>
    <row r="46" spans="2:6" ht="12" customHeight="1" x14ac:dyDescent="0.2">
      <c r="B46" s="7" t="s">
        <v>38</v>
      </c>
      <c r="C46" s="26">
        <v>258</v>
      </c>
      <c r="D46" s="26">
        <v>20</v>
      </c>
      <c r="E46" s="27">
        <v>7.7519379844961236</v>
      </c>
    </row>
    <row r="47" spans="2:6" ht="12" customHeight="1" x14ac:dyDescent="0.2">
      <c r="B47" s="6" t="s">
        <v>84</v>
      </c>
      <c r="C47" s="22">
        <v>9620</v>
      </c>
      <c r="D47" s="22">
        <v>7257</v>
      </c>
      <c r="E47" s="27">
        <v>75.436590436590436</v>
      </c>
    </row>
    <row r="48" spans="2:6" ht="12" customHeight="1" x14ac:dyDescent="0.2">
      <c r="B48" s="6" t="s">
        <v>39</v>
      </c>
      <c r="C48" s="32">
        <v>3780</v>
      </c>
      <c r="D48" s="32">
        <v>3605</v>
      </c>
      <c r="E48" s="33">
        <v>95.370370370370367</v>
      </c>
    </row>
    <row r="49" spans="2:5" ht="12" customHeight="1" x14ac:dyDescent="0.2">
      <c r="B49" s="6" t="s">
        <v>40</v>
      </c>
      <c r="C49" s="32">
        <v>3492</v>
      </c>
      <c r="D49" s="32">
        <v>3481</v>
      </c>
      <c r="E49" s="33">
        <v>99.684994272623143</v>
      </c>
    </row>
    <row r="50" spans="2:5" ht="12" customHeight="1" x14ac:dyDescent="0.2">
      <c r="B50" s="9" t="s">
        <v>41</v>
      </c>
      <c r="C50" s="34"/>
      <c r="D50" s="34"/>
      <c r="E50" s="35"/>
    </row>
    <row r="51" spans="2:5" ht="12" customHeight="1" x14ac:dyDescent="0.2">
      <c r="B51" s="9" t="s">
        <v>42</v>
      </c>
      <c r="C51" s="34">
        <v>3492</v>
      </c>
      <c r="D51" s="34">
        <v>3481</v>
      </c>
      <c r="E51" s="35">
        <v>99.684994272623143</v>
      </c>
    </row>
    <row r="52" spans="2:5" ht="12" customHeight="1" x14ac:dyDescent="0.2">
      <c r="B52" s="6" t="s">
        <v>43</v>
      </c>
      <c r="C52" s="32">
        <v>288</v>
      </c>
      <c r="D52" s="32">
        <v>124</v>
      </c>
      <c r="E52" s="33">
        <v>43.055555555555557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288</v>
      </c>
      <c r="D54" s="34">
        <v>124</v>
      </c>
      <c r="E54" s="35">
        <v>43.055555555555557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/>
      <c r="D56" s="32"/>
      <c r="E56" s="33"/>
    </row>
    <row r="57" spans="2:5" ht="12" customHeight="1" x14ac:dyDescent="0.2">
      <c r="B57" s="6" t="s">
        <v>46</v>
      </c>
      <c r="C57" s="32"/>
      <c r="D57" s="32"/>
      <c r="E57" s="33"/>
    </row>
    <row r="58" spans="2:5" ht="12" customHeight="1" x14ac:dyDescent="0.2">
      <c r="B58" s="6" t="s">
        <v>47</v>
      </c>
      <c r="C58" s="32">
        <v>952</v>
      </c>
      <c r="D58" s="32">
        <v>952</v>
      </c>
      <c r="E58" s="33">
        <v>100</v>
      </c>
    </row>
    <row r="59" spans="2:5" ht="12" customHeight="1" x14ac:dyDescent="0.2">
      <c r="B59" s="6" t="s">
        <v>48</v>
      </c>
      <c r="C59" s="32">
        <v>952</v>
      </c>
      <c r="D59" s="32">
        <v>952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4864</v>
      </c>
      <c r="D61" s="32">
        <v>2694</v>
      </c>
      <c r="E61" s="33">
        <v>55.386513157894733</v>
      </c>
    </row>
    <row r="62" spans="2:5" s="4" customFormat="1" ht="12" customHeight="1" x14ac:dyDescent="0.2">
      <c r="B62" s="6" t="s">
        <v>51</v>
      </c>
      <c r="C62" s="32">
        <v>4547</v>
      </c>
      <c r="D62" s="32">
        <v>2377</v>
      </c>
      <c r="E62" s="33">
        <v>52.276226083131739</v>
      </c>
    </row>
    <row r="63" spans="2:5" ht="12" customHeight="1" x14ac:dyDescent="0.2">
      <c r="B63" s="6" t="s">
        <v>90</v>
      </c>
      <c r="C63" s="32">
        <v>317</v>
      </c>
      <c r="D63" s="32">
        <v>317</v>
      </c>
      <c r="E63" s="33">
        <v>100</v>
      </c>
    </row>
    <row r="64" spans="2:5" ht="12" customHeight="1" x14ac:dyDescent="0.2">
      <c r="B64" s="6" t="s">
        <v>52</v>
      </c>
      <c r="C64" s="32">
        <v>24</v>
      </c>
      <c r="D64" s="32">
        <v>6</v>
      </c>
      <c r="E64" s="33">
        <v>25</v>
      </c>
    </row>
    <row r="65" spans="2:5" ht="12" customHeight="1" x14ac:dyDescent="0.2">
      <c r="B65" s="6" t="s">
        <v>85</v>
      </c>
      <c r="C65" s="22">
        <v>0</v>
      </c>
      <c r="D65" s="22">
        <v>0</v>
      </c>
      <c r="E65" s="23"/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0</v>
      </c>
      <c r="D67" s="22">
        <v>0</v>
      </c>
      <c r="E67" s="23"/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/>
      <c r="D69" s="34"/>
      <c r="E69" s="35"/>
    </row>
    <row r="70" spans="2:5" ht="12" customHeight="1" x14ac:dyDescent="0.2">
      <c r="B70" s="6" t="s">
        <v>89</v>
      </c>
      <c r="C70" s="22">
        <v>99875</v>
      </c>
      <c r="D70" s="22">
        <v>14377</v>
      </c>
      <c r="E70" s="23">
        <v>14.394993742177723</v>
      </c>
    </row>
    <row r="71" spans="2:5" ht="12" customHeight="1" x14ac:dyDescent="0.2">
      <c r="B71" s="6" t="s">
        <v>57</v>
      </c>
      <c r="C71" s="32">
        <v>17330</v>
      </c>
      <c r="D71" s="32">
        <v>365</v>
      </c>
      <c r="E71" s="33">
        <v>2.1061742642815928</v>
      </c>
    </row>
    <row r="72" spans="2:5" ht="12" customHeight="1" x14ac:dyDescent="0.2">
      <c r="B72" s="6" t="s">
        <v>58</v>
      </c>
      <c r="C72" s="32">
        <v>0</v>
      </c>
      <c r="D72" s="32">
        <v>0</v>
      </c>
      <c r="E72" s="33"/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17202</v>
      </c>
      <c r="D74" s="36">
        <v>254</v>
      </c>
      <c r="E74" s="37">
        <v>1.4765724915707477</v>
      </c>
    </row>
    <row r="75" spans="2:5" ht="12" customHeight="1" x14ac:dyDescent="0.2">
      <c r="B75" s="6" t="s">
        <v>61</v>
      </c>
      <c r="C75" s="32">
        <v>128</v>
      </c>
      <c r="D75" s="32">
        <v>111</v>
      </c>
      <c r="E75" s="33">
        <v>86.71875</v>
      </c>
    </row>
    <row r="76" spans="2:5" ht="12" customHeight="1" x14ac:dyDescent="0.2">
      <c r="B76" s="6" t="s">
        <v>62</v>
      </c>
      <c r="C76" s="32">
        <v>676</v>
      </c>
      <c r="D76" s="32">
        <v>648</v>
      </c>
      <c r="E76" s="33">
        <v>95.857988165680467</v>
      </c>
    </row>
    <row r="77" spans="2:5" ht="12" customHeight="1" x14ac:dyDescent="0.2">
      <c r="B77" s="6" t="s">
        <v>63</v>
      </c>
      <c r="C77" s="32">
        <v>271</v>
      </c>
      <c r="D77" s="32">
        <v>260</v>
      </c>
      <c r="E77" s="33">
        <v>95.9409594095941</v>
      </c>
    </row>
    <row r="78" spans="2:5" ht="12" customHeight="1" x14ac:dyDescent="0.2">
      <c r="B78" s="6" t="s">
        <v>64</v>
      </c>
      <c r="C78" s="32">
        <v>405</v>
      </c>
      <c r="D78" s="32">
        <v>388</v>
      </c>
      <c r="E78" s="33">
        <v>95.802469135802468</v>
      </c>
    </row>
    <row r="79" spans="2:5" ht="12" customHeight="1" x14ac:dyDescent="0.2">
      <c r="B79" s="9" t="s">
        <v>65</v>
      </c>
      <c r="C79" s="34"/>
      <c r="D79" s="34"/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>
        <v>1</v>
      </c>
      <c r="D81" s="34">
        <v>0</v>
      </c>
      <c r="E81" s="35">
        <v>0</v>
      </c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/>
      <c r="D85" s="34"/>
      <c r="E85" s="35"/>
    </row>
    <row r="86" spans="2:5" ht="12" customHeight="1" x14ac:dyDescent="0.2">
      <c r="B86" s="9" t="s">
        <v>72</v>
      </c>
      <c r="C86" s="34">
        <v>404</v>
      </c>
      <c r="D86" s="34">
        <v>388</v>
      </c>
      <c r="E86" s="35">
        <v>96.039603960396036</v>
      </c>
    </row>
    <row r="87" spans="2:5" ht="12" customHeight="1" x14ac:dyDescent="0.2">
      <c r="B87" s="6" t="s">
        <v>73</v>
      </c>
      <c r="C87" s="32">
        <v>79133</v>
      </c>
      <c r="D87" s="32">
        <v>10776</v>
      </c>
      <c r="E87" s="33">
        <v>13.617580528982851</v>
      </c>
    </row>
    <row r="88" spans="2:5" ht="12" customHeight="1" x14ac:dyDescent="0.2">
      <c r="B88" s="6" t="s">
        <v>74</v>
      </c>
      <c r="C88" s="36">
        <v>1449</v>
      </c>
      <c r="D88" s="36">
        <v>977</v>
      </c>
      <c r="E88" s="37">
        <v>67.425810904071767</v>
      </c>
    </row>
    <row r="89" spans="2:5" ht="12" customHeight="1" x14ac:dyDescent="0.2">
      <c r="B89" s="6" t="s">
        <v>75</v>
      </c>
      <c r="C89" s="32">
        <v>20881</v>
      </c>
      <c r="D89" s="32">
        <v>3698</v>
      </c>
      <c r="E89" s="33">
        <v>17.709879795028975</v>
      </c>
    </row>
    <row r="90" spans="2:5" ht="12" customHeight="1" x14ac:dyDescent="0.2">
      <c r="B90" s="6" t="s">
        <v>76</v>
      </c>
      <c r="C90" s="32">
        <v>56728</v>
      </c>
      <c r="D90" s="32">
        <v>6068</v>
      </c>
      <c r="E90" s="33">
        <v>10.696657735157242</v>
      </c>
    </row>
    <row r="91" spans="2:5" ht="12" customHeight="1" x14ac:dyDescent="0.2">
      <c r="B91" s="6" t="s">
        <v>77</v>
      </c>
      <c r="C91" s="32">
        <v>75</v>
      </c>
      <c r="D91" s="32">
        <v>33</v>
      </c>
      <c r="E91" s="33">
        <v>44</v>
      </c>
    </row>
    <row r="92" spans="2:5" ht="12" customHeight="1" x14ac:dyDescent="0.2">
      <c r="B92" s="6" t="s">
        <v>78</v>
      </c>
      <c r="C92" s="32">
        <v>2736</v>
      </c>
      <c r="D92" s="32">
        <v>2588</v>
      </c>
      <c r="E92" s="33">
        <v>94.590643274853804</v>
      </c>
    </row>
    <row r="93" spans="2:5" ht="12" customHeight="1" x14ac:dyDescent="0.2">
      <c r="B93" s="6" t="s">
        <v>86</v>
      </c>
      <c r="C93" s="22">
        <v>1720</v>
      </c>
      <c r="D93" s="22">
        <v>1720</v>
      </c>
      <c r="E93" s="23">
        <v>100</v>
      </c>
    </row>
    <row r="94" spans="2:5" ht="12" customHeight="1" x14ac:dyDescent="0.2">
      <c r="B94" s="6" t="s">
        <v>79</v>
      </c>
      <c r="C94" s="32">
        <v>1714</v>
      </c>
      <c r="D94" s="32">
        <v>1714</v>
      </c>
      <c r="E94" s="23">
        <v>100</v>
      </c>
    </row>
    <row r="95" spans="2:5" ht="12" customHeight="1" x14ac:dyDescent="0.2">
      <c r="B95" s="6" t="s">
        <v>80</v>
      </c>
      <c r="C95" s="32">
        <v>6</v>
      </c>
      <c r="D95" s="32">
        <v>6</v>
      </c>
      <c r="E95" s="33">
        <v>100</v>
      </c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/>
      <c r="D99" s="22"/>
      <c r="E99" s="23"/>
    </row>
  </sheetData>
  <hyperlinks>
    <hyperlink ref="C4" location="OCAK!A1" display="Ocak" xr:uid="{9D1D7FDE-05D8-4717-A0BF-9C85CD2030C6}"/>
    <hyperlink ref="D4" location="ŞUBAT!A1" display="Şubat" xr:uid="{40FE27D4-8661-4F13-AA91-650065662B7A}"/>
    <hyperlink ref="E4" location="MART!A1" display="Mart" xr:uid="{473E3FE3-E443-4942-9972-8685A020CE55}"/>
    <hyperlink ref="C5" location="NİSAN!A1" display="Nisan" xr:uid="{C632D229-C2AF-4C55-86F1-836853268715}"/>
    <hyperlink ref="D5" location="MAYIS!A1" display="Mayıs" xr:uid="{BE59820D-737A-43E1-9906-D3C8A03DB46D}"/>
    <hyperlink ref="E5" location="HAZİRAN!A1" display="Haziran" xr:uid="{3ABF7BAA-56F5-439E-8C21-6C8F9FCACC74}"/>
    <hyperlink ref="C6" location="TEMMUZ!A1" display="Temmuz" xr:uid="{1A574203-42A7-4F86-BAEF-254C10981050}"/>
    <hyperlink ref="D6" location="AĞUSTOS!A1" display="Ağustos" xr:uid="{5730CE8F-57E4-4198-96DB-3D52597F0E84}"/>
    <hyperlink ref="E6" location="EYLÜL!A1" display="Eylül" xr:uid="{D81B7CDF-2C42-4598-8B24-3676B2FA36DB}"/>
    <hyperlink ref="C7" location="EKİM!A1" display="Ekim" xr:uid="{388B8481-E336-4116-B391-3D4822910746}"/>
    <hyperlink ref="D7" location="KASIM!A1" display="Kasım" xr:uid="{F4236F9C-FAD5-4641-99AE-C1C8A60CBE2C}"/>
    <hyperlink ref="E7" location="ARALIK!A1" display="Aralık" xr:uid="{3C72654E-DD52-47C9-AAFD-0CCB5415A7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8E215-E6EF-49B3-917B-87697CE3D91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98</v>
      </c>
    </row>
    <row r="5" spans="2:5" ht="16.5" customHeight="1" x14ac:dyDescent="0.2">
      <c r="B5" s="14"/>
      <c r="C5" s="17" t="s">
        <v>100</v>
      </c>
      <c r="D5" s="17" t="s">
        <v>103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288331</v>
      </c>
      <c r="D10" s="22">
        <v>138741</v>
      </c>
      <c r="E10" s="23">
        <v>48.11865529547638</v>
      </c>
    </row>
    <row r="11" spans="2:5" ht="12" customHeight="1" x14ac:dyDescent="0.2">
      <c r="B11" s="7" t="s">
        <v>4</v>
      </c>
      <c r="C11" s="24">
        <v>179835</v>
      </c>
      <c r="D11" s="24">
        <v>117278</v>
      </c>
      <c r="E11" s="25">
        <v>65.214224149915196</v>
      </c>
    </row>
    <row r="12" spans="2:5" ht="12" customHeight="1" x14ac:dyDescent="0.2">
      <c r="B12" s="7" t="s">
        <v>5</v>
      </c>
      <c r="C12" s="24">
        <v>76764</v>
      </c>
      <c r="D12" s="24">
        <v>55883</v>
      </c>
      <c r="E12" s="25">
        <v>72.798447188786412</v>
      </c>
    </row>
    <row r="13" spans="2:5" ht="12" customHeight="1" x14ac:dyDescent="0.2">
      <c r="B13" s="7" t="s">
        <v>6</v>
      </c>
      <c r="C13" s="26">
        <v>63913</v>
      </c>
      <c r="D13" s="26">
        <v>48301</v>
      </c>
      <c r="E13" s="27">
        <v>75.573044607513339</v>
      </c>
    </row>
    <row r="14" spans="2:5" ht="12" customHeight="1" x14ac:dyDescent="0.2">
      <c r="B14" s="8" t="s">
        <v>7</v>
      </c>
      <c r="C14" s="28">
        <v>9139</v>
      </c>
      <c r="D14" s="28">
        <v>3183</v>
      </c>
      <c r="E14" s="29">
        <v>34.828755881387458</v>
      </c>
    </row>
    <row r="15" spans="2:5" ht="12" customHeight="1" x14ac:dyDescent="0.2">
      <c r="B15" s="8" t="s">
        <v>8</v>
      </c>
      <c r="C15" s="28">
        <v>2235</v>
      </c>
      <c r="D15" s="28">
        <v>1014</v>
      </c>
      <c r="E15" s="29">
        <v>45.369127516778526</v>
      </c>
    </row>
    <row r="16" spans="2:5" ht="12" customHeight="1" x14ac:dyDescent="0.2">
      <c r="B16" s="8" t="s">
        <v>9</v>
      </c>
      <c r="C16" s="28">
        <v>47732</v>
      </c>
      <c r="D16" s="28">
        <v>41584</v>
      </c>
      <c r="E16" s="29">
        <v>87.11975194837845</v>
      </c>
    </row>
    <row r="17" spans="2:5" ht="12" customHeight="1" x14ac:dyDescent="0.2">
      <c r="B17" s="8" t="s">
        <v>10</v>
      </c>
      <c r="C17" s="28">
        <v>4807</v>
      </c>
      <c r="D17" s="28">
        <v>2520</v>
      </c>
      <c r="E17" s="29">
        <v>52.423548991054716</v>
      </c>
    </row>
    <row r="18" spans="2:5" ht="12" customHeight="1" x14ac:dyDescent="0.2">
      <c r="B18" s="7" t="s">
        <v>11</v>
      </c>
      <c r="C18" s="24">
        <v>12851</v>
      </c>
      <c r="D18" s="24">
        <v>7582</v>
      </c>
      <c r="E18" s="25">
        <v>58.999299665395689</v>
      </c>
    </row>
    <row r="19" spans="2:5" ht="12" customHeight="1" x14ac:dyDescent="0.2">
      <c r="B19" s="8" t="s">
        <v>12</v>
      </c>
      <c r="C19" s="28">
        <v>4877</v>
      </c>
      <c r="D19" s="28">
        <v>1418</v>
      </c>
      <c r="E19" s="29">
        <v>29.075251179003487</v>
      </c>
    </row>
    <row r="20" spans="2:5" ht="12" customHeight="1" x14ac:dyDescent="0.2">
      <c r="B20" s="8" t="s">
        <v>13</v>
      </c>
      <c r="C20" s="28">
        <v>159</v>
      </c>
      <c r="D20" s="28">
        <v>-41</v>
      </c>
      <c r="E20" s="29">
        <v>-25.786163522012579</v>
      </c>
    </row>
    <row r="21" spans="2:5" ht="12" customHeight="1" x14ac:dyDescent="0.2">
      <c r="B21" s="8" t="s">
        <v>14</v>
      </c>
      <c r="C21" s="28">
        <v>7815</v>
      </c>
      <c r="D21" s="28">
        <v>6205</v>
      </c>
      <c r="E21" s="29">
        <v>79.398592450415876</v>
      </c>
    </row>
    <row r="22" spans="2:5" s="4" customFormat="1" ht="12" customHeight="1" x14ac:dyDescent="0.2">
      <c r="B22" s="7" t="s">
        <v>15</v>
      </c>
      <c r="C22" s="24">
        <v>31905</v>
      </c>
      <c r="D22" s="24">
        <v>16913</v>
      </c>
      <c r="E22" s="25">
        <v>53.010499921642371</v>
      </c>
    </row>
    <row r="23" spans="2:5" s="4" customFormat="1" ht="12" customHeight="1" x14ac:dyDescent="0.2">
      <c r="B23" s="8" t="s">
        <v>16</v>
      </c>
      <c r="C23" s="30">
        <v>88</v>
      </c>
      <c r="D23" s="30">
        <v>71</v>
      </c>
      <c r="E23" s="31">
        <v>80.681818181818173</v>
      </c>
    </row>
    <row r="24" spans="2:5" ht="12" customHeight="1" x14ac:dyDescent="0.2">
      <c r="B24" s="8" t="s">
        <v>17</v>
      </c>
      <c r="C24" s="30">
        <v>31817</v>
      </c>
      <c r="D24" s="30">
        <v>16842</v>
      </c>
      <c r="E24" s="31">
        <v>52.933966118741552</v>
      </c>
    </row>
    <row r="25" spans="2:5" s="4" customFormat="1" ht="12" customHeight="1" x14ac:dyDescent="0.2">
      <c r="B25" s="7" t="s">
        <v>18</v>
      </c>
      <c r="C25" s="24">
        <v>42588</v>
      </c>
      <c r="D25" s="24">
        <v>22404</v>
      </c>
      <c r="E25" s="25">
        <v>52.606367990983372</v>
      </c>
    </row>
    <row r="26" spans="2:5" ht="12" customHeight="1" x14ac:dyDescent="0.2">
      <c r="B26" s="7" t="s">
        <v>19</v>
      </c>
      <c r="C26" s="24">
        <v>36570</v>
      </c>
      <c r="D26" s="24">
        <v>17787</v>
      </c>
      <c r="E26" s="25">
        <v>48.638228055783429</v>
      </c>
    </row>
    <row r="27" spans="2:5" ht="12" customHeight="1" x14ac:dyDescent="0.2">
      <c r="B27" s="8" t="s">
        <v>20</v>
      </c>
      <c r="C27" s="28">
        <v>26984</v>
      </c>
      <c r="D27" s="28">
        <v>9827</v>
      </c>
      <c r="E27" s="29">
        <v>36.417877260598871</v>
      </c>
    </row>
    <row r="28" spans="2:5" ht="12" customHeight="1" x14ac:dyDescent="0.2">
      <c r="B28" s="8" t="s">
        <v>21</v>
      </c>
      <c r="C28" s="28">
        <v>9586</v>
      </c>
      <c r="D28" s="28">
        <v>7960</v>
      </c>
      <c r="E28" s="29">
        <v>83.037763404965574</v>
      </c>
    </row>
    <row r="29" spans="2:5" ht="12" customHeight="1" x14ac:dyDescent="0.2">
      <c r="B29" s="7" t="s">
        <v>22</v>
      </c>
      <c r="C29" s="26">
        <v>2182</v>
      </c>
      <c r="D29" s="26">
        <v>1100</v>
      </c>
      <c r="E29" s="27">
        <v>50.412465627864343</v>
      </c>
    </row>
    <row r="30" spans="2:5" ht="12" customHeight="1" x14ac:dyDescent="0.2">
      <c r="B30" s="8" t="s">
        <v>23</v>
      </c>
      <c r="C30" s="28">
        <v>1082</v>
      </c>
      <c r="D30" s="28">
        <v>0</v>
      </c>
      <c r="E30" s="29">
        <v>0</v>
      </c>
    </row>
    <row r="31" spans="2:5" s="4" customFormat="1" ht="12" customHeight="1" x14ac:dyDescent="0.2">
      <c r="B31" s="8" t="s">
        <v>24</v>
      </c>
      <c r="C31" s="28">
        <v>1100</v>
      </c>
      <c r="D31" s="28">
        <v>1100</v>
      </c>
      <c r="E31" s="29">
        <v>100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/>
      <c r="D35" s="28"/>
      <c r="E35" s="29"/>
    </row>
    <row r="36" spans="2:6" ht="12" customHeight="1" x14ac:dyDescent="0.2">
      <c r="B36" s="8" t="s">
        <v>101</v>
      </c>
      <c r="C36" s="28"/>
      <c r="D36" s="28"/>
      <c r="E36" s="29"/>
    </row>
    <row r="37" spans="2:6" ht="12" customHeight="1" x14ac:dyDescent="0.2">
      <c r="B37" s="7" t="s">
        <v>29</v>
      </c>
      <c r="C37" s="26">
        <v>3836</v>
      </c>
      <c r="D37" s="26">
        <v>3517</v>
      </c>
      <c r="E37" s="27">
        <v>91.684045881126181</v>
      </c>
    </row>
    <row r="38" spans="2:6" ht="12" customHeight="1" x14ac:dyDescent="0.2">
      <c r="B38" s="7" t="s">
        <v>30</v>
      </c>
      <c r="C38" s="26"/>
      <c r="D38" s="26"/>
      <c r="E38" s="27"/>
    </row>
    <row r="39" spans="2:6" s="4" customFormat="1" ht="12" customHeight="1" x14ac:dyDescent="0.2">
      <c r="B39" s="7" t="s">
        <v>31</v>
      </c>
      <c r="C39" s="26"/>
      <c r="D39" s="26"/>
      <c r="E39" s="27"/>
    </row>
    <row r="40" spans="2:6" ht="12" customHeight="1" x14ac:dyDescent="0.2">
      <c r="B40" s="7" t="s">
        <v>32</v>
      </c>
      <c r="C40" s="24">
        <v>1</v>
      </c>
      <c r="D40" s="24">
        <v>1</v>
      </c>
      <c r="E40" s="25">
        <v>100</v>
      </c>
    </row>
    <row r="41" spans="2:6" s="4" customFormat="1" ht="12" customHeight="1" x14ac:dyDescent="0.2">
      <c r="B41" s="8" t="s">
        <v>33</v>
      </c>
      <c r="C41" s="30">
        <v>1</v>
      </c>
      <c r="D41" s="30">
        <v>1</v>
      </c>
      <c r="E41" s="31">
        <v>100</v>
      </c>
    </row>
    <row r="42" spans="2:6" ht="12" customHeight="1" x14ac:dyDescent="0.2">
      <c r="B42" s="8" t="s">
        <v>34</v>
      </c>
      <c r="C42" s="30"/>
      <c r="D42" s="30"/>
      <c r="E42" s="31"/>
    </row>
    <row r="43" spans="2:6" s="4" customFormat="1" ht="12" customHeight="1" x14ac:dyDescent="0.2">
      <c r="B43" s="8" t="s">
        <v>35</v>
      </c>
      <c r="C43" s="28"/>
      <c r="D43" s="28"/>
      <c r="E43" s="29"/>
    </row>
    <row r="44" spans="2:6" ht="12" customHeight="1" x14ac:dyDescent="0.2">
      <c r="B44" s="7" t="s">
        <v>36</v>
      </c>
      <c r="C44" s="24">
        <v>14313</v>
      </c>
      <c r="D44" s="24">
        <v>10523</v>
      </c>
      <c r="E44" s="25">
        <v>73.520575700412223</v>
      </c>
    </row>
    <row r="45" spans="2:6" ht="12" customHeight="1" x14ac:dyDescent="0.2">
      <c r="B45" s="7" t="s">
        <v>37</v>
      </c>
      <c r="C45" s="26">
        <v>14004</v>
      </c>
      <c r="D45" s="26">
        <v>11532</v>
      </c>
      <c r="E45" s="27">
        <v>82.34790059982862</v>
      </c>
      <c r="F45" s="5"/>
    </row>
    <row r="46" spans="2:6" ht="12" customHeight="1" x14ac:dyDescent="0.2">
      <c r="B46" s="7" t="s">
        <v>38</v>
      </c>
      <c r="C46" s="26">
        <v>260</v>
      </c>
      <c r="D46" s="26">
        <v>22</v>
      </c>
      <c r="E46" s="27">
        <v>8.4615384615384617</v>
      </c>
    </row>
    <row r="47" spans="2:6" ht="12" customHeight="1" x14ac:dyDescent="0.2">
      <c r="B47" s="6" t="s">
        <v>84</v>
      </c>
      <c r="C47" s="22">
        <v>9074</v>
      </c>
      <c r="D47" s="22">
        <v>6705</v>
      </c>
      <c r="E47" s="27">
        <v>73.892439938285222</v>
      </c>
    </row>
    <row r="48" spans="2:6" ht="12" customHeight="1" x14ac:dyDescent="0.2">
      <c r="B48" s="6" t="s">
        <v>39</v>
      </c>
      <c r="C48" s="32">
        <v>3463</v>
      </c>
      <c r="D48" s="32">
        <v>3286</v>
      </c>
      <c r="E48" s="33">
        <v>94.888824718452213</v>
      </c>
    </row>
    <row r="49" spans="2:5" ht="12" customHeight="1" x14ac:dyDescent="0.2">
      <c r="B49" s="6" t="s">
        <v>40</v>
      </c>
      <c r="C49" s="32">
        <v>3179</v>
      </c>
      <c r="D49" s="32">
        <v>3167</v>
      </c>
      <c r="E49" s="33">
        <v>99.622522805913803</v>
      </c>
    </row>
    <row r="50" spans="2:5" ht="12" customHeight="1" x14ac:dyDescent="0.2">
      <c r="B50" s="9" t="s">
        <v>41</v>
      </c>
      <c r="C50" s="34"/>
      <c r="D50" s="34"/>
      <c r="E50" s="35"/>
    </row>
    <row r="51" spans="2:5" ht="12" customHeight="1" x14ac:dyDescent="0.2">
      <c r="B51" s="9" t="s">
        <v>42</v>
      </c>
      <c r="C51" s="34">
        <v>3179</v>
      </c>
      <c r="D51" s="34">
        <v>3167</v>
      </c>
      <c r="E51" s="35">
        <v>99.622522805913803</v>
      </c>
    </row>
    <row r="52" spans="2:5" ht="12" customHeight="1" x14ac:dyDescent="0.2">
      <c r="B52" s="6" t="s">
        <v>43</v>
      </c>
      <c r="C52" s="32">
        <v>284</v>
      </c>
      <c r="D52" s="32">
        <v>119</v>
      </c>
      <c r="E52" s="33">
        <v>41.901408450704224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284</v>
      </c>
      <c r="D54" s="34">
        <v>119</v>
      </c>
      <c r="E54" s="35">
        <v>41.901408450704224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/>
      <c r="D56" s="32"/>
      <c r="E56" s="33"/>
    </row>
    <row r="57" spans="2:5" ht="12" customHeight="1" x14ac:dyDescent="0.2">
      <c r="B57" s="6" t="s">
        <v>46</v>
      </c>
      <c r="C57" s="32"/>
      <c r="D57" s="32"/>
      <c r="E57" s="33"/>
    </row>
    <row r="58" spans="2:5" ht="12" customHeight="1" x14ac:dyDescent="0.2">
      <c r="B58" s="6" t="s">
        <v>47</v>
      </c>
      <c r="C58" s="32">
        <v>862</v>
      </c>
      <c r="D58" s="32">
        <v>862</v>
      </c>
      <c r="E58" s="33">
        <v>100</v>
      </c>
    </row>
    <row r="59" spans="2:5" ht="12" customHeight="1" x14ac:dyDescent="0.2">
      <c r="B59" s="6" t="s">
        <v>48</v>
      </c>
      <c r="C59" s="32">
        <v>862</v>
      </c>
      <c r="D59" s="32">
        <v>862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4725</v>
      </c>
      <c r="D61" s="32">
        <v>2550</v>
      </c>
      <c r="E61" s="33">
        <v>53.968253968253968</v>
      </c>
    </row>
    <row r="62" spans="2:5" s="4" customFormat="1" ht="12" customHeight="1" x14ac:dyDescent="0.2">
      <c r="B62" s="6" t="s">
        <v>51</v>
      </c>
      <c r="C62" s="32">
        <v>4408</v>
      </c>
      <c r="D62" s="32">
        <v>2233</v>
      </c>
      <c r="E62" s="33">
        <v>50.657894736842103</v>
      </c>
    </row>
    <row r="63" spans="2:5" ht="12" customHeight="1" x14ac:dyDescent="0.2">
      <c r="B63" s="6" t="s">
        <v>90</v>
      </c>
      <c r="C63" s="32">
        <v>317</v>
      </c>
      <c r="D63" s="32">
        <v>317</v>
      </c>
      <c r="E63" s="33">
        <v>100</v>
      </c>
    </row>
    <row r="64" spans="2:5" ht="12" customHeight="1" x14ac:dyDescent="0.2">
      <c r="B64" s="6" t="s">
        <v>52</v>
      </c>
      <c r="C64" s="32">
        <v>24</v>
      </c>
      <c r="D64" s="32">
        <v>7</v>
      </c>
      <c r="E64" s="33">
        <v>29.166666666666668</v>
      </c>
    </row>
    <row r="65" spans="2:5" ht="12" customHeight="1" x14ac:dyDescent="0.2">
      <c r="B65" s="6" t="s">
        <v>85</v>
      </c>
      <c r="C65" s="22">
        <v>0</v>
      </c>
      <c r="D65" s="22">
        <v>0</v>
      </c>
      <c r="E65" s="23"/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0</v>
      </c>
      <c r="D67" s="22">
        <v>0</v>
      </c>
      <c r="E67" s="23"/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/>
      <c r="D69" s="34"/>
      <c r="E69" s="35"/>
    </row>
    <row r="70" spans="2:5" ht="12" customHeight="1" x14ac:dyDescent="0.2">
      <c r="B70" s="6" t="s">
        <v>89</v>
      </c>
      <c r="C70" s="22">
        <v>97952</v>
      </c>
      <c r="D70" s="22">
        <v>13288</v>
      </c>
      <c r="E70" s="23">
        <v>13.565828160731789</v>
      </c>
    </row>
    <row r="71" spans="2:5" ht="12" customHeight="1" x14ac:dyDescent="0.2">
      <c r="B71" s="6" t="s">
        <v>57</v>
      </c>
      <c r="C71" s="32">
        <v>17294</v>
      </c>
      <c r="D71" s="32">
        <v>346</v>
      </c>
      <c r="E71" s="33">
        <v>2.0006938822713081</v>
      </c>
    </row>
    <row r="72" spans="2:5" ht="12" customHeight="1" x14ac:dyDescent="0.2">
      <c r="B72" s="6" t="s">
        <v>58</v>
      </c>
      <c r="C72" s="32">
        <v>0</v>
      </c>
      <c r="D72" s="32">
        <v>0</v>
      </c>
      <c r="E72" s="33"/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17178</v>
      </c>
      <c r="D74" s="36">
        <v>247</v>
      </c>
      <c r="E74" s="37">
        <v>1.4378856677145186</v>
      </c>
    </row>
    <row r="75" spans="2:5" ht="12" customHeight="1" x14ac:dyDescent="0.2">
      <c r="B75" s="6" t="s">
        <v>61</v>
      </c>
      <c r="C75" s="32">
        <v>116</v>
      </c>
      <c r="D75" s="32">
        <v>99</v>
      </c>
      <c r="E75" s="33">
        <v>85.34482758620689</v>
      </c>
    </row>
    <row r="76" spans="2:5" ht="12" customHeight="1" x14ac:dyDescent="0.2">
      <c r="B76" s="6" t="s">
        <v>62</v>
      </c>
      <c r="C76" s="32">
        <v>642</v>
      </c>
      <c r="D76" s="32">
        <v>614</v>
      </c>
      <c r="E76" s="33">
        <v>95.638629283489095</v>
      </c>
    </row>
    <row r="77" spans="2:5" ht="12" customHeight="1" x14ac:dyDescent="0.2">
      <c r="B77" s="6" t="s">
        <v>63</v>
      </c>
      <c r="C77" s="32">
        <v>271</v>
      </c>
      <c r="D77" s="32">
        <v>260</v>
      </c>
      <c r="E77" s="33">
        <v>95.9409594095941</v>
      </c>
    </row>
    <row r="78" spans="2:5" ht="12" customHeight="1" x14ac:dyDescent="0.2">
      <c r="B78" s="6" t="s">
        <v>64</v>
      </c>
      <c r="C78" s="32">
        <v>371</v>
      </c>
      <c r="D78" s="32">
        <v>354</v>
      </c>
      <c r="E78" s="33">
        <v>95.417789757412393</v>
      </c>
    </row>
    <row r="79" spans="2:5" ht="12" customHeight="1" x14ac:dyDescent="0.2">
      <c r="B79" s="9" t="s">
        <v>65</v>
      </c>
      <c r="C79" s="34"/>
      <c r="D79" s="34"/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>
        <v>0</v>
      </c>
      <c r="D81" s="34">
        <v>0</v>
      </c>
      <c r="E81" s="35"/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/>
      <c r="D85" s="34"/>
      <c r="E85" s="35"/>
    </row>
    <row r="86" spans="2:5" ht="12" customHeight="1" x14ac:dyDescent="0.2">
      <c r="B86" s="9" t="s">
        <v>72</v>
      </c>
      <c r="C86" s="34">
        <v>371</v>
      </c>
      <c r="D86" s="34">
        <v>354</v>
      </c>
      <c r="E86" s="35">
        <v>95.417789757412393</v>
      </c>
    </row>
    <row r="87" spans="2:5" ht="12" customHeight="1" x14ac:dyDescent="0.2">
      <c r="B87" s="6" t="s">
        <v>73</v>
      </c>
      <c r="C87" s="32">
        <v>77510</v>
      </c>
      <c r="D87" s="32">
        <v>9969</v>
      </c>
      <c r="E87" s="33">
        <v>12.861566249516191</v>
      </c>
    </row>
    <row r="88" spans="2:5" ht="12" customHeight="1" x14ac:dyDescent="0.2">
      <c r="B88" s="6" t="s">
        <v>74</v>
      </c>
      <c r="C88" s="36">
        <v>1301</v>
      </c>
      <c r="D88" s="36">
        <v>845</v>
      </c>
      <c r="E88" s="37">
        <v>64.9500384319754</v>
      </c>
    </row>
    <row r="89" spans="2:5" ht="12" customHeight="1" x14ac:dyDescent="0.2">
      <c r="B89" s="6" t="s">
        <v>75</v>
      </c>
      <c r="C89" s="32">
        <v>20086</v>
      </c>
      <c r="D89" s="32">
        <v>3335</v>
      </c>
      <c r="E89" s="33">
        <v>16.603604500647219</v>
      </c>
    </row>
    <row r="90" spans="2:5" ht="12" customHeight="1" x14ac:dyDescent="0.2">
      <c r="B90" s="6" t="s">
        <v>76</v>
      </c>
      <c r="C90" s="32">
        <v>56048</v>
      </c>
      <c r="D90" s="32">
        <v>5756</v>
      </c>
      <c r="E90" s="33">
        <v>10.269768769626035</v>
      </c>
    </row>
    <row r="91" spans="2:5" ht="12" customHeight="1" x14ac:dyDescent="0.2">
      <c r="B91" s="6" t="s">
        <v>77</v>
      </c>
      <c r="C91" s="32">
        <v>75</v>
      </c>
      <c r="D91" s="32">
        <v>33</v>
      </c>
      <c r="E91" s="33">
        <v>44</v>
      </c>
    </row>
    <row r="92" spans="2:5" ht="12" customHeight="1" x14ac:dyDescent="0.2">
      <c r="B92" s="6" t="s">
        <v>78</v>
      </c>
      <c r="C92" s="32">
        <v>2506</v>
      </c>
      <c r="D92" s="32">
        <v>2359</v>
      </c>
      <c r="E92" s="33">
        <v>94.134078212290504</v>
      </c>
    </row>
    <row r="93" spans="2:5" ht="12" customHeight="1" x14ac:dyDescent="0.2">
      <c r="B93" s="6" t="s">
        <v>86</v>
      </c>
      <c r="C93" s="22">
        <v>1470</v>
      </c>
      <c r="D93" s="22">
        <v>1470</v>
      </c>
      <c r="E93" s="23">
        <v>100</v>
      </c>
    </row>
    <row r="94" spans="2:5" ht="12" customHeight="1" x14ac:dyDescent="0.2">
      <c r="B94" s="6" t="s">
        <v>79</v>
      </c>
      <c r="C94" s="32">
        <v>1463</v>
      </c>
      <c r="D94" s="32">
        <v>1463</v>
      </c>
      <c r="E94" s="23">
        <v>100</v>
      </c>
    </row>
    <row r="95" spans="2:5" ht="12" customHeight="1" x14ac:dyDescent="0.2">
      <c r="B95" s="6" t="s">
        <v>80</v>
      </c>
      <c r="C95" s="32">
        <v>7</v>
      </c>
      <c r="D95" s="32">
        <v>7</v>
      </c>
      <c r="E95" s="33">
        <v>100</v>
      </c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/>
      <c r="D99" s="22"/>
      <c r="E99" s="23"/>
    </row>
  </sheetData>
  <hyperlinks>
    <hyperlink ref="C4" location="OCAK!A1" display="Ocak" xr:uid="{139BB376-EEEF-4553-B5E2-C09B6734AE76}"/>
    <hyperlink ref="D4" location="ŞUBAT!A1" display="Şubat" xr:uid="{054C01D8-10D4-469E-99A8-2EFD5E732241}"/>
    <hyperlink ref="E4" location="MART!A1" display="Mart" xr:uid="{80680667-02CE-472B-868E-A10295014982}"/>
    <hyperlink ref="C5" location="NİSAN!A1" display="Nisan" xr:uid="{8D064740-4E86-4AF0-BC1E-FF50AF9BE5A8}"/>
    <hyperlink ref="D5" location="MAYIS!A1" display="Mayıs" xr:uid="{8C6BA86A-4B82-4286-8939-5D33143F3B29}"/>
    <hyperlink ref="E5" location="HAZİRAN!A1" display="Haziran" xr:uid="{048487DA-AE84-4FAB-A7DE-206E85FFE073}"/>
    <hyperlink ref="C6" location="TEMMUZ!A1" display="Temmuz" xr:uid="{CE513C49-E524-45D9-9FA5-FE9019CC8489}"/>
    <hyperlink ref="D6" location="AĞUSTOS!A1" display="Ağustos" xr:uid="{A576498C-BD41-4D89-A472-0673066E73D4}"/>
    <hyperlink ref="E6" location="EYLÜL!A1" display="Eylül" xr:uid="{B7F88390-ACCD-460C-8E3E-9B0DF19168E9}"/>
    <hyperlink ref="C7" location="EKİM!A1" display="Ekim" xr:uid="{9CCBA887-F21F-4DB9-9564-AE09BC74BA76}"/>
    <hyperlink ref="D7" location="KASIM!A1" display="Kasım" xr:uid="{2A6670F0-6C66-4657-A612-46B1F6AB1A54}"/>
    <hyperlink ref="E7" location="ARALIK!A1" display="Aralık" xr:uid="{E8F6250E-A772-4EFB-8294-42609C3512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B0EE-9E9C-4993-8C2F-BC6BE7573BD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98</v>
      </c>
    </row>
    <row r="5" spans="2:5" ht="16.5" customHeight="1" x14ac:dyDescent="0.2">
      <c r="B5" s="14"/>
      <c r="C5" s="17" t="s">
        <v>100</v>
      </c>
      <c r="D5" s="17" t="s">
        <v>103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274445</v>
      </c>
      <c r="D10" s="22">
        <v>124228</v>
      </c>
      <c r="E10" s="23">
        <v>45.265171527992862</v>
      </c>
    </row>
    <row r="11" spans="2:5" ht="12" customHeight="1" x14ac:dyDescent="0.2">
      <c r="B11" s="7" t="s">
        <v>4</v>
      </c>
      <c r="C11" s="24">
        <v>169042</v>
      </c>
      <c r="D11" s="24">
        <v>105050</v>
      </c>
      <c r="E11" s="25">
        <v>62.144319163284869</v>
      </c>
    </row>
    <row r="12" spans="2:5" ht="12" customHeight="1" x14ac:dyDescent="0.2">
      <c r="B12" s="7" t="s">
        <v>5</v>
      </c>
      <c r="C12" s="24">
        <v>71650</v>
      </c>
      <c r="D12" s="24">
        <v>50245</v>
      </c>
      <c r="E12" s="25">
        <v>70.125610607117935</v>
      </c>
    </row>
    <row r="13" spans="2:5" ht="12" customHeight="1" x14ac:dyDescent="0.2">
      <c r="B13" s="7" t="s">
        <v>6</v>
      </c>
      <c r="C13" s="26">
        <v>58914</v>
      </c>
      <c r="D13" s="26">
        <v>42885</v>
      </c>
      <c r="E13" s="27">
        <v>72.792545065688969</v>
      </c>
    </row>
    <row r="14" spans="2:5" ht="12" customHeight="1" x14ac:dyDescent="0.2">
      <c r="B14" s="8" t="s">
        <v>7</v>
      </c>
      <c r="C14" s="28">
        <v>9111</v>
      </c>
      <c r="D14" s="28">
        <v>2916</v>
      </c>
      <c r="E14" s="29">
        <v>32.005268356931182</v>
      </c>
    </row>
    <row r="15" spans="2:5" ht="12" customHeight="1" x14ac:dyDescent="0.2">
      <c r="B15" s="8" t="s">
        <v>8</v>
      </c>
      <c r="C15" s="28">
        <v>2229</v>
      </c>
      <c r="D15" s="28">
        <v>947</v>
      </c>
      <c r="E15" s="29">
        <v>42.48541947061463</v>
      </c>
    </row>
    <row r="16" spans="2:5" ht="12" customHeight="1" x14ac:dyDescent="0.2">
      <c r="B16" s="8" t="s">
        <v>9</v>
      </c>
      <c r="C16" s="28">
        <v>42777</v>
      </c>
      <c r="D16" s="28">
        <v>36543</v>
      </c>
      <c r="E16" s="29">
        <v>85.426748018795152</v>
      </c>
    </row>
    <row r="17" spans="2:5" ht="12" customHeight="1" x14ac:dyDescent="0.2">
      <c r="B17" s="8" t="s">
        <v>10</v>
      </c>
      <c r="C17" s="28">
        <v>4797</v>
      </c>
      <c r="D17" s="28">
        <v>2479</v>
      </c>
      <c r="E17" s="29">
        <v>51.678132165937043</v>
      </c>
    </row>
    <row r="18" spans="2:5" ht="12" customHeight="1" x14ac:dyDescent="0.2">
      <c r="B18" s="7" t="s">
        <v>11</v>
      </c>
      <c r="C18" s="24">
        <v>12736</v>
      </c>
      <c r="D18" s="24">
        <v>7360</v>
      </c>
      <c r="E18" s="25">
        <v>57.788944723618087</v>
      </c>
    </row>
    <row r="19" spans="2:5" ht="12" customHeight="1" x14ac:dyDescent="0.2">
      <c r="B19" s="8" t="s">
        <v>12</v>
      </c>
      <c r="C19" s="28">
        <v>4773</v>
      </c>
      <c r="D19" s="28">
        <v>1244</v>
      </c>
      <c r="E19" s="29">
        <v>26.063272574900481</v>
      </c>
    </row>
    <row r="20" spans="2:5" ht="12" customHeight="1" x14ac:dyDescent="0.2">
      <c r="B20" s="8" t="s">
        <v>13</v>
      </c>
      <c r="C20" s="28">
        <v>159</v>
      </c>
      <c r="D20" s="28">
        <v>-41</v>
      </c>
      <c r="E20" s="29">
        <v>-25.786163522012579</v>
      </c>
    </row>
    <row r="21" spans="2:5" ht="12" customHeight="1" x14ac:dyDescent="0.2">
      <c r="B21" s="8" t="s">
        <v>14</v>
      </c>
      <c r="C21" s="28">
        <v>7804</v>
      </c>
      <c r="D21" s="28">
        <v>6157</v>
      </c>
      <c r="E21" s="29">
        <v>78.895438236801638</v>
      </c>
    </row>
    <row r="22" spans="2:5" s="4" customFormat="1" ht="12" customHeight="1" x14ac:dyDescent="0.2">
      <c r="B22" s="7" t="s">
        <v>15</v>
      </c>
      <c r="C22" s="24">
        <v>31831</v>
      </c>
      <c r="D22" s="24">
        <v>16033</v>
      </c>
      <c r="E22" s="25">
        <v>50.369137004806632</v>
      </c>
    </row>
    <row r="23" spans="2:5" s="4" customFormat="1" ht="12" customHeight="1" x14ac:dyDescent="0.2">
      <c r="B23" s="8" t="s">
        <v>16</v>
      </c>
      <c r="C23" s="30">
        <v>85</v>
      </c>
      <c r="D23" s="30">
        <v>68</v>
      </c>
      <c r="E23" s="31">
        <v>80</v>
      </c>
    </row>
    <row r="24" spans="2:5" ht="12" customHeight="1" x14ac:dyDescent="0.2">
      <c r="B24" s="8" t="s">
        <v>17</v>
      </c>
      <c r="C24" s="30">
        <v>31746</v>
      </c>
      <c r="D24" s="30">
        <v>15965</v>
      </c>
      <c r="E24" s="31">
        <v>50.28980028980029</v>
      </c>
    </row>
    <row r="25" spans="2:5" s="4" customFormat="1" ht="12" customHeight="1" x14ac:dyDescent="0.2">
      <c r="B25" s="7" t="s">
        <v>18</v>
      </c>
      <c r="C25" s="24">
        <v>39443</v>
      </c>
      <c r="D25" s="24">
        <v>19161</v>
      </c>
      <c r="E25" s="25">
        <v>48.578962046497473</v>
      </c>
    </row>
    <row r="26" spans="2:5" ht="12" customHeight="1" x14ac:dyDescent="0.2">
      <c r="B26" s="7" t="s">
        <v>19</v>
      </c>
      <c r="C26" s="24">
        <v>33981</v>
      </c>
      <c r="D26" s="24">
        <v>15118</v>
      </c>
      <c r="E26" s="25">
        <v>44.489567699596833</v>
      </c>
    </row>
    <row r="27" spans="2:5" ht="12" customHeight="1" x14ac:dyDescent="0.2">
      <c r="B27" s="8" t="s">
        <v>20</v>
      </c>
      <c r="C27" s="28">
        <v>25266</v>
      </c>
      <c r="D27" s="28">
        <v>7661</v>
      </c>
      <c r="E27" s="29">
        <v>30.321380511359138</v>
      </c>
    </row>
    <row r="28" spans="2:5" ht="12" customHeight="1" x14ac:dyDescent="0.2">
      <c r="B28" s="8" t="s">
        <v>21</v>
      </c>
      <c r="C28" s="28">
        <v>8715</v>
      </c>
      <c r="D28" s="28">
        <v>7457</v>
      </c>
      <c r="E28" s="29">
        <v>85.565117613310377</v>
      </c>
    </row>
    <row r="29" spans="2:5" ht="12" customHeight="1" x14ac:dyDescent="0.2">
      <c r="B29" s="7" t="s">
        <v>22</v>
      </c>
      <c r="C29" s="26">
        <v>2021</v>
      </c>
      <c r="D29" s="26">
        <v>939</v>
      </c>
      <c r="E29" s="27">
        <v>46.462147451756557</v>
      </c>
    </row>
    <row r="30" spans="2:5" ht="12" customHeight="1" x14ac:dyDescent="0.2">
      <c r="B30" s="8" t="s">
        <v>23</v>
      </c>
      <c r="C30" s="28">
        <v>1082</v>
      </c>
      <c r="D30" s="28">
        <v>0</v>
      </c>
      <c r="E30" s="29">
        <v>0</v>
      </c>
    </row>
    <row r="31" spans="2:5" s="4" customFormat="1" ht="12" customHeight="1" x14ac:dyDescent="0.2">
      <c r="B31" s="8" t="s">
        <v>24</v>
      </c>
      <c r="C31" s="28">
        <v>939</v>
      </c>
      <c r="D31" s="28">
        <v>939</v>
      </c>
      <c r="E31" s="29">
        <v>100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/>
      <c r="D35" s="28"/>
      <c r="E35" s="29"/>
    </row>
    <row r="36" spans="2:6" ht="12" customHeight="1" x14ac:dyDescent="0.2">
      <c r="B36" s="8" t="s">
        <v>101</v>
      </c>
      <c r="C36" s="28"/>
      <c r="D36" s="28"/>
      <c r="E36" s="29"/>
    </row>
    <row r="37" spans="2:6" ht="12" customHeight="1" x14ac:dyDescent="0.2">
      <c r="B37" s="7" t="s">
        <v>29</v>
      </c>
      <c r="C37" s="26">
        <v>3441</v>
      </c>
      <c r="D37" s="26">
        <v>3104</v>
      </c>
      <c r="E37" s="27">
        <v>90.206335367625684</v>
      </c>
    </row>
    <row r="38" spans="2:6" ht="12" customHeight="1" x14ac:dyDescent="0.2">
      <c r="B38" s="7" t="s">
        <v>30</v>
      </c>
      <c r="C38" s="26"/>
      <c r="D38" s="26"/>
      <c r="E38" s="27"/>
    </row>
    <row r="39" spans="2:6" s="4" customFormat="1" ht="12" customHeight="1" x14ac:dyDescent="0.2">
      <c r="B39" s="7" t="s">
        <v>31</v>
      </c>
      <c r="C39" s="26"/>
      <c r="D39" s="26"/>
      <c r="E39" s="27"/>
    </row>
    <row r="40" spans="2:6" ht="12" customHeight="1" x14ac:dyDescent="0.2">
      <c r="B40" s="7" t="s">
        <v>32</v>
      </c>
      <c r="C40" s="24">
        <v>1</v>
      </c>
      <c r="D40" s="24">
        <v>1</v>
      </c>
      <c r="E40" s="25">
        <v>100</v>
      </c>
    </row>
    <row r="41" spans="2:6" s="4" customFormat="1" ht="12" customHeight="1" x14ac:dyDescent="0.2">
      <c r="B41" s="8" t="s">
        <v>33</v>
      </c>
      <c r="C41" s="30">
        <v>1</v>
      </c>
      <c r="D41" s="30">
        <v>1</v>
      </c>
      <c r="E41" s="31">
        <v>100</v>
      </c>
    </row>
    <row r="42" spans="2:6" ht="12" customHeight="1" x14ac:dyDescent="0.2">
      <c r="B42" s="8" t="s">
        <v>34</v>
      </c>
      <c r="C42" s="30"/>
      <c r="D42" s="30"/>
      <c r="E42" s="31"/>
    </row>
    <row r="43" spans="2:6" s="4" customFormat="1" ht="12" customHeight="1" x14ac:dyDescent="0.2">
      <c r="B43" s="8" t="s">
        <v>35</v>
      </c>
      <c r="C43" s="28"/>
      <c r="D43" s="28"/>
      <c r="E43" s="29"/>
    </row>
    <row r="44" spans="2:6" ht="12" customHeight="1" x14ac:dyDescent="0.2">
      <c r="B44" s="7" t="s">
        <v>36</v>
      </c>
      <c r="C44" s="24">
        <v>13226</v>
      </c>
      <c r="D44" s="24">
        <v>9399</v>
      </c>
      <c r="E44" s="25">
        <v>71.064569786783608</v>
      </c>
    </row>
    <row r="45" spans="2:6" ht="12" customHeight="1" x14ac:dyDescent="0.2">
      <c r="B45" s="7" t="s">
        <v>37</v>
      </c>
      <c r="C45" s="26">
        <v>12632</v>
      </c>
      <c r="D45" s="26">
        <v>10191</v>
      </c>
      <c r="E45" s="27">
        <v>80.676060797973406</v>
      </c>
      <c r="F45" s="5"/>
    </row>
    <row r="46" spans="2:6" ht="12" customHeight="1" x14ac:dyDescent="0.2">
      <c r="B46" s="7" t="s">
        <v>38</v>
      </c>
      <c r="C46" s="26">
        <v>259</v>
      </c>
      <c r="D46" s="26">
        <v>20</v>
      </c>
      <c r="E46" s="27">
        <v>7.7220077220077217</v>
      </c>
    </row>
    <row r="47" spans="2:6" ht="12" customHeight="1" x14ac:dyDescent="0.2">
      <c r="B47" s="6" t="s">
        <v>84</v>
      </c>
      <c r="C47" s="22">
        <v>8497</v>
      </c>
      <c r="D47" s="22">
        <v>6080</v>
      </c>
      <c r="E47" s="27">
        <v>71.554666352830409</v>
      </c>
    </row>
    <row r="48" spans="2:6" ht="12" customHeight="1" x14ac:dyDescent="0.2">
      <c r="B48" s="6" t="s">
        <v>39</v>
      </c>
      <c r="C48" s="32">
        <v>3124</v>
      </c>
      <c r="D48" s="32">
        <v>2944</v>
      </c>
      <c r="E48" s="33">
        <v>94.238156209987196</v>
      </c>
    </row>
    <row r="49" spans="2:5" ht="12" customHeight="1" x14ac:dyDescent="0.2">
      <c r="B49" s="6" t="s">
        <v>40</v>
      </c>
      <c r="C49" s="32">
        <v>2845</v>
      </c>
      <c r="D49" s="32">
        <v>2832</v>
      </c>
      <c r="E49" s="33">
        <v>99.543057996485061</v>
      </c>
    </row>
    <row r="50" spans="2:5" ht="12" customHeight="1" x14ac:dyDescent="0.2">
      <c r="B50" s="9" t="s">
        <v>41</v>
      </c>
      <c r="C50" s="34"/>
      <c r="D50" s="34"/>
      <c r="E50" s="35"/>
    </row>
    <row r="51" spans="2:5" ht="12" customHeight="1" x14ac:dyDescent="0.2">
      <c r="B51" s="9" t="s">
        <v>42</v>
      </c>
      <c r="C51" s="34">
        <v>2845</v>
      </c>
      <c r="D51" s="34">
        <v>2832</v>
      </c>
      <c r="E51" s="35">
        <v>99.543057996485061</v>
      </c>
    </row>
    <row r="52" spans="2:5" ht="12" customHeight="1" x14ac:dyDescent="0.2">
      <c r="B52" s="6" t="s">
        <v>43</v>
      </c>
      <c r="C52" s="32">
        <v>279</v>
      </c>
      <c r="D52" s="32">
        <v>112</v>
      </c>
      <c r="E52" s="33">
        <v>40.143369175627242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279</v>
      </c>
      <c r="D54" s="34">
        <v>112</v>
      </c>
      <c r="E54" s="35">
        <v>40.143369175627242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/>
      <c r="D56" s="32"/>
      <c r="E56" s="33"/>
    </row>
    <row r="57" spans="2:5" ht="12" customHeight="1" x14ac:dyDescent="0.2">
      <c r="B57" s="6" t="s">
        <v>46</v>
      </c>
      <c r="C57" s="32"/>
      <c r="D57" s="32"/>
      <c r="E57" s="33"/>
    </row>
    <row r="58" spans="2:5" ht="12" customHeight="1" x14ac:dyDescent="0.2">
      <c r="B58" s="6" t="s">
        <v>47</v>
      </c>
      <c r="C58" s="32">
        <v>796</v>
      </c>
      <c r="D58" s="32">
        <v>796</v>
      </c>
      <c r="E58" s="33">
        <v>100</v>
      </c>
    </row>
    <row r="59" spans="2:5" ht="12" customHeight="1" x14ac:dyDescent="0.2">
      <c r="B59" s="6" t="s">
        <v>48</v>
      </c>
      <c r="C59" s="32">
        <v>796</v>
      </c>
      <c r="D59" s="32">
        <v>796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4553</v>
      </c>
      <c r="D61" s="32">
        <v>2333</v>
      </c>
      <c r="E61" s="33">
        <v>51.240940039534379</v>
      </c>
    </row>
    <row r="62" spans="2:5" s="4" customFormat="1" ht="12" customHeight="1" x14ac:dyDescent="0.2">
      <c r="B62" s="6" t="s">
        <v>51</v>
      </c>
      <c r="C62" s="32">
        <v>4236</v>
      </c>
      <c r="D62" s="32">
        <v>2016</v>
      </c>
      <c r="E62" s="33">
        <v>47.59206798866856</v>
      </c>
    </row>
    <row r="63" spans="2:5" ht="12" customHeight="1" x14ac:dyDescent="0.2">
      <c r="B63" s="6" t="s">
        <v>90</v>
      </c>
      <c r="C63" s="32">
        <v>317</v>
      </c>
      <c r="D63" s="32">
        <v>317</v>
      </c>
      <c r="E63" s="33">
        <v>100</v>
      </c>
    </row>
    <row r="64" spans="2:5" ht="12" customHeight="1" x14ac:dyDescent="0.2">
      <c r="B64" s="6" t="s">
        <v>52</v>
      </c>
      <c r="C64" s="32">
        <v>24</v>
      </c>
      <c r="D64" s="32">
        <v>7</v>
      </c>
      <c r="E64" s="33">
        <v>29.166666666666668</v>
      </c>
    </row>
    <row r="65" spans="2:5" ht="12" customHeight="1" x14ac:dyDescent="0.2">
      <c r="B65" s="6" t="s">
        <v>85</v>
      </c>
      <c r="C65" s="22">
        <v>0</v>
      </c>
      <c r="D65" s="22">
        <v>0</v>
      </c>
      <c r="E65" s="23"/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0</v>
      </c>
      <c r="D67" s="22">
        <v>0</v>
      </c>
      <c r="E67" s="23"/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/>
      <c r="D69" s="34"/>
      <c r="E69" s="35"/>
    </row>
    <row r="70" spans="2:5" ht="12" customHeight="1" x14ac:dyDescent="0.2">
      <c r="B70" s="6" t="s">
        <v>89</v>
      </c>
      <c r="C70" s="22">
        <v>95533</v>
      </c>
      <c r="D70" s="22">
        <v>11725</v>
      </c>
      <c r="E70" s="23">
        <v>12.273245894088953</v>
      </c>
    </row>
    <row r="71" spans="2:5" ht="12" customHeight="1" x14ac:dyDescent="0.2">
      <c r="B71" s="6" t="s">
        <v>57</v>
      </c>
      <c r="C71" s="32">
        <v>17255</v>
      </c>
      <c r="D71" s="32">
        <v>327</v>
      </c>
      <c r="E71" s="33">
        <v>1.8951028687337006</v>
      </c>
    </row>
    <row r="72" spans="2:5" ht="12" customHeight="1" x14ac:dyDescent="0.2">
      <c r="B72" s="6" t="s">
        <v>58</v>
      </c>
      <c r="C72" s="32">
        <v>0</v>
      </c>
      <c r="D72" s="32">
        <v>0</v>
      </c>
      <c r="E72" s="33"/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17151</v>
      </c>
      <c r="D74" s="36">
        <v>239</v>
      </c>
      <c r="E74" s="37">
        <v>1.3935047519095096</v>
      </c>
    </row>
    <row r="75" spans="2:5" ht="12" customHeight="1" x14ac:dyDescent="0.2">
      <c r="B75" s="6" t="s">
        <v>61</v>
      </c>
      <c r="C75" s="32">
        <v>104</v>
      </c>
      <c r="D75" s="32">
        <v>88</v>
      </c>
      <c r="E75" s="33">
        <v>84.615384615384613</v>
      </c>
    </row>
    <row r="76" spans="2:5" ht="12" customHeight="1" x14ac:dyDescent="0.2">
      <c r="B76" s="6" t="s">
        <v>62</v>
      </c>
      <c r="C76" s="32">
        <v>593</v>
      </c>
      <c r="D76" s="32">
        <v>566</v>
      </c>
      <c r="E76" s="33">
        <v>95.4468802698145</v>
      </c>
    </row>
    <row r="77" spans="2:5" ht="12" customHeight="1" x14ac:dyDescent="0.2">
      <c r="B77" s="6" t="s">
        <v>63</v>
      </c>
      <c r="C77" s="32">
        <v>271</v>
      </c>
      <c r="D77" s="32">
        <v>260</v>
      </c>
      <c r="E77" s="33">
        <v>95.9409594095941</v>
      </c>
    </row>
    <row r="78" spans="2:5" ht="12" customHeight="1" x14ac:dyDescent="0.2">
      <c r="B78" s="6" t="s">
        <v>64</v>
      </c>
      <c r="C78" s="32">
        <v>322</v>
      </c>
      <c r="D78" s="32">
        <v>306</v>
      </c>
      <c r="E78" s="33">
        <v>95.031055900621126</v>
      </c>
    </row>
    <row r="79" spans="2:5" ht="12" customHeight="1" x14ac:dyDescent="0.2">
      <c r="B79" s="9" t="s">
        <v>65</v>
      </c>
      <c r="C79" s="34"/>
      <c r="D79" s="34"/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>
        <v>0</v>
      </c>
      <c r="D81" s="34">
        <v>0</v>
      </c>
      <c r="E81" s="35"/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/>
      <c r="D85" s="34"/>
      <c r="E85" s="35"/>
    </row>
    <row r="86" spans="2:5" ht="12" customHeight="1" x14ac:dyDescent="0.2">
      <c r="B86" s="9" t="s">
        <v>72</v>
      </c>
      <c r="C86" s="34">
        <v>322</v>
      </c>
      <c r="D86" s="34">
        <v>306</v>
      </c>
      <c r="E86" s="35">
        <v>95.031055900621126</v>
      </c>
    </row>
    <row r="87" spans="2:5" ht="12" customHeight="1" x14ac:dyDescent="0.2">
      <c r="B87" s="6" t="s">
        <v>73</v>
      </c>
      <c r="C87" s="32">
        <v>75334</v>
      </c>
      <c r="D87" s="32">
        <v>8633</v>
      </c>
      <c r="E87" s="33">
        <v>11.459633100592031</v>
      </c>
    </row>
    <row r="88" spans="2:5" ht="12" customHeight="1" x14ac:dyDescent="0.2">
      <c r="B88" s="6" t="s">
        <v>74</v>
      </c>
      <c r="C88" s="36">
        <v>1160</v>
      </c>
      <c r="D88" s="36">
        <v>707</v>
      </c>
      <c r="E88" s="37">
        <v>60.948275862068968</v>
      </c>
    </row>
    <row r="89" spans="2:5" ht="12" customHeight="1" x14ac:dyDescent="0.2">
      <c r="B89" s="6" t="s">
        <v>75</v>
      </c>
      <c r="C89" s="32">
        <v>18982</v>
      </c>
      <c r="D89" s="32">
        <v>2899</v>
      </c>
      <c r="E89" s="33">
        <v>15.272363291539353</v>
      </c>
    </row>
    <row r="90" spans="2:5" ht="12" customHeight="1" x14ac:dyDescent="0.2">
      <c r="B90" s="6" t="s">
        <v>76</v>
      </c>
      <c r="C90" s="32">
        <v>55117</v>
      </c>
      <c r="D90" s="32">
        <v>4994</v>
      </c>
      <c r="E90" s="33">
        <v>9.0607253660395148</v>
      </c>
    </row>
    <row r="91" spans="2:5" ht="12" customHeight="1" x14ac:dyDescent="0.2">
      <c r="B91" s="6" t="s">
        <v>77</v>
      </c>
      <c r="C91" s="32">
        <v>75</v>
      </c>
      <c r="D91" s="32">
        <v>33</v>
      </c>
      <c r="E91" s="33">
        <v>44</v>
      </c>
    </row>
    <row r="92" spans="2:5" ht="12" customHeight="1" x14ac:dyDescent="0.2">
      <c r="B92" s="6" t="s">
        <v>78</v>
      </c>
      <c r="C92" s="32">
        <v>2351</v>
      </c>
      <c r="D92" s="32">
        <v>2199</v>
      </c>
      <c r="E92" s="33">
        <v>93.534666099532117</v>
      </c>
    </row>
    <row r="93" spans="2:5" ht="12" customHeight="1" x14ac:dyDescent="0.2">
      <c r="B93" s="6" t="s">
        <v>86</v>
      </c>
      <c r="C93" s="22">
        <v>1373</v>
      </c>
      <c r="D93" s="22">
        <v>1373</v>
      </c>
      <c r="E93" s="23">
        <v>100</v>
      </c>
    </row>
    <row r="94" spans="2:5" ht="12" customHeight="1" x14ac:dyDescent="0.2">
      <c r="B94" s="6" t="s">
        <v>79</v>
      </c>
      <c r="C94" s="32">
        <v>1366</v>
      </c>
      <c r="D94" s="32">
        <v>1366</v>
      </c>
      <c r="E94" s="23">
        <v>100</v>
      </c>
    </row>
    <row r="95" spans="2:5" ht="12" customHeight="1" x14ac:dyDescent="0.2">
      <c r="B95" s="6" t="s">
        <v>80</v>
      </c>
      <c r="C95" s="32">
        <v>7</v>
      </c>
      <c r="D95" s="32">
        <v>7</v>
      </c>
      <c r="E95" s="33">
        <v>100</v>
      </c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/>
      <c r="D99" s="22"/>
      <c r="E99" s="23"/>
    </row>
  </sheetData>
  <hyperlinks>
    <hyperlink ref="C4" location="OCAK!A1" display="Ocak" xr:uid="{691907C9-0DAD-4A01-8F73-5DBF647FE701}"/>
    <hyperlink ref="D4" location="ŞUBAT!A1" display="Şubat" xr:uid="{4F9C7FAC-B137-4698-8D8C-E221CED8992D}"/>
    <hyperlink ref="E4" location="MART!A1" display="Mart" xr:uid="{D475F01C-55B3-4CCD-8DB2-C0BAEECD277B}"/>
    <hyperlink ref="C5" location="NİSAN!A1" display="Nisan" xr:uid="{4EF0F723-AB42-46C8-8D84-B492AD6CFE21}"/>
    <hyperlink ref="D5" location="MAYIS!A1" display="Mayıs" xr:uid="{EF984601-B437-4966-B0CB-56C3825FC425}"/>
    <hyperlink ref="E5" location="HAZİRAN!A1" display="Haziran" xr:uid="{9E8D6695-6D46-435A-A162-13407D2445B8}"/>
    <hyperlink ref="C6" location="TEMMUZ!A1" display="Temmuz" xr:uid="{B5825A18-DB49-49D8-96F4-D9CF6472A38A}"/>
    <hyperlink ref="D6" location="AĞUSTOS!A1" display="Ağustos" xr:uid="{89EB4BE4-DB10-4482-8F0D-0868751F5769}"/>
    <hyperlink ref="E6" location="EYLÜL!A1" display="Eylül" xr:uid="{9C43DF84-8B38-4B2F-93ED-5174A76EF5AF}"/>
    <hyperlink ref="C7" location="EKİM!A1" display="Ekim" xr:uid="{483EF98E-3206-4B7D-9DEE-0DDCAC982642}"/>
    <hyperlink ref="D7" location="KASIM!A1" display="Kasım" xr:uid="{366F1314-6430-4E57-91F8-67962CB301CF}"/>
    <hyperlink ref="E7" location="ARALIK!A1" display="Aralık" xr:uid="{19642641-B800-4CC3-B156-D9216C26E9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39160-F16F-4265-9CE7-D8D272D49FE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98</v>
      </c>
    </row>
    <row r="5" spans="2:5" ht="16.5" customHeight="1" x14ac:dyDescent="0.2">
      <c r="B5" s="14"/>
      <c r="C5" s="17" t="s">
        <v>100</v>
      </c>
      <c r="D5" s="17" t="s">
        <v>103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259016</v>
      </c>
      <c r="D10" s="22">
        <v>105853</v>
      </c>
      <c r="E10" s="23">
        <v>40.867359545356265</v>
      </c>
    </row>
    <row r="11" spans="2:5" ht="12" customHeight="1" x14ac:dyDescent="0.2">
      <c r="B11" s="7" t="s">
        <v>4</v>
      </c>
      <c r="C11" s="24">
        <v>155957</v>
      </c>
      <c r="D11" s="24">
        <v>88467</v>
      </c>
      <c r="E11" s="25">
        <v>56.725251191033422</v>
      </c>
    </row>
    <row r="12" spans="2:5" ht="12" customHeight="1" x14ac:dyDescent="0.2">
      <c r="B12" s="7" t="s">
        <v>5</v>
      </c>
      <c r="C12" s="24">
        <v>64019</v>
      </c>
      <c r="D12" s="24">
        <v>41017</v>
      </c>
      <c r="E12" s="25">
        <v>64.070041706368414</v>
      </c>
    </row>
    <row r="13" spans="2:5" ht="12" customHeight="1" x14ac:dyDescent="0.2">
      <c r="B13" s="7" t="s">
        <v>6</v>
      </c>
      <c r="C13" s="26">
        <v>53259</v>
      </c>
      <c r="D13" s="26">
        <v>35532</v>
      </c>
      <c r="E13" s="27">
        <v>66.715484706810116</v>
      </c>
    </row>
    <row r="14" spans="2:5" ht="12" customHeight="1" x14ac:dyDescent="0.2">
      <c r="B14" s="8" t="s">
        <v>7</v>
      </c>
      <c r="C14" s="28">
        <v>9116</v>
      </c>
      <c r="D14" s="28">
        <v>2380</v>
      </c>
      <c r="E14" s="29">
        <v>26.107942079859587</v>
      </c>
    </row>
    <row r="15" spans="2:5" ht="12" customHeight="1" x14ac:dyDescent="0.2">
      <c r="B15" s="8" t="s">
        <v>8</v>
      </c>
      <c r="C15" s="28">
        <v>2220</v>
      </c>
      <c r="D15" s="28">
        <v>909</v>
      </c>
      <c r="E15" s="29">
        <v>40.945945945945944</v>
      </c>
    </row>
    <row r="16" spans="2:5" ht="12" customHeight="1" x14ac:dyDescent="0.2">
      <c r="B16" s="8" t="s">
        <v>9</v>
      </c>
      <c r="C16" s="28">
        <v>38072</v>
      </c>
      <c r="D16" s="28">
        <v>30518</v>
      </c>
      <c r="E16" s="29">
        <v>80.158646774532457</v>
      </c>
    </row>
    <row r="17" spans="2:5" ht="12" customHeight="1" x14ac:dyDescent="0.2">
      <c r="B17" s="8" t="s">
        <v>10</v>
      </c>
      <c r="C17" s="28">
        <v>3851</v>
      </c>
      <c r="D17" s="28">
        <v>1725</v>
      </c>
      <c r="E17" s="29">
        <v>44.793560114256039</v>
      </c>
    </row>
    <row r="18" spans="2:5" ht="12" customHeight="1" x14ac:dyDescent="0.2">
      <c r="B18" s="7" t="s">
        <v>11</v>
      </c>
      <c r="C18" s="24">
        <v>10760</v>
      </c>
      <c r="D18" s="24">
        <v>5485</v>
      </c>
      <c r="E18" s="25">
        <v>50.97583643122676</v>
      </c>
    </row>
    <row r="19" spans="2:5" ht="12" customHeight="1" x14ac:dyDescent="0.2">
      <c r="B19" s="8" t="s">
        <v>12</v>
      </c>
      <c r="C19" s="28">
        <v>4874</v>
      </c>
      <c r="D19" s="28">
        <v>1260</v>
      </c>
      <c r="E19" s="29">
        <v>25.851456709068525</v>
      </c>
    </row>
    <row r="20" spans="2:5" ht="12" customHeight="1" x14ac:dyDescent="0.2">
      <c r="B20" s="8" t="s">
        <v>13</v>
      </c>
      <c r="C20" s="28">
        <v>159</v>
      </c>
      <c r="D20" s="28">
        <v>-41</v>
      </c>
      <c r="E20" s="29">
        <v>-25.786163522012579</v>
      </c>
    </row>
    <row r="21" spans="2:5" ht="12" customHeight="1" x14ac:dyDescent="0.2">
      <c r="B21" s="8" t="s">
        <v>14</v>
      </c>
      <c r="C21" s="28">
        <v>5727</v>
      </c>
      <c r="D21" s="28">
        <v>4266</v>
      </c>
      <c r="E21" s="29">
        <v>74.489261393399687</v>
      </c>
    </row>
    <row r="22" spans="2:5" s="4" customFormat="1" ht="12" customHeight="1" x14ac:dyDescent="0.2">
      <c r="B22" s="7" t="s">
        <v>15</v>
      </c>
      <c r="C22" s="24">
        <v>31777</v>
      </c>
      <c r="D22" s="24">
        <v>14101</v>
      </c>
      <c r="E22" s="25">
        <v>44.374862321805082</v>
      </c>
    </row>
    <row r="23" spans="2:5" s="4" customFormat="1" ht="12" customHeight="1" x14ac:dyDescent="0.2">
      <c r="B23" s="8" t="s">
        <v>16</v>
      </c>
      <c r="C23" s="30">
        <v>83</v>
      </c>
      <c r="D23" s="30">
        <v>66</v>
      </c>
      <c r="E23" s="31">
        <v>79.518072289156621</v>
      </c>
    </row>
    <row r="24" spans="2:5" ht="12" customHeight="1" x14ac:dyDescent="0.2">
      <c r="B24" s="8" t="s">
        <v>17</v>
      </c>
      <c r="C24" s="30">
        <v>31694</v>
      </c>
      <c r="D24" s="30">
        <v>14035</v>
      </c>
      <c r="E24" s="31">
        <v>44.28282955764498</v>
      </c>
    </row>
    <row r="25" spans="2:5" s="4" customFormat="1" ht="12" customHeight="1" x14ac:dyDescent="0.2">
      <c r="B25" s="7" t="s">
        <v>18</v>
      </c>
      <c r="C25" s="24">
        <v>36855</v>
      </c>
      <c r="D25" s="24">
        <v>16178</v>
      </c>
      <c r="E25" s="25">
        <v>43.896350563017229</v>
      </c>
    </row>
    <row r="26" spans="2:5" ht="12" customHeight="1" x14ac:dyDescent="0.2">
      <c r="B26" s="7" t="s">
        <v>19</v>
      </c>
      <c r="C26" s="24">
        <v>31880</v>
      </c>
      <c r="D26" s="24">
        <v>12648</v>
      </c>
      <c r="E26" s="25">
        <v>39.673776662484315</v>
      </c>
    </row>
    <row r="27" spans="2:5" ht="12" customHeight="1" x14ac:dyDescent="0.2">
      <c r="B27" s="8" t="s">
        <v>20</v>
      </c>
      <c r="C27" s="28">
        <v>23777</v>
      </c>
      <c r="D27" s="28">
        <v>6008</v>
      </c>
      <c r="E27" s="29">
        <v>25.26811624679312</v>
      </c>
    </row>
    <row r="28" spans="2:5" ht="12" customHeight="1" x14ac:dyDescent="0.2">
      <c r="B28" s="8" t="s">
        <v>21</v>
      </c>
      <c r="C28" s="28">
        <v>8103</v>
      </c>
      <c r="D28" s="28">
        <v>6640</v>
      </c>
      <c r="E28" s="29">
        <v>81.94495865728743</v>
      </c>
    </row>
    <row r="29" spans="2:5" ht="12" customHeight="1" x14ac:dyDescent="0.2">
      <c r="B29" s="7" t="s">
        <v>22</v>
      </c>
      <c r="C29" s="26">
        <v>1893</v>
      </c>
      <c r="D29" s="26">
        <v>811</v>
      </c>
      <c r="E29" s="27">
        <v>42.84204965662969</v>
      </c>
    </row>
    <row r="30" spans="2:5" ht="12" customHeight="1" x14ac:dyDescent="0.2">
      <c r="B30" s="8" t="s">
        <v>23</v>
      </c>
      <c r="C30" s="28">
        <v>1082</v>
      </c>
      <c r="D30" s="28">
        <v>0</v>
      </c>
      <c r="E30" s="29">
        <v>0</v>
      </c>
    </row>
    <row r="31" spans="2:5" s="4" customFormat="1" ht="12" customHeight="1" x14ac:dyDescent="0.2">
      <c r="B31" s="8" t="s">
        <v>24</v>
      </c>
      <c r="C31" s="28">
        <v>811</v>
      </c>
      <c r="D31" s="28">
        <v>811</v>
      </c>
      <c r="E31" s="29">
        <v>100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/>
      <c r="D35" s="28"/>
      <c r="E35" s="29"/>
    </row>
    <row r="36" spans="2:6" ht="12" customHeight="1" x14ac:dyDescent="0.2">
      <c r="B36" s="8" t="s">
        <v>101</v>
      </c>
      <c r="C36" s="28"/>
      <c r="D36" s="28"/>
      <c r="E36" s="29"/>
    </row>
    <row r="37" spans="2:6" ht="12" customHeight="1" x14ac:dyDescent="0.2">
      <c r="B37" s="7" t="s">
        <v>29</v>
      </c>
      <c r="C37" s="26">
        <v>3082</v>
      </c>
      <c r="D37" s="26">
        <v>2719</v>
      </c>
      <c r="E37" s="27">
        <v>88.221933809214789</v>
      </c>
    </row>
    <row r="38" spans="2:6" ht="12" customHeight="1" x14ac:dyDescent="0.2">
      <c r="B38" s="7" t="s">
        <v>30</v>
      </c>
      <c r="C38" s="26"/>
      <c r="D38" s="26"/>
      <c r="E38" s="27"/>
    </row>
    <row r="39" spans="2:6" s="4" customFormat="1" ht="12" customHeight="1" x14ac:dyDescent="0.2">
      <c r="B39" s="7" t="s">
        <v>31</v>
      </c>
      <c r="C39" s="26"/>
      <c r="D39" s="26"/>
      <c r="E39" s="27"/>
    </row>
    <row r="40" spans="2:6" ht="12" customHeight="1" x14ac:dyDescent="0.2">
      <c r="B40" s="7" t="s">
        <v>32</v>
      </c>
      <c r="C40" s="24">
        <v>1</v>
      </c>
      <c r="D40" s="24">
        <v>1</v>
      </c>
      <c r="E40" s="25">
        <v>100</v>
      </c>
    </row>
    <row r="41" spans="2:6" s="4" customFormat="1" ht="12" customHeight="1" x14ac:dyDescent="0.2">
      <c r="B41" s="8" t="s">
        <v>33</v>
      </c>
      <c r="C41" s="30">
        <v>1</v>
      </c>
      <c r="D41" s="30">
        <v>1</v>
      </c>
      <c r="E41" s="31">
        <v>100</v>
      </c>
    </row>
    <row r="42" spans="2:6" ht="12" customHeight="1" x14ac:dyDescent="0.2">
      <c r="B42" s="8" t="s">
        <v>34</v>
      </c>
      <c r="C42" s="30"/>
      <c r="D42" s="30"/>
      <c r="E42" s="31"/>
    </row>
    <row r="43" spans="2:6" s="4" customFormat="1" ht="12" customHeight="1" x14ac:dyDescent="0.2">
      <c r="B43" s="8" t="s">
        <v>35</v>
      </c>
      <c r="C43" s="28"/>
      <c r="D43" s="28"/>
      <c r="E43" s="29"/>
    </row>
    <row r="44" spans="2:6" ht="12" customHeight="1" x14ac:dyDescent="0.2">
      <c r="B44" s="7" t="s">
        <v>36</v>
      </c>
      <c r="C44" s="24">
        <v>12055</v>
      </c>
      <c r="D44" s="24">
        <v>8060</v>
      </c>
      <c r="E44" s="25">
        <v>66.860223973455007</v>
      </c>
    </row>
    <row r="45" spans="2:6" ht="12" customHeight="1" x14ac:dyDescent="0.2">
      <c r="B45" s="7" t="s">
        <v>37</v>
      </c>
      <c r="C45" s="26">
        <v>10990</v>
      </c>
      <c r="D45" s="26">
        <v>9089</v>
      </c>
      <c r="E45" s="27">
        <v>82.702456778889896</v>
      </c>
      <c r="F45" s="5"/>
    </row>
    <row r="46" spans="2:6" ht="12" customHeight="1" x14ac:dyDescent="0.2">
      <c r="B46" s="7" t="s">
        <v>38</v>
      </c>
      <c r="C46" s="26">
        <v>260</v>
      </c>
      <c r="D46" s="26">
        <v>21</v>
      </c>
      <c r="E46" s="27">
        <v>8.0769230769230766</v>
      </c>
    </row>
    <row r="47" spans="2:6" ht="12" customHeight="1" x14ac:dyDescent="0.2">
      <c r="B47" s="6" t="s">
        <v>84</v>
      </c>
      <c r="C47" s="22">
        <v>7911</v>
      </c>
      <c r="D47" s="22">
        <v>5474</v>
      </c>
      <c r="E47" s="27">
        <v>69.194792061686258</v>
      </c>
    </row>
    <row r="48" spans="2:6" ht="12" customHeight="1" x14ac:dyDescent="0.2">
      <c r="B48" s="6" t="s">
        <v>39</v>
      </c>
      <c r="C48" s="32">
        <v>2776</v>
      </c>
      <c r="D48" s="32">
        <v>2592</v>
      </c>
      <c r="E48" s="33">
        <v>93.371757925072046</v>
      </c>
    </row>
    <row r="49" spans="2:5" ht="12" customHeight="1" x14ac:dyDescent="0.2">
      <c r="B49" s="6" t="s">
        <v>40</v>
      </c>
      <c r="C49" s="32">
        <v>2502</v>
      </c>
      <c r="D49" s="32">
        <v>2489</v>
      </c>
      <c r="E49" s="33">
        <v>99.480415667466033</v>
      </c>
    </row>
    <row r="50" spans="2:5" ht="12" customHeight="1" x14ac:dyDescent="0.2">
      <c r="B50" s="9" t="s">
        <v>41</v>
      </c>
      <c r="C50" s="34"/>
      <c r="D50" s="34"/>
      <c r="E50" s="35"/>
    </row>
    <row r="51" spans="2:5" ht="12" customHeight="1" x14ac:dyDescent="0.2">
      <c r="B51" s="9" t="s">
        <v>42</v>
      </c>
      <c r="C51" s="34">
        <v>2502</v>
      </c>
      <c r="D51" s="34">
        <v>2489</v>
      </c>
      <c r="E51" s="35">
        <v>99.480415667466033</v>
      </c>
    </row>
    <row r="52" spans="2:5" ht="12" customHeight="1" x14ac:dyDescent="0.2">
      <c r="B52" s="6" t="s">
        <v>43</v>
      </c>
      <c r="C52" s="32">
        <v>274</v>
      </c>
      <c r="D52" s="32">
        <v>103</v>
      </c>
      <c r="E52" s="33">
        <v>37.591240875912405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274</v>
      </c>
      <c r="D54" s="34">
        <v>103</v>
      </c>
      <c r="E54" s="35">
        <v>37.591240875912405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/>
      <c r="D56" s="32"/>
      <c r="E56" s="33"/>
    </row>
    <row r="57" spans="2:5" ht="12" customHeight="1" x14ac:dyDescent="0.2">
      <c r="B57" s="6" t="s">
        <v>46</v>
      </c>
      <c r="C57" s="32"/>
      <c r="D57" s="32"/>
      <c r="E57" s="33"/>
    </row>
    <row r="58" spans="2:5" ht="12" customHeight="1" x14ac:dyDescent="0.2">
      <c r="B58" s="6" t="s">
        <v>47</v>
      </c>
      <c r="C58" s="32">
        <v>716</v>
      </c>
      <c r="D58" s="32">
        <v>716</v>
      </c>
      <c r="E58" s="33">
        <v>100</v>
      </c>
    </row>
    <row r="59" spans="2:5" ht="12" customHeight="1" x14ac:dyDescent="0.2">
      <c r="B59" s="6" t="s">
        <v>48</v>
      </c>
      <c r="C59" s="32">
        <v>716</v>
      </c>
      <c r="D59" s="32">
        <v>716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4395</v>
      </c>
      <c r="D61" s="32">
        <v>2159</v>
      </c>
      <c r="E61" s="33">
        <v>49.124004550625713</v>
      </c>
    </row>
    <row r="62" spans="2:5" s="4" customFormat="1" ht="12" customHeight="1" x14ac:dyDescent="0.2">
      <c r="B62" s="6" t="s">
        <v>51</v>
      </c>
      <c r="C62" s="32">
        <v>4079</v>
      </c>
      <c r="D62" s="32">
        <v>1843</v>
      </c>
      <c r="E62" s="33">
        <v>45.182642804608975</v>
      </c>
    </row>
    <row r="63" spans="2:5" ht="12" customHeight="1" x14ac:dyDescent="0.2">
      <c r="B63" s="6" t="s">
        <v>90</v>
      </c>
      <c r="C63" s="32">
        <v>316</v>
      </c>
      <c r="D63" s="32">
        <v>316</v>
      </c>
      <c r="E63" s="33">
        <v>100</v>
      </c>
    </row>
    <row r="64" spans="2:5" ht="12" customHeight="1" x14ac:dyDescent="0.2">
      <c r="B64" s="6" t="s">
        <v>52</v>
      </c>
      <c r="C64" s="32">
        <v>24</v>
      </c>
      <c r="D64" s="32">
        <v>7</v>
      </c>
      <c r="E64" s="33">
        <v>29.166666666666668</v>
      </c>
    </row>
    <row r="65" spans="2:5" ht="12" customHeight="1" x14ac:dyDescent="0.2">
      <c r="B65" s="6" t="s">
        <v>85</v>
      </c>
      <c r="C65" s="22">
        <v>0</v>
      </c>
      <c r="D65" s="22">
        <v>0</v>
      </c>
      <c r="E65" s="23"/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0</v>
      </c>
      <c r="D67" s="22">
        <v>0</v>
      </c>
      <c r="E67" s="23"/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/>
      <c r="D69" s="34"/>
      <c r="E69" s="35"/>
    </row>
    <row r="70" spans="2:5" ht="12" customHeight="1" x14ac:dyDescent="0.2">
      <c r="B70" s="6" t="s">
        <v>89</v>
      </c>
      <c r="C70" s="22">
        <v>93941</v>
      </c>
      <c r="D70" s="22">
        <v>10705</v>
      </c>
      <c r="E70" s="23">
        <v>11.395450335849096</v>
      </c>
    </row>
    <row r="71" spans="2:5" ht="12" customHeight="1" x14ac:dyDescent="0.2">
      <c r="B71" s="6" t="s">
        <v>57</v>
      </c>
      <c r="C71" s="32">
        <v>17236</v>
      </c>
      <c r="D71" s="32">
        <v>315</v>
      </c>
      <c r="E71" s="33">
        <v>1.8275702019029938</v>
      </c>
    </row>
    <row r="72" spans="2:5" ht="12" customHeight="1" x14ac:dyDescent="0.2">
      <c r="B72" s="6" t="s">
        <v>58</v>
      </c>
      <c r="C72" s="32">
        <v>0</v>
      </c>
      <c r="D72" s="32">
        <v>0</v>
      </c>
      <c r="E72" s="33"/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17137</v>
      </c>
      <c r="D74" s="36">
        <v>233</v>
      </c>
      <c r="E74" s="37">
        <v>1.359631207329171</v>
      </c>
    </row>
    <row r="75" spans="2:5" ht="12" customHeight="1" x14ac:dyDescent="0.2">
      <c r="B75" s="6" t="s">
        <v>61</v>
      </c>
      <c r="C75" s="32">
        <v>99</v>
      </c>
      <c r="D75" s="32">
        <v>82</v>
      </c>
      <c r="E75" s="33">
        <v>82.828282828282823</v>
      </c>
    </row>
    <row r="76" spans="2:5" ht="12" customHeight="1" x14ac:dyDescent="0.2">
      <c r="B76" s="6" t="s">
        <v>62</v>
      </c>
      <c r="C76" s="32">
        <v>557</v>
      </c>
      <c r="D76" s="32">
        <v>529</v>
      </c>
      <c r="E76" s="33">
        <v>94.973070017953319</v>
      </c>
    </row>
    <row r="77" spans="2:5" ht="12" customHeight="1" x14ac:dyDescent="0.2">
      <c r="B77" s="6" t="s">
        <v>63</v>
      </c>
      <c r="C77" s="32">
        <v>271</v>
      </c>
      <c r="D77" s="32">
        <v>260</v>
      </c>
      <c r="E77" s="33">
        <v>95.9409594095941</v>
      </c>
    </row>
    <row r="78" spans="2:5" ht="12" customHeight="1" x14ac:dyDescent="0.2">
      <c r="B78" s="6" t="s">
        <v>64</v>
      </c>
      <c r="C78" s="32">
        <v>286</v>
      </c>
      <c r="D78" s="32">
        <v>269</v>
      </c>
      <c r="E78" s="33">
        <v>94.055944055944053</v>
      </c>
    </row>
    <row r="79" spans="2:5" ht="12" customHeight="1" x14ac:dyDescent="0.2">
      <c r="B79" s="9" t="s">
        <v>65</v>
      </c>
      <c r="C79" s="34"/>
      <c r="D79" s="34"/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>
        <v>0</v>
      </c>
      <c r="D81" s="34">
        <v>0</v>
      </c>
      <c r="E81" s="35"/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/>
      <c r="D85" s="34"/>
      <c r="E85" s="35"/>
    </row>
    <row r="86" spans="2:5" ht="12" customHeight="1" x14ac:dyDescent="0.2">
      <c r="B86" s="9" t="s">
        <v>72</v>
      </c>
      <c r="C86" s="34">
        <v>286</v>
      </c>
      <c r="D86" s="34">
        <v>269</v>
      </c>
      <c r="E86" s="35">
        <v>94.055944055944053</v>
      </c>
    </row>
    <row r="87" spans="2:5" ht="12" customHeight="1" x14ac:dyDescent="0.2">
      <c r="B87" s="6" t="s">
        <v>73</v>
      </c>
      <c r="C87" s="32">
        <v>73881</v>
      </c>
      <c r="D87" s="32">
        <v>7742</v>
      </c>
      <c r="E87" s="33">
        <v>10.479013548814986</v>
      </c>
    </row>
    <row r="88" spans="2:5" ht="12" customHeight="1" x14ac:dyDescent="0.2">
      <c r="B88" s="6" t="s">
        <v>74</v>
      </c>
      <c r="C88" s="36">
        <v>1020</v>
      </c>
      <c r="D88" s="36">
        <v>574</v>
      </c>
      <c r="E88" s="37">
        <v>56.274509803921568</v>
      </c>
    </row>
    <row r="89" spans="2:5" ht="12" customHeight="1" x14ac:dyDescent="0.2">
      <c r="B89" s="6" t="s">
        <v>75</v>
      </c>
      <c r="C89" s="32">
        <v>18317</v>
      </c>
      <c r="D89" s="32">
        <v>2537</v>
      </c>
      <c r="E89" s="33">
        <v>13.850521373587377</v>
      </c>
    </row>
    <row r="90" spans="2:5" ht="12" customHeight="1" x14ac:dyDescent="0.2">
      <c r="B90" s="6" t="s">
        <v>76</v>
      </c>
      <c r="C90" s="32">
        <v>54469</v>
      </c>
      <c r="D90" s="32">
        <v>4598</v>
      </c>
      <c r="E90" s="33">
        <v>8.4414988341992689</v>
      </c>
    </row>
    <row r="91" spans="2:5" ht="12" customHeight="1" x14ac:dyDescent="0.2">
      <c r="B91" s="6" t="s">
        <v>77</v>
      </c>
      <c r="C91" s="32">
        <v>75</v>
      </c>
      <c r="D91" s="32">
        <v>33</v>
      </c>
      <c r="E91" s="33">
        <v>44</v>
      </c>
    </row>
    <row r="92" spans="2:5" ht="12" customHeight="1" x14ac:dyDescent="0.2">
      <c r="B92" s="6" t="s">
        <v>78</v>
      </c>
      <c r="C92" s="32">
        <v>2267</v>
      </c>
      <c r="D92" s="32">
        <v>2119</v>
      </c>
      <c r="E92" s="33">
        <v>93.471548301720333</v>
      </c>
    </row>
    <row r="93" spans="2:5" ht="12" customHeight="1" x14ac:dyDescent="0.2">
      <c r="B93" s="6" t="s">
        <v>86</v>
      </c>
      <c r="C93" s="22">
        <v>1207</v>
      </c>
      <c r="D93" s="22">
        <v>1207</v>
      </c>
      <c r="E93" s="23">
        <v>100</v>
      </c>
    </row>
    <row r="94" spans="2:5" ht="12" customHeight="1" x14ac:dyDescent="0.2">
      <c r="B94" s="6" t="s">
        <v>79</v>
      </c>
      <c r="C94" s="32">
        <v>1201</v>
      </c>
      <c r="D94" s="32">
        <v>1201</v>
      </c>
      <c r="E94" s="23">
        <v>100</v>
      </c>
    </row>
    <row r="95" spans="2:5" ht="12" customHeight="1" x14ac:dyDescent="0.2">
      <c r="B95" s="6" t="s">
        <v>80</v>
      </c>
      <c r="C95" s="32">
        <v>6</v>
      </c>
      <c r="D95" s="32">
        <v>6</v>
      </c>
      <c r="E95" s="33">
        <v>100</v>
      </c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/>
      <c r="D99" s="22"/>
      <c r="E99" s="23"/>
    </row>
  </sheetData>
  <hyperlinks>
    <hyperlink ref="C4" location="OCAK!A1" display="Ocak" xr:uid="{ABE5449F-4AE1-48E1-BDCE-D7822444F85C}"/>
    <hyperlink ref="D4" location="ŞUBAT!A1" display="Şubat" xr:uid="{75960F12-26AE-44A6-881F-E6372428486B}"/>
    <hyperlink ref="E4" location="MART!A1" display="Mart" xr:uid="{C7EDDA1C-95D8-4C1F-99F8-618CF03D02FC}"/>
    <hyperlink ref="C5" location="NİSAN!A1" display="Nisan" xr:uid="{FC4940F6-3B8F-4F1D-B123-FD6887FB159E}"/>
    <hyperlink ref="D5" location="MAYIS!A1" display="Mayıs" xr:uid="{A0166D0D-3FBD-4D60-984E-E2C7BF2AD523}"/>
    <hyperlink ref="E5" location="HAZİRAN!A1" display="Haziran" xr:uid="{9559EBD6-36FE-46DF-9DE8-1FBF900EEF34}"/>
    <hyperlink ref="C6" location="TEMMUZ!A1" display="Temmuz" xr:uid="{DC8AC40B-3910-4A95-A329-C13EE512B428}"/>
    <hyperlink ref="D6" location="AĞUSTOS!A1" display="Ağustos" xr:uid="{61B21539-8001-46EC-922D-72CC109D0030}"/>
    <hyperlink ref="E6" location="EYLÜL!A1" display="Eylül" xr:uid="{0E08A2FB-064B-4386-A37B-77FBF09C868D}"/>
    <hyperlink ref="C7" location="EKİM!A1" display="Ekim" xr:uid="{538FFFAD-5B2F-40CE-BB14-392A69DC9FF3}"/>
    <hyperlink ref="D7" location="KASIM!A1" display="Kasım" xr:uid="{566B9D30-5C38-4AD4-9E5E-44AB55129B8F}"/>
    <hyperlink ref="E7" location="ARALIK!A1" display="Aralık" xr:uid="{0BDFD239-07E4-46DE-A772-6251272200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1560-B5C7-483B-BBB7-0F606F1B2F6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98</v>
      </c>
    </row>
    <row r="5" spans="2:5" ht="16.5" customHeight="1" x14ac:dyDescent="0.2">
      <c r="B5" s="14"/>
      <c r="C5" s="17" t="s">
        <v>100</v>
      </c>
      <c r="D5" s="17" t="s">
        <v>103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245639</v>
      </c>
      <c r="D10" s="22">
        <v>90689</v>
      </c>
      <c r="E10" s="23">
        <v>36.919625955161841</v>
      </c>
    </row>
    <row r="11" spans="2:5" ht="12" customHeight="1" x14ac:dyDescent="0.2">
      <c r="B11" s="7" t="s">
        <v>4</v>
      </c>
      <c r="C11" s="24">
        <v>145000</v>
      </c>
      <c r="D11" s="24">
        <v>75312</v>
      </c>
      <c r="E11" s="25">
        <v>51.939310344827582</v>
      </c>
    </row>
    <row r="12" spans="2:5" ht="12" customHeight="1" x14ac:dyDescent="0.2">
      <c r="B12" s="7" t="s">
        <v>5</v>
      </c>
      <c r="C12" s="24">
        <v>58917</v>
      </c>
      <c r="D12" s="24">
        <v>36242</v>
      </c>
      <c r="E12" s="25">
        <v>61.513654802518801</v>
      </c>
    </row>
    <row r="13" spans="2:5" ht="12" customHeight="1" x14ac:dyDescent="0.2">
      <c r="B13" s="7" t="s">
        <v>6</v>
      </c>
      <c r="C13" s="26">
        <v>48202</v>
      </c>
      <c r="D13" s="26">
        <v>31018</v>
      </c>
      <c r="E13" s="27">
        <v>64.35002696983527</v>
      </c>
    </row>
    <row r="14" spans="2:5" ht="12" customHeight="1" x14ac:dyDescent="0.2">
      <c r="B14" s="8" t="s">
        <v>7</v>
      </c>
      <c r="C14" s="28">
        <v>9157</v>
      </c>
      <c r="D14" s="28">
        <v>1843</v>
      </c>
      <c r="E14" s="29">
        <v>20.126679043354812</v>
      </c>
    </row>
    <row r="15" spans="2:5" ht="12" customHeight="1" x14ac:dyDescent="0.2">
      <c r="B15" s="8" t="s">
        <v>8</v>
      </c>
      <c r="C15" s="28">
        <v>2216</v>
      </c>
      <c r="D15" s="28">
        <v>838</v>
      </c>
      <c r="E15" s="29">
        <v>37.815884476534293</v>
      </c>
    </row>
    <row r="16" spans="2:5" ht="12" customHeight="1" x14ac:dyDescent="0.2">
      <c r="B16" s="8" t="s">
        <v>9</v>
      </c>
      <c r="C16" s="28">
        <v>33086</v>
      </c>
      <c r="D16" s="28">
        <v>26635</v>
      </c>
      <c r="E16" s="29">
        <v>80.502327268331015</v>
      </c>
    </row>
    <row r="17" spans="2:5" ht="12" customHeight="1" x14ac:dyDescent="0.2">
      <c r="B17" s="8" t="s">
        <v>10</v>
      </c>
      <c r="C17" s="28">
        <v>3743</v>
      </c>
      <c r="D17" s="28">
        <v>1702</v>
      </c>
      <c r="E17" s="29">
        <v>45.471546887523381</v>
      </c>
    </row>
    <row r="18" spans="2:5" ht="12" customHeight="1" x14ac:dyDescent="0.2">
      <c r="B18" s="7" t="s">
        <v>11</v>
      </c>
      <c r="C18" s="24">
        <v>10715</v>
      </c>
      <c r="D18" s="24">
        <v>5224</v>
      </c>
      <c r="E18" s="25">
        <v>48.754083061129258</v>
      </c>
    </row>
    <row r="19" spans="2:5" ht="12" customHeight="1" x14ac:dyDescent="0.2">
      <c r="B19" s="8" t="s">
        <v>12</v>
      </c>
      <c r="C19" s="28">
        <v>4867</v>
      </c>
      <c r="D19" s="28">
        <v>1035</v>
      </c>
      <c r="E19" s="29">
        <v>21.265666735155126</v>
      </c>
    </row>
    <row r="20" spans="2:5" ht="12" customHeight="1" x14ac:dyDescent="0.2">
      <c r="B20" s="8" t="s">
        <v>13</v>
      </c>
      <c r="C20" s="28">
        <v>159</v>
      </c>
      <c r="D20" s="28">
        <v>-41</v>
      </c>
      <c r="E20" s="29">
        <v>-25.786163522012579</v>
      </c>
    </row>
    <row r="21" spans="2:5" ht="12" customHeight="1" x14ac:dyDescent="0.2">
      <c r="B21" s="8" t="s">
        <v>14</v>
      </c>
      <c r="C21" s="28">
        <v>5689</v>
      </c>
      <c r="D21" s="28">
        <v>4230</v>
      </c>
      <c r="E21" s="29">
        <v>74.35401652311478</v>
      </c>
    </row>
    <row r="22" spans="2:5" s="4" customFormat="1" ht="12" customHeight="1" x14ac:dyDescent="0.2">
      <c r="B22" s="7" t="s">
        <v>15</v>
      </c>
      <c r="C22" s="24">
        <v>31740</v>
      </c>
      <c r="D22" s="24">
        <v>9505</v>
      </c>
      <c r="E22" s="25">
        <v>29.946439823566479</v>
      </c>
    </row>
    <row r="23" spans="2:5" s="4" customFormat="1" ht="12" customHeight="1" x14ac:dyDescent="0.2">
      <c r="B23" s="8" t="s">
        <v>16</v>
      </c>
      <c r="C23" s="30">
        <v>64</v>
      </c>
      <c r="D23" s="30">
        <v>63</v>
      </c>
      <c r="E23" s="31">
        <v>98.4375</v>
      </c>
    </row>
    <row r="24" spans="2:5" ht="12" customHeight="1" x14ac:dyDescent="0.2">
      <c r="B24" s="8" t="s">
        <v>17</v>
      </c>
      <c r="C24" s="30">
        <v>31676</v>
      </c>
      <c r="D24" s="30">
        <v>9442</v>
      </c>
      <c r="E24" s="31">
        <v>29.808056572799597</v>
      </c>
    </row>
    <row r="25" spans="2:5" s="4" customFormat="1" ht="12" customHeight="1" x14ac:dyDescent="0.2">
      <c r="B25" s="7" t="s">
        <v>18</v>
      </c>
      <c r="C25" s="24">
        <v>33296</v>
      </c>
      <c r="D25" s="24">
        <v>14543</v>
      </c>
      <c r="E25" s="25">
        <v>43.677919269581935</v>
      </c>
    </row>
    <row r="26" spans="2:5" ht="12" customHeight="1" x14ac:dyDescent="0.2">
      <c r="B26" s="7" t="s">
        <v>19</v>
      </c>
      <c r="C26" s="24">
        <v>29948</v>
      </c>
      <c r="D26" s="24">
        <v>11564</v>
      </c>
      <c r="E26" s="25">
        <v>38.61359690129558</v>
      </c>
    </row>
    <row r="27" spans="2:5" ht="12" customHeight="1" x14ac:dyDescent="0.2">
      <c r="B27" s="8" t="s">
        <v>20</v>
      </c>
      <c r="C27" s="28">
        <v>22526</v>
      </c>
      <c r="D27" s="28">
        <v>5608</v>
      </c>
      <c r="E27" s="29">
        <v>24.895676107608985</v>
      </c>
    </row>
    <row r="28" spans="2:5" ht="12" customHeight="1" x14ac:dyDescent="0.2">
      <c r="B28" s="8" t="s">
        <v>21</v>
      </c>
      <c r="C28" s="28">
        <v>7422</v>
      </c>
      <c r="D28" s="28">
        <v>5956</v>
      </c>
      <c r="E28" s="29">
        <v>80.247911614120184</v>
      </c>
    </row>
    <row r="29" spans="2:5" ht="12" customHeight="1" x14ac:dyDescent="0.2">
      <c r="B29" s="7" t="s">
        <v>22</v>
      </c>
      <c r="C29" s="26">
        <v>771</v>
      </c>
      <c r="D29" s="26">
        <v>676</v>
      </c>
      <c r="E29" s="27">
        <v>87.678339818417641</v>
      </c>
    </row>
    <row r="30" spans="2:5" ht="12" customHeight="1" x14ac:dyDescent="0.2">
      <c r="B30" s="8" t="s">
        <v>23</v>
      </c>
      <c r="C30" s="28">
        <v>95</v>
      </c>
      <c r="D30" s="28">
        <v>0</v>
      </c>
      <c r="E30" s="29">
        <v>0</v>
      </c>
    </row>
    <row r="31" spans="2:5" s="4" customFormat="1" ht="12" customHeight="1" x14ac:dyDescent="0.2">
      <c r="B31" s="8" t="s">
        <v>24</v>
      </c>
      <c r="C31" s="28">
        <v>676</v>
      </c>
      <c r="D31" s="28">
        <v>676</v>
      </c>
      <c r="E31" s="29">
        <v>100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/>
      <c r="D35" s="28"/>
      <c r="E35" s="29"/>
    </row>
    <row r="36" spans="2:6" ht="12" customHeight="1" x14ac:dyDescent="0.2">
      <c r="B36" s="8" t="s">
        <v>101</v>
      </c>
      <c r="C36" s="28"/>
      <c r="D36" s="28"/>
      <c r="E36" s="29"/>
    </row>
    <row r="37" spans="2:6" ht="12" customHeight="1" x14ac:dyDescent="0.2">
      <c r="B37" s="7" t="s">
        <v>29</v>
      </c>
      <c r="C37" s="26">
        <v>2577</v>
      </c>
      <c r="D37" s="26">
        <v>2303</v>
      </c>
      <c r="E37" s="27">
        <v>89.367481567714407</v>
      </c>
    </row>
    <row r="38" spans="2:6" ht="12" customHeight="1" x14ac:dyDescent="0.2">
      <c r="B38" s="7" t="s">
        <v>30</v>
      </c>
      <c r="C38" s="26"/>
      <c r="D38" s="26"/>
      <c r="E38" s="27"/>
    </row>
    <row r="39" spans="2:6" s="4" customFormat="1" ht="12" customHeight="1" x14ac:dyDescent="0.2">
      <c r="B39" s="7" t="s">
        <v>31</v>
      </c>
      <c r="C39" s="26"/>
      <c r="D39" s="26"/>
      <c r="E39" s="27"/>
    </row>
    <row r="40" spans="2:6" ht="12" customHeight="1" x14ac:dyDescent="0.2">
      <c r="B40" s="7" t="s">
        <v>32</v>
      </c>
      <c r="C40" s="24">
        <v>1</v>
      </c>
      <c r="D40" s="24">
        <v>1</v>
      </c>
      <c r="E40" s="25">
        <v>100</v>
      </c>
    </row>
    <row r="41" spans="2:6" s="4" customFormat="1" ht="12" customHeight="1" x14ac:dyDescent="0.2">
      <c r="B41" s="8" t="s">
        <v>33</v>
      </c>
      <c r="C41" s="30">
        <v>1</v>
      </c>
      <c r="D41" s="30">
        <v>1</v>
      </c>
      <c r="E41" s="31">
        <v>100</v>
      </c>
    </row>
    <row r="42" spans="2:6" ht="12" customHeight="1" x14ac:dyDescent="0.2">
      <c r="B42" s="8" t="s">
        <v>34</v>
      </c>
      <c r="C42" s="30"/>
      <c r="D42" s="30"/>
      <c r="E42" s="31"/>
    </row>
    <row r="43" spans="2:6" s="4" customFormat="1" ht="12" customHeight="1" x14ac:dyDescent="0.2">
      <c r="B43" s="8" t="s">
        <v>35</v>
      </c>
      <c r="C43" s="28"/>
      <c r="D43" s="28"/>
      <c r="E43" s="29"/>
    </row>
    <row r="44" spans="2:6" ht="12" customHeight="1" x14ac:dyDescent="0.2">
      <c r="B44" s="7" t="s">
        <v>36</v>
      </c>
      <c r="C44" s="24">
        <v>10991</v>
      </c>
      <c r="D44" s="24">
        <v>7069</v>
      </c>
      <c r="E44" s="25">
        <v>64.31625875716496</v>
      </c>
    </row>
    <row r="45" spans="2:6" ht="12" customHeight="1" x14ac:dyDescent="0.2">
      <c r="B45" s="7" t="s">
        <v>37</v>
      </c>
      <c r="C45" s="26">
        <v>9803</v>
      </c>
      <c r="D45" s="26">
        <v>7942</v>
      </c>
      <c r="E45" s="27">
        <v>81.016015505457517</v>
      </c>
      <c r="F45" s="5"/>
    </row>
    <row r="46" spans="2:6" ht="12" customHeight="1" x14ac:dyDescent="0.2">
      <c r="B46" s="7" t="s">
        <v>38</v>
      </c>
      <c r="C46" s="26">
        <v>252</v>
      </c>
      <c r="D46" s="26">
        <v>10</v>
      </c>
      <c r="E46" s="27">
        <v>3.9682539682539679</v>
      </c>
    </row>
    <row r="47" spans="2:6" ht="12" customHeight="1" x14ac:dyDescent="0.2">
      <c r="B47" s="6" t="s">
        <v>84</v>
      </c>
      <c r="C47" s="22">
        <v>7176</v>
      </c>
      <c r="D47" s="22">
        <v>4755</v>
      </c>
      <c r="E47" s="27">
        <v>66.262541806020067</v>
      </c>
    </row>
    <row r="48" spans="2:6" ht="12" customHeight="1" x14ac:dyDescent="0.2">
      <c r="B48" s="6" t="s">
        <v>39</v>
      </c>
      <c r="C48" s="32">
        <v>2437</v>
      </c>
      <c r="D48" s="32">
        <v>2252</v>
      </c>
      <c r="E48" s="33">
        <v>92.408699220352901</v>
      </c>
    </row>
    <row r="49" spans="2:5" ht="12" customHeight="1" x14ac:dyDescent="0.2">
      <c r="B49" s="6" t="s">
        <v>40</v>
      </c>
      <c r="C49" s="32">
        <v>2169</v>
      </c>
      <c r="D49" s="32">
        <v>2157</v>
      </c>
      <c r="E49" s="33">
        <v>99.446749654218536</v>
      </c>
    </row>
    <row r="50" spans="2:5" ht="12" customHeight="1" x14ac:dyDescent="0.2">
      <c r="B50" s="9" t="s">
        <v>41</v>
      </c>
      <c r="C50" s="34"/>
      <c r="D50" s="34"/>
      <c r="E50" s="35"/>
    </row>
    <row r="51" spans="2:5" ht="12" customHeight="1" x14ac:dyDescent="0.2">
      <c r="B51" s="9" t="s">
        <v>42</v>
      </c>
      <c r="C51" s="34">
        <v>2169</v>
      </c>
      <c r="D51" s="34">
        <v>2157</v>
      </c>
      <c r="E51" s="35">
        <v>99.446749654218536</v>
      </c>
    </row>
    <row r="52" spans="2:5" ht="12" customHeight="1" x14ac:dyDescent="0.2">
      <c r="B52" s="6" t="s">
        <v>43</v>
      </c>
      <c r="C52" s="32">
        <v>268</v>
      </c>
      <c r="D52" s="32">
        <v>95</v>
      </c>
      <c r="E52" s="33">
        <v>35.447761194029852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268</v>
      </c>
      <c r="D54" s="34">
        <v>95</v>
      </c>
      <c r="E54" s="35">
        <v>35.447761194029852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/>
      <c r="D56" s="32"/>
      <c r="E56" s="33"/>
    </row>
    <row r="57" spans="2:5" ht="12" customHeight="1" x14ac:dyDescent="0.2">
      <c r="B57" s="6" t="s">
        <v>46</v>
      </c>
      <c r="C57" s="32"/>
      <c r="D57" s="32"/>
      <c r="E57" s="33"/>
    </row>
    <row r="58" spans="2:5" ht="12" customHeight="1" x14ac:dyDescent="0.2">
      <c r="B58" s="6" t="s">
        <v>47</v>
      </c>
      <c r="C58" s="32">
        <v>645</v>
      </c>
      <c r="D58" s="32">
        <v>645</v>
      </c>
      <c r="E58" s="33">
        <v>100</v>
      </c>
    </row>
    <row r="59" spans="2:5" ht="12" customHeight="1" x14ac:dyDescent="0.2">
      <c r="B59" s="6" t="s">
        <v>48</v>
      </c>
      <c r="C59" s="32">
        <v>645</v>
      </c>
      <c r="D59" s="32">
        <v>645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4072</v>
      </c>
      <c r="D61" s="32">
        <v>1855</v>
      </c>
      <c r="E61" s="33">
        <v>45.555009823182715</v>
      </c>
    </row>
    <row r="62" spans="2:5" s="4" customFormat="1" ht="12" customHeight="1" x14ac:dyDescent="0.2">
      <c r="B62" s="6" t="s">
        <v>51</v>
      </c>
      <c r="C62" s="32">
        <v>3861</v>
      </c>
      <c r="D62" s="32">
        <v>1644</v>
      </c>
      <c r="E62" s="33">
        <v>42.579642579642581</v>
      </c>
    </row>
    <row r="63" spans="2:5" ht="12" customHeight="1" x14ac:dyDescent="0.2">
      <c r="B63" s="6" t="s">
        <v>90</v>
      </c>
      <c r="C63" s="32">
        <v>211</v>
      </c>
      <c r="D63" s="32">
        <v>211</v>
      </c>
      <c r="E63" s="33">
        <v>100</v>
      </c>
    </row>
    <row r="64" spans="2:5" ht="12" customHeight="1" x14ac:dyDescent="0.2">
      <c r="B64" s="6" t="s">
        <v>52</v>
      </c>
      <c r="C64" s="32">
        <v>22</v>
      </c>
      <c r="D64" s="32">
        <v>3</v>
      </c>
      <c r="E64" s="33">
        <v>13.636363636363635</v>
      </c>
    </row>
    <row r="65" spans="2:5" ht="12" customHeight="1" x14ac:dyDescent="0.2">
      <c r="B65" s="6" t="s">
        <v>85</v>
      </c>
      <c r="C65" s="22">
        <v>0</v>
      </c>
      <c r="D65" s="22">
        <v>0</v>
      </c>
      <c r="E65" s="23"/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0</v>
      </c>
      <c r="D67" s="22">
        <v>0</v>
      </c>
      <c r="E67" s="23"/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/>
      <c r="D69" s="34"/>
      <c r="E69" s="35"/>
    </row>
    <row r="70" spans="2:5" ht="12" customHeight="1" x14ac:dyDescent="0.2">
      <c r="B70" s="6" t="s">
        <v>89</v>
      </c>
      <c r="C70" s="22">
        <v>92378</v>
      </c>
      <c r="D70" s="22">
        <v>9537</v>
      </c>
      <c r="E70" s="23">
        <v>10.323886639676113</v>
      </c>
    </row>
    <row r="71" spans="2:5" ht="12" customHeight="1" x14ac:dyDescent="0.2">
      <c r="B71" s="6" t="s">
        <v>57</v>
      </c>
      <c r="C71" s="32">
        <v>17194</v>
      </c>
      <c r="D71" s="32">
        <v>307</v>
      </c>
      <c r="E71" s="33">
        <v>1.7855065720600207</v>
      </c>
    </row>
    <row r="72" spans="2:5" ht="12" customHeight="1" x14ac:dyDescent="0.2">
      <c r="B72" s="6" t="s">
        <v>58</v>
      </c>
      <c r="C72" s="32">
        <v>0</v>
      </c>
      <c r="D72" s="32">
        <v>0</v>
      </c>
      <c r="E72" s="33"/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17102</v>
      </c>
      <c r="D74" s="36">
        <v>231</v>
      </c>
      <c r="E74" s="37">
        <v>1.3507192141270026</v>
      </c>
    </row>
    <row r="75" spans="2:5" ht="12" customHeight="1" x14ac:dyDescent="0.2">
      <c r="B75" s="6" t="s">
        <v>61</v>
      </c>
      <c r="C75" s="32">
        <v>92</v>
      </c>
      <c r="D75" s="32">
        <v>76</v>
      </c>
      <c r="E75" s="33">
        <v>82.608695652173907</v>
      </c>
    </row>
    <row r="76" spans="2:5" ht="12" customHeight="1" x14ac:dyDescent="0.2">
      <c r="B76" s="6" t="s">
        <v>62</v>
      </c>
      <c r="C76" s="32">
        <v>525</v>
      </c>
      <c r="D76" s="32">
        <v>498</v>
      </c>
      <c r="E76" s="33">
        <v>94.857142857142861</v>
      </c>
    </row>
    <row r="77" spans="2:5" ht="12" customHeight="1" x14ac:dyDescent="0.2">
      <c r="B77" s="6" t="s">
        <v>63</v>
      </c>
      <c r="C77" s="32">
        <v>267</v>
      </c>
      <c r="D77" s="32">
        <v>256</v>
      </c>
      <c r="E77" s="33">
        <v>95.880149812734089</v>
      </c>
    </row>
    <row r="78" spans="2:5" ht="12" customHeight="1" x14ac:dyDescent="0.2">
      <c r="B78" s="6" t="s">
        <v>64</v>
      </c>
      <c r="C78" s="32">
        <v>258</v>
      </c>
      <c r="D78" s="32">
        <v>242</v>
      </c>
      <c r="E78" s="33">
        <v>93.798449612403104</v>
      </c>
    </row>
    <row r="79" spans="2:5" ht="12" customHeight="1" x14ac:dyDescent="0.2">
      <c r="B79" s="9" t="s">
        <v>65</v>
      </c>
      <c r="C79" s="34"/>
      <c r="D79" s="34"/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>
        <v>0</v>
      </c>
      <c r="D81" s="34">
        <v>0</v>
      </c>
      <c r="E81" s="35"/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/>
      <c r="D85" s="34"/>
      <c r="E85" s="35"/>
    </row>
    <row r="86" spans="2:5" ht="12" customHeight="1" x14ac:dyDescent="0.2">
      <c r="B86" s="9" t="s">
        <v>72</v>
      </c>
      <c r="C86" s="34">
        <v>258</v>
      </c>
      <c r="D86" s="34">
        <v>242</v>
      </c>
      <c r="E86" s="35">
        <v>93.798449612403104</v>
      </c>
    </row>
    <row r="87" spans="2:5" ht="12" customHeight="1" x14ac:dyDescent="0.2">
      <c r="B87" s="6" t="s">
        <v>73</v>
      </c>
      <c r="C87" s="32">
        <v>72505</v>
      </c>
      <c r="D87" s="32">
        <v>6694</v>
      </c>
      <c r="E87" s="33">
        <v>9.2324667264326603</v>
      </c>
    </row>
    <row r="88" spans="2:5" ht="12" customHeight="1" x14ac:dyDescent="0.2">
      <c r="B88" s="6" t="s">
        <v>74</v>
      </c>
      <c r="C88" s="36">
        <v>946</v>
      </c>
      <c r="D88" s="36">
        <v>503</v>
      </c>
      <c r="E88" s="37">
        <v>53.171247357293872</v>
      </c>
    </row>
    <row r="89" spans="2:5" ht="12" customHeight="1" x14ac:dyDescent="0.2">
      <c r="B89" s="6" t="s">
        <v>75</v>
      </c>
      <c r="C89" s="32">
        <v>17894</v>
      </c>
      <c r="D89" s="32">
        <v>2199</v>
      </c>
      <c r="E89" s="33">
        <v>12.289035430870683</v>
      </c>
    </row>
    <row r="90" spans="2:5" ht="12" customHeight="1" x14ac:dyDescent="0.2">
      <c r="B90" s="6" t="s">
        <v>76</v>
      </c>
      <c r="C90" s="32">
        <v>53590</v>
      </c>
      <c r="D90" s="32">
        <v>3959</v>
      </c>
      <c r="E90" s="33">
        <v>7.387572308266467</v>
      </c>
    </row>
    <row r="91" spans="2:5" ht="12" customHeight="1" x14ac:dyDescent="0.2">
      <c r="B91" s="6" t="s">
        <v>77</v>
      </c>
      <c r="C91" s="32">
        <v>75</v>
      </c>
      <c r="D91" s="32">
        <v>33</v>
      </c>
      <c r="E91" s="33">
        <v>44</v>
      </c>
    </row>
    <row r="92" spans="2:5" ht="12" customHeight="1" x14ac:dyDescent="0.2">
      <c r="B92" s="6" t="s">
        <v>78</v>
      </c>
      <c r="C92" s="32">
        <v>2154</v>
      </c>
      <c r="D92" s="32">
        <v>2038</v>
      </c>
      <c r="E92" s="33">
        <v>94.614670380687087</v>
      </c>
    </row>
    <row r="93" spans="2:5" ht="12" customHeight="1" x14ac:dyDescent="0.2">
      <c r="B93" s="6" t="s">
        <v>86</v>
      </c>
      <c r="C93" s="22">
        <v>1085</v>
      </c>
      <c r="D93" s="22">
        <v>1085</v>
      </c>
      <c r="E93" s="23">
        <v>100</v>
      </c>
    </row>
    <row r="94" spans="2:5" ht="12" customHeight="1" x14ac:dyDescent="0.2">
      <c r="B94" s="6" t="s">
        <v>79</v>
      </c>
      <c r="C94" s="32">
        <v>1084</v>
      </c>
      <c r="D94" s="32">
        <v>1084</v>
      </c>
      <c r="E94" s="23">
        <v>100</v>
      </c>
    </row>
    <row r="95" spans="2:5" ht="12" customHeight="1" x14ac:dyDescent="0.2">
      <c r="B95" s="6" t="s">
        <v>80</v>
      </c>
      <c r="C95" s="32">
        <v>1</v>
      </c>
      <c r="D95" s="32">
        <v>1</v>
      </c>
      <c r="E95" s="33">
        <v>100</v>
      </c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/>
      <c r="D99" s="22"/>
      <c r="E99" s="23"/>
    </row>
  </sheetData>
  <hyperlinks>
    <hyperlink ref="C4" location="OCAK!A1" display="Ocak" xr:uid="{78C98FC8-2D27-4F61-9950-F3A08907B419}"/>
    <hyperlink ref="D4" location="ŞUBAT!A1" display="Şubat" xr:uid="{282B1648-AD7F-4F5D-A5D1-F2E19EC9CC83}"/>
    <hyperlink ref="E4" location="MART!A1" display="Mart" xr:uid="{449B0062-2753-4E75-B65E-2B86A1E8A202}"/>
    <hyperlink ref="C5" location="NİSAN!A1" display="Nisan" xr:uid="{2EE0610A-755F-482E-844B-593523A4FEDC}"/>
    <hyperlink ref="D5" location="MAYIS!A1" display="Mayıs" xr:uid="{7ABA5955-8716-4AF9-BFEC-9318E13749AA}"/>
    <hyperlink ref="E5" location="HAZİRAN!A1" display="Haziran" xr:uid="{6BD5F2F4-1C39-4C3E-BF9C-ACDEE7C28C79}"/>
    <hyperlink ref="C6" location="TEMMUZ!A1" display="Temmuz" xr:uid="{1F40963E-0C3A-4DA8-B569-71E922F45C7A}"/>
    <hyperlink ref="D6" location="AĞUSTOS!A1" display="Ağustos" xr:uid="{1A3EFA04-1149-4F4E-B66F-06A6B76C2329}"/>
    <hyperlink ref="E6" location="EYLÜL!A1" display="Eylül" xr:uid="{4FD5DA58-36B3-4082-B951-B773184DA81F}"/>
    <hyperlink ref="C7" location="EKİM!A1" display="Ekim" xr:uid="{58BCAA3A-DFCE-4CB5-95F3-79EC9CCB0C64}"/>
    <hyperlink ref="D7" location="KASIM!A1" display="Kasım" xr:uid="{00B2D80E-802B-4505-8500-1EA0E4A96540}"/>
    <hyperlink ref="E7" location="ARALIK!A1" display="Aralık" xr:uid="{C01700D1-0BD8-4CE1-AA97-00F8CAFE19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7646-BFE9-4D85-BDC1-75120968FFA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98</v>
      </c>
    </row>
    <row r="5" spans="2:5" ht="16.5" customHeight="1" x14ac:dyDescent="0.2">
      <c r="B5" s="14"/>
      <c r="C5" s="17" t="s">
        <v>100</v>
      </c>
      <c r="D5" s="17" t="s">
        <v>103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231457</v>
      </c>
      <c r="D10" s="22">
        <v>75466</v>
      </c>
      <c r="E10" s="23">
        <v>32.604760279447156</v>
      </c>
    </row>
    <row r="11" spans="2:5" ht="12" customHeight="1" x14ac:dyDescent="0.2">
      <c r="B11" s="7" t="s">
        <v>4</v>
      </c>
      <c r="C11" s="24">
        <v>134356</v>
      </c>
      <c r="D11" s="24">
        <v>63009</v>
      </c>
      <c r="E11" s="25">
        <v>46.897049629342938</v>
      </c>
    </row>
    <row r="12" spans="2:5" ht="12" customHeight="1" x14ac:dyDescent="0.2">
      <c r="B12" s="7" t="s">
        <v>5</v>
      </c>
      <c r="C12" s="24">
        <v>54699</v>
      </c>
      <c r="D12" s="24">
        <v>31099</v>
      </c>
      <c r="E12" s="25">
        <v>56.85478710762537</v>
      </c>
    </row>
    <row r="13" spans="2:5" ht="12" customHeight="1" x14ac:dyDescent="0.2">
      <c r="B13" s="7" t="s">
        <v>6</v>
      </c>
      <c r="C13" s="26">
        <v>44022</v>
      </c>
      <c r="D13" s="26">
        <v>26377</v>
      </c>
      <c r="E13" s="27">
        <v>59.917768388533013</v>
      </c>
    </row>
    <row r="14" spans="2:5" ht="12" customHeight="1" x14ac:dyDescent="0.2">
      <c r="B14" s="8" t="s">
        <v>7</v>
      </c>
      <c r="C14" s="28">
        <v>9174</v>
      </c>
      <c r="D14" s="28">
        <v>1646</v>
      </c>
      <c r="E14" s="29">
        <v>17.942010028340963</v>
      </c>
    </row>
    <row r="15" spans="2:5" ht="12" customHeight="1" x14ac:dyDescent="0.2">
      <c r="B15" s="8" t="s">
        <v>8</v>
      </c>
      <c r="C15" s="28">
        <v>2202</v>
      </c>
      <c r="D15" s="28">
        <v>647</v>
      </c>
      <c r="E15" s="29">
        <v>29.382379654859221</v>
      </c>
    </row>
    <row r="16" spans="2:5" ht="12" customHeight="1" x14ac:dyDescent="0.2">
      <c r="B16" s="8" t="s">
        <v>9</v>
      </c>
      <c r="C16" s="28">
        <v>28839</v>
      </c>
      <c r="D16" s="28">
        <v>22398</v>
      </c>
      <c r="E16" s="29">
        <v>77.66566108394882</v>
      </c>
    </row>
    <row r="17" spans="2:5" ht="12" customHeight="1" x14ac:dyDescent="0.2">
      <c r="B17" s="8" t="s">
        <v>10</v>
      </c>
      <c r="C17" s="28">
        <v>3807</v>
      </c>
      <c r="D17" s="28">
        <v>1686</v>
      </c>
      <c r="E17" s="29">
        <v>44.286840031520882</v>
      </c>
    </row>
    <row r="18" spans="2:5" ht="12" customHeight="1" x14ac:dyDescent="0.2">
      <c r="B18" s="7" t="s">
        <v>11</v>
      </c>
      <c r="C18" s="24">
        <v>10677</v>
      </c>
      <c r="D18" s="24">
        <v>4722</v>
      </c>
      <c r="E18" s="25">
        <v>44.225906153413881</v>
      </c>
    </row>
    <row r="19" spans="2:5" ht="12" customHeight="1" x14ac:dyDescent="0.2">
      <c r="B19" s="8" t="s">
        <v>12</v>
      </c>
      <c r="C19" s="28">
        <v>4765</v>
      </c>
      <c r="D19" s="28">
        <v>583</v>
      </c>
      <c r="E19" s="29">
        <v>12.23504721930745</v>
      </c>
    </row>
    <row r="20" spans="2:5" ht="12" customHeight="1" x14ac:dyDescent="0.2">
      <c r="B20" s="8" t="s">
        <v>13</v>
      </c>
      <c r="C20" s="28">
        <v>159</v>
      </c>
      <c r="D20" s="28">
        <v>-41</v>
      </c>
      <c r="E20" s="29">
        <v>-25.786163522012579</v>
      </c>
    </row>
    <row r="21" spans="2:5" ht="12" customHeight="1" x14ac:dyDescent="0.2">
      <c r="B21" s="8" t="s">
        <v>14</v>
      </c>
      <c r="C21" s="28">
        <v>5753</v>
      </c>
      <c r="D21" s="28">
        <v>4180</v>
      </c>
      <c r="E21" s="29">
        <v>72.657743785850855</v>
      </c>
    </row>
    <row r="22" spans="2:5" s="4" customFormat="1" ht="12" customHeight="1" x14ac:dyDescent="0.2">
      <c r="B22" s="7" t="s">
        <v>15</v>
      </c>
      <c r="C22" s="24">
        <v>31542</v>
      </c>
      <c r="D22" s="24">
        <v>8853</v>
      </c>
      <c r="E22" s="25">
        <v>28.067338786380063</v>
      </c>
    </row>
    <row r="23" spans="2:5" s="4" customFormat="1" ht="12" customHeight="1" x14ac:dyDescent="0.2">
      <c r="B23" s="8" t="s">
        <v>16</v>
      </c>
      <c r="C23" s="30">
        <v>59</v>
      </c>
      <c r="D23" s="30">
        <v>58</v>
      </c>
      <c r="E23" s="31">
        <v>98.305084745762713</v>
      </c>
    </row>
    <row r="24" spans="2:5" ht="12" customHeight="1" x14ac:dyDescent="0.2">
      <c r="B24" s="8" t="s">
        <v>17</v>
      </c>
      <c r="C24" s="30">
        <v>31483</v>
      </c>
      <c r="D24" s="30">
        <v>8795</v>
      </c>
      <c r="E24" s="31">
        <v>27.935711336276718</v>
      </c>
    </row>
    <row r="25" spans="2:5" s="4" customFormat="1" ht="12" customHeight="1" x14ac:dyDescent="0.2">
      <c r="B25" s="7" t="s">
        <v>18</v>
      </c>
      <c r="C25" s="24">
        <v>29977</v>
      </c>
      <c r="D25" s="24">
        <v>10989</v>
      </c>
      <c r="E25" s="25">
        <v>36.658104546819224</v>
      </c>
    </row>
    <row r="26" spans="2:5" ht="12" customHeight="1" x14ac:dyDescent="0.2">
      <c r="B26" s="7" t="s">
        <v>19</v>
      </c>
      <c r="C26" s="24">
        <v>27083</v>
      </c>
      <c r="D26" s="24">
        <v>8498</v>
      </c>
      <c r="E26" s="25">
        <v>31.377616955285603</v>
      </c>
    </row>
    <row r="27" spans="2:5" ht="12" customHeight="1" x14ac:dyDescent="0.2">
      <c r="B27" s="8" t="s">
        <v>20</v>
      </c>
      <c r="C27" s="28">
        <v>20564</v>
      </c>
      <c r="D27" s="28">
        <v>3385</v>
      </c>
      <c r="E27" s="29">
        <v>16.460805290799456</v>
      </c>
    </row>
    <row r="28" spans="2:5" ht="12" customHeight="1" x14ac:dyDescent="0.2">
      <c r="B28" s="8" t="s">
        <v>21</v>
      </c>
      <c r="C28" s="28">
        <v>6519</v>
      </c>
      <c r="D28" s="28">
        <v>5113</v>
      </c>
      <c r="E28" s="29">
        <v>78.432274888786623</v>
      </c>
    </row>
    <row r="29" spans="2:5" ht="12" customHeight="1" x14ac:dyDescent="0.2">
      <c r="B29" s="7" t="s">
        <v>22</v>
      </c>
      <c r="C29" s="26">
        <v>643</v>
      </c>
      <c r="D29" s="26">
        <v>548</v>
      </c>
      <c r="E29" s="27">
        <v>85.225505443234837</v>
      </c>
    </row>
    <row r="30" spans="2:5" ht="12" customHeight="1" x14ac:dyDescent="0.2">
      <c r="B30" s="8" t="s">
        <v>23</v>
      </c>
      <c r="C30" s="28">
        <v>95</v>
      </c>
      <c r="D30" s="28">
        <v>0</v>
      </c>
      <c r="E30" s="29">
        <v>0</v>
      </c>
    </row>
    <row r="31" spans="2:5" s="4" customFormat="1" ht="12" customHeight="1" x14ac:dyDescent="0.2">
      <c r="B31" s="8" t="s">
        <v>24</v>
      </c>
      <c r="C31" s="28">
        <v>548</v>
      </c>
      <c r="D31" s="28">
        <v>548</v>
      </c>
      <c r="E31" s="29">
        <v>100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/>
      <c r="D35" s="28"/>
      <c r="E35" s="29"/>
    </row>
    <row r="36" spans="2:6" ht="12" customHeight="1" x14ac:dyDescent="0.2">
      <c r="B36" s="8" t="s">
        <v>101</v>
      </c>
      <c r="C36" s="28"/>
      <c r="D36" s="28"/>
      <c r="E36" s="29"/>
    </row>
    <row r="37" spans="2:6" ht="12" customHeight="1" x14ac:dyDescent="0.2">
      <c r="B37" s="7" t="s">
        <v>29</v>
      </c>
      <c r="C37" s="26">
        <v>2251</v>
      </c>
      <c r="D37" s="26">
        <v>1943</v>
      </c>
      <c r="E37" s="27">
        <v>86.317192358951573</v>
      </c>
    </row>
    <row r="38" spans="2:6" ht="12" customHeight="1" x14ac:dyDescent="0.2">
      <c r="B38" s="7" t="s">
        <v>30</v>
      </c>
      <c r="C38" s="26"/>
      <c r="D38" s="26"/>
      <c r="E38" s="27"/>
    </row>
    <row r="39" spans="2:6" s="4" customFormat="1" ht="12" customHeight="1" x14ac:dyDescent="0.2">
      <c r="B39" s="7" t="s">
        <v>31</v>
      </c>
      <c r="C39" s="26"/>
      <c r="D39" s="26"/>
      <c r="E39" s="27"/>
    </row>
    <row r="40" spans="2:6" ht="12" customHeight="1" x14ac:dyDescent="0.2">
      <c r="B40" s="7" t="s">
        <v>32</v>
      </c>
      <c r="C40" s="24">
        <v>0</v>
      </c>
      <c r="D40" s="24">
        <v>0</v>
      </c>
      <c r="E40" s="25"/>
    </row>
    <row r="41" spans="2:6" s="4" customFormat="1" ht="12" customHeight="1" x14ac:dyDescent="0.2">
      <c r="B41" s="8" t="s">
        <v>33</v>
      </c>
      <c r="C41" s="30"/>
      <c r="D41" s="30"/>
      <c r="E41" s="31"/>
    </row>
    <row r="42" spans="2:6" ht="12" customHeight="1" x14ac:dyDescent="0.2">
      <c r="B42" s="8" t="s">
        <v>34</v>
      </c>
      <c r="C42" s="30"/>
      <c r="D42" s="30"/>
      <c r="E42" s="31"/>
    </row>
    <row r="43" spans="2:6" s="4" customFormat="1" ht="12" customHeight="1" x14ac:dyDescent="0.2">
      <c r="B43" s="8" t="s">
        <v>35</v>
      </c>
      <c r="C43" s="28"/>
      <c r="D43" s="28"/>
      <c r="E43" s="29"/>
    </row>
    <row r="44" spans="2:6" ht="12" customHeight="1" x14ac:dyDescent="0.2">
      <c r="B44" s="7" t="s">
        <v>36</v>
      </c>
      <c r="C44" s="24">
        <v>9538</v>
      </c>
      <c r="D44" s="24">
        <v>5544</v>
      </c>
      <c r="E44" s="25">
        <v>58.125393164185368</v>
      </c>
    </row>
    <row r="45" spans="2:6" ht="12" customHeight="1" x14ac:dyDescent="0.2">
      <c r="B45" s="7" t="s">
        <v>37</v>
      </c>
      <c r="C45" s="26">
        <v>8350</v>
      </c>
      <c r="D45" s="26">
        <v>6514</v>
      </c>
      <c r="E45" s="27">
        <v>78.011976047904199</v>
      </c>
      <c r="F45" s="5"/>
    </row>
    <row r="46" spans="2:6" ht="12" customHeight="1" x14ac:dyDescent="0.2">
      <c r="B46" s="7" t="s">
        <v>38</v>
      </c>
      <c r="C46" s="26">
        <v>250</v>
      </c>
      <c r="D46" s="26">
        <v>10</v>
      </c>
      <c r="E46" s="27">
        <v>4</v>
      </c>
    </row>
    <row r="47" spans="2:6" ht="12" customHeight="1" x14ac:dyDescent="0.2">
      <c r="B47" s="6" t="s">
        <v>84</v>
      </c>
      <c r="C47" s="22">
        <v>6394</v>
      </c>
      <c r="D47" s="22">
        <v>3953</v>
      </c>
      <c r="E47" s="27">
        <v>61.823584610572411</v>
      </c>
    </row>
    <row r="48" spans="2:6" ht="12" customHeight="1" x14ac:dyDescent="0.2">
      <c r="B48" s="6" t="s">
        <v>39</v>
      </c>
      <c r="C48" s="32">
        <v>2020</v>
      </c>
      <c r="D48" s="32">
        <v>1829</v>
      </c>
      <c r="E48" s="33">
        <v>90.544554455445549</v>
      </c>
    </row>
    <row r="49" spans="2:5" ht="12" customHeight="1" x14ac:dyDescent="0.2">
      <c r="B49" s="6" t="s">
        <v>40</v>
      </c>
      <c r="C49" s="32">
        <v>1758</v>
      </c>
      <c r="D49" s="32">
        <v>1746</v>
      </c>
      <c r="E49" s="33">
        <v>99.317406143344712</v>
      </c>
    </row>
    <row r="50" spans="2:5" ht="12" customHeight="1" x14ac:dyDescent="0.2">
      <c r="B50" s="9" t="s">
        <v>41</v>
      </c>
      <c r="C50" s="34"/>
      <c r="D50" s="34"/>
      <c r="E50" s="35"/>
    </row>
    <row r="51" spans="2:5" ht="12" customHeight="1" x14ac:dyDescent="0.2">
      <c r="B51" s="9" t="s">
        <v>42</v>
      </c>
      <c r="C51" s="34">
        <v>1758</v>
      </c>
      <c r="D51" s="34">
        <v>1746</v>
      </c>
      <c r="E51" s="35">
        <v>99.317406143344712</v>
      </c>
    </row>
    <row r="52" spans="2:5" ht="12" customHeight="1" x14ac:dyDescent="0.2">
      <c r="B52" s="6" t="s">
        <v>43</v>
      </c>
      <c r="C52" s="32">
        <v>262</v>
      </c>
      <c r="D52" s="32">
        <v>83</v>
      </c>
      <c r="E52" s="33">
        <v>31.679389312977097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262</v>
      </c>
      <c r="D54" s="34">
        <v>83</v>
      </c>
      <c r="E54" s="35">
        <v>31.679389312977097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/>
      <c r="D56" s="32"/>
      <c r="E56" s="33"/>
    </row>
    <row r="57" spans="2:5" ht="12" customHeight="1" x14ac:dyDescent="0.2">
      <c r="B57" s="6" t="s">
        <v>46</v>
      </c>
      <c r="C57" s="32"/>
      <c r="D57" s="32"/>
      <c r="E57" s="33"/>
    </row>
    <row r="58" spans="2:5" ht="12" customHeight="1" x14ac:dyDescent="0.2">
      <c r="B58" s="6" t="s">
        <v>47</v>
      </c>
      <c r="C58" s="32">
        <v>568</v>
      </c>
      <c r="D58" s="32">
        <v>568</v>
      </c>
      <c r="E58" s="33">
        <v>100</v>
      </c>
    </row>
    <row r="59" spans="2:5" ht="12" customHeight="1" x14ac:dyDescent="0.2">
      <c r="B59" s="6" t="s">
        <v>48</v>
      </c>
      <c r="C59" s="32">
        <v>568</v>
      </c>
      <c r="D59" s="32">
        <v>568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3786</v>
      </c>
      <c r="D61" s="32">
        <v>1553</v>
      </c>
      <c r="E61" s="33">
        <v>41.019545694664558</v>
      </c>
    </row>
    <row r="62" spans="2:5" s="4" customFormat="1" ht="12" customHeight="1" x14ac:dyDescent="0.2">
      <c r="B62" s="6" t="s">
        <v>51</v>
      </c>
      <c r="C62" s="32">
        <v>3575</v>
      </c>
      <c r="D62" s="32">
        <v>1342</v>
      </c>
      <c r="E62" s="33">
        <v>37.53846153846154</v>
      </c>
    </row>
    <row r="63" spans="2:5" ht="12" customHeight="1" x14ac:dyDescent="0.2">
      <c r="B63" s="6" t="s">
        <v>90</v>
      </c>
      <c r="C63" s="32">
        <v>211</v>
      </c>
      <c r="D63" s="32">
        <v>211</v>
      </c>
      <c r="E63" s="33">
        <v>100</v>
      </c>
    </row>
    <row r="64" spans="2:5" ht="12" customHeight="1" x14ac:dyDescent="0.2">
      <c r="B64" s="6" t="s">
        <v>52</v>
      </c>
      <c r="C64" s="32">
        <v>20</v>
      </c>
      <c r="D64" s="32">
        <v>3</v>
      </c>
      <c r="E64" s="33">
        <v>15</v>
      </c>
    </row>
    <row r="65" spans="2:5" ht="12" customHeight="1" x14ac:dyDescent="0.2">
      <c r="B65" s="6" t="s">
        <v>85</v>
      </c>
      <c r="C65" s="22">
        <v>0</v>
      </c>
      <c r="D65" s="22">
        <v>0</v>
      </c>
      <c r="E65" s="23"/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0</v>
      </c>
      <c r="D67" s="22">
        <v>0</v>
      </c>
      <c r="E67" s="23"/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/>
      <c r="D69" s="34"/>
      <c r="E69" s="35"/>
    </row>
    <row r="70" spans="2:5" ht="12" customHeight="1" x14ac:dyDescent="0.2">
      <c r="B70" s="6" t="s">
        <v>89</v>
      </c>
      <c r="C70" s="22">
        <v>89762</v>
      </c>
      <c r="D70" s="22">
        <v>7559</v>
      </c>
      <c r="E70" s="23">
        <v>8.4211581738374814</v>
      </c>
    </row>
    <row r="71" spans="2:5" ht="12" customHeight="1" x14ac:dyDescent="0.2">
      <c r="B71" s="6" t="s">
        <v>57</v>
      </c>
      <c r="C71" s="32">
        <v>17169</v>
      </c>
      <c r="D71" s="32">
        <v>294</v>
      </c>
      <c r="E71" s="33">
        <v>1.7123886073737549</v>
      </c>
    </row>
    <row r="72" spans="2:5" ht="12" customHeight="1" x14ac:dyDescent="0.2">
      <c r="B72" s="6" t="s">
        <v>58</v>
      </c>
      <c r="C72" s="32">
        <v>0</v>
      </c>
      <c r="D72" s="32">
        <v>0</v>
      </c>
      <c r="E72" s="33"/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17085</v>
      </c>
      <c r="D74" s="36">
        <v>226</v>
      </c>
      <c r="E74" s="37">
        <v>1.3227977758267486</v>
      </c>
    </row>
    <row r="75" spans="2:5" ht="12" customHeight="1" x14ac:dyDescent="0.2">
      <c r="B75" s="6" t="s">
        <v>61</v>
      </c>
      <c r="C75" s="32">
        <v>84</v>
      </c>
      <c r="D75" s="32">
        <v>68</v>
      </c>
      <c r="E75" s="33">
        <v>80.952380952380949</v>
      </c>
    </row>
    <row r="76" spans="2:5" ht="12" customHeight="1" x14ac:dyDescent="0.2">
      <c r="B76" s="6" t="s">
        <v>62</v>
      </c>
      <c r="C76" s="32">
        <v>239</v>
      </c>
      <c r="D76" s="32">
        <v>210</v>
      </c>
      <c r="E76" s="33">
        <v>87.86610878661088</v>
      </c>
    </row>
    <row r="77" spans="2:5" ht="12" customHeight="1" x14ac:dyDescent="0.2">
      <c r="B77" s="6" t="s">
        <v>63</v>
      </c>
      <c r="C77" s="32">
        <v>22</v>
      </c>
      <c r="D77" s="32">
        <v>10</v>
      </c>
      <c r="E77" s="33">
        <v>45.454545454545453</v>
      </c>
    </row>
    <row r="78" spans="2:5" ht="12" customHeight="1" x14ac:dyDescent="0.2">
      <c r="B78" s="6" t="s">
        <v>64</v>
      </c>
      <c r="C78" s="32">
        <v>217</v>
      </c>
      <c r="D78" s="32">
        <v>200</v>
      </c>
      <c r="E78" s="33">
        <v>92.165898617511516</v>
      </c>
    </row>
    <row r="79" spans="2:5" ht="12" customHeight="1" x14ac:dyDescent="0.2">
      <c r="B79" s="9" t="s">
        <v>65</v>
      </c>
      <c r="C79" s="34"/>
      <c r="D79" s="34"/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>
        <v>0</v>
      </c>
      <c r="D81" s="34">
        <v>0</v>
      </c>
      <c r="E81" s="35"/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/>
      <c r="D85" s="34"/>
      <c r="E85" s="35"/>
    </row>
    <row r="86" spans="2:5" ht="12" customHeight="1" x14ac:dyDescent="0.2">
      <c r="B86" s="9" t="s">
        <v>72</v>
      </c>
      <c r="C86" s="34">
        <v>217</v>
      </c>
      <c r="D86" s="34">
        <v>200</v>
      </c>
      <c r="E86" s="35">
        <v>92.165898617511516</v>
      </c>
    </row>
    <row r="87" spans="2:5" ht="12" customHeight="1" x14ac:dyDescent="0.2">
      <c r="B87" s="6" t="s">
        <v>73</v>
      </c>
      <c r="C87" s="32">
        <v>70759</v>
      </c>
      <c r="D87" s="32">
        <v>5577</v>
      </c>
      <c r="E87" s="33">
        <v>7.8816828954620615</v>
      </c>
    </row>
    <row r="88" spans="2:5" ht="12" customHeight="1" x14ac:dyDescent="0.2">
      <c r="B88" s="6" t="s">
        <v>74</v>
      </c>
      <c r="C88" s="36">
        <v>853</v>
      </c>
      <c r="D88" s="36">
        <v>412</v>
      </c>
      <c r="E88" s="37">
        <v>48.300117233294252</v>
      </c>
    </row>
    <row r="89" spans="2:5" ht="12" customHeight="1" x14ac:dyDescent="0.2">
      <c r="B89" s="6" t="s">
        <v>75</v>
      </c>
      <c r="C89" s="32">
        <v>17125</v>
      </c>
      <c r="D89" s="32">
        <v>1807</v>
      </c>
      <c r="E89" s="33">
        <v>10.551824817518249</v>
      </c>
    </row>
    <row r="90" spans="2:5" ht="12" customHeight="1" x14ac:dyDescent="0.2">
      <c r="B90" s="6" t="s">
        <v>76</v>
      </c>
      <c r="C90" s="32">
        <v>52706</v>
      </c>
      <c r="D90" s="32">
        <v>3325</v>
      </c>
      <c r="E90" s="33">
        <v>6.3085796683489539</v>
      </c>
    </row>
    <row r="91" spans="2:5" ht="12" customHeight="1" x14ac:dyDescent="0.2">
      <c r="B91" s="6" t="s">
        <v>77</v>
      </c>
      <c r="C91" s="32">
        <v>75</v>
      </c>
      <c r="D91" s="32">
        <v>33</v>
      </c>
      <c r="E91" s="33">
        <v>44</v>
      </c>
    </row>
    <row r="92" spans="2:5" ht="12" customHeight="1" x14ac:dyDescent="0.2">
      <c r="B92" s="6" t="s">
        <v>78</v>
      </c>
      <c r="C92" s="32">
        <v>1595</v>
      </c>
      <c r="D92" s="32">
        <v>1478</v>
      </c>
      <c r="E92" s="33">
        <v>92.664576802507838</v>
      </c>
    </row>
    <row r="93" spans="2:5" ht="12" customHeight="1" x14ac:dyDescent="0.2">
      <c r="B93" s="6" t="s">
        <v>86</v>
      </c>
      <c r="C93" s="22">
        <v>945</v>
      </c>
      <c r="D93" s="22">
        <v>945</v>
      </c>
      <c r="E93" s="23">
        <v>100</v>
      </c>
    </row>
    <row r="94" spans="2:5" ht="12" customHeight="1" x14ac:dyDescent="0.2">
      <c r="B94" s="6" t="s">
        <v>79</v>
      </c>
      <c r="C94" s="32">
        <v>944</v>
      </c>
      <c r="D94" s="32">
        <v>944</v>
      </c>
      <c r="E94" s="23">
        <v>100</v>
      </c>
    </row>
    <row r="95" spans="2:5" ht="12" customHeight="1" x14ac:dyDescent="0.2">
      <c r="B95" s="6" t="s">
        <v>80</v>
      </c>
      <c r="C95" s="32">
        <v>1</v>
      </c>
      <c r="D95" s="32">
        <v>1</v>
      </c>
      <c r="E95" s="33">
        <v>100</v>
      </c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/>
      <c r="D99" s="22"/>
      <c r="E99" s="23"/>
    </row>
  </sheetData>
  <hyperlinks>
    <hyperlink ref="C4" location="OCAK!A1" display="Ocak" xr:uid="{D46E40D3-7AE0-40F6-A9EE-5239A4307BF9}"/>
    <hyperlink ref="D4" location="ŞUBAT!A1" display="Şubat" xr:uid="{41D37BC4-49BD-4D64-ACC5-CD97DA327D88}"/>
    <hyperlink ref="E4" location="MART!A1" display="Mart" xr:uid="{9B13FF89-1829-4358-A07D-72C291CA6281}"/>
    <hyperlink ref="C5" location="NİSAN!A1" display="Nisan" xr:uid="{5CBED021-A1D1-4BF7-A155-AEB0161CD32D}"/>
    <hyperlink ref="D5" location="MAYIS!A1" display="Mayıs" xr:uid="{541E6D6B-04FC-4F16-92ED-B6CD7960D172}"/>
    <hyperlink ref="E5" location="HAZİRAN!A1" display="Haziran" xr:uid="{F39447F5-03A6-410A-B4BA-E9A3ED17833E}"/>
    <hyperlink ref="C6" location="TEMMUZ!A1" display="Temmuz" xr:uid="{C9D70EC4-AE95-4C56-A562-5E7492A41960}"/>
    <hyperlink ref="D6" location="AĞUSTOS!A1" display="Ağustos" xr:uid="{1EDB24AE-2177-4174-8877-169136B9AD1E}"/>
    <hyperlink ref="E6" location="EYLÜL!A1" display="Eylül" xr:uid="{D0288881-BF0F-4DCD-80BA-D25B476D6A5C}"/>
    <hyperlink ref="C7" location="EKİM!A1" display="Ekim" xr:uid="{C7F6298F-C6A8-4631-9E47-26189D31A4A7}"/>
    <hyperlink ref="D7" location="KASIM!A1" display="Kasım" xr:uid="{E7BDA94F-C4B6-4E3D-9E48-EBB61F6BA0FC}"/>
    <hyperlink ref="E7" location="ARALIK!A1" display="Aralık" xr:uid="{D99517C3-30C4-4B03-BDC4-7FDB579D91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7C52-E79D-4C26-971E-7E51520F811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98</v>
      </c>
    </row>
    <row r="5" spans="2:5" ht="16.5" customHeight="1" x14ac:dyDescent="0.2">
      <c r="B5" s="14"/>
      <c r="C5" s="17" t="s">
        <v>100</v>
      </c>
      <c r="D5" s="17" t="s">
        <v>103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214018</v>
      </c>
      <c r="D10" s="22">
        <v>60382</v>
      </c>
      <c r="E10" s="23">
        <v>28.213514751095701</v>
      </c>
    </row>
    <row r="11" spans="2:5" ht="12" customHeight="1" x14ac:dyDescent="0.2">
      <c r="B11" s="7" t="s">
        <v>4</v>
      </c>
      <c r="C11" s="24">
        <v>121615</v>
      </c>
      <c r="D11" s="24">
        <v>50906</v>
      </c>
      <c r="E11" s="25">
        <v>41.858323397607208</v>
      </c>
    </row>
    <row r="12" spans="2:5" ht="12" customHeight="1" x14ac:dyDescent="0.2">
      <c r="B12" s="7" t="s">
        <v>5</v>
      </c>
      <c r="C12" s="24">
        <v>46939</v>
      </c>
      <c r="D12" s="24">
        <v>23905</v>
      </c>
      <c r="E12" s="25">
        <v>50.927799910522168</v>
      </c>
    </row>
    <row r="13" spans="2:5" ht="12" customHeight="1" x14ac:dyDescent="0.2">
      <c r="B13" s="7" t="s">
        <v>6</v>
      </c>
      <c r="C13" s="26">
        <v>38858</v>
      </c>
      <c r="D13" s="26">
        <v>21099</v>
      </c>
      <c r="E13" s="27">
        <v>54.297699315456271</v>
      </c>
    </row>
    <row r="14" spans="2:5" ht="12" customHeight="1" x14ac:dyDescent="0.2">
      <c r="B14" s="8" t="s">
        <v>7</v>
      </c>
      <c r="C14" s="28">
        <v>8907</v>
      </c>
      <c r="D14" s="28">
        <v>1420</v>
      </c>
      <c r="E14" s="29">
        <v>15.942517121365219</v>
      </c>
    </row>
    <row r="15" spans="2:5" ht="12" customHeight="1" x14ac:dyDescent="0.2">
      <c r="B15" s="8" t="s">
        <v>8</v>
      </c>
      <c r="C15" s="28">
        <v>2182</v>
      </c>
      <c r="D15" s="28">
        <v>556</v>
      </c>
      <c r="E15" s="29">
        <v>25.481209899175067</v>
      </c>
    </row>
    <row r="16" spans="2:5" ht="12" customHeight="1" x14ac:dyDescent="0.2">
      <c r="B16" s="8" t="s">
        <v>9</v>
      </c>
      <c r="C16" s="28">
        <v>24798</v>
      </c>
      <c r="D16" s="28">
        <v>18098</v>
      </c>
      <c r="E16" s="29">
        <v>72.981692071941282</v>
      </c>
    </row>
    <row r="17" spans="2:5" ht="12" customHeight="1" x14ac:dyDescent="0.2">
      <c r="B17" s="8" t="s">
        <v>10</v>
      </c>
      <c r="C17" s="28">
        <v>2971</v>
      </c>
      <c r="D17" s="28">
        <v>1025</v>
      </c>
      <c r="E17" s="29">
        <v>34.500168293503869</v>
      </c>
    </row>
    <row r="18" spans="2:5" ht="12" customHeight="1" x14ac:dyDescent="0.2">
      <c r="B18" s="7" t="s">
        <v>11</v>
      </c>
      <c r="C18" s="24">
        <v>8081</v>
      </c>
      <c r="D18" s="24">
        <v>2806</v>
      </c>
      <c r="E18" s="25">
        <v>34.72342531864868</v>
      </c>
    </row>
    <row r="19" spans="2:5" ht="12" customHeight="1" x14ac:dyDescent="0.2">
      <c r="B19" s="8" t="s">
        <v>12</v>
      </c>
      <c r="C19" s="28">
        <v>3940</v>
      </c>
      <c r="D19" s="28">
        <v>289</v>
      </c>
      <c r="E19" s="29">
        <v>7.3350253807106593</v>
      </c>
    </row>
    <row r="20" spans="2:5" ht="12" customHeight="1" x14ac:dyDescent="0.2">
      <c r="B20" s="8" t="s">
        <v>13</v>
      </c>
      <c r="C20" s="28">
        <v>199</v>
      </c>
      <c r="D20" s="28">
        <v>0</v>
      </c>
      <c r="E20" s="29">
        <v>0</v>
      </c>
    </row>
    <row r="21" spans="2:5" ht="12" customHeight="1" x14ac:dyDescent="0.2">
      <c r="B21" s="8" t="s">
        <v>14</v>
      </c>
      <c r="C21" s="28">
        <v>3942</v>
      </c>
      <c r="D21" s="28">
        <v>2517</v>
      </c>
      <c r="E21" s="29">
        <v>63.850837138508375</v>
      </c>
    </row>
    <row r="22" spans="2:5" s="4" customFormat="1" ht="12" customHeight="1" x14ac:dyDescent="0.2">
      <c r="B22" s="7" t="s">
        <v>15</v>
      </c>
      <c r="C22" s="24">
        <v>31026</v>
      </c>
      <c r="D22" s="24">
        <v>7799</v>
      </c>
      <c r="E22" s="25">
        <v>25.136981886159994</v>
      </c>
    </row>
    <row r="23" spans="2:5" s="4" customFormat="1" ht="12" customHeight="1" x14ac:dyDescent="0.2">
      <c r="B23" s="8" t="s">
        <v>16</v>
      </c>
      <c r="C23" s="30">
        <v>47</v>
      </c>
      <c r="D23" s="30">
        <v>43</v>
      </c>
      <c r="E23" s="31">
        <v>91.489361702127653</v>
      </c>
    </row>
    <row r="24" spans="2:5" ht="12" customHeight="1" x14ac:dyDescent="0.2">
      <c r="B24" s="8" t="s">
        <v>17</v>
      </c>
      <c r="C24" s="30">
        <v>30979</v>
      </c>
      <c r="D24" s="30">
        <v>7756</v>
      </c>
      <c r="E24" s="31">
        <v>25.036314923012366</v>
      </c>
    </row>
    <row r="25" spans="2:5" s="4" customFormat="1" ht="12" customHeight="1" x14ac:dyDescent="0.2">
      <c r="B25" s="7" t="s">
        <v>18</v>
      </c>
      <c r="C25" s="24">
        <v>28076</v>
      </c>
      <c r="D25" s="24">
        <v>9671</v>
      </c>
      <c r="E25" s="25">
        <v>34.445789998575293</v>
      </c>
    </row>
    <row r="26" spans="2:5" ht="12" customHeight="1" x14ac:dyDescent="0.2">
      <c r="B26" s="7" t="s">
        <v>19</v>
      </c>
      <c r="C26" s="24">
        <v>25665</v>
      </c>
      <c r="D26" s="24">
        <v>7661</v>
      </c>
      <c r="E26" s="25">
        <v>29.849990259107734</v>
      </c>
    </row>
    <row r="27" spans="2:5" ht="12" customHeight="1" x14ac:dyDescent="0.2">
      <c r="B27" s="8" t="s">
        <v>20</v>
      </c>
      <c r="C27" s="28">
        <v>20066</v>
      </c>
      <c r="D27" s="28">
        <v>3356</v>
      </c>
      <c r="E27" s="29">
        <v>16.724808133160572</v>
      </c>
    </row>
    <row r="28" spans="2:5" ht="12" customHeight="1" x14ac:dyDescent="0.2">
      <c r="B28" s="8" t="s">
        <v>21</v>
      </c>
      <c r="C28" s="28">
        <v>5599</v>
      </c>
      <c r="D28" s="28">
        <v>4305</v>
      </c>
      <c r="E28" s="29">
        <v>76.888730130380424</v>
      </c>
    </row>
    <row r="29" spans="2:5" ht="12" customHeight="1" x14ac:dyDescent="0.2">
      <c r="B29" s="7" t="s">
        <v>22</v>
      </c>
      <c r="C29" s="26">
        <v>504</v>
      </c>
      <c r="D29" s="26">
        <v>409</v>
      </c>
      <c r="E29" s="27">
        <v>81.150793650793645</v>
      </c>
    </row>
    <row r="30" spans="2:5" ht="12" customHeight="1" x14ac:dyDescent="0.2">
      <c r="B30" s="8" t="s">
        <v>23</v>
      </c>
      <c r="C30" s="28">
        <v>95</v>
      </c>
      <c r="D30" s="28">
        <v>0</v>
      </c>
      <c r="E30" s="29">
        <v>0</v>
      </c>
    </row>
    <row r="31" spans="2:5" s="4" customFormat="1" ht="12" customHeight="1" x14ac:dyDescent="0.2">
      <c r="B31" s="8" t="s">
        <v>24</v>
      </c>
      <c r="C31" s="28">
        <v>409</v>
      </c>
      <c r="D31" s="28">
        <v>409</v>
      </c>
      <c r="E31" s="29">
        <v>100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/>
      <c r="D35" s="28"/>
      <c r="E35" s="29"/>
    </row>
    <row r="36" spans="2:6" ht="12" customHeight="1" x14ac:dyDescent="0.2">
      <c r="B36" s="8" t="s">
        <v>101</v>
      </c>
      <c r="C36" s="28"/>
      <c r="D36" s="28"/>
      <c r="E36" s="29"/>
    </row>
    <row r="37" spans="2:6" ht="12" customHeight="1" x14ac:dyDescent="0.2">
      <c r="B37" s="7" t="s">
        <v>29</v>
      </c>
      <c r="C37" s="26">
        <v>1907</v>
      </c>
      <c r="D37" s="26">
        <v>1601</v>
      </c>
      <c r="E37" s="27">
        <v>83.953854221289987</v>
      </c>
    </row>
    <row r="38" spans="2:6" ht="12" customHeight="1" x14ac:dyDescent="0.2">
      <c r="B38" s="7" t="s">
        <v>30</v>
      </c>
      <c r="C38" s="26"/>
      <c r="D38" s="26"/>
      <c r="E38" s="27"/>
    </row>
    <row r="39" spans="2:6" s="4" customFormat="1" ht="12" customHeight="1" x14ac:dyDescent="0.2">
      <c r="B39" s="7" t="s">
        <v>31</v>
      </c>
      <c r="C39" s="26"/>
      <c r="D39" s="26"/>
      <c r="E39" s="27"/>
    </row>
    <row r="40" spans="2:6" ht="12" customHeight="1" x14ac:dyDescent="0.2">
      <c r="B40" s="7" t="s">
        <v>32</v>
      </c>
      <c r="C40" s="24">
        <v>0</v>
      </c>
      <c r="D40" s="24">
        <v>0</v>
      </c>
      <c r="E40" s="25"/>
    </row>
    <row r="41" spans="2:6" s="4" customFormat="1" ht="12" customHeight="1" x14ac:dyDescent="0.2">
      <c r="B41" s="8" t="s">
        <v>33</v>
      </c>
      <c r="C41" s="30"/>
      <c r="D41" s="30"/>
      <c r="E41" s="31"/>
    </row>
    <row r="42" spans="2:6" ht="12" customHeight="1" x14ac:dyDescent="0.2">
      <c r="B42" s="8" t="s">
        <v>34</v>
      </c>
      <c r="C42" s="30"/>
      <c r="D42" s="30"/>
      <c r="E42" s="31"/>
    </row>
    <row r="43" spans="2:6" s="4" customFormat="1" ht="12" customHeight="1" x14ac:dyDescent="0.2">
      <c r="B43" s="8" t="s">
        <v>35</v>
      </c>
      <c r="C43" s="28"/>
      <c r="D43" s="28"/>
      <c r="E43" s="29"/>
    </row>
    <row r="44" spans="2:6" ht="12" customHeight="1" x14ac:dyDescent="0.2">
      <c r="B44" s="7" t="s">
        <v>36</v>
      </c>
      <c r="C44" s="24">
        <v>8267</v>
      </c>
      <c r="D44" s="24">
        <v>4303</v>
      </c>
      <c r="E44" s="25">
        <v>52.050320551590659</v>
      </c>
    </row>
    <row r="45" spans="2:6" ht="12" customHeight="1" x14ac:dyDescent="0.2">
      <c r="B45" s="7" t="s">
        <v>37</v>
      </c>
      <c r="C45" s="26">
        <v>7056</v>
      </c>
      <c r="D45" s="26">
        <v>5221</v>
      </c>
      <c r="E45" s="27">
        <v>73.993764172335602</v>
      </c>
      <c r="F45" s="5"/>
    </row>
    <row r="46" spans="2:6" ht="12" customHeight="1" x14ac:dyDescent="0.2">
      <c r="B46" s="7" t="s">
        <v>38</v>
      </c>
      <c r="C46" s="26">
        <v>251</v>
      </c>
      <c r="D46" s="26">
        <v>7</v>
      </c>
      <c r="E46" s="27">
        <v>2.788844621513944</v>
      </c>
    </row>
    <row r="47" spans="2:6" ht="12" customHeight="1" x14ac:dyDescent="0.2">
      <c r="B47" s="6" t="s">
        <v>84</v>
      </c>
      <c r="C47" s="22">
        <v>5624</v>
      </c>
      <c r="D47" s="22">
        <v>3181</v>
      </c>
      <c r="E47" s="27">
        <v>56.561166429587487</v>
      </c>
    </row>
    <row r="48" spans="2:6" ht="12" customHeight="1" x14ac:dyDescent="0.2">
      <c r="B48" s="6" t="s">
        <v>39</v>
      </c>
      <c r="C48" s="32">
        <v>1642</v>
      </c>
      <c r="D48" s="32">
        <v>1442</v>
      </c>
      <c r="E48" s="33">
        <v>87.819732034104746</v>
      </c>
    </row>
    <row r="49" spans="2:5" ht="12" customHeight="1" x14ac:dyDescent="0.2">
      <c r="B49" s="6" t="s">
        <v>40</v>
      </c>
      <c r="C49" s="32">
        <v>1390</v>
      </c>
      <c r="D49" s="32">
        <v>1378</v>
      </c>
      <c r="E49" s="33">
        <v>99.136690647482013</v>
      </c>
    </row>
    <row r="50" spans="2:5" ht="12" customHeight="1" x14ac:dyDescent="0.2">
      <c r="B50" s="9" t="s">
        <v>41</v>
      </c>
      <c r="C50" s="34"/>
      <c r="D50" s="34"/>
      <c r="E50" s="35"/>
    </row>
    <row r="51" spans="2:5" ht="12" customHeight="1" x14ac:dyDescent="0.2">
      <c r="B51" s="9" t="s">
        <v>42</v>
      </c>
      <c r="C51" s="34">
        <v>1390</v>
      </c>
      <c r="D51" s="34">
        <v>1378</v>
      </c>
      <c r="E51" s="35">
        <v>99.136690647482013</v>
      </c>
    </row>
    <row r="52" spans="2:5" ht="12" customHeight="1" x14ac:dyDescent="0.2">
      <c r="B52" s="6" t="s">
        <v>43</v>
      </c>
      <c r="C52" s="32">
        <v>252</v>
      </c>
      <c r="D52" s="32">
        <v>64</v>
      </c>
      <c r="E52" s="33">
        <v>25.396825396825395</v>
      </c>
    </row>
    <row r="53" spans="2:5" ht="12" customHeight="1" x14ac:dyDescent="0.2">
      <c r="B53" s="9" t="s">
        <v>87</v>
      </c>
      <c r="C53" s="34"/>
      <c r="D53" s="34"/>
      <c r="E53" s="35"/>
    </row>
    <row r="54" spans="2:5" ht="12" customHeight="1" x14ac:dyDescent="0.2">
      <c r="B54" s="9" t="s">
        <v>88</v>
      </c>
      <c r="C54" s="34">
        <v>252</v>
      </c>
      <c r="D54" s="34">
        <v>64</v>
      </c>
      <c r="E54" s="35">
        <v>25.396825396825395</v>
      </c>
    </row>
    <row r="55" spans="2:5" ht="12" customHeight="1" x14ac:dyDescent="0.2">
      <c r="B55" s="6" t="s">
        <v>44</v>
      </c>
      <c r="C55" s="32">
        <v>0</v>
      </c>
      <c r="D55" s="32">
        <v>0</v>
      </c>
      <c r="E55" s="33"/>
    </row>
    <row r="56" spans="2:5" ht="12" customHeight="1" x14ac:dyDescent="0.2">
      <c r="B56" s="6" t="s">
        <v>45</v>
      </c>
      <c r="C56" s="32"/>
      <c r="D56" s="32"/>
      <c r="E56" s="33"/>
    </row>
    <row r="57" spans="2:5" ht="12" customHeight="1" x14ac:dyDescent="0.2">
      <c r="B57" s="6" t="s">
        <v>46</v>
      </c>
      <c r="C57" s="32"/>
      <c r="D57" s="32"/>
      <c r="E57" s="33"/>
    </row>
    <row r="58" spans="2:5" ht="12" customHeight="1" x14ac:dyDescent="0.2">
      <c r="B58" s="6" t="s">
        <v>47</v>
      </c>
      <c r="C58" s="32">
        <v>459</v>
      </c>
      <c r="D58" s="32">
        <v>459</v>
      </c>
      <c r="E58" s="33">
        <v>100</v>
      </c>
    </row>
    <row r="59" spans="2:5" ht="12" customHeight="1" x14ac:dyDescent="0.2">
      <c r="B59" s="6" t="s">
        <v>48</v>
      </c>
      <c r="C59" s="32">
        <v>459</v>
      </c>
      <c r="D59" s="32">
        <v>459</v>
      </c>
      <c r="E59" s="33">
        <v>100</v>
      </c>
    </row>
    <row r="60" spans="2:5" ht="12" customHeight="1" x14ac:dyDescent="0.2">
      <c r="B60" s="6" t="s">
        <v>49</v>
      </c>
      <c r="C60" s="32"/>
      <c r="D60" s="32"/>
      <c r="E60" s="33"/>
    </row>
    <row r="61" spans="2:5" s="4" customFormat="1" ht="12" customHeight="1" x14ac:dyDescent="0.2">
      <c r="B61" s="6" t="s">
        <v>50</v>
      </c>
      <c r="C61" s="32">
        <v>3503</v>
      </c>
      <c r="D61" s="32">
        <v>1277</v>
      </c>
      <c r="E61" s="33">
        <v>36.454467599200683</v>
      </c>
    </row>
    <row r="62" spans="2:5" s="4" customFormat="1" ht="12" customHeight="1" x14ac:dyDescent="0.2">
      <c r="B62" s="6" t="s">
        <v>51</v>
      </c>
      <c r="C62" s="32">
        <v>3351</v>
      </c>
      <c r="D62" s="32">
        <v>1125</v>
      </c>
      <c r="E62" s="33">
        <v>33.572068039391226</v>
      </c>
    </row>
    <row r="63" spans="2:5" ht="12" customHeight="1" x14ac:dyDescent="0.2">
      <c r="B63" s="6" t="s">
        <v>90</v>
      </c>
      <c r="C63" s="32">
        <v>152</v>
      </c>
      <c r="D63" s="32">
        <v>152</v>
      </c>
      <c r="E63" s="33">
        <v>100</v>
      </c>
    </row>
    <row r="64" spans="2:5" ht="12" customHeight="1" x14ac:dyDescent="0.2">
      <c r="B64" s="6" t="s">
        <v>52</v>
      </c>
      <c r="C64" s="32">
        <v>20</v>
      </c>
      <c r="D64" s="32">
        <v>3</v>
      </c>
      <c r="E64" s="33">
        <v>15</v>
      </c>
    </row>
    <row r="65" spans="2:5" ht="12" customHeight="1" x14ac:dyDescent="0.2">
      <c r="B65" s="6" t="s">
        <v>85</v>
      </c>
      <c r="C65" s="22">
        <v>0</v>
      </c>
      <c r="D65" s="22">
        <v>0</v>
      </c>
      <c r="E65" s="23"/>
    </row>
    <row r="66" spans="2:5" ht="12" customHeight="1" x14ac:dyDescent="0.2">
      <c r="B66" s="6" t="s">
        <v>53</v>
      </c>
      <c r="C66" s="32"/>
      <c r="D66" s="32"/>
      <c r="E66" s="23"/>
    </row>
    <row r="67" spans="2:5" ht="12" customHeight="1" x14ac:dyDescent="0.2">
      <c r="B67" s="6" t="s">
        <v>54</v>
      </c>
      <c r="C67" s="22">
        <v>0</v>
      </c>
      <c r="D67" s="22">
        <v>0</v>
      </c>
      <c r="E67" s="23"/>
    </row>
    <row r="68" spans="2:5" ht="12" customHeight="1" x14ac:dyDescent="0.2">
      <c r="B68" s="9" t="s">
        <v>55</v>
      </c>
      <c r="C68" s="34"/>
      <c r="D68" s="34"/>
      <c r="E68" s="35"/>
    </row>
    <row r="69" spans="2:5" ht="12" customHeight="1" x14ac:dyDescent="0.2">
      <c r="B69" s="9" t="s">
        <v>56</v>
      </c>
      <c r="C69" s="34"/>
      <c r="D69" s="34"/>
      <c r="E69" s="35"/>
    </row>
    <row r="70" spans="2:5" ht="12" customHeight="1" x14ac:dyDescent="0.2">
      <c r="B70" s="6" t="s">
        <v>89</v>
      </c>
      <c r="C70" s="22">
        <v>85961</v>
      </c>
      <c r="D70" s="22">
        <v>5477</v>
      </c>
      <c r="E70" s="23">
        <v>6.3714940496271559</v>
      </c>
    </row>
    <row r="71" spans="2:5" ht="12" customHeight="1" x14ac:dyDescent="0.2">
      <c r="B71" s="6" t="s">
        <v>57</v>
      </c>
      <c r="C71" s="32">
        <v>17136</v>
      </c>
      <c r="D71" s="32">
        <v>182</v>
      </c>
      <c r="E71" s="33">
        <v>1.0620915032679739</v>
      </c>
    </row>
    <row r="72" spans="2:5" ht="12" customHeight="1" x14ac:dyDescent="0.2">
      <c r="B72" s="6" t="s">
        <v>58</v>
      </c>
      <c r="C72" s="32">
        <v>0</v>
      </c>
      <c r="D72" s="32">
        <v>0</v>
      </c>
      <c r="E72" s="33"/>
    </row>
    <row r="73" spans="2:5" ht="12" customHeight="1" x14ac:dyDescent="0.2">
      <c r="B73" s="6" t="s">
        <v>59</v>
      </c>
      <c r="C73" s="32"/>
      <c r="D73" s="32"/>
      <c r="E73" s="33"/>
    </row>
    <row r="74" spans="2:5" ht="12" customHeight="1" x14ac:dyDescent="0.2">
      <c r="B74" s="10" t="s">
        <v>60</v>
      </c>
      <c r="C74" s="36">
        <v>17061</v>
      </c>
      <c r="D74" s="36">
        <v>124</v>
      </c>
      <c r="E74" s="37">
        <v>0.72680382158138446</v>
      </c>
    </row>
    <row r="75" spans="2:5" ht="12" customHeight="1" x14ac:dyDescent="0.2">
      <c r="B75" s="6" t="s">
        <v>61</v>
      </c>
      <c r="C75" s="32">
        <v>75</v>
      </c>
      <c r="D75" s="32">
        <v>58</v>
      </c>
      <c r="E75" s="33">
        <v>77.333333333333329</v>
      </c>
    </row>
    <row r="76" spans="2:5" ht="12" customHeight="1" x14ac:dyDescent="0.2">
      <c r="B76" s="6" t="s">
        <v>62</v>
      </c>
      <c r="C76" s="32">
        <v>191</v>
      </c>
      <c r="D76" s="32">
        <v>164</v>
      </c>
      <c r="E76" s="33">
        <v>85.863874345549746</v>
      </c>
    </row>
    <row r="77" spans="2:5" ht="12" customHeight="1" x14ac:dyDescent="0.2">
      <c r="B77" s="6" t="s">
        <v>63</v>
      </c>
      <c r="C77" s="32">
        <v>20</v>
      </c>
      <c r="D77" s="32">
        <v>9</v>
      </c>
      <c r="E77" s="33">
        <v>45</v>
      </c>
    </row>
    <row r="78" spans="2:5" ht="12" customHeight="1" x14ac:dyDescent="0.2">
      <c r="B78" s="6" t="s">
        <v>64</v>
      </c>
      <c r="C78" s="32">
        <v>171</v>
      </c>
      <c r="D78" s="32">
        <v>155</v>
      </c>
      <c r="E78" s="33">
        <v>90.643274853801174</v>
      </c>
    </row>
    <row r="79" spans="2:5" ht="12" customHeight="1" x14ac:dyDescent="0.2">
      <c r="B79" s="9" t="s">
        <v>65</v>
      </c>
      <c r="C79" s="34"/>
      <c r="D79" s="34"/>
      <c r="E79" s="35"/>
    </row>
    <row r="80" spans="2:5" ht="12" customHeight="1" x14ac:dyDescent="0.2">
      <c r="B80" s="9" t="s">
        <v>66</v>
      </c>
      <c r="C80" s="34"/>
      <c r="D80" s="34"/>
      <c r="E80" s="35"/>
    </row>
    <row r="81" spans="2:5" ht="12" customHeight="1" x14ac:dyDescent="0.2">
      <c r="B81" s="9" t="s">
        <v>67</v>
      </c>
      <c r="C81" s="34">
        <v>0</v>
      </c>
      <c r="D81" s="34">
        <v>0</v>
      </c>
      <c r="E81" s="35"/>
    </row>
    <row r="82" spans="2:5" ht="12" customHeight="1" x14ac:dyDescent="0.2">
      <c r="B82" s="9" t="s">
        <v>68</v>
      </c>
      <c r="C82" s="34"/>
      <c r="D82" s="34"/>
      <c r="E82" s="35"/>
    </row>
    <row r="83" spans="2:5" ht="12" customHeight="1" x14ac:dyDescent="0.2">
      <c r="B83" s="9" t="s">
        <v>69</v>
      </c>
      <c r="C83" s="34"/>
      <c r="D83" s="34"/>
      <c r="E83" s="35"/>
    </row>
    <row r="84" spans="2:5" ht="12" customHeight="1" x14ac:dyDescent="0.2">
      <c r="B84" s="9" t="s">
        <v>70</v>
      </c>
      <c r="C84" s="34"/>
      <c r="D84" s="34"/>
      <c r="E84" s="35"/>
    </row>
    <row r="85" spans="2:5" ht="12" customHeight="1" x14ac:dyDescent="0.2">
      <c r="B85" s="9" t="s">
        <v>71</v>
      </c>
      <c r="C85" s="34"/>
      <c r="D85" s="34"/>
      <c r="E85" s="35"/>
    </row>
    <row r="86" spans="2:5" ht="12" customHeight="1" x14ac:dyDescent="0.2">
      <c r="B86" s="9" t="s">
        <v>72</v>
      </c>
      <c r="C86" s="34">
        <v>171</v>
      </c>
      <c r="D86" s="34">
        <v>155</v>
      </c>
      <c r="E86" s="35">
        <v>90.643274853801174</v>
      </c>
    </row>
    <row r="87" spans="2:5" ht="12" customHeight="1" x14ac:dyDescent="0.2">
      <c r="B87" s="6" t="s">
        <v>73</v>
      </c>
      <c r="C87" s="32">
        <v>67158</v>
      </c>
      <c r="D87" s="32">
        <v>3792</v>
      </c>
      <c r="E87" s="33">
        <v>5.6463861341910127</v>
      </c>
    </row>
    <row r="88" spans="2:5" ht="12" customHeight="1" x14ac:dyDescent="0.2">
      <c r="B88" s="6" t="s">
        <v>74</v>
      </c>
      <c r="C88" s="36">
        <v>767</v>
      </c>
      <c r="D88" s="36">
        <v>339</v>
      </c>
      <c r="E88" s="37">
        <v>44.198174706649283</v>
      </c>
    </row>
    <row r="89" spans="2:5" ht="12" customHeight="1" x14ac:dyDescent="0.2">
      <c r="B89" s="6" t="s">
        <v>75</v>
      </c>
      <c r="C89" s="32">
        <v>16072</v>
      </c>
      <c r="D89" s="32">
        <v>1346</v>
      </c>
      <c r="E89" s="33">
        <v>8.3748133399701352</v>
      </c>
    </row>
    <row r="90" spans="2:5" ht="12" customHeight="1" x14ac:dyDescent="0.2">
      <c r="B90" s="6" t="s">
        <v>76</v>
      </c>
      <c r="C90" s="32">
        <v>50244</v>
      </c>
      <c r="D90" s="32">
        <v>2107</v>
      </c>
      <c r="E90" s="33">
        <v>4.1935355465329192</v>
      </c>
    </row>
    <row r="91" spans="2:5" ht="12" customHeight="1" x14ac:dyDescent="0.2">
      <c r="B91" s="6" t="s">
        <v>77</v>
      </c>
      <c r="C91" s="32">
        <v>75</v>
      </c>
      <c r="D91" s="32">
        <v>0</v>
      </c>
      <c r="E91" s="33">
        <v>0</v>
      </c>
    </row>
    <row r="92" spans="2:5" ht="12" customHeight="1" x14ac:dyDescent="0.2">
      <c r="B92" s="6" t="s">
        <v>78</v>
      </c>
      <c r="C92" s="32">
        <v>1476</v>
      </c>
      <c r="D92" s="32">
        <v>1339</v>
      </c>
      <c r="E92" s="33">
        <v>90.718157181571812</v>
      </c>
    </row>
    <row r="93" spans="2:5" ht="12" customHeight="1" x14ac:dyDescent="0.2">
      <c r="B93" s="6" t="s">
        <v>86</v>
      </c>
      <c r="C93" s="22">
        <v>818</v>
      </c>
      <c r="D93" s="22">
        <v>818</v>
      </c>
      <c r="E93" s="23">
        <v>100</v>
      </c>
    </row>
    <row r="94" spans="2:5" ht="12" customHeight="1" x14ac:dyDescent="0.2">
      <c r="B94" s="6" t="s">
        <v>79</v>
      </c>
      <c r="C94" s="32">
        <v>817</v>
      </c>
      <c r="D94" s="32">
        <v>817</v>
      </c>
      <c r="E94" s="23">
        <v>100</v>
      </c>
    </row>
    <row r="95" spans="2:5" ht="12" customHeight="1" x14ac:dyDescent="0.2">
      <c r="B95" s="6" t="s">
        <v>80</v>
      </c>
      <c r="C95" s="32">
        <v>1</v>
      </c>
      <c r="D95" s="32">
        <v>1</v>
      </c>
      <c r="E95" s="33">
        <v>100</v>
      </c>
    </row>
    <row r="96" spans="2:5" ht="12" customHeight="1" x14ac:dyDescent="0.2">
      <c r="B96" s="6" t="s">
        <v>81</v>
      </c>
      <c r="C96" s="32">
        <v>0</v>
      </c>
      <c r="D96" s="32">
        <v>0</v>
      </c>
      <c r="E96" s="33"/>
    </row>
    <row r="97" spans="2:5" ht="12" customHeight="1" x14ac:dyDescent="0.2">
      <c r="B97" s="9" t="s">
        <v>82</v>
      </c>
      <c r="C97" s="34"/>
      <c r="D97" s="34"/>
      <c r="E97" s="35"/>
    </row>
    <row r="98" spans="2:5" ht="12" customHeight="1" x14ac:dyDescent="0.2">
      <c r="B98" s="9" t="s">
        <v>83</v>
      </c>
      <c r="C98" s="34"/>
      <c r="D98" s="34"/>
      <c r="E98" s="35"/>
    </row>
    <row r="99" spans="2:5" x14ac:dyDescent="0.2">
      <c r="B99" s="6" t="s">
        <v>91</v>
      </c>
      <c r="C99" s="22"/>
      <c r="D99" s="22"/>
      <c r="E99" s="23"/>
    </row>
  </sheetData>
  <hyperlinks>
    <hyperlink ref="C4" location="OCAK!A1" display="Ocak" xr:uid="{AD4AB86B-72D4-441E-93DC-B31BE7E05B41}"/>
    <hyperlink ref="D4" location="ŞUBAT!A1" display="Şubat" xr:uid="{C8F06688-DB32-4E75-A3F4-7ED6AEB08FB8}"/>
    <hyperlink ref="E4" location="MART!A1" display="Mart" xr:uid="{44BE1A94-3001-4E51-A86C-F395CC190CB7}"/>
    <hyperlink ref="C5" location="NİSAN!A1" display="Nisan" xr:uid="{895DF801-4341-470F-B202-6CD4A9FC1A4E}"/>
    <hyperlink ref="D5" location="MAYIS!A1" display="Mayıs" xr:uid="{C20769BA-ADBD-43FE-B002-552CCE56A9AD}"/>
    <hyperlink ref="E5" location="HAZİRAN!A1" display="Haziran" xr:uid="{0DF38EAE-A056-42C1-A683-3B8AA16E8D7F}"/>
    <hyperlink ref="C6" location="TEMMUZ!A1" display="Temmuz" xr:uid="{11C0C373-CD4E-455B-85CC-968A13AA3EA7}"/>
    <hyperlink ref="D6" location="AĞUSTOS!A1" display="Ağustos" xr:uid="{7C4817A3-B09A-4FBE-AE8A-7022DB2B63F0}"/>
    <hyperlink ref="E6" location="EYLÜL!A1" display="Eylül" xr:uid="{CAE16291-3C52-4075-89F6-7C18C41F08A0}"/>
    <hyperlink ref="C7" location="EKİM!A1" display="Ekim" xr:uid="{B51B11E6-8B11-4B28-B9FB-F70088FE0BD7}"/>
    <hyperlink ref="D7" location="KASIM!A1" display="Kasım" xr:uid="{F0467620-4E8C-4C37-9D0D-9EFE43DD2B1C}"/>
    <hyperlink ref="E7" location="ARALIK!A1" display="Aralık" xr:uid="{A83C9166-CDAC-4991-B972-41DC7C63F0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F9A8-67F0-4B60-AC4A-DF31DFB2D4E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98</v>
      </c>
    </row>
    <row r="5" spans="2:5" ht="16.5" customHeight="1" x14ac:dyDescent="0.2">
      <c r="B5" s="14"/>
      <c r="C5" s="17" t="s">
        <v>100</v>
      </c>
      <c r="D5" s="17" t="s">
        <v>103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194325</v>
      </c>
      <c r="D10" s="22">
        <v>46204</v>
      </c>
      <c r="E10" s="23">
        <v>23.776662807152967</v>
      </c>
    </row>
    <row r="11" spans="2:5" ht="12" customHeight="1" x14ac:dyDescent="0.2">
      <c r="B11" s="7" t="s">
        <v>4</v>
      </c>
      <c r="C11" s="24">
        <v>107930</v>
      </c>
      <c r="D11" s="24">
        <v>39845</v>
      </c>
      <c r="E11" s="25">
        <v>36.91744649309738</v>
      </c>
    </row>
    <row r="12" spans="2:5" ht="12" customHeight="1" x14ac:dyDescent="0.2">
      <c r="B12" s="7" t="s">
        <v>5</v>
      </c>
      <c r="C12" s="24">
        <v>39825</v>
      </c>
      <c r="D12" s="24">
        <v>18924</v>
      </c>
      <c r="E12" s="25">
        <v>47.517890772128062</v>
      </c>
    </row>
    <row r="13" spans="2:5" ht="12" customHeight="1" x14ac:dyDescent="0.2">
      <c r="B13" s="7" t="s">
        <v>6</v>
      </c>
      <c r="C13" s="26">
        <v>33844</v>
      </c>
      <c r="D13" s="26">
        <v>16156</v>
      </c>
      <c r="E13" s="27">
        <v>47.736674151991494</v>
      </c>
    </row>
    <row r="14" spans="2:5" ht="12" customHeight="1" x14ac:dyDescent="0.2">
      <c r="B14" s="8" t="s">
        <v>7</v>
      </c>
      <c r="C14" s="28">
        <v>8576</v>
      </c>
      <c r="D14" s="28">
        <v>1235</v>
      </c>
      <c r="E14" s="29">
        <v>14.400652985074627</v>
      </c>
    </row>
    <row r="15" spans="2:5" ht="12" customHeight="1" x14ac:dyDescent="0.2">
      <c r="B15" s="8" t="s">
        <v>8</v>
      </c>
      <c r="C15" s="28">
        <v>2146</v>
      </c>
      <c r="D15" s="28">
        <v>506</v>
      </c>
      <c r="E15" s="29">
        <v>23.57875116495806</v>
      </c>
    </row>
    <row r="16" spans="2:5" ht="12" customHeight="1" x14ac:dyDescent="0.2">
      <c r="B16" s="8" t="s">
        <v>9</v>
      </c>
      <c r="C16" s="28">
        <v>19899</v>
      </c>
      <c r="D16" s="28">
        <v>13399</v>
      </c>
      <c r="E16" s="29">
        <v>67.335041961907635</v>
      </c>
    </row>
    <row r="17" spans="2:5" ht="12" customHeight="1" x14ac:dyDescent="0.2">
      <c r="B17" s="8" t="s">
        <v>10</v>
      </c>
      <c r="C17" s="28">
        <v>3223</v>
      </c>
      <c r="D17" s="28">
        <v>1016</v>
      </c>
      <c r="E17" s="29">
        <v>31.523425380080671</v>
      </c>
    </row>
    <row r="18" spans="2:5" ht="12" customHeight="1" x14ac:dyDescent="0.2">
      <c r="B18" s="7" t="s">
        <v>11</v>
      </c>
      <c r="C18" s="24">
        <v>5981</v>
      </c>
      <c r="D18" s="24">
        <v>2768</v>
      </c>
      <c r="E18" s="25">
        <v>46.279886306637685</v>
      </c>
    </row>
    <row r="19" spans="2:5" ht="12" customHeight="1" x14ac:dyDescent="0.2">
      <c r="B19" s="8" t="s">
        <v>12</v>
      </c>
      <c r="C19" s="28">
        <v>1759</v>
      </c>
      <c r="D19" s="28">
        <v>183</v>
      </c>
      <c r="E19" s="29">
        <v>10.403638430926662</v>
      </c>
    </row>
    <row r="20" spans="2:5" ht="12" customHeight="1" x14ac:dyDescent="0.2">
      <c r="B20" s="8" t="s">
        <v>13</v>
      </c>
      <c r="C20" s="28">
        <v>199</v>
      </c>
      <c r="D20" s="28">
        <v>0</v>
      </c>
      <c r="E20" s="29">
        <v>0</v>
      </c>
    </row>
    <row r="21" spans="2:5" ht="12" customHeight="1" x14ac:dyDescent="0.2">
      <c r="B21" s="8" t="s">
        <v>14</v>
      </c>
      <c r="C21" s="28">
        <v>4023</v>
      </c>
      <c r="D21" s="28">
        <v>2585</v>
      </c>
      <c r="E21" s="29">
        <v>64.255530698483724</v>
      </c>
    </row>
    <row r="22" spans="2:5" s="4" customFormat="1" ht="12" customHeight="1" x14ac:dyDescent="0.2">
      <c r="B22" s="7" t="s">
        <v>15</v>
      </c>
      <c r="C22" s="24">
        <v>30512</v>
      </c>
      <c r="D22" s="24">
        <v>6807</v>
      </c>
      <c r="E22" s="25">
        <v>22.309255374934452</v>
      </c>
    </row>
    <row r="23" spans="2:5" s="4" customFormat="1" ht="12" customHeight="1" x14ac:dyDescent="0.2">
      <c r="B23" s="8" t="s">
        <v>16</v>
      </c>
      <c r="C23" s="30">
        <v>45</v>
      </c>
      <c r="D23" s="30">
        <v>41</v>
      </c>
      <c r="E23" s="31">
        <v>91.111111111111114</v>
      </c>
    </row>
    <row r="24" spans="2:5" ht="12" customHeight="1" x14ac:dyDescent="0.2">
      <c r="B24" s="8" t="s">
        <v>17</v>
      </c>
      <c r="C24" s="30">
        <v>30467</v>
      </c>
      <c r="D24" s="30">
        <v>6766</v>
      </c>
      <c r="E24" s="31">
        <v>22.207634489775824</v>
      </c>
    </row>
    <row r="25" spans="2:5" s="4" customFormat="1" ht="12" customHeight="1" x14ac:dyDescent="0.2">
      <c r="B25" s="7" t="s">
        <v>18</v>
      </c>
      <c r="C25" s="24">
        <v>24195</v>
      </c>
      <c r="D25" s="24">
        <v>7097</v>
      </c>
      <c r="E25" s="25">
        <v>29.332506716263691</v>
      </c>
    </row>
    <row r="26" spans="2:5" ht="12" customHeight="1" x14ac:dyDescent="0.2">
      <c r="B26" s="7" t="s">
        <v>19</v>
      </c>
      <c r="C26" s="24">
        <v>22340</v>
      </c>
      <c r="D26" s="24">
        <v>5656</v>
      </c>
      <c r="E26" s="25">
        <v>25.317815577439575</v>
      </c>
    </row>
    <row r="27" spans="2:5" ht="12" customHeight="1" x14ac:dyDescent="0.2">
      <c r="B27" s="8" t="s">
        <v>20</v>
      </c>
      <c r="C27" s="28">
        <v>18156</v>
      </c>
      <c r="D27" s="28">
        <v>2929</v>
      </c>
      <c r="E27" s="29">
        <v>16.13240801938753</v>
      </c>
    </row>
    <row r="28" spans="2:5" ht="12" customHeight="1" x14ac:dyDescent="0.2">
      <c r="B28" s="8" t="s">
        <v>21</v>
      </c>
      <c r="C28" s="28">
        <v>4184</v>
      </c>
      <c r="D28" s="28">
        <v>2727</v>
      </c>
      <c r="E28" s="29">
        <v>65.176864244741878</v>
      </c>
    </row>
    <row r="29" spans="2:5" ht="12" customHeight="1" x14ac:dyDescent="0.2">
      <c r="B29" s="7" t="s">
        <v>22</v>
      </c>
      <c r="C29" s="26">
        <v>411</v>
      </c>
      <c r="D29" s="26">
        <v>316</v>
      </c>
      <c r="E29" s="27">
        <v>76.885644768856437</v>
      </c>
    </row>
    <row r="30" spans="2:5" ht="12" customHeight="1" x14ac:dyDescent="0.2">
      <c r="B30" s="8" t="s">
        <v>23</v>
      </c>
      <c r="C30" s="28">
        <v>95</v>
      </c>
      <c r="D30" s="28">
        <v>0</v>
      </c>
      <c r="E30" s="29">
        <v>0</v>
      </c>
    </row>
    <row r="31" spans="2:5" s="4" customFormat="1" ht="12" customHeight="1" x14ac:dyDescent="0.2">
      <c r="B31" s="8" t="s">
        <v>24</v>
      </c>
      <c r="C31" s="28">
        <v>316</v>
      </c>
      <c r="D31" s="28">
        <v>316</v>
      </c>
      <c r="E31" s="29">
        <v>100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/>
      <c r="D35" s="28"/>
      <c r="E35" s="29"/>
    </row>
    <row r="36" spans="2:6" ht="12" customHeight="1" x14ac:dyDescent="0.2">
      <c r="B36" s="7" t="s">
        <v>29</v>
      </c>
      <c r="C36" s="26">
        <v>1444</v>
      </c>
      <c r="D36" s="26">
        <v>1125</v>
      </c>
      <c r="E36" s="27">
        <v>77.908587257617739</v>
      </c>
    </row>
    <row r="37" spans="2:6" ht="12" customHeight="1" x14ac:dyDescent="0.2">
      <c r="B37" s="7" t="s">
        <v>30</v>
      </c>
      <c r="C37" s="26"/>
      <c r="D37" s="26"/>
      <c r="E37" s="27"/>
    </row>
    <row r="38" spans="2:6" s="4" customFormat="1" ht="12" customHeight="1" x14ac:dyDescent="0.2">
      <c r="B38" s="7" t="s">
        <v>31</v>
      </c>
      <c r="C38" s="26"/>
      <c r="D38" s="26"/>
      <c r="E38" s="27"/>
    </row>
    <row r="39" spans="2:6" ht="12" customHeight="1" x14ac:dyDescent="0.2">
      <c r="B39" s="7" t="s">
        <v>32</v>
      </c>
      <c r="C39" s="24">
        <v>0</v>
      </c>
      <c r="D39" s="24">
        <v>0</v>
      </c>
      <c r="E39" s="25"/>
    </row>
    <row r="40" spans="2:6" s="4" customFormat="1" ht="12" customHeight="1" x14ac:dyDescent="0.2">
      <c r="B40" s="8" t="s">
        <v>33</v>
      </c>
      <c r="C40" s="30"/>
      <c r="D40" s="30"/>
      <c r="E40" s="31"/>
    </row>
    <row r="41" spans="2:6" ht="12" customHeight="1" x14ac:dyDescent="0.2">
      <c r="B41" s="8" t="s">
        <v>34</v>
      </c>
      <c r="C41" s="30"/>
      <c r="D41" s="30"/>
      <c r="E41" s="31"/>
    </row>
    <row r="42" spans="2:6" s="4" customFormat="1" ht="12" customHeight="1" x14ac:dyDescent="0.2">
      <c r="B42" s="8" t="s">
        <v>35</v>
      </c>
      <c r="C42" s="28"/>
      <c r="D42" s="28"/>
      <c r="E42" s="29"/>
    </row>
    <row r="43" spans="2:6" ht="12" customHeight="1" x14ac:dyDescent="0.2">
      <c r="B43" s="7" t="s">
        <v>36</v>
      </c>
      <c r="C43" s="24">
        <v>7141</v>
      </c>
      <c r="D43" s="24">
        <v>3234</v>
      </c>
      <c r="E43" s="25">
        <v>45.287774821453581</v>
      </c>
    </row>
    <row r="44" spans="2:6" ht="12" customHeight="1" x14ac:dyDescent="0.2">
      <c r="B44" s="7" t="s">
        <v>37</v>
      </c>
      <c r="C44" s="26">
        <v>6008</v>
      </c>
      <c r="D44" s="26">
        <v>3778</v>
      </c>
      <c r="E44" s="27">
        <v>62.882822902796278</v>
      </c>
      <c r="F44" s="5"/>
    </row>
    <row r="45" spans="2:6" ht="12" customHeight="1" x14ac:dyDescent="0.2">
      <c r="B45" s="7" t="s">
        <v>38</v>
      </c>
      <c r="C45" s="26">
        <v>249</v>
      </c>
      <c r="D45" s="26">
        <v>5</v>
      </c>
      <c r="E45" s="27">
        <v>2.0080321285140563</v>
      </c>
    </row>
    <row r="46" spans="2:6" ht="12" customHeight="1" x14ac:dyDescent="0.2">
      <c r="B46" s="6" t="s">
        <v>84</v>
      </c>
      <c r="C46" s="22">
        <v>4792</v>
      </c>
      <c r="D46" s="22">
        <v>2264</v>
      </c>
      <c r="E46" s="27">
        <v>47.245409015025039</v>
      </c>
    </row>
    <row r="47" spans="2:6" ht="12" customHeight="1" x14ac:dyDescent="0.2">
      <c r="B47" s="6" t="s">
        <v>39</v>
      </c>
      <c r="C47" s="32">
        <v>1226</v>
      </c>
      <c r="D47" s="32">
        <v>1020</v>
      </c>
      <c r="E47" s="33">
        <v>83.19738988580751</v>
      </c>
    </row>
    <row r="48" spans="2:6" ht="12" customHeight="1" x14ac:dyDescent="0.2">
      <c r="B48" s="6" t="s">
        <v>40</v>
      </c>
      <c r="C48" s="32">
        <v>988</v>
      </c>
      <c r="D48" s="32">
        <v>978</v>
      </c>
      <c r="E48" s="33">
        <v>98.987854251012138</v>
      </c>
    </row>
    <row r="49" spans="2:5" ht="12" customHeight="1" x14ac:dyDescent="0.2">
      <c r="B49" s="9" t="s">
        <v>41</v>
      </c>
      <c r="C49" s="34"/>
      <c r="D49" s="34"/>
      <c r="E49" s="35"/>
    </row>
    <row r="50" spans="2:5" ht="12" customHeight="1" x14ac:dyDescent="0.2">
      <c r="B50" s="9" t="s">
        <v>42</v>
      </c>
      <c r="C50" s="34">
        <v>988</v>
      </c>
      <c r="D50" s="34">
        <v>978</v>
      </c>
      <c r="E50" s="35">
        <v>98.987854251012138</v>
      </c>
    </row>
    <row r="51" spans="2:5" ht="12" customHeight="1" x14ac:dyDescent="0.2">
      <c r="B51" s="6" t="s">
        <v>43</v>
      </c>
      <c r="C51" s="32">
        <v>238</v>
      </c>
      <c r="D51" s="32">
        <v>42</v>
      </c>
      <c r="E51" s="33">
        <v>17.647058823529413</v>
      </c>
    </row>
    <row r="52" spans="2:5" ht="12" customHeight="1" x14ac:dyDescent="0.2">
      <c r="B52" s="9" t="s">
        <v>87</v>
      </c>
      <c r="C52" s="34"/>
      <c r="D52" s="34"/>
      <c r="E52" s="35"/>
    </row>
    <row r="53" spans="2:5" ht="12" customHeight="1" x14ac:dyDescent="0.2">
      <c r="B53" s="9" t="s">
        <v>88</v>
      </c>
      <c r="C53" s="34">
        <v>238</v>
      </c>
      <c r="D53" s="34">
        <v>42</v>
      </c>
      <c r="E53" s="35">
        <v>17.647058823529413</v>
      </c>
    </row>
    <row r="54" spans="2:5" ht="12" customHeight="1" x14ac:dyDescent="0.2">
      <c r="B54" s="6" t="s">
        <v>44</v>
      </c>
      <c r="C54" s="32">
        <v>0</v>
      </c>
      <c r="D54" s="32">
        <v>0</v>
      </c>
      <c r="E54" s="33"/>
    </row>
    <row r="55" spans="2:5" ht="12" customHeight="1" x14ac:dyDescent="0.2">
      <c r="B55" s="6" t="s">
        <v>45</v>
      </c>
      <c r="C55" s="32"/>
      <c r="D55" s="32"/>
      <c r="E55" s="33"/>
    </row>
    <row r="56" spans="2:5" ht="12" customHeight="1" x14ac:dyDescent="0.2">
      <c r="B56" s="6" t="s">
        <v>46</v>
      </c>
      <c r="C56" s="32"/>
      <c r="D56" s="32"/>
      <c r="E56" s="33"/>
    </row>
    <row r="57" spans="2:5" ht="12" customHeight="1" x14ac:dyDescent="0.2">
      <c r="B57" s="6" t="s">
        <v>47</v>
      </c>
      <c r="C57" s="32">
        <v>391</v>
      </c>
      <c r="D57" s="32">
        <v>391</v>
      </c>
      <c r="E57" s="33">
        <v>100</v>
      </c>
    </row>
    <row r="58" spans="2:5" ht="12" customHeight="1" x14ac:dyDescent="0.2">
      <c r="B58" s="6" t="s">
        <v>48</v>
      </c>
      <c r="C58" s="32">
        <v>391</v>
      </c>
      <c r="D58" s="32">
        <v>391</v>
      </c>
      <c r="E58" s="33">
        <v>100</v>
      </c>
    </row>
    <row r="59" spans="2:5" ht="12" customHeight="1" x14ac:dyDescent="0.2">
      <c r="B59" s="6" t="s">
        <v>49</v>
      </c>
      <c r="C59" s="32"/>
      <c r="D59" s="32"/>
      <c r="E59" s="33"/>
    </row>
    <row r="60" spans="2:5" s="4" customFormat="1" ht="12" customHeight="1" x14ac:dyDescent="0.2">
      <c r="B60" s="6" t="s">
        <v>50</v>
      </c>
      <c r="C60" s="32">
        <v>3155</v>
      </c>
      <c r="D60" s="32">
        <v>850</v>
      </c>
      <c r="E60" s="33">
        <v>26.941362916006341</v>
      </c>
    </row>
    <row r="61" spans="2:5" s="4" customFormat="1" ht="12" customHeight="1" x14ac:dyDescent="0.2">
      <c r="B61" s="6" t="s">
        <v>51</v>
      </c>
      <c r="C61" s="32">
        <v>3073</v>
      </c>
      <c r="D61" s="32">
        <v>768</v>
      </c>
      <c r="E61" s="33">
        <v>24.991864627399934</v>
      </c>
    </row>
    <row r="62" spans="2:5" ht="12" customHeight="1" x14ac:dyDescent="0.2">
      <c r="B62" s="6" t="s">
        <v>90</v>
      </c>
      <c r="C62" s="32">
        <v>82</v>
      </c>
      <c r="D62" s="32">
        <v>82</v>
      </c>
      <c r="E62" s="33">
        <v>100</v>
      </c>
    </row>
    <row r="63" spans="2:5" ht="12" customHeight="1" x14ac:dyDescent="0.2">
      <c r="B63" s="6" t="s">
        <v>52</v>
      </c>
      <c r="C63" s="32">
        <v>20</v>
      </c>
      <c r="D63" s="32">
        <v>3</v>
      </c>
      <c r="E63" s="33">
        <v>15</v>
      </c>
    </row>
    <row r="64" spans="2:5" ht="12" customHeight="1" x14ac:dyDescent="0.2">
      <c r="B64" s="6" t="s">
        <v>85</v>
      </c>
      <c r="C64" s="22">
        <v>0</v>
      </c>
      <c r="D64" s="22">
        <v>0</v>
      </c>
      <c r="E64" s="23"/>
    </row>
    <row r="65" spans="2:5" ht="12" customHeight="1" x14ac:dyDescent="0.2">
      <c r="B65" s="6" t="s">
        <v>53</v>
      </c>
      <c r="C65" s="32"/>
      <c r="D65" s="32"/>
      <c r="E65" s="23"/>
    </row>
    <row r="66" spans="2:5" ht="12" customHeight="1" x14ac:dyDescent="0.2">
      <c r="B66" s="6" t="s">
        <v>54</v>
      </c>
      <c r="C66" s="22">
        <v>0</v>
      </c>
      <c r="D66" s="22">
        <v>0</v>
      </c>
      <c r="E66" s="23"/>
    </row>
    <row r="67" spans="2:5" ht="12" customHeight="1" x14ac:dyDescent="0.2">
      <c r="B67" s="9" t="s">
        <v>55</v>
      </c>
      <c r="C67" s="34"/>
      <c r="D67" s="34"/>
      <c r="E67" s="35"/>
    </row>
    <row r="68" spans="2:5" ht="12" customHeight="1" x14ac:dyDescent="0.2">
      <c r="B68" s="9" t="s">
        <v>56</v>
      </c>
      <c r="C68" s="34"/>
      <c r="D68" s="34"/>
      <c r="E68" s="35"/>
    </row>
    <row r="69" spans="2:5" ht="12" customHeight="1" x14ac:dyDescent="0.2">
      <c r="B69" s="6" t="s">
        <v>89</v>
      </c>
      <c r="C69" s="22">
        <v>81234</v>
      </c>
      <c r="D69" s="22">
        <v>3726</v>
      </c>
      <c r="E69" s="23">
        <v>4.5867493906492358</v>
      </c>
    </row>
    <row r="70" spans="2:5" ht="12" customHeight="1" x14ac:dyDescent="0.2">
      <c r="B70" s="6" t="s">
        <v>57</v>
      </c>
      <c r="C70" s="32">
        <v>16646</v>
      </c>
      <c r="D70" s="32">
        <v>97</v>
      </c>
      <c r="E70" s="33">
        <v>0.58272257599423283</v>
      </c>
    </row>
    <row r="71" spans="2:5" ht="12" customHeight="1" x14ac:dyDescent="0.2">
      <c r="B71" s="6" t="s">
        <v>58</v>
      </c>
      <c r="C71" s="32">
        <v>0</v>
      </c>
      <c r="D71" s="32">
        <v>0</v>
      </c>
      <c r="E71" s="33"/>
    </row>
    <row r="72" spans="2:5" ht="12" customHeight="1" x14ac:dyDescent="0.2">
      <c r="B72" s="6" t="s">
        <v>59</v>
      </c>
      <c r="C72" s="32"/>
      <c r="D72" s="32"/>
      <c r="E72" s="33"/>
    </row>
    <row r="73" spans="2:5" ht="12" customHeight="1" x14ac:dyDescent="0.2">
      <c r="B73" s="10" t="s">
        <v>60</v>
      </c>
      <c r="C73" s="36">
        <v>16588</v>
      </c>
      <c r="D73" s="36">
        <v>56</v>
      </c>
      <c r="E73" s="37">
        <v>0.3375934410417169</v>
      </c>
    </row>
    <row r="74" spans="2:5" ht="12" customHeight="1" x14ac:dyDescent="0.2">
      <c r="B74" s="6" t="s">
        <v>61</v>
      </c>
      <c r="C74" s="32">
        <v>58</v>
      </c>
      <c r="D74" s="32">
        <v>41</v>
      </c>
      <c r="E74" s="33">
        <v>70.689655172413794</v>
      </c>
    </row>
    <row r="75" spans="2:5" ht="12" customHeight="1" x14ac:dyDescent="0.2">
      <c r="B75" s="6" t="s">
        <v>62</v>
      </c>
      <c r="C75" s="32">
        <v>150</v>
      </c>
      <c r="D75" s="32">
        <v>113</v>
      </c>
      <c r="E75" s="33">
        <v>75.333333333333329</v>
      </c>
    </row>
    <row r="76" spans="2:5" ht="12" customHeight="1" x14ac:dyDescent="0.2">
      <c r="B76" s="6" t="s">
        <v>63</v>
      </c>
      <c r="C76" s="32">
        <v>18</v>
      </c>
      <c r="D76" s="32">
        <v>0</v>
      </c>
      <c r="E76" s="33">
        <v>0</v>
      </c>
    </row>
    <row r="77" spans="2:5" ht="12" customHeight="1" x14ac:dyDescent="0.2">
      <c r="B77" s="6" t="s">
        <v>64</v>
      </c>
      <c r="C77" s="32">
        <v>132</v>
      </c>
      <c r="D77" s="32">
        <v>113</v>
      </c>
      <c r="E77" s="33">
        <v>85.606060606060609</v>
      </c>
    </row>
    <row r="78" spans="2:5" ht="12" customHeight="1" x14ac:dyDescent="0.2">
      <c r="B78" s="9" t="s">
        <v>65</v>
      </c>
      <c r="C78" s="34"/>
      <c r="D78" s="34"/>
      <c r="E78" s="35"/>
    </row>
    <row r="79" spans="2:5" ht="12" customHeight="1" x14ac:dyDescent="0.2">
      <c r="B79" s="9" t="s">
        <v>66</v>
      </c>
      <c r="C79" s="34"/>
      <c r="D79" s="34"/>
      <c r="E79" s="35"/>
    </row>
    <row r="80" spans="2:5" ht="12" customHeight="1" x14ac:dyDescent="0.2">
      <c r="B80" s="9" t="s">
        <v>67</v>
      </c>
      <c r="C80" s="34"/>
      <c r="D80" s="34"/>
      <c r="E80" s="35"/>
    </row>
    <row r="81" spans="2:5" ht="12" customHeight="1" x14ac:dyDescent="0.2">
      <c r="B81" s="9" t="s">
        <v>68</v>
      </c>
      <c r="C81" s="34"/>
      <c r="D81" s="34"/>
      <c r="E81" s="35"/>
    </row>
    <row r="82" spans="2:5" ht="12" customHeight="1" x14ac:dyDescent="0.2">
      <c r="B82" s="9" t="s">
        <v>69</v>
      </c>
      <c r="C82" s="34"/>
      <c r="D82" s="34"/>
      <c r="E82" s="35"/>
    </row>
    <row r="83" spans="2:5" ht="12" customHeight="1" x14ac:dyDescent="0.2">
      <c r="B83" s="9" t="s">
        <v>70</v>
      </c>
      <c r="C83" s="34"/>
      <c r="D83" s="34"/>
      <c r="E83" s="35"/>
    </row>
    <row r="84" spans="2:5" ht="12" customHeight="1" x14ac:dyDescent="0.2">
      <c r="B84" s="9" t="s">
        <v>71</v>
      </c>
      <c r="C84" s="34"/>
      <c r="D84" s="34"/>
      <c r="E84" s="35"/>
    </row>
    <row r="85" spans="2:5" ht="12" customHeight="1" x14ac:dyDescent="0.2">
      <c r="B85" s="9" t="s">
        <v>72</v>
      </c>
      <c r="C85" s="34">
        <v>132</v>
      </c>
      <c r="D85" s="34">
        <v>113</v>
      </c>
      <c r="E85" s="35">
        <v>85.606060606060609</v>
      </c>
    </row>
    <row r="86" spans="2:5" ht="12" customHeight="1" x14ac:dyDescent="0.2">
      <c r="B86" s="6" t="s">
        <v>73</v>
      </c>
      <c r="C86" s="32">
        <v>63101</v>
      </c>
      <c r="D86" s="32">
        <v>2319</v>
      </c>
      <c r="E86" s="33">
        <v>3.6750606171059097</v>
      </c>
    </row>
    <row r="87" spans="2:5" ht="12" customHeight="1" x14ac:dyDescent="0.2">
      <c r="B87" s="6" t="s">
        <v>74</v>
      </c>
      <c r="C87" s="36">
        <v>636</v>
      </c>
      <c r="D87" s="36">
        <v>206</v>
      </c>
      <c r="E87" s="37">
        <v>32.389937106918239</v>
      </c>
    </row>
    <row r="88" spans="2:5" ht="12" customHeight="1" x14ac:dyDescent="0.2">
      <c r="B88" s="6" t="s">
        <v>75</v>
      </c>
      <c r="C88" s="32">
        <v>15451</v>
      </c>
      <c r="D88" s="32">
        <v>902</v>
      </c>
      <c r="E88" s="33">
        <v>5.8378098504951135</v>
      </c>
    </row>
    <row r="89" spans="2:5" ht="12" customHeight="1" x14ac:dyDescent="0.2">
      <c r="B89" s="6" t="s">
        <v>76</v>
      </c>
      <c r="C89" s="32">
        <v>46939</v>
      </c>
      <c r="D89" s="32">
        <v>1211</v>
      </c>
      <c r="E89" s="33">
        <v>2.5799441828756473</v>
      </c>
    </row>
    <row r="90" spans="2:5" ht="12" customHeight="1" x14ac:dyDescent="0.2">
      <c r="B90" s="6" t="s">
        <v>77</v>
      </c>
      <c r="C90" s="32">
        <v>75</v>
      </c>
      <c r="D90" s="32">
        <v>0</v>
      </c>
      <c r="E90" s="33">
        <v>0</v>
      </c>
    </row>
    <row r="91" spans="2:5" ht="12" customHeight="1" x14ac:dyDescent="0.2">
      <c r="B91" s="6" t="s">
        <v>78</v>
      </c>
      <c r="C91" s="32">
        <v>1337</v>
      </c>
      <c r="D91" s="32">
        <v>1197</v>
      </c>
      <c r="E91" s="33">
        <v>89.528795811518322</v>
      </c>
    </row>
    <row r="92" spans="2:5" ht="12" customHeight="1" x14ac:dyDescent="0.2">
      <c r="B92" s="6" t="s">
        <v>86</v>
      </c>
      <c r="C92" s="22">
        <v>369</v>
      </c>
      <c r="D92" s="22">
        <v>369</v>
      </c>
      <c r="E92" s="23">
        <v>100</v>
      </c>
    </row>
    <row r="93" spans="2:5" ht="12" customHeight="1" x14ac:dyDescent="0.2">
      <c r="B93" s="6" t="s">
        <v>79</v>
      </c>
      <c r="C93" s="32">
        <v>368</v>
      </c>
      <c r="D93" s="32">
        <v>368</v>
      </c>
      <c r="E93" s="23">
        <v>100</v>
      </c>
    </row>
    <row r="94" spans="2:5" ht="12" customHeight="1" x14ac:dyDescent="0.2">
      <c r="B94" s="6" t="s">
        <v>80</v>
      </c>
      <c r="C94" s="32">
        <v>1</v>
      </c>
      <c r="D94" s="32">
        <v>1</v>
      </c>
      <c r="E94" s="33">
        <v>100</v>
      </c>
    </row>
    <row r="95" spans="2:5" ht="12" customHeight="1" x14ac:dyDescent="0.2">
      <c r="B95" s="6" t="s">
        <v>81</v>
      </c>
      <c r="C95" s="32">
        <v>0</v>
      </c>
      <c r="D95" s="32">
        <v>0</v>
      </c>
      <c r="E95" s="33"/>
    </row>
    <row r="96" spans="2:5" ht="12" customHeight="1" x14ac:dyDescent="0.2">
      <c r="B96" s="9" t="s">
        <v>82</v>
      </c>
      <c r="C96" s="34"/>
      <c r="D96" s="34"/>
      <c r="E96" s="35"/>
    </row>
    <row r="97" spans="2:5" ht="12" customHeight="1" x14ac:dyDescent="0.2">
      <c r="B97" s="9" t="s">
        <v>83</v>
      </c>
      <c r="C97" s="34"/>
      <c r="D97" s="34"/>
      <c r="E97" s="35"/>
    </row>
    <row r="98" spans="2:5" x14ac:dyDescent="0.2">
      <c r="B98" s="6" t="s">
        <v>91</v>
      </c>
      <c r="C98" s="22"/>
      <c r="D98" s="22"/>
      <c r="E98" s="23"/>
    </row>
  </sheetData>
  <hyperlinks>
    <hyperlink ref="C4" location="OCAK!A1" display="Ocak" xr:uid="{CAB373AF-6BB9-494D-A0FA-9257A90B067C}"/>
    <hyperlink ref="D4" location="ŞUBAT!A1" display="Şubat" xr:uid="{9906A982-3C6A-4015-A6FC-447E80C993E5}"/>
    <hyperlink ref="E4" location="MART!A1" display="Mart" xr:uid="{2C409FD0-551E-4C0A-B2FA-376C7DEF68BD}"/>
    <hyperlink ref="C5" location="NİSAN!A1" display="Nisan" xr:uid="{D4D985AB-2663-4766-867B-B226BA674271}"/>
    <hyperlink ref="D5" location="MAYIS!A1" display="Mayıs" xr:uid="{82A97B9C-D2DB-4A32-B6BC-12E6D249A347}"/>
    <hyperlink ref="E5" location="HAZİRAN!A1" display="Haziran" xr:uid="{445226BE-8443-4EC1-967A-47D1F45F8CCF}"/>
    <hyperlink ref="C6" location="TEMMUZ!A1" display="Temmuz" xr:uid="{B525433D-9E89-44CC-8199-B50930947356}"/>
    <hyperlink ref="D6" location="AĞUSTOS!A1" display="Ağustos" xr:uid="{6E8B6EFF-0ACA-4A14-AB1B-571AB4CBE4A9}"/>
    <hyperlink ref="E6" location="EYLÜL!A1" display="Eylül" xr:uid="{E62C63BD-D02E-4344-B6D2-B86882CB6727}"/>
    <hyperlink ref="C7" location="EKİM!A1" display="Ekim" xr:uid="{9684C3C6-C8FD-44C7-9A96-1BE80E9D2531}"/>
    <hyperlink ref="D7" location="KASIM!A1" display="Kasım" xr:uid="{BFA35628-8781-4A87-8243-CFCE0D782BEB}"/>
    <hyperlink ref="E7" location="ARALIK!A1" display="Aralık" xr:uid="{14506AF7-EDA0-4BB4-951C-00949F3D71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1FC7-8FFF-4EDA-96B0-B86A69552E2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98</v>
      </c>
    </row>
    <row r="5" spans="2:5" ht="16.5" customHeight="1" x14ac:dyDescent="0.2">
      <c r="B5" s="14"/>
      <c r="C5" s="17" t="s">
        <v>100</v>
      </c>
      <c r="D5" s="17" t="s">
        <v>103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v>179533</v>
      </c>
      <c r="D10" s="22">
        <v>32748</v>
      </c>
      <c r="E10" s="23">
        <v>18.24065770638267</v>
      </c>
    </row>
    <row r="11" spans="2:5" ht="12" customHeight="1" x14ac:dyDescent="0.2">
      <c r="B11" s="7" t="s">
        <v>4</v>
      </c>
      <c r="C11" s="24">
        <v>95843</v>
      </c>
      <c r="D11" s="24">
        <v>28494</v>
      </c>
      <c r="E11" s="25">
        <v>29.729870726083281</v>
      </c>
    </row>
    <row r="12" spans="2:5" ht="12" customHeight="1" x14ac:dyDescent="0.2">
      <c r="B12" s="7" t="s">
        <v>5</v>
      </c>
      <c r="C12" s="24">
        <v>32764</v>
      </c>
      <c r="D12" s="24">
        <v>13468</v>
      </c>
      <c r="E12" s="25">
        <v>41.106092052252471</v>
      </c>
    </row>
    <row r="13" spans="2:5" ht="12" customHeight="1" x14ac:dyDescent="0.2">
      <c r="B13" s="7" t="s">
        <v>6</v>
      </c>
      <c r="C13" s="26">
        <v>26925</v>
      </c>
      <c r="D13" s="26">
        <v>11039</v>
      </c>
      <c r="E13" s="27">
        <v>40.999071494893222</v>
      </c>
    </row>
    <row r="14" spans="2:5" ht="12" customHeight="1" x14ac:dyDescent="0.2">
      <c r="B14" s="8" t="s">
        <v>7</v>
      </c>
      <c r="C14" s="28">
        <v>4965</v>
      </c>
      <c r="D14" s="28">
        <v>23</v>
      </c>
      <c r="E14" s="29">
        <v>0.46324269889224573</v>
      </c>
    </row>
    <row r="15" spans="2:5" ht="12" customHeight="1" x14ac:dyDescent="0.2">
      <c r="B15" s="8" t="s">
        <v>8</v>
      </c>
      <c r="C15" s="28">
        <v>2125</v>
      </c>
      <c r="D15" s="28">
        <v>423</v>
      </c>
      <c r="E15" s="29">
        <v>19.905882352941177</v>
      </c>
    </row>
    <row r="16" spans="2:5" ht="12" customHeight="1" x14ac:dyDescent="0.2">
      <c r="B16" s="8" t="s">
        <v>9</v>
      </c>
      <c r="C16" s="28">
        <v>16600</v>
      </c>
      <c r="D16" s="28">
        <v>9630</v>
      </c>
      <c r="E16" s="29">
        <v>58.012048192771083</v>
      </c>
    </row>
    <row r="17" spans="2:5" ht="12" customHeight="1" x14ac:dyDescent="0.2">
      <c r="B17" s="8" t="s">
        <v>10</v>
      </c>
      <c r="C17" s="28">
        <v>3235</v>
      </c>
      <c r="D17" s="28">
        <v>963</v>
      </c>
      <c r="E17" s="29">
        <v>29.768160741885623</v>
      </c>
    </row>
    <row r="18" spans="2:5" ht="12" customHeight="1" x14ac:dyDescent="0.2">
      <c r="B18" s="7" t="s">
        <v>11</v>
      </c>
      <c r="C18" s="24">
        <v>5839</v>
      </c>
      <c r="D18" s="24">
        <v>2429</v>
      </c>
      <c r="E18" s="25">
        <v>41.599588970714166</v>
      </c>
    </row>
    <row r="19" spans="2:5" ht="12" customHeight="1" x14ac:dyDescent="0.2">
      <c r="B19" s="8" t="s">
        <v>12</v>
      </c>
      <c r="C19" s="28">
        <v>1704</v>
      </c>
      <c r="D19" s="28">
        <v>30</v>
      </c>
      <c r="E19" s="29">
        <v>1.7605633802816902</v>
      </c>
    </row>
    <row r="20" spans="2:5" ht="12" customHeight="1" x14ac:dyDescent="0.2">
      <c r="B20" s="8" t="s">
        <v>13</v>
      </c>
      <c r="C20" s="28">
        <v>199</v>
      </c>
      <c r="D20" s="28">
        <v>0</v>
      </c>
      <c r="E20" s="29">
        <v>0</v>
      </c>
    </row>
    <row r="21" spans="2:5" ht="12" customHeight="1" x14ac:dyDescent="0.2">
      <c r="B21" s="8" t="s">
        <v>14</v>
      </c>
      <c r="C21" s="28">
        <v>3936</v>
      </c>
      <c r="D21" s="28">
        <v>2399</v>
      </c>
      <c r="E21" s="29">
        <v>60.950203252032523</v>
      </c>
    </row>
    <row r="22" spans="2:5" s="4" customFormat="1" ht="12" customHeight="1" x14ac:dyDescent="0.2">
      <c r="B22" s="7" t="s">
        <v>15</v>
      </c>
      <c r="C22" s="24">
        <v>30047</v>
      </c>
      <c r="D22" s="24">
        <v>5812</v>
      </c>
      <c r="E22" s="25">
        <v>19.343029254168471</v>
      </c>
    </row>
    <row r="23" spans="2:5" s="4" customFormat="1" ht="12" customHeight="1" x14ac:dyDescent="0.2">
      <c r="B23" s="8" t="s">
        <v>16</v>
      </c>
      <c r="C23" s="30">
        <v>41</v>
      </c>
      <c r="D23" s="30">
        <v>40</v>
      </c>
      <c r="E23" s="31">
        <v>97.560975609756099</v>
      </c>
    </row>
    <row r="24" spans="2:5" ht="12" customHeight="1" x14ac:dyDescent="0.2">
      <c r="B24" s="8" t="s">
        <v>17</v>
      </c>
      <c r="C24" s="30">
        <v>30006</v>
      </c>
      <c r="D24" s="30">
        <v>5772</v>
      </c>
      <c r="E24" s="31">
        <v>19.236152769446111</v>
      </c>
    </row>
    <row r="25" spans="2:5" s="4" customFormat="1" ht="12" customHeight="1" x14ac:dyDescent="0.2">
      <c r="B25" s="7" t="s">
        <v>18</v>
      </c>
      <c r="C25" s="24">
        <v>21790</v>
      </c>
      <c r="D25" s="24">
        <v>4542</v>
      </c>
      <c r="E25" s="25">
        <v>20.844424047728317</v>
      </c>
    </row>
    <row r="26" spans="2:5" ht="12" customHeight="1" x14ac:dyDescent="0.2">
      <c r="B26" s="7" t="s">
        <v>19</v>
      </c>
      <c r="C26" s="24">
        <v>20376</v>
      </c>
      <c r="D26" s="24">
        <v>3572</v>
      </c>
      <c r="E26" s="25">
        <v>17.530427954456222</v>
      </c>
    </row>
    <row r="27" spans="2:5" ht="12" customHeight="1" x14ac:dyDescent="0.2">
      <c r="B27" s="8" t="s">
        <v>20</v>
      </c>
      <c r="C27" s="28">
        <v>17278</v>
      </c>
      <c r="D27" s="28">
        <v>1986</v>
      </c>
      <c r="E27" s="29">
        <v>11.494385924296793</v>
      </c>
    </row>
    <row r="28" spans="2:5" ht="12" customHeight="1" x14ac:dyDescent="0.2">
      <c r="B28" s="8" t="s">
        <v>21</v>
      </c>
      <c r="C28" s="28">
        <v>3098</v>
      </c>
      <c r="D28" s="28">
        <v>1586</v>
      </c>
      <c r="E28" s="29">
        <v>51.194318915429307</v>
      </c>
    </row>
    <row r="29" spans="2:5" ht="12" customHeight="1" x14ac:dyDescent="0.2">
      <c r="B29" s="7" t="s">
        <v>22</v>
      </c>
      <c r="C29" s="26">
        <v>279</v>
      </c>
      <c r="D29" s="26">
        <v>184</v>
      </c>
      <c r="E29" s="27">
        <v>65.949820788530474</v>
      </c>
    </row>
    <row r="30" spans="2:5" ht="12" customHeight="1" x14ac:dyDescent="0.2">
      <c r="B30" s="8" t="s">
        <v>23</v>
      </c>
      <c r="C30" s="28">
        <v>95</v>
      </c>
      <c r="D30" s="28">
        <v>0</v>
      </c>
      <c r="E30" s="29">
        <v>0</v>
      </c>
    </row>
    <row r="31" spans="2:5" s="4" customFormat="1" ht="12" customHeight="1" x14ac:dyDescent="0.2">
      <c r="B31" s="8" t="s">
        <v>24</v>
      </c>
      <c r="C31" s="28">
        <v>184</v>
      </c>
      <c r="D31" s="28">
        <v>184</v>
      </c>
      <c r="E31" s="29">
        <v>100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/>
      <c r="D35" s="28"/>
      <c r="E35" s="29"/>
    </row>
    <row r="36" spans="2:6" ht="12" customHeight="1" x14ac:dyDescent="0.2">
      <c r="B36" s="7" t="s">
        <v>29</v>
      </c>
      <c r="C36" s="26">
        <v>1135</v>
      </c>
      <c r="D36" s="26">
        <v>786</v>
      </c>
      <c r="E36" s="27">
        <v>69.251101321585907</v>
      </c>
    </row>
    <row r="37" spans="2:6" ht="12" customHeight="1" x14ac:dyDescent="0.2">
      <c r="B37" s="7" t="s">
        <v>30</v>
      </c>
      <c r="C37" s="26"/>
      <c r="D37" s="26"/>
      <c r="E37" s="27"/>
    </row>
    <row r="38" spans="2:6" s="4" customFormat="1" ht="12" customHeight="1" x14ac:dyDescent="0.2">
      <c r="B38" s="7" t="s">
        <v>31</v>
      </c>
      <c r="C38" s="26"/>
      <c r="D38" s="26"/>
      <c r="E38" s="27"/>
    </row>
    <row r="39" spans="2:6" ht="12" customHeight="1" x14ac:dyDescent="0.2">
      <c r="B39" s="7" t="s">
        <v>32</v>
      </c>
      <c r="C39" s="24">
        <v>0</v>
      </c>
      <c r="D39" s="24">
        <v>0</v>
      </c>
      <c r="E39" s="25"/>
    </row>
    <row r="40" spans="2:6" s="4" customFormat="1" ht="12" customHeight="1" x14ac:dyDescent="0.2">
      <c r="B40" s="8" t="s">
        <v>33</v>
      </c>
      <c r="C40" s="30"/>
      <c r="D40" s="30"/>
      <c r="E40" s="31"/>
    </row>
    <row r="41" spans="2:6" ht="12" customHeight="1" x14ac:dyDescent="0.2">
      <c r="B41" s="8" t="s">
        <v>34</v>
      </c>
      <c r="C41" s="30"/>
      <c r="D41" s="30"/>
      <c r="E41" s="31"/>
    </row>
    <row r="42" spans="2:6" s="4" customFormat="1" ht="12" customHeight="1" x14ac:dyDescent="0.2">
      <c r="B42" s="8" t="s">
        <v>35</v>
      </c>
      <c r="C42" s="28"/>
      <c r="D42" s="28"/>
      <c r="E42" s="29"/>
    </row>
    <row r="43" spans="2:6" ht="12" customHeight="1" x14ac:dyDescent="0.2">
      <c r="B43" s="7" t="s">
        <v>36</v>
      </c>
      <c r="C43" s="24">
        <v>6163</v>
      </c>
      <c r="D43" s="24">
        <v>2149</v>
      </c>
      <c r="E43" s="25">
        <v>34.869381794580562</v>
      </c>
    </row>
    <row r="44" spans="2:6" ht="12" customHeight="1" x14ac:dyDescent="0.2">
      <c r="B44" s="7" t="s">
        <v>37</v>
      </c>
      <c r="C44" s="26">
        <v>4779</v>
      </c>
      <c r="D44" s="26">
        <v>2522</v>
      </c>
      <c r="E44" s="27">
        <v>52.772546557857289</v>
      </c>
      <c r="F44" s="5"/>
    </row>
    <row r="45" spans="2:6" ht="12" customHeight="1" x14ac:dyDescent="0.2">
      <c r="B45" s="7" t="s">
        <v>38</v>
      </c>
      <c r="C45" s="26">
        <v>300</v>
      </c>
      <c r="D45" s="26">
        <v>1</v>
      </c>
      <c r="E45" s="27">
        <v>0.33333333333333337</v>
      </c>
    </row>
    <row r="46" spans="2:6" ht="12" customHeight="1" x14ac:dyDescent="0.2">
      <c r="B46" s="6" t="s">
        <v>84</v>
      </c>
      <c r="C46" s="22">
        <v>4108</v>
      </c>
      <c r="D46" s="22">
        <v>1606</v>
      </c>
      <c r="E46" s="27">
        <v>39.094449853943523</v>
      </c>
    </row>
    <row r="47" spans="2:6" ht="12" customHeight="1" x14ac:dyDescent="0.2">
      <c r="B47" s="6" t="s">
        <v>39</v>
      </c>
      <c r="C47" s="32">
        <v>916</v>
      </c>
      <c r="D47" s="32">
        <v>708</v>
      </c>
      <c r="E47" s="33">
        <v>77.292576419213972</v>
      </c>
    </row>
    <row r="48" spans="2:6" ht="12" customHeight="1" x14ac:dyDescent="0.2">
      <c r="B48" s="6" t="s">
        <v>40</v>
      </c>
      <c r="C48" s="32">
        <v>686</v>
      </c>
      <c r="D48" s="32">
        <v>676</v>
      </c>
      <c r="E48" s="33">
        <v>98.542274052478135</v>
      </c>
    </row>
    <row r="49" spans="2:5" ht="12" customHeight="1" x14ac:dyDescent="0.2">
      <c r="B49" s="9" t="s">
        <v>41</v>
      </c>
      <c r="C49" s="34"/>
      <c r="D49" s="34"/>
      <c r="E49" s="35"/>
    </row>
    <row r="50" spans="2:5" ht="12" customHeight="1" x14ac:dyDescent="0.2">
      <c r="B50" s="9" t="s">
        <v>42</v>
      </c>
      <c r="C50" s="34">
        <v>686</v>
      </c>
      <c r="D50" s="34">
        <v>676</v>
      </c>
      <c r="E50" s="35">
        <v>98.542274052478135</v>
      </c>
    </row>
    <row r="51" spans="2:5" ht="12" customHeight="1" x14ac:dyDescent="0.2">
      <c r="B51" s="6" t="s">
        <v>43</v>
      </c>
      <c r="C51" s="32">
        <v>230</v>
      </c>
      <c r="D51" s="32">
        <v>32</v>
      </c>
      <c r="E51" s="33">
        <v>13.913043478260869</v>
      </c>
    </row>
    <row r="52" spans="2:5" ht="12" customHeight="1" x14ac:dyDescent="0.2">
      <c r="B52" s="9" t="s">
        <v>87</v>
      </c>
      <c r="C52" s="34"/>
      <c r="D52" s="34"/>
      <c r="E52" s="35"/>
    </row>
    <row r="53" spans="2:5" ht="12" customHeight="1" x14ac:dyDescent="0.2">
      <c r="B53" s="9" t="s">
        <v>88</v>
      </c>
      <c r="C53" s="34">
        <v>230</v>
      </c>
      <c r="D53" s="34">
        <v>32</v>
      </c>
      <c r="E53" s="35">
        <v>13.913043478260869</v>
      </c>
    </row>
    <row r="54" spans="2:5" ht="12" customHeight="1" x14ac:dyDescent="0.2">
      <c r="B54" s="6" t="s">
        <v>44</v>
      </c>
      <c r="C54" s="32">
        <v>0</v>
      </c>
      <c r="D54" s="32">
        <v>0</v>
      </c>
      <c r="E54" s="33"/>
    </row>
    <row r="55" spans="2:5" ht="12" customHeight="1" x14ac:dyDescent="0.2">
      <c r="B55" s="6" t="s">
        <v>45</v>
      </c>
      <c r="C55" s="32"/>
      <c r="D55" s="32"/>
      <c r="E55" s="33"/>
    </row>
    <row r="56" spans="2:5" ht="12" customHeight="1" x14ac:dyDescent="0.2">
      <c r="B56" s="6" t="s">
        <v>46</v>
      </c>
      <c r="C56" s="32"/>
      <c r="D56" s="32"/>
      <c r="E56" s="33"/>
    </row>
    <row r="57" spans="2:5" ht="12" customHeight="1" x14ac:dyDescent="0.2">
      <c r="B57" s="6" t="s">
        <v>47</v>
      </c>
      <c r="C57" s="32">
        <v>332</v>
      </c>
      <c r="D57" s="32">
        <v>332</v>
      </c>
      <c r="E57" s="33">
        <v>100</v>
      </c>
    </row>
    <row r="58" spans="2:5" ht="12" customHeight="1" x14ac:dyDescent="0.2">
      <c r="B58" s="6" t="s">
        <v>48</v>
      </c>
      <c r="C58" s="32">
        <v>332</v>
      </c>
      <c r="D58" s="32">
        <v>332</v>
      </c>
      <c r="E58" s="33">
        <v>100</v>
      </c>
    </row>
    <row r="59" spans="2:5" ht="12" customHeight="1" x14ac:dyDescent="0.2">
      <c r="B59" s="6" t="s">
        <v>49</v>
      </c>
      <c r="C59" s="32"/>
      <c r="D59" s="32"/>
      <c r="E59" s="33"/>
    </row>
    <row r="60" spans="2:5" s="4" customFormat="1" ht="12" customHeight="1" x14ac:dyDescent="0.2">
      <c r="B60" s="6" t="s">
        <v>50</v>
      </c>
      <c r="C60" s="32">
        <v>2842</v>
      </c>
      <c r="D60" s="32">
        <v>565</v>
      </c>
      <c r="E60" s="33">
        <v>19.88036593947924</v>
      </c>
    </row>
    <row r="61" spans="2:5" s="4" customFormat="1" ht="12" customHeight="1" x14ac:dyDescent="0.2">
      <c r="B61" s="6" t="s">
        <v>51</v>
      </c>
      <c r="C61" s="32">
        <v>2760</v>
      </c>
      <c r="D61" s="32">
        <v>483</v>
      </c>
      <c r="E61" s="33">
        <v>17.5</v>
      </c>
    </row>
    <row r="62" spans="2:5" ht="12" customHeight="1" x14ac:dyDescent="0.2">
      <c r="B62" s="6" t="s">
        <v>90</v>
      </c>
      <c r="C62" s="32">
        <v>82</v>
      </c>
      <c r="D62" s="32">
        <v>82</v>
      </c>
      <c r="E62" s="33">
        <v>100</v>
      </c>
    </row>
    <row r="63" spans="2:5" ht="12" customHeight="1" x14ac:dyDescent="0.2">
      <c r="B63" s="6" t="s">
        <v>52</v>
      </c>
      <c r="C63" s="32">
        <v>18</v>
      </c>
      <c r="D63" s="32">
        <v>1</v>
      </c>
      <c r="E63" s="33">
        <v>5.5555555555555554</v>
      </c>
    </row>
    <row r="64" spans="2:5" ht="12" customHeight="1" x14ac:dyDescent="0.2">
      <c r="B64" s="6" t="s">
        <v>85</v>
      </c>
      <c r="C64" s="22">
        <v>0</v>
      </c>
      <c r="D64" s="22">
        <v>0</v>
      </c>
      <c r="E64" s="23"/>
    </row>
    <row r="65" spans="2:5" ht="12" customHeight="1" x14ac:dyDescent="0.2">
      <c r="B65" s="6" t="s">
        <v>53</v>
      </c>
      <c r="C65" s="32"/>
      <c r="D65" s="32"/>
      <c r="E65" s="23"/>
    </row>
    <row r="66" spans="2:5" ht="12" customHeight="1" x14ac:dyDescent="0.2">
      <c r="B66" s="6" t="s">
        <v>54</v>
      </c>
      <c r="C66" s="22">
        <v>0</v>
      </c>
      <c r="D66" s="22">
        <v>0</v>
      </c>
      <c r="E66" s="23"/>
    </row>
    <row r="67" spans="2:5" ht="12" customHeight="1" x14ac:dyDescent="0.2">
      <c r="B67" s="9" t="s">
        <v>55</v>
      </c>
      <c r="C67" s="34"/>
      <c r="D67" s="34"/>
      <c r="E67" s="35"/>
    </row>
    <row r="68" spans="2:5" ht="12" customHeight="1" x14ac:dyDescent="0.2">
      <c r="B68" s="9" t="s">
        <v>56</v>
      </c>
      <c r="C68" s="34"/>
      <c r="D68" s="34"/>
      <c r="E68" s="35"/>
    </row>
    <row r="69" spans="2:5" ht="12" customHeight="1" x14ac:dyDescent="0.2">
      <c r="B69" s="6" t="s">
        <v>89</v>
      </c>
      <c r="C69" s="22">
        <v>79348</v>
      </c>
      <c r="D69" s="22">
        <v>2414</v>
      </c>
      <c r="E69" s="23">
        <v>3.0422947018198316</v>
      </c>
    </row>
    <row r="70" spans="2:5" ht="12" customHeight="1" x14ac:dyDescent="0.2">
      <c r="B70" s="6" t="s">
        <v>57</v>
      </c>
      <c r="C70" s="32">
        <v>16484</v>
      </c>
      <c r="D70" s="32">
        <v>62</v>
      </c>
      <c r="E70" s="33">
        <v>0.37612230041252126</v>
      </c>
    </row>
    <row r="71" spans="2:5" ht="12" customHeight="1" x14ac:dyDescent="0.2">
      <c r="B71" s="6" t="s">
        <v>58</v>
      </c>
      <c r="C71" s="32">
        <v>0</v>
      </c>
      <c r="D71" s="32">
        <v>0</v>
      </c>
      <c r="E71" s="33"/>
    </row>
    <row r="72" spans="2:5" ht="12" customHeight="1" x14ac:dyDescent="0.2">
      <c r="B72" s="6" t="s">
        <v>59</v>
      </c>
      <c r="C72" s="32"/>
      <c r="D72" s="32"/>
      <c r="E72" s="33"/>
    </row>
    <row r="73" spans="2:5" ht="12" customHeight="1" x14ac:dyDescent="0.2">
      <c r="B73" s="10" t="s">
        <v>60</v>
      </c>
      <c r="C73" s="36">
        <v>16442</v>
      </c>
      <c r="D73" s="36">
        <v>37</v>
      </c>
      <c r="E73" s="37">
        <v>0.22503345091837976</v>
      </c>
    </row>
    <row r="74" spans="2:5" ht="12" customHeight="1" x14ac:dyDescent="0.2">
      <c r="B74" s="6" t="s">
        <v>61</v>
      </c>
      <c r="C74" s="32">
        <v>42</v>
      </c>
      <c r="D74" s="32">
        <v>25</v>
      </c>
      <c r="E74" s="33">
        <v>59.523809523809526</v>
      </c>
    </row>
    <row r="75" spans="2:5" ht="12" customHeight="1" x14ac:dyDescent="0.2">
      <c r="B75" s="6" t="s">
        <v>62</v>
      </c>
      <c r="C75" s="32">
        <v>105</v>
      </c>
      <c r="D75" s="32">
        <v>69</v>
      </c>
      <c r="E75" s="33">
        <v>65.714285714285708</v>
      </c>
    </row>
    <row r="76" spans="2:5" ht="12" customHeight="1" x14ac:dyDescent="0.2">
      <c r="B76" s="6" t="s">
        <v>63</v>
      </c>
      <c r="C76" s="32">
        <v>18</v>
      </c>
      <c r="D76" s="32">
        <v>0</v>
      </c>
      <c r="E76" s="33">
        <v>0</v>
      </c>
    </row>
    <row r="77" spans="2:5" ht="12" customHeight="1" x14ac:dyDescent="0.2">
      <c r="B77" s="6" t="s">
        <v>64</v>
      </c>
      <c r="C77" s="32">
        <v>87</v>
      </c>
      <c r="D77" s="32">
        <v>69</v>
      </c>
      <c r="E77" s="33">
        <v>79.310344827586206</v>
      </c>
    </row>
    <row r="78" spans="2:5" ht="12" customHeight="1" x14ac:dyDescent="0.2">
      <c r="B78" s="9" t="s">
        <v>65</v>
      </c>
      <c r="C78" s="34"/>
      <c r="D78" s="34"/>
      <c r="E78" s="35"/>
    </row>
    <row r="79" spans="2:5" ht="12" customHeight="1" x14ac:dyDescent="0.2">
      <c r="B79" s="9" t="s">
        <v>66</v>
      </c>
      <c r="C79" s="34"/>
      <c r="D79" s="34"/>
      <c r="E79" s="35"/>
    </row>
    <row r="80" spans="2:5" ht="12" customHeight="1" x14ac:dyDescent="0.2">
      <c r="B80" s="9" t="s">
        <v>67</v>
      </c>
      <c r="C80" s="34"/>
      <c r="D80" s="34"/>
      <c r="E80" s="35"/>
    </row>
    <row r="81" spans="2:5" ht="12" customHeight="1" x14ac:dyDescent="0.2">
      <c r="B81" s="9" t="s">
        <v>68</v>
      </c>
      <c r="C81" s="34"/>
      <c r="D81" s="34"/>
      <c r="E81" s="35"/>
    </row>
    <row r="82" spans="2:5" ht="12" customHeight="1" x14ac:dyDescent="0.2">
      <c r="B82" s="9" t="s">
        <v>69</v>
      </c>
      <c r="C82" s="34"/>
      <c r="D82" s="34"/>
      <c r="E82" s="35"/>
    </row>
    <row r="83" spans="2:5" ht="12" customHeight="1" x14ac:dyDescent="0.2">
      <c r="B83" s="9" t="s">
        <v>70</v>
      </c>
      <c r="C83" s="34"/>
      <c r="D83" s="34"/>
      <c r="E83" s="35"/>
    </row>
    <row r="84" spans="2:5" ht="12" customHeight="1" x14ac:dyDescent="0.2">
      <c r="B84" s="9" t="s">
        <v>71</v>
      </c>
      <c r="C84" s="34"/>
      <c r="D84" s="34"/>
      <c r="E84" s="35"/>
    </row>
    <row r="85" spans="2:5" ht="12" customHeight="1" x14ac:dyDescent="0.2">
      <c r="B85" s="9" t="s">
        <v>72</v>
      </c>
      <c r="C85" s="34">
        <v>87</v>
      </c>
      <c r="D85" s="34">
        <v>69</v>
      </c>
      <c r="E85" s="35">
        <v>79.310344827586206</v>
      </c>
    </row>
    <row r="86" spans="2:5" ht="12" customHeight="1" x14ac:dyDescent="0.2">
      <c r="B86" s="6" t="s">
        <v>73</v>
      </c>
      <c r="C86" s="32">
        <v>61552</v>
      </c>
      <c r="D86" s="32">
        <v>1241</v>
      </c>
      <c r="E86" s="33">
        <v>2.0161814400831815</v>
      </c>
    </row>
    <row r="87" spans="2:5" ht="12" customHeight="1" x14ac:dyDescent="0.2">
      <c r="B87" s="6" t="s">
        <v>74</v>
      </c>
      <c r="C87" s="36">
        <v>564</v>
      </c>
      <c r="D87" s="36">
        <v>137</v>
      </c>
      <c r="E87" s="37">
        <v>24.290780141843971</v>
      </c>
    </row>
    <row r="88" spans="2:5" ht="12" customHeight="1" x14ac:dyDescent="0.2">
      <c r="B88" s="6" t="s">
        <v>75</v>
      </c>
      <c r="C88" s="32">
        <v>15547</v>
      </c>
      <c r="D88" s="32">
        <v>501</v>
      </c>
      <c r="E88" s="33">
        <v>3.2224866533736414</v>
      </c>
    </row>
    <row r="89" spans="2:5" ht="12" customHeight="1" x14ac:dyDescent="0.2">
      <c r="B89" s="6" t="s">
        <v>76</v>
      </c>
      <c r="C89" s="32">
        <v>45366</v>
      </c>
      <c r="D89" s="32">
        <v>603</v>
      </c>
      <c r="E89" s="33">
        <v>1.3291892606798041</v>
      </c>
    </row>
    <row r="90" spans="2:5" ht="12" customHeight="1" x14ac:dyDescent="0.2">
      <c r="B90" s="6" t="s">
        <v>77</v>
      </c>
      <c r="C90" s="32">
        <v>75</v>
      </c>
      <c r="D90" s="32">
        <v>0</v>
      </c>
      <c r="E90" s="33">
        <v>0</v>
      </c>
    </row>
    <row r="91" spans="2:5" ht="12" customHeight="1" x14ac:dyDescent="0.2">
      <c r="B91" s="6" t="s">
        <v>78</v>
      </c>
      <c r="C91" s="32">
        <v>1207</v>
      </c>
      <c r="D91" s="32">
        <v>1042</v>
      </c>
      <c r="E91" s="33">
        <v>86.329743164871587</v>
      </c>
    </row>
    <row r="92" spans="2:5" ht="12" customHeight="1" x14ac:dyDescent="0.2">
      <c r="B92" s="6" t="s">
        <v>86</v>
      </c>
      <c r="C92" s="22">
        <v>234</v>
      </c>
      <c r="D92" s="22">
        <v>234</v>
      </c>
      <c r="E92" s="23">
        <v>100</v>
      </c>
    </row>
    <row r="93" spans="2:5" ht="12" customHeight="1" x14ac:dyDescent="0.2">
      <c r="B93" s="6" t="s">
        <v>79</v>
      </c>
      <c r="C93" s="32">
        <v>233</v>
      </c>
      <c r="D93" s="32">
        <v>233</v>
      </c>
      <c r="E93" s="23">
        <v>100</v>
      </c>
    </row>
    <row r="94" spans="2:5" ht="12" customHeight="1" x14ac:dyDescent="0.2">
      <c r="B94" s="6" t="s">
        <v>80</v>
      </c>
      <c r="C94" s="32">
        <v>1</v>
      </c>
      <c r="D94" s="32">
        <v>1</v>
      </c>
      <c r="E94" s="33"/>
    </row>
    <row r="95" spans="2:5" ht="12" customHeight="1" x14ac:dyDescent="0.2">
      <c r="B95" s="6" t="s">
        <v>81</v>
      </c>
      <c r="C95" s="32">
        <v>0</v>
      </c>
      <c r="D95" s="32">
        <v>0</v>
      </c>
      <c r="E95" s="33"/>
    </row>
    <row r="96" spans="2:5" ht="12" customHeight="1" x14ac:dyDescent="0.2">
      <c r="B96" s="9" t="s">
        <v>82</v>
      </c>
      <c r="C96" s="34"/>
      <c r="D96" s="34"/>
      <c r="E96" s="35"/>
    </row>
    <row r="97" spans="2:5" ht="12" customHeight="1" x14ac:dyDescent="0.2">
      <c r="B97" s="9" t="s">
        <v>83</v>
      </c>
      <c r="C97" s="34"/>
      <c r="D97" s="34"/>
      <c r="E97" s="35"/>
    </row>
    <row r="98" spans="2:5" x14ac:dyDescent="0.2">
      <c r="B98" s="6" t="s">
        <v>91</v>
      </c>
      <c r="C98" s="22"/>
      <c r="D98" s="22"/>
      <c r="E98" s="23"/>
    </row>
  </sheetData>
  <hyperlinks>
    <hyperlink ref="C4" location="OCAK!A1" display="Ocak" xr:uid="{75EE03F5-3BA0-48C8-ABCB-7B2BBC2648DA}"/>
    <hyperlink ref="D4" location="ŞUBAT!A1" display="Şubat" xr:uid="{B6066AD6-9FCE-4457-984C-2089E8F427A0}"/>
    <hyperlink ref="E4" location="MART!A1" display="Mart" xr:uid="{609CAFB6-C992-45A9-ACF1-4BDAB86F0876}"/>
    <hyperlink ref="C5" location="NİSAN!A1" display="Nisan" xr:uid="{041EF001-E491-4141-A08A-E6D657596329}"/>
    <hyperlink ref="D5" location="MAYIS!A1" display="Mayıs" xr:uid="{32B490FD-2A3B-4518-8978-1B0075E2D486}"/>
    <hyperlink ref="E5" location="HAZİRAN!A1" display="Haziran" xr:uid="{520EA44B-A11C-4136-BDDF-C6ADA8D8BFAF}"/>
    <hyperlink ref="C6" location="TEMMUZ!A1" display="Temmuz" xr:uid="{22832034-12B2-49FB-8848-5A0C20FA7E47}"/>
    <hyperlink ref="D6" location="AĞUSTOS!A1" display="Ağustos" xr:uid="{0E432158-78EC-437F-93CA-A17126407714}"/>
    <hyperlink ref="E6" location="EYLÜL!A1" display="Eylül" xr:uid="{6A935748-088C-497E-92FA-C7C5103A4CB8}"/>
    <hyperlink ref="C7" location="EKİM!A1" display="Ekim" xr:uid="{7E515B34-939C-4CBC-8E43-A035CB155646}"/>
    <hyperlink ref="D7" location="KASIM!A1" display="Kasım" xr:uid="{7F128AAD-DE51-4DB1-9C69-A3D2A9DF9DC4}"/>
    <hyperlink ref="E7" location="ARALIK!A1" display="Aralık" xr:uid="{8B0E740E-C184-482E-8447-185AD65B79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16CCD-6979-49EB-9B02-29C3D2BA37B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ht="16.5" customHeight="1" x14ac:dyDescent="0.2">
      <c r="B4" s="14"/>
      <c r="C4" s="17" t="s">
        <v>94</v>
      </c>
      <c r="D4" s="17" t="s">
        <v>95</v>
      </c>
      <c r="E4" s="18" t="s">
        <v>98</v>
      </c>
    </row>
    <row r="5" spans="2:5" ht="16.5" customHeight="1" x14ac:dyDescent="0.2">
      <c r="B5" s="14"/>
      <c r="C5" s="17" t="s">
        <v>100</v>
      </c>
      <c r="D5" s="17" t="s">
        <v>103</v>
      </c>
      <c r="E5" s="18" t="s">
        <v>105</v>
      </c>
    </row>
    <row r="6" spans="2:5" ht="16.5" customHeight="1" x14ac:dyDescent="0.2">
      <c r="B6" s="14"/>
      <c r="C6" s="17" t="s">
        <v>107</v>
      </c>
      <c r="D6" s="17" t="s">
        <v>109</v>
      </c>
      <c r="E6" s="18" t="s">
        <v>111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117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9" t="s">
        <v>92</v>
      </c>
      <c r="C9" s="20" t="s">
        <v>0</v>
      </c>
      <c r="D9" s="20" t="s">
        <v>1</v>
      </c>
      <c r="E9" s="21" t="s">
        <v>2</v>
      </c>
    </row>
    <row r="10" spans="2:5" ht="12" customHeight="1" x14ac:dyDescent="0.2">
      <c r="B10" s="6" t="s">
        <v>3</v>
      </c>
      <c r="C10" s="22">
        <f>+C11+C46+C64+C69+C92+C98</f>
        <v>164437</v>
      </c>
      <c r="D10" s="22">
        <f>+D11+D46+D64+D69+D92+D98</f>
        <v>19734</v>
      </c>
      <c r="E10" s="23">
        <f t="shared" ref="E10:E73" si="0">+D10/C10*100</f>
        <v>12.000948691596173</v>
      </c>
    </row>
    <row r="11" spans="2:5" ht="12" customHeight="1" x14ac:dyDescent="0.2">
      <c r="B11" s="7" t="s">
        <v>4</v>
      </c>
      <c r="C11" s="24">
        <f>+C12+C22+C25+C39+C43+C44+C45</f>
        <v>83848</v>
      </c>
      <c r="D11" s="24">
        <f>+D12+D22+D25+D39+D43+D44+D45</f>
        <v>17209</v>
      </c>
      <c r="E11" s="25">
        <f t="shared" si="0"/>
        <v>20.524043507298924</v>
      </c>
    </row>
    <row r="12" spans="2:5" ht="12" customHeight="1" x14ac:dyDescent="0.2">
      <c r="B12" s="7" t="s">
        <v>5</v>
      </c>
      <c r="C12" s="24">
        <f>+C13+C18</f>
        <v>24676</v>
      </c>
      <c r="D12" s="24">
        <f>+D13+D18</f>
        <v>5972</v>
      </c>
      <c r="E12" s="25">
        <f t="shared" si="0"/>
        <v>24.201653428432486</v>
      </c>
    </row>
    <row r="13" spans="2:5" ht="12" customHeight="1" x14ac:dyDescent="0.2">
      <c r="B13" s="7" t="s">
        <v>6</v>
      </c>
      <c r="C13" s="26">
        <f>SUM(C14:C17)</f>
        <v>21575</v>
      </c>
      <c r="D13" s="26">
        <f>SUM(D14:D17)</f>
        <v>5891</v>
      </c>
      <c r="E13" s="27">
        <f t="shared" si="0"/>
        <v>27.304750869061412</v>
      </c>
    </row>
    <row r="14" spans="2:5" ht="12" customHeight="1" x14ac:dyDescent="0.2">
      <c r="B14" s="8" t="s">
        <v>7</v>
      </c>
      <c r="C14" s="28">
        <v>4972</v>
      </c>
      <c r="D14" s="28">
        <v>33</v>
      </c>
      <c r="E14" s="29">
        <f t="shared" si="0"/>
        <v>0.66371681415929207</v>
      </c>
    </row>
    <row r="15" spans="2:5" ht="12" customHeight="1" x14ac:dyDescent="0.2">
      <c r="B15" s="8" t="s">
        <v>8</v>
      </c>
      <c r="C15" s="28">
        <v>1166</v>
      </c>
      <c r="D15" s="28">
        <v>11</v>
      </c>
      <c r="E15" s="29">
        <f t="shared" si="0"/>
        <v>0.94339622641509435</v>
      </c>
    </row>
    <row r="16" spans="2:5" ht="12" customHeight="1" x14ac:dyDescent="0.2">
      <c r="B16" s="8" t="s">
        <v>9</v>
      </c>
      <c r="C16" s="28">
        <v>13419</v>
      </c>
      <c r="D16" s="28">
        <v>5834</v>
      </c>
      <c r="E16" s="29">
        <f t="shared" si="0"/>
        <v>43.475668827781504</v>
      </c>
    </row>
    <row r="17" spans="2:5" ht="12" customHeight="1" x14ac:dyDescent="0.2">
      <c r="B17" s="8" t="s">
        <v>10</v>
      </c>
      <c r="C17" s="28">
        <v>2018</v>
      </c>
      <c r="D17" s="28">
        <v>13</v>
      </c>
      <c r="E17" s="29">
        <f t="shared" si="0"/>
        <v>0.64420218037661048</v>
      </c>
    </row>
    <row r="18" spans="2:5" ht="12" customHeight="1" x14ac:dyDescent="0.2">
      <c r="B18" s="7" t="s">
        <v>11</v>
      </c>
      <c r="C18" s="24">
        <f>SUM(C19:C21)</f>
        <v>3101</v>
      </c>
      <c r="D18" s="24">
        <f>SUM(D19:D21)</f>
        <v>81</v>
      </c>
      <c r="E18" s="25">
        <f t="shared" si="0"/>
        <v>2.6120606256046437</v>
      </c>
    </row>
    <row r="19" spans="2:5" ht="12" customHeight="1" x14ac:dyDescent="0.2">
      <c r="B19" s="8" t="s">
        <v>12</v>
      </c>
      <c r="C19" s="28">
        <v>1701</v>
      </c>
      <c r="D19" s="28">
        <v>27</v>
      </c>
      <c r="E19" s="29">
        <f t="shared" si="0"/>
        <v>1.5873015873015872</v>
      </c>
    </row>
    <row r="20" spans="2:5" ht="12" customHeight="1" x14ac:dyDescent="0.2">
      <c r="B20" s="8" t="s">
        <v>13</v>
      </c>
      <c r="C20" s="28">
        <v>199</v>
      </c>
      <c r="D20" s="28">
        <v>0</v>
      </c>
      <c r="E20" s="29">
        <f t="shared" si="0"/>
        <v>0</v>
      </c>
    </row>
    <row r="21" spans="2:5" ht="12" customHeight="1" x14ac:dyDescent="0.2">
      <c r="B21" s="8" t="s">
        <v>14</v>
      </c>
      <c r="C21" s="28">
        <v>1201</v>
      </c>
      <c r="D21" s="28">
        <v>54</v>
      </c>
      <c r="E21" s="29">
        <f t="shared" si="0"/>
        <v>4.4962531223980013</v>
      </c>
    </row>
    <row r="22" spans="2:5" s="4" customFormat="1" ht="12" customHeight="1" x14ac:dyDescent="0.2">
      <c r="B22" s="7" t="s">
        <v>15</v>
      </c>
      <c r="C22" s="24">
        <f>SUM(C23:C24)</f>
        <v>29685</v>
      </c>
      <c r="D22" s="24">
        <f>SUM(D23:D24)</f>
        <v>4939</v>
      </c>
      <c r="E22" s="25">
        <f t="shared" si="0"/>
        <v>16.638032676435909</v>
      </c>
    </row>
    <row r="23" spans="2:5" s="4" customFormat="1" ht="12" customHeight="1" x14ac:dyDescent="0.2">
      <c r="B23" s="8" t="s">
        <v>16</v>
      </c>
      <c r="C23" s="30">
        <v>39</v>
      </c>
      <c r="D23" s="30">
        <v>29</v>
      </c>
      <c r="E23" s="31">
        <f t="shared" si="0"/>
        <v>74.358974358974365</v>
      </c>
    </row>
    <row r="24" spans="2:5" ht="12" customHeight="1" x14ac:dyDescent="0.2">
      <c r="B24" s="8" t="s">
        <v>17</v>
      </c>
      <c r="C24" s="30">
        <v>29646</v>
      </c>
      <c r="D24" s="30">
        <v>4910</v>
      </c>
      <c r="E24" s="31">
        <f t="shared" si="0"/>
        <v>16.562099440059367</v>
      </c>
    </row>
    <row r="25" spans="2:5" s="4" customFormat="1" ht="12" customHeight="1" x14ac:dyDescent="0.2">
      <c r="B25" s="7" t="s">
        <v>18</v>
      </c>
      <c r="C25" s="24">
        <f>+C26+C29+C36+C37+C38</f>
        <v>20515</v>
      </c>
      <c r="D25" s="24">
        <f>+D26+D29+D36+D37+D38</f>
        <v>3886</v>
      </c>
      <c r="E25" s="25">
        <f t="shared" si="0"/>
        <v>18.942237387277601</v>
      </c>
    </row>
    <row r="26" spans="2:5" ht="12" customHeight="1" x14ac:dyDescent="0.2">
      <c r="B26" s="7" t="s">
        <v>19</v>
      </c>
      <c r="C26" s="24">
        <f>SUM(C27:C28)</f>
        <v>19391</v>
      </c>
      <c r="D26" s="24">
        <f>SUM(D27:D28)</f>
        <v>3329</v>
      </c>
      <c r="E26" s="25">
        <f t="shared" si="0"/>
        <v>17.167758238358001</v>
      </c>
    </row>
    <row r="27" spans="2:5" ht="12" customHeight="1" x14ac:dyDescent="0.2">
      <c r="B27" s="8" t="s">
        <v>20</v>
      </c>
      <c r="C27" s="28">
        <v>17191</v>
      </c>
      <c r="D27" s="28">
        <v>2480</v>
      </c>
      <c r="E27" s="29">
        <f t="shared" si="0"/>
        <v>14.426153219707988</v>
      </c>
    </row>
    <row r="28" spans="2:5" ht="12" customHeight="1" x14ac:dyDescent="0.2">
      <c r="B28" s="8" t="s">
        <v>21</v>
      </c>
      <c r="C28" s="28">
        <v>2200</v>
      </c>
      <c r="D28" s="28">
        <v>849</v>
      </c>
      <c r="E28" s="29">
        <f t="shared" si="0"/>
        <v>38.590909090909093</v>
      </c>
    </row>
    <row r="29" spans="2:5" ht="12" customHeight="1" x14ac:dyDescent="0.2">
      <c r="B29" s="7" t="s">
        <v>22</v>
      </c>
      <c r="C29" s="26">
        <f>SUM(C30:C35)</f>
        <v>262</v>
      </c>
      <c r="D29" s="26">
        <f>SUM(D30:D35)</f>
        <v>65</v>
      </c>
      <c r="E29" s="27">
        <f t="shared" si="0"/>
        <v>24.809160305343511</v>
      </c>
    </row>
    <row r="30" spans="2:5" ht="12" customHeight="1" x14ac:dyDescent="0.2">
      <c r="B30" s="8" t="s">
        <v>23</v>
      </c>
      <c r="C30" s="28">
        <v>197</v>
      </c>
      <c r="D30" s="28">
        <v>0</v>
      </c>
      <c r="E30" s="29">
        <f t="shared" si="0"/>
        <v>0</v>
      </c>
    </row>
    <row r="31" spans="2:5" s="4" customFormat="1" ht="12" customHeight="1" x14ac:dyDescent="0.2">
      <c r="B31" s="8" t="s">
        <v>24</v>
      </c>
      <c r="C31" s="28">
        <v>65</v>
      </c>
      <c r="D31" s="28">
        <v>65</v>
      </c>
      <c r="E31" s="29">
        <f t="shared" si="0"/>
        <v>100</v>
      </c>
    </row>
    <row r="32" spans="2:5" ht="12" customHeight="1" x14ac:dyDescent="0.2">
      <c r="B32" s="8" t="s">
        <v>25</v>
      </c>
      <c r="C32" s="28"/>
      <c r="D32" s="28"/>
      <c r="E32" s="29"/>
    </row>
    <row r="33" spans="2:6" ht="12" customHeight="1" x14ac:dyDescent="0.2">
      <c r="B33" s="8" t="s">
        <v>26</v>
      </c>
      <c r="C33" s="28"/>
      <c r="D33" s="28"/>
      <c r="E33" s="29"/>
    </row>
    <row r="34" spans="2:6" ht="12" customHeight="1" x14ac:dyDescent="0.2">
      <c r="B34" s="8" t="s">
        <v>27</v>
      </c>
      <c r="C34" s="28"/>
      <c r="D34" s="28"/>
      <c r="E34" s="29"/>
    </row>
    <row r="35" spans="2:6" ht="12" customHeight="1" x14ac:dyDescent="0.2">
      <c r="B35" s="8" t="s">
        <v>28</v>
      </c>
      <c r="C35" s="28"/>
      <c r="D35" s="28"/>
      <c r="E35" s="29"/>
    </row>
    <row r="36" spans="2:6" ht="12" customHeight="1" x14ac:dyDescent="0.2">
      <c r="B36" s="7" t="s">
        <v>29</v>
      </c>
      <c r="C36" s="26">
        <v>862</v>
      </c>
      <c r="D36" s="26">
        <v>492</v>
      </c>
      <c r="E36" s="27">
        <f t="shared" si="0"/>
        <v>57.076566125290014</v>
      </c>
    </row>
    <row r="37" spans="2:6" ht="12" customHeight="1" x14ac:dyDescent="0.2">
      <c r="B37" s="7" t="s">
        <v>30</v>
      </c>
      <c r="C37" s="26"/>
      <c r="D37" s="26"/>
      <c r="E37" s="27"/>
    </row>
    <row r="38" spans="2:6" s="4" customFormat="1" ht="12" customHeight="1" x14ac:dyDescent="0.2">
      <c r="B38" s="7" t="s">
        <v>31</v>
      </c>
      <c r="C38" s="26"/>
      <c r="D38" s="26"/>
      <c r="E38" s="27"/>
    </row>
    <row r="39" spans="2:6" ht="12" customHeight="1" x14ac:dyDescent="0.2">
      <c r="B39" s="7" t="s">
        <v>32</v>
      </c>
      <c r="C39" s="24">
        <f>SUM(C40:C42)</f>
        <v>0</v>
      </c>
      <c r="D39" s="24">
        <f>SUM(D40:D42)</f>
        <v>0</v>
      </c>
      <c r="E39" s="25"/>
    </row>
    <row r="40" spans="2:6" s="4" customFormat="1" ht="12" customHeight="1" x14ac:dyDescent="0.2">
      <c r="B40" s="8" t="s">
        <v>33</v>
      </c>
      <c r="C40" s="30"/>
      <c r="D40" s="30"/>
      <c r="E40" s="31"/>
    </row>
    <row r="41" spans="2:6" ht="12" customHeight="1" x14ac:dyDescent="0.2">
      <c r="B41" s="8" t="s">
        <v>34</v>
      </c>
      <c r="C41" s="30"/>
      <c r="D41" s="30"/>
      <c r="E41" s="31"/>
    </row>
    <row r="42" spans="2:6" s="4" customFormat="1" ht="12" customHeight="1" x14ac:dyDescent="0.2">
      <c r="B42" s="8" t="s">
        <v>35</v>
      </c>
      <c r="C42" s="28"/>
      <c r="D42" s="28"/>
      <c r="E42" s="29"/>
    </row>
    <row r="43" spans="2:6" ht="12" customHeight="1" x14ac:dyDescent="0.2">
      <c r="B43" s="7" t="s">
        <v>36</v>
      </c>
      <c r="C43" s="24">
        <v>5050</v>
      </c>
      <c r="D43" s="24">
        <v>1036</v>
      </c>
      <c r="E43" s="25">
        <f t="shared" si="0"/>
        <v>20.514851485148515</v>
      </c>
    </row>
    <row r="44" spans="2:6" ht="12" customHeight="1" x14ac:dyDescent="0.2">
      <c r="B44" s="7" t="s">
        <v>37</v>
      </c>
      <c r="C44" s="26">
        <v>3624</v>
      </c>
      <c r="D44" s="26">
        <v>1374</v>
      </c>
      <c r="E44" s="27">
        <f t="shared" si="0"/>
        <v>37.913907284768214</v>
      </c>
      <c r="F44" s="5"/>
    </row>
    <row r="45" spans="2:6" ht="12" customHeight="1" x14ac:dyDescent="0.2">
      <c r="B45" s="7" t="s">
        <v>38</v>
      </c>
      <c r="C45" s="26">
        <v>298</v>
      </c>
      <c r="D45" s="26">
        <v>2</v>
      </c>
      <c r="E45" s="27">
        <f t="shared" si="0"/>
        <v>0.67114093959731547</v>
      </c>
    </row>
    <row r="46" spans="2:6" ht="12" customHeight="1" x14ac:dyDescent="0.2">
      <c r="B46" s="6" t="s">
        <v>84</v>
      </c>
      <c r="C46" s="22">
        <f>+C47+C54+C57+C60+C63</f>
        <v>3365</v>
      </c>
      <c r="D46" s="22">
        <f>+D47+D54+D57+D60+D63</f>
        <v>915</v>
      </c>
      <c r="E46" s="27">
        <f t="shared" si="0"/>
        <v>27.191679049034175</v>
      </c>
    </row>
    <row r="47" spans="2:6" ht="12" customHeight="1" x14ac:dyDescent="0.2">
      <c r="B47" s="6" t="s">
        <v>39</v>
      </c>
      <c r="C47" s="32">
        <f>+C48+C51</f>
        <v>563</v>
      </c>
      <c r="D47" s="32">
        <f>+D48+D51</f>
        <v>351</v>
      </c>
      <c r="E47" s="33">
        <f t="shared" si="0"/>
        <v>62.344582593250443</v>
      </c>
    </row>
    <row r="48" spans="2:6" ht="12" customHeight="1" x14ac:dyDescent="0.2">
      <c r="B48" s="6" t="s">
        <v>40</v>
      </c>
      <c r="C48" s="32">
        <f>SUM(C49:C50)</f>
        <v>355</v>
      </c>
      <c r="D48" s="32">
        <f>SUM(D49:D50)</f>
        <v>345</v>
      </c>
      <c r="E48" s="33">
        <f t="shared" si="0"/>
        <v>97.183098591549296</v>
      </c>
    </row>
    <row r="49" spans="2:5" ht="12" customHeight="1" x14ac:dyDescent="0.2">
      <c r="B49" s="9" t="s">
        <v>41</v>
      </c>
      <c r="C49" s="34"/>
      <c r="D49" s="34"/>
      <c r="E49" s="35"/>
    </row>
    <row r="50" spans="2:5" ht="12" customHeight="1" x14ac:dyDescent="0.2">
      <c r="B50" s="9" t="s">
        <v>42</v>
      </c>
      <c r="C50" s="34">
        <v>355</v>
      </c>
      <c r="D50" s="34">
        <v>345</v>
      </c>
      <c r="E50" s="35">
        <f t="shared" si="0"/>
        <v>97.183098591549296</v>
      </c>
    </row>
    <row r="51" spans="2:5" ht="12" customHeight="1" x14ac:dyDescent="0.2">
      <c r="B51" s="6" t="s">
        <v>43</v>
      </c>
      <c r="C51" s="32">
        <f>SUM(C52:C53)</f>
        <v>208</v>
      </c>
      <c r="D51" s="32">
        <f>SUM(D52:D53)</f>
        <v>6</v>
      </c>
      <c r="E51" s="33">
        <f t="shared" si="0"/>
        <v>2.8846153846153846</v>
      </c>
    </row>
    <row r="52" spans="2:5" ht="12" customHeight="1" x14ac:dyDescent="0.2">
      <c r="B52" s="9" t="s">
        <v>87</v>
      </c>
      <c r="C52" s="34"/>
      <c r="D52" s="34"/>
      <c r="E52" s="35"/>
    </row>
    <row r="53" spans="2:5" ht="12" customHeight="1" x14ac:dyDescent="0.2">
      <c r="B53" s="9" t="s">
        <v>88</v>
      </c>
      <c r="C53" s="34">
        <v>208</v>
      </c>
      <c r="D53" s="34">
        <v>6</v>
      </c>
      <c r="E53" s="35">
        <f>+D53/C53*100</f>
        <v>2.8846153846153846</v>
      </c>
    </row>
    <row r="54" spans="2:5" ht="12" customHeight="1" x14ac:dyDescent="0.2">
      <c r="B54" s="6" t="s">
        <v>44</v>
      </c>
      <c r="C54" s="32">
        <f>SUM(C55:C56)</f>
        <v>0</v>
      </c>
      <c r="D54" s="32">
        <f>SUM(D55:D56)</f>
        <v>0</v>
      </c>
      <c r="E54" s="33"/>
    </row>
    <row r="55" spans="2:5" ht="12" customHeight="1" x14ac:dyDescent="0.2">
      <c r="B55" s="6" t="s">
        <v>45</v>
      </c>
      <c r="C55" s="32"/>
      <c r="D55" s="32"/>
      <c r="E55" s="33"/>
    </row>
    <row r="56" spans="2:5" ht="12" customHeight="1" x14ac:dyDescent="0.2">
      <c r="B56" s="6" t="s">
        <v>46</v>
      </c>
      <c r="C56" s="32"/>
      <c r="D56" s="32"/>
      <c r="E56" s="33"/>
    </row>
    <row r="57" spans="2:5" ht="12" customHeight="1" x14ac:dyDescent="0.2">
      <c r="B57" s="6" t="s">
        <v>47</v>
      </c>
      <c r="C57" s="32">
        <f>SUM(C58:C59)</f>
        <v>262</v>
      </c>
      <c r="D57" s="32">
        <f>SUM(D58:D59)</f>
        <v>262</v>
      </c>
      <c r="E57" s="33">
        <f t="shared" si="0"/>
        <v>100</v>
      </c>
    </row>
    <row r="58" spans="2:5" ht="12" customHeight="1" x14ac:dyDescent="0.2">
      <c r="B58" s="6" t="s">
        <v>48</v>
      </c>
      <c r="C58" s="32">
        <v>262</v>
      </c>
      <c r="D58" s="32">
        <v>262</v>
      </c>
      <c r="E58" s="33">
        <f t="shared" si="0"/>
        <v>100</v>
      </c>
    </row>
    <row r="59" spans="2:5" ht="12" customHeight="1" x14ac:dyDescent="0.2">
      <c r="B59" s="6" t="s">
        <v>49</v>
      </c>
      <c r="C59" s="32"/>
      <c r="D59" s="32"/>
      <c r="E59" s="33"/>
    </row>
    <row r="60" spans="2:5" s="4" customFormat="1" ht="12" customHeight="1" x14ac:dyDescent="0.2">
      <c r="B60" s="6" t="s">
        <v>50</v>
      </c>
      <c r="C60" s="32">
        <f>SUM(C61:C62)</f>
        <v>2522</v>
      </c>
      <c r="D60" s="32">
        <f>SUM(D61:D62)</f>
        <v>302</v>
      </c>
      <c r="E60" s="33">
        <f t="shared" si="0"/>
        <v>11.9746233148295</v>
      </c>
    </row>
    <row r="61" spans="2:5" s="4" customFormat="1" ht="12" customHeight="1" x14ac:dyDescent="0.2">
      <c r="B61" s="6" t="s">
        <v>51</v>
      </c>
      <c r="C61" s="32">
        <v>2440</v>
      </c>
      <c r="D61" s="32">
        <v>220</v>
      </c>
      <c r="E61" s="33">
        <f t="shared" si="0"/>
        <v>9.0163934426229506</v>
      </c>
    </row>
    <row r="62" spans="2:5" ht="12" customHeight="1" x14ac:dyDescent="0.2">
      <c r="B62" s="6" t="s">
        <v>90</v>
      </c>
      <c r="C62" s="32">
        <v>82</v>
      </c>
      <c r="D62" s="32">
        <v>82</v>
      </c>
      <c r="E62" s="33">
        <f t="shared" si="0"/>
        <v>100</v>
      </c>
    </row>
    <row r="63" spans="2:5" ht="12" customHeight="1" x14ac:dyDescent="0.2">
      <c r="B63" s="6" t="s">
        <v>52</v>
      </c>
      <c r="C63" s="32">
        <v>18</v>
      </c>
      <c r="D63" s="32">
        <v>0</v>
      </c>
      <c r="E63" s="33">
        <f t="shared" si="0"/>
        <v>0</v>
      </c>
    </row>
    <row r="64" spans="2:5" ht="12" customHeight="1" x14ac:dyDescent="0.2">
      <c r="B64" s="6" t="s">
        <v>85</v>
      </c>
      <c r="C64" s="22">
        <f>+C65+C66</f>
        <v>0</v>
      </c>
      <c r="D64" s="22">
        <f>+D65+D66</f>
        <v>0</v>
      </c>
      <c r="E64" s="23"/>
    </row>
    <row r="65" spans="2:5" ht="12" customHeight="1" x14ac:dyDescent="0.2">
      <c r="B65" s="6" t="s">
        <v>53</v>
      </c>
      <c r="C65" s="32"/>
      <c r="D65" s="32"/>
      <c r="E65" s="23"/>
    </row>
    <row r="66" spans="2:5" ht="12" customHeight="1" x14ac:dyDescent="0.2">
      <c r="B66" s="6" t="s">
        <v>54</v>
      </c>
      <c r="C66" s="22">
        <f>SUM(C67:C68)</f>
        <v>0</v>
      </c>
      <c r="D66" s="22">
        <f>SUM(D67:D68)</f>
        <v>0</v>
      </c>
      <c r="E66" s="23"/>
    </row>
    <row r="67" spans="2:5" ht="12" customHeight="1" x14ac:dyDescent="0.2">
      <c r="B67" s="9" t="s">
        <v>55</v>
      </c>
      <c r="C67" s="34"/>
      <c r="D67" s="34"/>
      <c r="E67" s="35"/>
    </row>
    <row r="68" spans="2:5" ht="12" customHeight="1" x14ac:dyDescent="0.2">
      <c r="B68" s="9" t="s">
        <v>56</v>
      </c>
      <c r="C68" s="34"/>
      <c r="D68" s="34"/>
      <c r="E68" s="35"/>
    </row>
    <row r="69" spans="2:5" ht="12" customHeight="1" x14ac:dyDescent="0.2">
      <c r="B69" s="6" t="s">
        <v>89</v>
      </c>
      <c r="C69" s="22">
        <f>+C70+C75+C86+C91</f>
        <v>77043</v>
      </c>
      <c r="D69" s="22">
        <f>+D70+D75+D86+D91</f>
        <v>1429</v>
      </c>
      <c r="E69" s="23">
        <f t="shared" si="0"/>
        <v>1.8548083537764624</v>
      </c>
    </row>
    <row r="70" spans="2:5" ht="12" customHeight="1" x14ac:dyDescent="0.2">
      <c r="B70" s="6" t="s">
        <v>57</v>
      </c>
      <c r="C70" s="32">
        <f>+C71+C72+C73+C74</f>
        <v>16254</v>
      </c>
      <c r="D70" s="32">
        <f>+D71+D72+D73+D74</f>
        <v>27</v>
      </c>
      <c r="E70" s="33">
        <f t="shared" si="0"/>
        <v>0.16611295681063123</v>
      </c>
    </row>
    <row r="71" spans="2:5" ht="12" customHeight="1" x14ac:dyDescent="0.2">
      <c r="B71" s="6" t="s">
        <v>58</v>
      </c>
      <c r="C71" s="32"/>
      <c r="D71" s="32"/>
      <c r="E71" s="33"/>
    </row>
    <row r="72" spans="2:5" ht="12" customHeight="1" x14ac:dyDescent="0.2">
      <c r="B72" s="6" t="s">
        <v>59</v>
      </c>
      <c r="C72" s="32"/>
      <c r="D72" s="32"/>
      <c r="E72" s="33"/>
    </row>
    <row r="73" spans="2:5" ht="12" customHeight="1" x14ac:dyDescent="0.2">
      <c r="B73" s="10" t="s">
        <v>60</v>
      </c>
      <c r="C73" s="36">
        <v>16224</v>
      </c>
      <c r="D73" s="36">
        <v>16</v>
      </c>
      <c r="E73" s="37">
        <f t="shared" si="0"/>
        <v>9.8619329388560162E-2</v>
      </c>
    </row>
    <row r="74" spans="2:5" ht="12" customHeight="1" x14ac:dyDescent="0.2">
      <c r="B74" s="6" t="s">
        <v>61</v>
      </c>
      <c r="C74" s="32">
        <v>30</v>
      </c>
      <c r="D74" s="32">
        <v>11</v>
      </c>
      <c r="E74" s="33">
        <f t="shared" ref="E74:E93" si="1">+D74/C74*100</f>
        <v>36.666666666666664</v>
      </c>
    </row>
    <row r="75" spans="2:5" ht="12" customHeight="1" x14ac:dyDescent="0.2">
      <c r="B75" s="6" t="s">
        <v>62</v>
      </c>
      <c r="C75" s="32">
        <f>+C76+C77</f>
        <v>66</v>
      </c>
      <c r="D75" s="32">
        <f>+D76+D77</f>
        <v>36</v>
      </c>
      <c r="E75" s="33">
        <f t="shared" si="1"/>
        <v>54.54545454545454</v>
      </c>
    </row>
    <row r="76" spans="2:5" ht="12" customHeight="1" x14ac:dyDescent="0.2">
      <c r="B76" s="6" t="s">
        <v>63</v>
      </c>
      <c r="C76" s="32">
        <v>11</v>
      </c>
      <c r="D76" s="32">
        <v>0</v>
      </c>
      <c r="E76" s="33">
        <f t="shared" si="1"/>
        <v>0</v>
      </c>
    </row>
    <row r="77" spans="2:5" ht="12" customHeight="1" x14ac:dyDescent="0.2">
      <c r="B77" s="6" t="s">
        <v>64</v>
      </c>
      <c r="C77" s="32">
        <f>SUM(C78:C85)</f>
        <v>55</v>
      </c>
      <c r="D77" s="32">
        <f>SUM(D78:D85)</f>
        <v>36</v>
      </c>
      <c r="E77" s="33">
        <f t="shared" si="1"/>
        <v>65.454545454545453</v>
      </c>
    </row>
    <row r="78" spans="2:5" ht="12" customHeight="1" x14ac:dyDescent="0.2">
      <c r="B78" s="9" t="s">
        <v>65</v>
      </c>
      <c r="C78" s="34"/>
      <c r="D78" s="34"/>
      <c r="E78" s="35"/>
    </row>
    <row r="79" spans="2:5" ht="12" customHeight="1" x14ac:dyDescent="0.2">
      <c r="B79" s="9" t="s">
        <v>66</v>
      </c>
      <c r="C79" s="34"/>
      <c r="D79" s="34"/>
      <c r="E79" s="35"/>
    </row>
    <row r="80" spans="2:5" ht="12" customHeight="1" x14ac:dyDescent="0.2">
      <c r="B80" s="9" t="s">
        <v>67</v>
      </c>
      <c r="C80" s="34"/>
      <c r="D80" s="34"/>
      <c r="E80" s="35"/>
    </row>
    <row r="81" spans="2:5" ht="12" customHeight="1" x14ac:dyDescent="0.2">
      <c r="B81" s="9" t="s">
        <v>68</v>
      </c>
      <c r="C81" s="34"/>
      <c r="D81" s="34"/>
      <c r="E81" s="35"/>
    </row>
    <row r="82" spans="2:5" ht="12" customHeight="1" x14ac:dyDescent="0.2">
      <c r="B82" s="9" t="s">
        <v>69</v>
      </c>
      <c r="C82" s="34"/>
      <c r="D82" s="34"/>
      <c r="E82" s="35"/>
    </row>
    <row r="83" spans="2:5" ht="12" customHeight="1" x14ac:dyDescent="0.2">
      <c r="B83" s="9" t="s">
        <v>70</v>
      </c>
      <c r="C83" s="34"/>
      <c r="D83" s="34"/>
      <c r="E83" s="35"/>
    </row>
    <row r="84" spans="2:5" ht="12" customHeight="1" x14ac:dyDescent="0.2">
      <c r="B84" s="9" t="s">
        <v>71</v>
      </c>
      <c r="C84" s="34"/>
      <c r="D84" s="34"/>
      <c r="E84" s="35"/>
    </row>
    <row r="85" spans="2:5" ht="12" customHeight="1" x14ac:dyDescent="0.2">
      <c r="B85" s="9" t="s">
        <v>72</v>
      </c>
      <c r="C85" s="34">
        <v>55</v>
      </c>
      <c r="D85" s="34">
        <v>36</v>
      </c>
      <c r="E85" s="35">
        <f t="shared" si="1"/>
        <v>65.454545454545453</v>
      </c>
    </row>
    <row r="86" spans="2:5" ht="12" customHeight="1" x14ac:dyDescent="0.2">
      <c r="B86" s="6" t="s">
        <v>73</v>
      </c>
      <c r="C86" s="32">
        <f>+C87+C88+C89+C90</f>
        <v>59715</v>
      </c>
      <c r="D86" s="32">
        <f>+D87+D88+D89+D90</f>
        <v>501</v>
      </c>
      <c r="E86" s="33">
        <f t="shared" si="1"/>
        <v>0.83898517960311469</v>
      </c>
    </row>
    <row r="87" spans="2:5" ht="12" customHeight="1" x14ac:dyDescent="0.2">
      <c r="B87" s="6" t="s">
        <v>74</v>
      </c>
      <c r="C87" s="36">
        <v>494</v>
      </c>
      <c r="D87" s="36">
        <v>69</v>
      </c>
      <c r="E87" s="37">
        <f t="shared" si="1"/>
        <v>13.967611336032389</v>
      </c>
    </row>
    <row r="88" spans="2:5" ht="12" customHeight="1" x14ac:dyDescent="0.2">
      <c r="B88" s="6" t="s">
        <v>75</v>
      </c>
      <c r="C88" s="32">
        <v>14922</v>
      </c>
      <c r="D88" s="32">
        <v>252</v>
      </c>
      <c r="E88" s="33">
        <f t="shared" si="1"/>
        <v>1.6887816646562124</v>
      </c>
    </row>
    <row r="89" spans="2:5" ht="12" customHeight="1" x14ac:dyDescent="0.2">
      <c r="B89" s="6" t="s">
        <v>76</v>
      </c>
      <c r="C89" s="32">
        <v>44224</v>
      </c>
      <c r="D89" s="32">
        <v>180</v>
      </c>
      <c r="E89" s="33">
        <f t="shared" si="1"/>
        <v>0.40701881331403761</v>
      </c>
    </row>
    <row r="90" spans="2:5" ht="12" customHeight="1" x14ac:dyDescent="0.2">
      <c r="B90" s="6" t="s">
        <v>77</v>
      </c>
      <c r="C90" s="32">
        <v>75</v>
      </c>
      <c r="D90" s="32">
        <v>0</v>
      </c>
      <c r="E90" s="33">
        <f t="shared" si="1"/>
        <v>0</v>
      </c>
    </row>
    <row r="91" spans="2:5" ht="12" customHeight="1" x14ac:dyDescent="0.2">
      <c r="B91" s="6" t="s">
        <v>78</v>
      </c>
      <c r="C91" s="32">
        <v>1008</v>
      </c>
      <c r="D91" s="32">
        <v>865</v>
      </c>
      <c r="E91" s="33">
        <f t="shared" si="1"/>
        <v>85.813492063492063</v>
      </c>
    </row>
    <row r="92" spans="2:5" ht="12" customHeight="1" x14ac:dyDescent="0.2">
      <c r="B92" s="6" t="s">
        <v>86</v>
      </c>
      <c r="C92" s="22">
        <f>+C93+C94+C95</f>
        <v>181</v>
      </c>
      <c r="D92" s="22">
        <f>+D93+D94+D95</f>
        <v>181</v>
      </c>
      <c r="E92" s="23">
        <f t="shared" si="1"/>
        <v>100</v>
      </c>
    </row>
    <row r="93" spans="2:5" ht="12" customHeight="1" x14ac:dyDescent="0.2">
      <c r="B93" s="6" t="s">
        <v>79</v>
      </c>
      <c r="C93" s="32">
        <v>181</v>
      </c>
      <c r="D93" s="32">
        <v>181</v>
      </c>
      <c r="E93" s="23">
        <f t="shared" si="1"/>
        <v>100</v>
      </c>
    </row>
    <row r="94" spans="2:5" ht="12" customHeight="1" x14ac:dyDescent="0.2">
      <c r="B94" s="6" t="s">
        <v>80</v>
      </c>
      <c r="C94" s="32"/>
      <c r="D94" s="32"/>
      <c r="E94" s="33"/>
    </row>
    <row r="95" spans="2:5" ht="12" customHeight="1" x14ac:dyDescent="0.2">
      <c r="B95" s="6" t="s">
        <v>81</v>
      </c>
      <c r="C95" s="32">
        <f>SUM(C96:C97)</f>
        <v>0</v>
      </c>
      <c r="D95" s="32">
        <f>SUM(D96:D97)</f>
        <v>0</v>
      </c>
      <c r="E95" s="33"/>
    </row>
    <row r="96" spans="2:5" ht="12" customHeight="1" x14ac:dyDescent="0.2">
      <c r="B96" s="9" t="s">
        <v>82</v>
      </c>
      <c r="C96" s="34"/>
      <c r="D96" s="34"/>
      <c r="E96" s="35"/>
    </row>
    <row r="97" spans="2:5" ht="12" customHeight="1" x14ac:dyDescent="0.2">
      <c r="B97" s="9" t="s">
        <v>83</v>
      </c>
      <c r="C97" s="34"/>
      <c r="D97" s="34"/>
      <c r="E97" s="35"/>
    </row>
    <row r="98" spans="2:5" x14ac:dyDescent="0.2">
      <c r="B98" s="6" t="s">
        <v>91</v>
      </c>
      <c r="C98" s="22"/>
      <c r="D98" s="22"/>
      <c r="E98" s="23"/>
    </row>
  </sheetData>
  <hyperlinks>
    <hyperlink ref="C4" location="OCAK!A1" display="Ocak" xr:uid="{146F73C7-C7C9-4E62-A913-0A752E50921B}"/>
    <hyperlink ref="D4" location="ŞUBAT!A1" display="Şubat" xr:uid="{D8954725-11F6-4B19-81F9-704E86297E2D}"/>
    <hyperlink ref="E4" location="MART!A1" display="Mart" xr:uid="{4CBF9F99-B56A-4472-87D9-2A4668385060}"/>
    <hyperlink ref="C5" location="NİSAN!A1" display="Nisan" xr:uid="{5B6701EE-9CFA-42E9-9045-4933715B740D}"/>
    <hyperlink ref="D5" location="MAYIS!A1" display="Mayıs" xr:uid="{82904D3A-2651-4B1A-ACC5-05DD270EC90D}"/>
    <hyperlink ref="E5" location="HAZİRAN!A1" display="Haziran" xr:uid="{63D9E3EA-5FFE-40B5-AD86-6E0A0F6DD908}"/>
    <hyperlink ref="C6" location="TEMMUZ!A1" display="Temmuz" xr:uid="{D82DF1D2-DF9F-4320-8DD0-CDD7EE0D12E2}"/>
    <hyperlink ref="D6" location="AĞUSTOS!A1" display="Ağustos" xr:uid="{65A3F55A-63C6-4799-9190-16EEB6887443}"/>
    <hyperlink ref="E6" location="EYLÜL!A1" display="Eylül" xr:uid="{9C94C65C-525A-4AB9-93B8-885D7487F510}"/>
    <hyperlink ref="C7" location="EKİM!A1" display="Ekim" xr:uid="{91523651-E3C3-4489-A1BE-E8AFF29E0DBF}"/>
    <hyperlink ref="D7" location="KASIM!A1" display="Kasım" xr:uid="{86A633D0-15CC-43F0-8370-3900E9AC72E2}"/>
    <hyperlink ref="E7" location="ARALIK!A1" display="Aralık" xr:uid="{7E34C442-8974-4D50-9BD5-532954F1DA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2025-07-29T13:18:00Z</dcterms:modified>
</cp:coreProperties>
</file>