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162DC7F3-A005-4F02-B6F0-35A6386AE87A}" xr6:coauthVersionLast="47" xr6:coauthVersionMax="47" xr10:uidLastSave="{00000000-0000-0000-0000-000000000000}"/>
  <bookViews>
    <workbookView xWindow="-108" yWindow="-108" windowWidth="23256" windowHeight="12456" tabRatio="681" xr2:uid="{D4DD6A07-8E30-4F88-8441-442291DF1F22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E77" i="25" s="1"/>
  <c r="D75" i="25"/>
  <c r="C77" i="25"/>
  <c r="C75" i="25"/>
  <c r="E75" i="25" s="1"/>
  <c r="E76" i="25"/>
  <c r="E74" i="25"/>
  <c r="E73" i="25"/>
  <c r="E71" i="25"/>
  <c r="D70" i="25"/>
  <c r="C70" i="25"/>
  <c r="C69" i="25" s="1"/>
  <c r="D66" i="25"/>
  <c r="D64" i="25"/>
  <c r="C66" i="25"/>
  <c r="C64" i="25"/>
  <c r="E61" i="25"/>
  <c r="D60" i="25"/>
  <c r="E60" i="25"/>
  <c r="C60" i="25"/>
  <c r="E58" i="25"/>
  <c r="D57" i="25"/>
  <c r="C57" i="25"/>
  <c r="E57" i="25" s="1"/>
  <c r="D54" i="25"/>
  <c r="C54" i="25"/>
  <c r="E53" i="25"/>
  <c r="D51" i="25"/>
  <c r="D47" i="25" s="1"/>
  <c r="C51" i="25"/>
  <c r="C47" i="25" s="1"/>
  <c r="C46" i="25" s="1"/>
  <c r="E50" i="25"/>
  <c r="D48" i="25"/>
  <c r="C48" i="25"/>
  <c r="E48" i="25" s="1"/>
  <c r="E45" i="25"/>
  <c r="E44" i="25"/>
  <c r="E43" i="25"/>
  <c r="D39" i="25"/>
  <c r="C39" i="25"/>
  <c r="E36" i="25"/>
  <c r="E35" i="25"/>
  <c r="E31" i="25"/>
  <c r="E30" i="25"/>
  <c r="D29" i="25"/>
  <c r="C29" i="25"/>
  <c r="E29" i="25"/>
  <c r="C25" i="25"/>
  <c r="E28" i="25"/>
  <c r="E27" i="25"/>
  <c r="D26" i="25"/>
  <c r="E26" i="25"/>
  <c r="C26" i="25"/>
  <c r="E24" i="25"/>
  <c r="E23" i="25"/>
  <c r="D22" i="25"/>
  <c r="E22" i="25"/>
  <c r="C22" i="25"/>
  <c r="E21" i="25"/>
  <c r="E20" i="25"/>
  <c r="E19" i="25"/>
  <c r="D18" i="25"/>
  <c r="D12" i="25" s="1"/>
  <c r="C18" i="25"/>
  <c r="E18" i="25" s="1"/>
  <c r="E17" i="25"/>
  <c r="E16" i="25"/>
  <c r="E15" i="25"/>
  <c r="E14" i="25"/>
  <c r="D13" i="25"/>
  <c r="C13" i="25"/>
  <c r="E13" i="25"/>
  <c r="D25" i="25"/>
  <c r="E25" i="25" s="1"/>
  <c r="D11" i="25" l="1"/>
  <c r="D46" i="25"/>
  <c r="E46" i="25" s="1"/>
  <c r="E47" i="25"/>
  <c r="C12" i="25"/>
  <c r="C11" i="25" s="1"/>
  <c r="C10" i="25" s="1"/>
  <c r="E70" i="25"/>
  <c r="D69" i="25"/>
  <c r="E69" i="25" s="1"/>
  <c r="E51" i="25"/>
  <c r="E12" i="25" l="1"/>
  <c r="D10" i="25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<sst xmlns="http://schemas.openxmlformats.org/spreadsheetml/2006/main" count="1281" uniqueCount="118">
  <si>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</si>
  <si>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</si>
  <si>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</si>
  <si>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</si>
  <si>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</si>
  <si>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</si>
  <si>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</si>
  <si>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</si>
  <si>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</si>
  <si>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</si>
  <si>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</si>
  <si>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</si>
  <si>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</si>
  <si>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</si>
  <si>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</si>
  <si>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</si>
  <si>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</si>
  <si>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</si>
  <si>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</si>
  <si>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</si>
  <si>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</si>
  <si>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</si>
  <si>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</si>
  <si>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</si>
  <si>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</si>
  <si>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</si>
  <si>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</si>
  <si>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</si>
  <si>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</si>
  <si>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</si>
  <si>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</si>
  <si>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</si>
  <si>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</si>
  <si>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</si>
  <si>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</si>
  <si>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</si>
  <si>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</si>
  <si>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</si>
  <si>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</si>
  <si>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</si>
  <si>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</si>
  <si>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</si>
  <si>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</si>
  <si>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</si>
  <si>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</si>
  <si>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</si>
  <si>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</si>
  <si>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</si>
  <si>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</si>
  <si>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</si>
  <si>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</si>
  <si>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</si>
  <si>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</si>
  <si>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</si>
  <si>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</si>
  <si>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</si>
  <si>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</si>
  <si>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</si>
  <si>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</si>
  <si>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</si>
  <si>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</si>
  <si>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</si>
  <si>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</si>
  <si>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</si>
  <si>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</si>
  <si>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</si>
  <si>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</si>
  <si>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</si>
  <si>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</si>
  <si>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</si>
  <si>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</si>
  <si>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</si>
  <si>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</si>
  <si>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</si>
  <si>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</si>
  <si>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</si>
  <si>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</si>
  <si>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</si>
  <si>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</si>
  <si>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</si>
  <si>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</si>
  <si>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</si>
  <si>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</si>
  <si>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</si>
  <si>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</si>
  <si>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</si>
  <si>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</si>
  <si>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</si>
  <si>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</si>
  <si>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</si>
  <si>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</si>
  <si>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</si>
  <si>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</si>
  <si>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SAKARYA İLİ GENEL  BÜTÇE GELİRLERİNİN TAHSİLATI, TAHAKKUKU VE TAHSİLATIN TAHAKKUKA  ORANI (KÜMÜLATİF) OCAK 2011</t>
  </si>
  <si>
    <t>Ocak</t>
  </si>
  <si>
    <t>Şubat</t>
  </si>
  <si>
    <t>SAKARYA İLİ GENEL  BÜTÇE GELİRLERİNİN TAHSİLATI, TAHAKKUKU VE TAHSİLATIN TAHAKKUKA  ORANI (KÜMÜLATİF) ŞUBAT 2011</t>
  </si>
  <si>
    <t>SAKARYA İLİ GENEL  BÜTÇE GELİRLERİNİN TAHSİLATI, TAHAKKUKU VE TAHSİLATIN TAHAKKUKA  ORANI (KÜMÜLATİF) MART 2011</t>
  </si>
  <si>
    <t>Mart</t>
  </si>
  <si>
    <t>SAKARYA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</si>
  <si>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</si>
  <si>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</si>
  <si>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SAKARYA İLİ GENEL  BÜTÇE GELİRLERİNİN TAHSİLATI, TAHAKKUKU VE TAHSİLATIN TAHAKKUKA  ORANI (KÜMÜLATİF) MAYIS 2011</t>
  </si>
  <si>
    <t>Mayıs</t>
  </si>
  <si>
    <t>SAKARYA İLİ GENEL  BÜTÇE GELİRLERİNİN TAHSİLATI, TAHAKKUKU VE TAHSİLATIN TAHAKKUKA  ORANI (KÜMÜLATİF) HAZİRAN 2011</t>
  </si>
  <si>
    <t>Haziran</t>
  </si>
  <si>
    <t>SAKARYA İLİ GENEL  BÜTÇE GELİRLERİNİN TAHSİLATI, TAHAKKUKU VE TAHSİLATIN TAHAKKUKA  ORANI (KÜMÜLATİF) TEMMUZ 2011</t>
  </si>
  <si>
    <t>Temmuz</t>
  </si>
  <si>
    <t>SAKARYA İLİ GENEL  BÜTÇE GELİRLERİNİN TAHSİLATI, TAHAKKUKU VE TAHSİLATIN TAHAKKUKA  ORANI (KÜMÜLATİF) AĞUSTOS 2011</t>
  </si>
  <si>
    <t>Ağustos</t>
  </si>
  <si>
    <t>SAKARYA İLİ GENEL  BÜTÇE GELİRLERİNİN TAHSİLATI, TAHAKKUKU VE TAHSİLATIN TAHAKKUKA  ORANI (KÜMÜLATİF) EYLÜL 2011</t>
  </si>
  <si>
    <t>Eylül</t>
  </si>
  <si>
    <t>SAKARYA İLİ GENEL  BÜTÇE GELİRLERİNİN TAHSİLATI, TAHAKKUKU VE TAHSİLATIN TAHAKKUKA  ORANI (KÜMÜLATİF) EKİM 2011</t>
  </si>
  <si>
    <t>Ekim</t>
  </si>
  <si>
    <t>SAKARYA İLİ GENEL  BÜTÇE GELİRLERİNİN TAHSİLATI, TAHAKKUKU VE TAHSİLATIN TAHAKKUKA  ORANI (KÜMÜLATİF) KASIM 2011</t>
  </si>
  <si>
    <t>Kasım</t>
  </si>
  <si>
    <t>SAKARYA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</si>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</sst>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A36993CC-CA9B-4873-82EB-00ED4A1AEF1F}"/>
    <cellStyle name="Normal_genelgelirtahk_tahs" xfId="3" xr:uid="{AE09558D-CB2F-42CE-84A1-25830A6BCBA3}"/>
    <cellStyle name="Virgül [0]_29dan32ye" xfId="4" xr:uid="{3FF676AB-EC82-425F-9ECB-1ADE6A544F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560B-06ED-48AB-8AF6-89D649D7BEEE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1486943</v>
      </c>
      <c r="D10" s="22">
        <v>755681</v>
      </c>
      <c r="E10" s="23">
        <v>50.821114192003321</v>
      </c>
    </row>
    <row r="11" spans="2:5" ht="12" customHeight="1" x14ac:dyDescent="0.2">
      <c r="B11" s="7" t="s">
        <v>4</v>
      </c>
      <c r="C11" s="24">
        <v>1093693</v>
      </c>
      <c r="D11" s="24">
        <v>670888</v>
      </c>
      <c r="E11" s="25">
        <v>61.341528198498118</v>
      </c>
    </row>
    <row r="12" spans="2:5" ht="12" customHeight="1" x14ac:dyDescent="0.2">
      <c r="B12" s="7" t="s">
        <v>5</v>
      </c>
      <c r="C12" s="24">
        <v>659138</v>
      </c>
      <c r="D12" s="24">
        <v>472845</v>
      </c>
      <c r="E12" s="25">
        <v>71.736874523999532</v>
      </c>
    </row>
    <row r="13" spans="2:5" ht="12" customHeight="1" x14ac:dyDescent="0.2">
      <c r="B13" s="7" t="s">
        <v>6</v>
      </c>
      <c r="C13" s="26">
        <v>487039</v>
      </c>
      <c r="D13" s="26">
        <v>351107</v>
      </c>
      <c r="E13" s="27">
        <v>72.090120093052107</v>
      </c>
    </row>
    <row r="14" spans="2:5" ht="12" customHeight="1" x14ac:dyDescent="0.2">
      <c r="B14" s="8" t="s">
        <v>7</v>
      </c>
      <c r="C14" s="28">
        <v>64858</v>
      </c>
      <c r="D14" s="28">
        <v>21797</v>
      </c>
      <c r="E14" s="29">
        <v>33.607265102223316</v>
      </c>
    </row>
    <row r="15" spans="2:5" ht="12" customHeight="1" x14ac:dyDescent="0.2">
      <c r="B15" s="8" t="s">
        <v>8</v>
      </c>
      <c r="C15" s="28">
        <v>8429</v>
      </c>
      <c r="D15" s="28">
        <v>4239</v>
      </c>
      <c r="E15" s="29">
        <v>50.290663186617635</v>
      </c>
    </row>
    <row r="16" spans="2:5" ht="12" customHeight="1" x14ac:dyDescent="0.2">
      <c r="B16" s="8" t="s">
        <v>9</v>
      </c>
      <c r="C16" s="28">
        <v>387789</v>
      </c>
      <c r="D16" s="28">
        <v>306487</v>
      </c>
      <c r="E16" s="29">
        <v>79.034474933533431</v>
      </c>
    </row>
    <row r="17" spans="2:5" ht="12" customHeight="1" x14ac:dyDescent="0.2">
      <c r="B17" s="8" t="s">
        <v>10</v>
      </c>
      <c r="C17" s="28">
        <v>25963</v>
      </c>
      <c r="D17" s="28">
        <v>18584</v>
      </c>
      <c r="E17" s="29">
        <v>71.578785194314989</v>
      </c>
    </row>
    <row r="18" spans="2:5" ht="12" customHeight="1" x14ac:dyDescent="0.2">
      <c r="B18" s="7" t="s">
        <v>11</v>
      </c>
      <c r="C18" s="24">
        <v>172099</v>
      </c>
      <c r="D18" s="24">
        <v>121738</v>
      </c>
      <c r="E18" s="25">
        <v>70.737191965089863</v>
      </c>
    </row>
    <row r="19" spans="2:5" ht="12" customHeight="1" x14ac:dyDescent="0.2">
      <c r="B19" s="8" t="s">
        <v>12</v>
      </c>
      <c r="C19" s="28">
        <v>58633</v>
      </c>
      <c r="D19" s="28">
        <v>16557</v>
      </c>
      <c r="E19" s="29">
        <v>28.238364061194211</v>
      </c>
    </row>
    <row r="20" spans="2:5" ht="12" customHeight="1" x14ac:dyDescent="0.2">
      <c r="B20" s="8" t="s">
        <v>13</v>
      </c>
      <c r="C20" s="28">
        <v>31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113435</v>
      </c>
      <c r="D21" s="28">
        <v>105181</v>
      </c>
      <c r="E21" s="29">
        <v>92.723586194737067</v>
      </c>
    </row>
    <row r="22" spans="2:5" s="4" customFormat="1" ht="12" customHeight="1" x14ac:dyDescent="0.2">
      <c r="B22" s="7" t="s">
        <v>15</v>
      </c>
      <c r="C22" s="24">
        <v>85616</v>
      </c>
      <c r="D22" s="24">
        <v>59224</v>
      </c>
      <c r="E22" s="25">
        <v>69.173986170809201</v>
      </c>
    </row>
    <row r="23" spans="2:5" s="4" customFormat="1" ht="12" customHeight="1" x14ac:dyDescent="0.2">
      <c r="B23" s="8" t="s">
        <v>16</v>
      </c>
      <c r="C23" s="30">
        <v>382</v>
      </c>
      <c r="D23" s="30">
        <v>270</v>
      </c>
      <c r="E23" s="31">
        <v>70.680628272251312</v>
      </c>
    </row>
    <row r="24" spans="2:5" ht="12" customHeight="1" x14ac:dyDescent="0.2">
      <c r="B24" s="8" t="s">
        <v>17</v>
      </c>
      <c r="C24" s="30">
        <v>85234</v>
      </c>
      <c r="D24" s="30">
        <v>58954</v>
      </c>
      <c r="E24" s="31">
        <v>69.167233733017341</v>
      </c>
    </row>
    <row r="25" spans="2:5" s="4" customFormat="1" ht="12" customHeight="1" x14ac:dyDescent="0.2">
      <c r="B25" s="7" t="s">
        <v>18</v>
      </c>
      <c r="C25" s="24">
        <v>166491</v>
      </c>
      <c r="D25" s="24">
        <v>-7182</v>
      </c>
      <c r="E25" s="25">
        <v>-4.3137466890102161</v>
      </c>
    </row>
    <row r="26" spans="2:5" ht="12" customHeight="1" x14ac:dyDescent="0.2">
      <c r="B26" s="7" t="s">
        <v>19</v>
      </c>
      <c r="C26" s="24">
        <v>85747</v>
      </c>
      <c r="D26" s="24">
        <v>-84618</v>
      </c>
      <c r="E26" s="25">
        <v>-98.683335860146713</v>
      </c>
    </row>
    <row r="27" spans="2:5" ht="12" customHeight="1" x14ac:dyDescent="0.2">
      <c r="B27" s="8" t="s">
        <v>20</v>
      </c>
      <c r="C27" s="28">
        <v>70189</v>
      </c>
      <c r="D27" s="28">
        <v>-93675</v>
      </c>
      <c r="E27" s="29">
        <v>-133.46108364558549</v>
      </c>
    </row>
    <row r="28" spans="2:5" ht="12" customHeight="1" x14ac:dyDescent="0.2">
      <c r="B28" s="8" t="s">
        <v>21</v>
      </c>
      <c r="C28" s="28">
        <v>15558</v>
      </c>
      <c r="D28" s="28">
        <v>9057</v>
      </c>
      <c r="E28" s="29">
        <v>58.214423447743926</v>
      </c>
    </row>
    <row r="29" spans="2:5" ht="12" customHeight="1" x14ac:dyDescent="0.2">
      <c r="B29" s="7" t="s">
        <v>22</v>
      </c>
      <c r="C29" s="26">
        <v>58709</v>
      </c>
      <c r="D29" s="26">
        <v>57110</v>
      </c>
      <c r="E29" s="27">
        <v>97.276397145241788</v>
      </c>
    </row>
    <row r="30" spans="2:5" ht="12" customHeight="1" x14ac:dyDescent="0.2">
      <c r="B30" s="8" t="s">
        <v>23</v>
      </c>
      <c r="C30" s="28">
        <v>1237</v>
      </c>
      <c r="D30" s="28">
        <v>330</v>
      </c>
      <c r="E30" s="29">
        <v>26.677445432497983</v>
      </c>
    </row>
    <row r="31" spans="2:5" s="4" customFormat="1" ht="12" customHeight="1" x14ac:dyDescent="0.2">
      <c r="B31" s="8" t="s">
        <v>24</v>
      </c>
      <c r="C31" s="28">
        <v>57440</v>
      </c>
      <c r="D31" s="28">
        <v>56751</v>
      </c>
      <c r="E31" s="29">
        <v>98.800487465181064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6</v>
      </c>
      <c r="D35" s="28">
        <v>3</v>
      </c>
      <c r="E35" s="29">
        <v>50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22035</v>
      </c>
      <c r="D37" s="26">
        <v>20326</v>
      </c>
      <c r="E37" s="27">
        <v>92.244157022918088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32791</v>
      </c>
      <c r="D40" s="24">
        <v>32791</v>
      </c>
      <c r="E40" s="25">
        <v>100</v>
      </c>
    </row>
    <row r="41" spans="2:6" s="4" customFormat="1" ht="12" customHeight="1" x14ac:dyDescent="0.2">
      <c r="B41" s="8" t="s">
        <v>33</v>
      </c>
      <c r="C41" s="30">
        <v>406</v>
      </c>
      <c r="D41" s="30">
        <v>406</v>
      </c>
      <c r="E41" s="31">
        <v>100</v>
      </c>
    </row>
    <row r="42" spans="2:6" ht="12" customHeight="1" x14ac:dyDescent="0.2">
      <c r="B42" s="8" t="s">
        <v>34</v>
      </c>
      <c r="C42" s="30">
        <v>32377</v>
      </c>
      <c r="D42" s="30">
        <v>32377</v>
      </c>
      <c r="E42" s="31">
        <v>100</v>
      </c>
    </row>
    <row r="43" spans="2:6" s="4" customFormat="1" ht="12" customHeight="1" x14ac:dyDescent="0.2">
      <c r="B43" s="8" t="s">
        <v>35</v>
      </c>
      <c r="C43" s="28">
        <v>8</v>
      </c>
      <c r="D43" s="28">
        <v>8</v>
      </c>
      <c r="E43" s="29">
        <v>100</v>
      </c>
    </row>
    <row r="44" spans="2:6" ht="12" customHeight="1" x14ac:dyDescent="0.2">
      <c r="B44" s="7" t="s">
        <v>36</v>
      </c>
      <c r="C44" s="24">
        <v>75190</v>
      </c>
      <c r="D44" s="24">
        <v>48284</v>
      </c>
      <c r="E44" s="25">
        <v>64.215986168373448</v>
      </c>
    </row>
    <row r="45" spans="2:6" ht="12" customHeight="1" x14ac:dyDescent="0.2">
      <c r="B45" s="7" t="s">
        <v>37</v>
      </c>
      <c r="C45" s="26">
        <v>73336</v>
      </c>
      <c r="D45" s="26">
        <v>64855</v>
      </c>
      <c r="E45" s="27">
        <v>88.435420530162531</v>
      </c>
      <c r="F45" s="5"/>
    </row>
    <row r="46" spans="2:6" ht="12" customHeight="1" x14ac:dyDescent="0.2">
      <c r="B46" s="7" t="s">
        <v>38</v>
      </c>
      <c r="C46" s="26">
        <v>1131</v>
      </c>
      <c r="D46" s="26">
        <v>71</v>
      </c>
      <c r="E46" s="27">
        <v>6.2776304155614495</v>
      </c>
    </row>
    <row r="47" spans="2:6" ht="12" customHeight="1" x14ac:dyDescent="0.2">
      <c r="B47" s="6" t="s">
        <v>84</v>
      </c>
      <c r="C47" s="22">
        <v>27631</v>
      </c>
      <c r="D47" s="22">
        <v>24783</v>
      </c>
      <c r="E47" s="27">
        <v>89.692736419239267</v>
      </c>
    </row>
    <row r="48" spans="2:6" ht="12" customHeight="1" x14ac:dyDescent="0.2">
      <c r="B48" s="6" t="s">
        <v>39</v>
      </c>
      <c r="C48" s="32">
        <v>14103</v>
      </c>
      <c r="D48" s="32">
        <v>14084</v>
      </c>
      <c r="E48" s="33">
        <v>99.865276891441539</v>
      </c>
    </row>
    <row r="49" spans="2:5" ht="12" customHeight="1" x14ac:dyDescent="0.2">
      <c r="B49" s="6" t="s">
        <v>40</v>
      </c>
      <c r="C49" s="32">
        <v>13775</v>
      </c>
      <c r="D49" s="32">
        <v>13758</v>
      </c>
      <c r="E49" s="33">
        <v>99.876588021778588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13774</v>
      </c>
      <c r="D51" s="34">
        <v>13757</v>
      </c>
      <c r="E51" s="35">
        <v>99.876579062000872</v>
      </c>
    </row>
    <row r="52" spans="2:5" ht="12" customHeight="1" x14ac:dyDescent="0.2">
      <c r="B52" s="6" t="s">
        <v>43</v>
      </c>
      <c r="C52" s="32">
        <v>328</v>
      </c>
      <c r="D52" s="32">
        <v>326</v>
      </c>
      <c r="E52" s="33">
        <v>99.390243902439025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328</v>
      </c>
      <c r="D54" s="34">
        <v>326</v>
      </c>
      <c r="E54" s="35">
        <v>99.390243902439025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5043</v>
      </c>
      <c r="D58" s="32">
        <v>5043</v>
      </c>
      <c r="E58" s="33">
        <v>100</v>
      </c>
    </row>
    <row r="59" spans="2:5" ht="12" customHeight="1" x14ac:dyDescent="0.2">
      <c r="B59" s="6" t="s">
        <v>48</v>
      </c>
      <c r="C59" s="32">
        <v>5043</v>
      </c>
      <c r="D59" s="32">
        <v>5043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8452</v>
      </c>
      <c r="D61" s="32">
        <v>5623</v>
      </c>
      <c r="E61" s="33">
        <v>66.528632276384286</v>
      </c>
    </row>
    <row r="62" spans="2:5" s="4" customFormat="1" ht="12" customHeight="1" x14ac:dyDescent="0.2">
      <c r="B62" s="6" t="s">
        <v>51</v>
      </c>
      <c r="C62" s="32">
        <v>8095</v>
      </c>
      <c r="D62" s="32">
        <v>5266</v>
      </c>
      <c r="E62" s="33">
        <v>65.052501544163064</v>
      </c>
    </row>
    <row r="63" spans="2:5" ht="12" customHeight="1" x14ac:dyDescent="0.2">
      <c r="B63" s="6" t="s">
        <v>90</v>
      </c>
      <c r="C63" s="32">
        <v>357</v>
      </c>
      <c r="D63" s="32">
        <v>357</v>
      </c>
      <c r="E63" s="33">
        <v>100</v>
      </c>
    </row>
    <row r="64" spans="2:5" ht="12" customHeight="1" x14ac:dyDescent="0.2">
      <c r="B64" s="6" t="s">
        <v>52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6" t="s">
        <v>85</v>
      </c>
      <c r="C65" s="22">
        <v>80</v>
      </c>
      <c r="D65" s="22">
        <v>80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80</v>
      </c>
      <c r="D67" s="22">
        <v>80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80</v>
      </c>
      <c r="D69" s="34">
        <v>80</v>
      </c>
      <c r="E69" s="35">
        <v>100</v>
      </c>
    </row>
    <row r="70" spans="2:5" ht="12" customHeight="1" x14ac:dyDescent="0.2">
      <c r="B70" s="6" t="s">
        <v>89</v>
      </c>
      <c r="C70" s="22">
        <v>364177</v>
      </c>
      <c r="D70" s="22">
        <v>58568</v>
      </c>
      <c r="E70" s="23">
        <v>16.082289655854158</v>
      </c>
    </row>
    <row r="71" spans="2:5" ht="12" customHeight="1" x14ac:dyDescent="0.2">
      <c r="B71" s="6" t="s">
        <v>57</v>
      </c>
      <c r="C71" s="32">
        <v>75340</v>
      </c>
      <c r="D71" s="32">
        <v>888</v>
      </c>
      <c r="E71" s="33">
        <v>1.1786567560392887</v>
      </c>
    </row>
    <row r="72" spans="2:5" ht="12" customHeight="1" x14ac:dyDescent="0.2">
      <c r="B72" s="6" t="s">
        <v>58</v>
      </c>
      <c r="C72" s="32">
        <v>48</v>
      </c>
      <c r="D72" s="32">
        <v>48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74927</v>
      </c>
      <c r="D74" s="36">
        <v>616</v>
      </c>
      <c r="E74" s="37">
        <v>0.82213354331549371</v>
      </c>
    </row>
    <row r="75" spans="2:5" ht="12" customHeight="1" x14ac:dyDescent="0.2">
      <c r="B75" s="6" t="s">
        <v>61</v>
      </c>
      <c r="C75" s="32">
        <v>365</v>
      </c>
      <c r="D75" s="32">
        <v>224</v>
      </c>
      <c r="E75" s="33">
        <v>61.369863013698634</v>
      </c>
    </row>
    <row r="76" spans="2:5" ht="12" customHeight="1" x14ac:dyDescent="0.2">
      <c r="B76" s="6" t="s">
        <v>62</v>
      </c>
      <c r="C76" s="32">
        <v>1778</v>
      </c>
      <c r="D76" s="32">
        <v>1226</v>
      </c>
      <c r="E76" s="33">
        <v>68.953880764904383</v>
      </c>
    </row>
    <row r="77" spans="2:5" ht="12" customHeight="1" x14ac:dyDescent="0.2">
      <c r="B77" s="6" t="s">
        <v>63</v>
      </c>
      <c r="C77" s="32">
        <v>905</v>
      </c>
      <c r="D77" s="32">
        <v>648</v>
      </c>
      <c r="E77" s="33">
        <v>71.60220994475138</v>
      </c>
    </row>
    <row r="78" spans="2:5" ht="12" customHeight="1" x14ac:dyDescent="0.2">
      <c r="B78" s="6" t="s">
        <v>64</v>
      </c>
      <c r="C78" s="32">
        <v>873</v>
      </c>
      <c r="D78" s="32">
        <v>578</v>
      </c>
      <c r="E78" s="33">
        <v>66.20847651775486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856</v>
      </c>
      <c r="D86" s="34">
        <v>570</v>
      </c>
      <c r="E86" s="35">
        <v>66.588785046728972</v>
      </c>
    </row>
    <row r="87" spans="2:5" ht="12" customHeight="1" x14ac:dyDescent="0.2">
      <c r="B87" s="6" t="s">
        <v>73</v>
      </c>
      <c r="C87" s="32">
        <v>275275</v>
      </c>
      <c r="D87" s="32">
        <v>48413</v>
      </c>
      <c r="E87" s="33">
        <v>17.587140132594676</v>
      </c>
    </row>
    <row r="88" spans="2:5" ht="12" customHeight="1" x14ac:dyDescent="0.2">
      <c r="B88" s="6" t="s">
        <v>74</v>
      </c>
      <c r="C88" s="36">
        <v>3964</v>
      </c>
      <c r="D88" s="36">
        <v>2422</v>
      </c>
      <c r="E88" s="37">
        <v>61.099899091826437</v>
      </c>
    </row>
    <row r="89" spans="2:5" ht="12" customHeight="1" x14ac:dyDescent="0.2">
      <c r="B89" s="6" t="s">
        <v>75</v>
      </c>
      <c r="C89" s="32">
        <v>55196</v>
      </c>
      <c r="D89" s="32">
        <v>17376</v>
      </c>
      <c r="E89" s="33">
        <v>31.480542068265816</v>
      </c>
    </row>
    <row r="90" spans="2:5" ht="12" customHeight="1" x14ac:dyDescent="0.2">
      <c r="B90" s="6" t="s">
        <v>76</v>
      </c>
      <c r="C90" s="32">
        <v>215411</v>
      </c>
      <c r="D90" s="32">
        <v>28597</v>
      </c>
      <c r="E90" s="33">
        <v>13.275552316269829</v>
      </c>
    </row>
    <row r="91" spans="2:5" ht="12" customHeight="1" x14ac:dyDescent="0.2">
      <c r="B91" s="6" t="s">
        <v>77</v>
      </c>
      <c r="C91" s="32">
        <v>704</v>
      </c>
      <c r="D91" s="32">
        <v>18</v>
      </c>
      <c r="E91" s="33">
        <v>2.5568181818181821</v>
      </c>
    </row>
    <row r="92" spans="2:5" ht="12" customHeight="1" x14ac:dyDescent="0.2">
      <c r="B92" s="6" t="s">
        <v>78</v>
      </c>
      <c r="C92" s="32">
        <v>11784</v>
      </c>
      <c r="D92" s="32">
        <v>8041</v>
      </c>
      <c r="E92" s="33">
        <v>68.236591989137821</v>
      </c>
    </row>
    <row r="93" spans="2:5" ht="12" customHeight="1" x14ac:dyDescent="0.2">
      <c r="B93" s="6" t="s">
        <v>86</v>
      </c>
      <c r="C93" s="22">
        <v>1362</v>
      </c>
      <c r="D93" s="22">
        <v>1362</v>
      </c>
      <c r="E93" s="23">
        <v>100</v>
      </c>
    </row>
    <row r="94" spans="2:5" ht="12" customHeight="1" x14ac:dyDescent="0.2">
      <c r="B94" s="6" t="s">
        <v>79</v>
      </c>
      <c r="C94" s="32">
        <v>1357</v>
      </c>
      <c r="D94" s="32">
        <v>1357</v>
      </c>
      <c r="E94" s="23">
        <v>100</v>
      </c>
    </row>
    <row r="95" spans="2:5" ht="12" customHeight="1" x14ac:dyDescent="0.2">
      <c r="B95" s="6" t="s">
        <v>80</v>
      </c>
      <c r="C95" s="32">
        <v>5</v>
      </c>
      <c r="D95" s="32">
        <v>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53BB25B-4B4E-4098-88C8-8BF43BF2FC51}"/>
    <hyperlink ref="D4" location="ŞUBAT!A1" display="Şubat" xr:uid="{D0146F5C-28BE-4C5E-B09D-970DFDE992B0}"/>
    <hyperlink ref="E4" location="MART!A1" display="Mart" xr:uid="{F50F185E-BE88-4BFA-9971-76F0340DE58E}"/>
    <hyperlink ref="C5" location="NİSAN!A1" display="Nisan" xr:uid="{5F653FF5-337C-4EED-9679-D46AB4ABCB6D}"/>
    <hyperlink ref="D5" location="MAYIS!A1" display="Mayıs" xr:uid="{04E664B3-0A4C-49A4-A653-C6390A619AB0}"/>
    <hyperlink ref="E5" location="HAZİRAN!A1" display="Haziran" xr:uid="{CC8309C3-886B-4B14-B741-59DD3AC33954}"/>
    <hyperlink ref="C6" location="TEMMUZ!A1" display="Temmuz" xr:uid="{49D185E1-B8C8-41E3-BDDB-744162DBB177}"/>
    <hyperlink ref="D6" location="AĞUSTOS!A1" display="Ağustos" xr:uid="{3FC491BF-A789-4652-88F3-A85EE47B49C0}"/>
    <hyperlink ref="E6" location="EYLÜL!A1" display="Eylül" xr:uid="{B301B13F-26B6-47DD-A421-F465EDB88E99}"/>
    <hyperlink ref="C7" location="EKİM!A1" display="Ekim" xr:uid="{CD805B1A-1F2D-4750-AC30-6EA3B36EEB37}"/>
    <hyperlink ref="D7" location="KASIM!A1" display="Kasım" xr:uid="{55A291D1-67D3-42D5-9974-8E780D578640}"/>
    <hyperlink ref="E7" location="ARALIK!A1" display="Aralık" xr:uid="{B712232D-C374-4F19-864F-EA16554E251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D390-1016-4046-9ABF-1D46C0E9F28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861734</v>
      </c>
      <c r="D10" s="22">
        <v>176707</v>
      </c>
      <c r="E10" s="23">
        <v>20.505979803512453</v>
      </c>
    </row>
    <row r="11" spans="2:5" ht="12" customHeight="1" x14ac:dyDescent="0.2">
      <c r="B11" s="7" t="s">
        <v>4</v>
      </c>
      <c r="C11" s="24">
        <v>599506</v>
      </c>
      <c r="D11" s="24">
        <v>160333</v>
      </c>
      <c r="E11" s="25">
        <v>26.744186046511626</v>
      </c>
    </row>
    <row r="12" spans="2:5" ht="12" customHeight="1" x14ac:dyDescent="0.2">
      <c r="B12" s="7" t="s">
        <v>5</v>
      </c>
      <c r="C12" s="24">
        <v>289072</v>
      </c>
      <c r="D12" s="24">
        <v>101451</v>
      </c>
      <c r="E12" s="25">
        <v>35.09540875629601</v>
      </c>
    </row>
    <row r="13" spans="2:5" ht="12" customHeight="1" x14ac:dyDescent="0.2">
      <c r="B13" s="7" t="s">
        <v>6</v>
      </c>
      <c r="C13" s="26">
        <v>223969</v>
      </c>
      <c r="D13" s="26">
        <v>75488</v>
      </c>
      <c r="E13" s="27">
        <v>33.704664484817094</v>
      </c>
    </row>
    <row r="14" spans="2:5" ht="12" customHeight="1" x14ac:dyDescent="0.2">
      <c r="B14" s="8" t="s">
        <v>7</v>
      </c>
      <c r="C14" s="28">
        <v>59022</v>
      </c>
      <c r="D14" s="28">
        <v>6845</v>
      </c>
      <c r="E14" s="29">
        <v>11.597370472027379</v>
      </c>
    </row>
    <row r="15" spans="2:5" ht="12" customHeight="1" x14ac:dyDescent="0.2">
      <c r="B15" s="8" t="s">
        <v>8</v>
      </c>
      <c r="C15" s="28">
        <v>8160</v>
      </c>
      <c r="D15" s="28">
        <v>1483</v>
      </c>
      <c r="E15" s="29">
        <v>18.174019607843135</v>
      </c>
    </row>
    <row r="16" spans="2:5" ht="12" customHeight="1" x14ac:dyDescent="0.2">
      <c r="B16" s="8" t="s">
        <v>9</v>
      </c>
      <c r="C16" s="28">
        <v>142378</v>
      </c>
      <c r="D16" s="28">
        <v>62638</v>
      </c>
      <c r="E16" s="29">
        <v>43.994156400567505</v>
      </c>
    </row>
    <row r="17" spans="2:5" ht="12" customHeight="1" x14ac:dyDescent="0.2">
      <c r="B17" s="8" t="s">
        <v>10</v>
      </c>
      <c r="C17" s="28">
        <v>14409</v>
      </c>
      <c r="D17" s="28">
        <v>4522</v>
      </c>
      <c r="E17" s="29">
        <v>31.383163300714834</v>
      </c>
    </row>
    <row r="18" spans="2:5" ht="12" customHeight="1" x14ac:dyDescent="0.2">
      <c r="B18" s="7" t="s">
        <v>11</v>
      </c>
      <c r="C18" s="24">
        <v>65103</v>
      </c>
      <c r="D18" s="24">
        <v>25963</v>
      </c>
      <c r="E18" s="25">
        <v>39.879882647497041</v>
      </c>
    </row>
    <row r="19" spans="2:5" ht="12" customHeight="1" x14ac:dyDescent="0.2">
      <c r="B19" s="8" t="s">
        <v>12</v>
      </c>
      <c r="C19" s="28">
        <v>26015</v>
      </c>
      <c r="D19" s="28">
        <v>254</v>
      </c>
      <c r="E19" s="29">
        <v>0.97635979242744564</v>
      </c>
    </row>
    <row r="20" spans="2:5" ht="12" customHeight="1" x14ac:dyDescent="0.2">
      <c r="B20" s="8" t="s">
        <v>13</v>
      </c>
      <c r="C20" s="28">
        <v>511</v>
      </c>
      <c r="D20" s="28">
        <v>-2</v>
      </c>
      <c r="E20" s="29">
        <v>-0.39138943248532287</v>
      </c>
    </row>
    <row r="21" spans="2:5" ht="12" customHeight="1" x14ac:dyDescent="0.2">
      <c r="B21" s="8" t="s">
        <v>14</v>
      </c>
      <c r="C21" s="28">
        <v>38577</v>
      </c>
      <c r="D21" s="28">
        <v>25711</v>
      </c>
      <c r="E21" s="29">
        <v>66.648521139539113</v>
      </c>
    </row>
    <row r="22" spans="2:5" s="4" customFormat="1" ht="12" customHeight="1" x14ac:dyDescent="0.2">
      <c r="B22" s="7" t="s">
        <v>15</v>
      </c>
      <c r="C22" s="24">
        <v>86239</v>
      </c>
      <c r="D22" s="24">
        <v>21238</v>
      </c>
      <c r="E22" s="25">
        <v>24.626908939111075</v>
      </c>
    </row>
    <row r="23" spans="2:5" s="4" customFormat="1" ht="12" customHeight="1" x14ac:dyDescent="0.2">
      <c r="B23" s="8" t="s">
        <v>16</v>
      </c>
      <c r="C23" s="30">
        <v>222</v>
      </c>
      <c r="D23" s="30">
        <v>56</v>
      </c>
      <c r="E23" s="31">
        <v>25.225225225225223</v>
      </c>
    </row>
    <row r="24" spans="2:5" ht="12" customHeight="1" x14ac:dyDescent="0.2">
      <c r="B24" s="8" t="s">
        <v>17</v>
      </c>
      <c r="C24" s="30">
        <v>86017</v>
      </c>
      <c r="D24" s="30">
        <v>21182</v>
      </c>
      <c r="E24" s="31">
        <v>24.625364753478962</v>
      </c>
    </row>
    <row r="25" spans="2:5" s="4" customFormat="1" ht="12" customHeight="1" x14ac:dyDescent="0.2">
      <c r="B25" s="7" t="s">
        <v>18</v>
      </c>
      <c r="C25" s="24">
        <v>156126</v>
      </c>
      <c r="D25" s="24">
        <v>4758</v>
      </c>
      <c r="E25" s="25">
        <v>3.0475385265746899</v>
      </c>
    </row>
    <row r="26" spans="2:5" ht="12" customHeight="1" x14ac:dyDescent="0.2">
      <c r="B26" s="7" t="s">
        <v>19</v>
      </c>
      <c r="C26" s="24">
        <v>136913</v>
      </c>
      <c r="D26" s="24">
        <v>-12318</v>
      </c>
      <c r="E26" s="25">
        <v>-8.9969542702299989</v>
      </c>
    </row>
    <row r="27" spans="2:5" ht="12" customHeight="1" x14ac:dyDescent="0.2">
      <c r="B27" s="8" t="s">
        <v>20</v>
      </c>
      <c r="C27" s="28">
        <v>128830</v>
      </c>
      <c r="D27" s="28">
        <v>-14045</v>
      </c>
      <c r="E27" s="29">
        <v>-10.901963828300861</v>
      </c>
    </row>
    <row r="28" spans="2:5" ht="12" customHeight="1" x14ac:dyDescent="0.2">
      <c r="B28" s="8" t="s">
        <v>21</v>
      </c>
      <c r="C28" s="28">
        <v>8083</v>
      </c>
      <c r="D28" s="28">
        <v>1727</v>
      </c>
      <c r="E28" s="29">
        <v>21.365829518743041</v>
      </c>
    </row>
    <row r="29" spans="2:5" ht="12" customHeight="1" x14ac:dyDescent="0.2">
      <c r="B29" s="7" t="s">
        <v>22</v>
      </c>
      <c r="C29" s="26">
        <v>13136</v>
      </c>
      <c r="D29" s="26">
        <v>12297</v>
      </c>
      <c r="E29" s="27">
        <v>93.61297198538368</v>
      </c>
    </row>
    <row r="30" spans="2:5" ht="12" customHeight="1" x14ac:dyDescent="0.2">
      <c r="B30" s="8" t="s">
        <v>23</v>
      </c>
      <c r="C30" s="28">
        <v>593</v>
      </c>
      <c r="D30" s="28">
        <v>191</v>
      </c>
      <c r="E30" s="29">
        <v>32.209106239460375</v>
      </c>
    </row>
    <row r="31" spans="2:5" s="4" customFormat="1" ht="12" customHeight="1" x14ac:dyDescent="0.2">
      <c r="B31" s="8" t="s">
        <v>24</v>
      </c>
      <c r="C31" s="28">
        <v>12514</v>
      </c>
      <c r="D31" s="28">
        <v>12080</v>
      </c>
      <c r="E31" s="29">
        <v>96.531884289595652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3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6077</v>
      </c>
      <c r="D36" s="26">
        <v>4779</v>
      </c>
      <c r="E36" s="27">
        <v>78.640776699029118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7453</v>
      </c>
      <c r="D39" s="24">
        <v>7453</v>
      </c>
      <c r="E39" s="25">
        <v>100</v>
      </c>
    </row>
    <row r="40" spans="2:6" s="4" customFormat="1" ht="12" customHeight="1" x14ac:dyDescent="0.2">
      <c r="B40" s="8" t="s">
        <v>33</v>
      </c>
      <c r="C40" s="30">
        <v>69</v>
      </c>
      <c r="D40" s="30">
        <v>69</v>
      </c>
      <c r="E40" s="31">
        <v>100</v>
      </c>
    </row>
    <row r="41" spans="2:6" ht="12" customHeight="1" x14ac:dyDescent="0.2">
      <c r="B41" s="8" t="s">
        <v>34</v>
      </c>
      <c r="C41" s="30">
        <v>7384</v>
      </c>
      <c r="D41" s="30">
        <v>7384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36217</v>
      </c>
      <c r="D43" s="24">
        <v>9993</v>
      </c>
      <c r="E43" s="25">
        <v>27.59201479967971</v>
      </c>
    </row>
    <row r="44" spans="2:6" ht="12" customHeight="1" x14ac:dyDescent="0.2">
      <c r="B44" s="7" t="s">
        <v>37</v>
      </c>
      <c r="C44" s="26">
        <v>23271</v>
      </c>
      <c r="D44" s="26">
        <v>15428</v>
      </c>
      <c r="E44" s="27">
        <v>66.297107988483518</v>
      </c>
      <c r="F44" s="5"/>
    </row>
    <row r="45" spans="2:6" ht="12" customHeight="1" x14ac:dyDescent="0.2">
      <c r="B45" s="7" t="s">
        <v>38</v>
      </c>
      <c r="C45" s="26">
        <v>1128</v>
      </c>
      <c r="D45" s="26">
        <v>12</v>
      </c>
      <c r="E45" s="27">
        <v>1.0638297872340425</v>
      </c>
    </row>
    <row r="46" spans="2:6" ht="12" customHeight="1" x14ac:dyDescent="0.2">
      <c r="B46" s="6" t="s">
        <v>84</v>
      </c>
      <c r="C46" s="22">
        <v>10192</v>
      </c>
      <c r="D46" s="22">
        <v>6680</v>
      </c>
      <c r="E46" s="27">
        <v>65.541601255886974</v>
      </c>
    </row>
    <row r="47" spans="2:6" ht="12" customHeight="1" x14ac:dyDescent="0.2">
      <c r="B47" s="6" t="s">
        <v>39</v>
      </c>
      <c r="C47" s="32">
        <v>3497</v>
      </c>
      <c r="D47" s="32">
        <v>3481</v>
      </c>
      <c r="E47" s="33">
        <v>99.542464969974262</v>
      </c>
    </row>
    <row r="48" spans="2:6" ht="12" customHeight="1" x14ac:dyDescent="0.2">
      <c r="B48" s="6" t="s">
        <v>40</v>
      </c>
      <c r="C48" s="32">
        <v>3365</v>
      </c>
      <c r="D48" s="32">
        <v>3349</v>
      </c>
      <c r="E48" s="33">
        <v>99.524517087667164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3365</v>
      </c>
      <c r="D50" s="34">
        <v>3349</v>
      </c>
      <c r="E50" s="35">
        <v>99.524517087667164</v>
      </c>
    </row>
    <row r="51" spans="2:5" ht="12" customHeight="1" x14ac:dyDescent="0.2">
      <c r="B51" s="6" t="s">
        <v>43</v>
      </c>
      <c r="C51" s="32">
        <v>132</v>
      </c>
      <c r="D51" s="32">
        <v>132</v>
      </c>
      <c r="E51" s="33">
        <v>100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132</v>
      </c>
      <c r="D53" s="34">
        <v>132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1688</v>
      </c>
      <c r="D57" s="32">
        <v>1688</v>
      </c>
      <c r="E57" s="33">
        <v>100</v>
      </c>
    </row>
    <row r="58" spans="2:5" ht="12" customHeight="1" x14ac:dyDescent="0.2">
      <c r="B58" s="6" t="s">
        <v>48</v>
      </c>
      <c r="C58" s="32">
        <v>1688</v>
      </c>
      <c r="D58" s="32">
        <v>1688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5007</v>
      </c>
      <c r="D60" s="32">
        <v>1511</v>
      </c>
      <c r="E60" s="33">
        <v>30.17775114839225</v>
      </c>
    </row>
    <row r="61" spans="2:5" s="4" customFormat="1" ht="12" customHeight="1" x14ac:dyDescent="0.2">
      <c r="B61" s="6" t="s">
        <v>51</v>
      </c>
      <c r="C61" s="32">
        <v>4689</v>
      </c>
      <c r="D61" s="32">
        <v>1193</v>
      </c>
      <c r="E61" s="33">
        <v>25.442525058647895</v>
      </c>
    </row>
    <row r="62" spans="2:5" ht="12" customHeight="1" x14ac:dyDescent="0.2">
      <c r="B62" s="6" t="s">
        <v>90</v>
      </c>
      <c r="C62" s="32">
        <v>318</v>
      </c>
      <c r="D62" s="32">
        <v>318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1</v>
      </c>
      <c r="D64" s="22">
        <v>1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</v>
      </c>
      <c r="D66" s="22">
        <v>1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</v>
      </c>
      <c r="D68" s="34">
        <v>1</v>
      </c>
      <c r="E68" s="35">
        <v>100</v>
      </c>
    </row>
    <row r="69" spans="2:5" ht="12" customHeight="1" x14ac:dyDescent="0.2">
      <c r="B69" s="6" t="s">
        <v>89</v>
      </c>
      <c r="C69" s="22">
        <v>251713</v>
      </c>
      <c r="D69" s="22">
        <v>9371</v>
      </c>
      <c r="E69" s="23">
        <v>3.7228907525634356</v>
      </c>
    </row>
    <row r="70" spans="2:5" ht="12" customHeight="1" x14ac:dyDescent="0.2">
      <c r="B70" s="6" t="s">
        <v>57</v>
      </c>
      <c r="C70" s="32">
        <v>62869</v>
      </c>
      <c r="D70" s="32">
        <v>263</v>
      </c>
      <c r="E70" s="33">
        <v>0.41833017862539562</v>
      </c>
    </row>
    <row r="71" spans="2:5" ht="12" customHeight="1" x14ac:dyDescent="0.2">
      <c r="B71" s="6" t="s">
        <v>58</v>
      </c>
      <c r="C71" s="32">
        <v>11</v>
      </c>
      <c r="D71" s="32">
        <v>11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62708</v>
      </c>
      <c r="D73" s="36">
        <v>105</v>
      </c>
      <c r="E73" s="37">
        <v>0.16744275052624863</v>
      </c>
    </row>
    <row r="74" spans="2:5" ht="12" customHeight="1" x14ac:dyDescent="0.2">
      <c r="B74" s="6" t="s">
        <v>61</v>
      </c>
      <c r="C74" s="32">
        <v>150</v>
      </c>
      <c r="D74" s="32">
        <v>147</v>
      </c>
      <c r="E74" s="33">
        <v>98</v>
      </c>
    </row>
    <row r="75" spans="2:5" ht="12" customHeight="1" x14ac:dyDescent="0.2">
      <c r="B75" s="6" t="s">
        <v>62</v>
      </c>
      <c r="C75" s="32">
        <v>682</v>
      </c>
      <c r="D75" s="32">
        <v>104</v>
      </c>
      <c r="E75" s="33">
        <v>15.249266862170089</v>
      </c>
    </row>
    <row r="76" spans="2:5" ht="12" customHeight="1" x14ac:dyDescent="0.2">
      <c r="B76" s="6" t="s">
        <v>63</v>
      </c>
      <c r="C76" s="32">
        <v>273</v>
      </c>
      <c r="D76" s="32">
        <v>2</v>
      </c>
      <c r="E76" s="33">
        <v>0.73260073260073255</v>
      </c>
    </row>
    <row r="77" spans="2:5" ht="12" customHeight="1" x14ac:dyDescent="0.2">
      <c r="B77" s="6" t="s">
        <v>64</v>
      </c>
      <c r="C77" s="32">
        <v>409</v>
      </c>
      <c r="D77" s="32">
        <v>102</v>
      </c>
      <c r="E77" s="33">
        <v>24.938875305623473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15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394</v>
      </c>
      <c r="D85" s="34">
        <v>102</v>
      </c>
      <c r="E85" s="35">
        <v>25.888324873096447</v>
      </c>
    </row>
    <row r="86" spans="2:5" ht="12" customHeight="1" x14ac:dyDescent="0.2">
      <c r="B86" s="6" t="s">
        <v>73</v>
      </c>
      <c r="C86" s="32">
        <v>185183</v>
      </c>
      <c r="D86" s="32">
        <v>7517</v>
      </c>
      <c r="E86" s="33">
        <v>4.0592278988892065</v>
      </c>
    </row>
    <row r="87" spans="2:5" ht="12" customHeight="1" x14ac:dyDescent="0.2">
      <c r="B87" s="6" t="s">
        <v>74</v>
      </c>
      <c r="C87" s="36">
        <v>2146</v>
      </c>
      <c r="D87" s="36">
        <v>723</v>
      </c>
      <c r="E87" s="37">
        <v>33.690587138863002</v>
      </c>
    </row>
    <row r="88" spans="2:5" ht="12" customHeight="1" x14ac:dyDescent="0.2">
      <c r="B88" s="6" t="s">
        <v>75</v>
      </c>
      <c r="C88" s="32">
        <v>36602</v>
      </c>
      <c r="D88" s="32">
        <v>3308</v>
      </c>
      <c r="E88" s="33">
        <v>9.037757499590187</v>
      </c>
    </row>
    <row r="89" spans="2:5" ht="12" customHeight="1" x14ac:dyDescent="0.2">
      <c r="B89" s="6" t="s">
        <v>76</v>
      </c>
      <c r="C89" s="32">
        <v>145711</v>
      </c>
      <c r="D89" s="32">
        <v>3466</v>
      </c>
      <c r="E89" s="33">
        <v>2.3786810879068843</v>
      </c>
    </row>
    <row r="90" spans="2:5" ht="12" customHeight="1" x14ac:dyDescent="0.2">
      <c r="B90" s="6" t="s">
        <v>77</v>
      </c>
      <c r="C90" s="32">
        <v>724</v>
      </c>
      <c r="D90" s="32">
        <v>20</v>
      </c>
      <c r="E90" s="33">
        <v>2.7624309392265194</v>
      </c>
    </row>
    <row r="91" spans="2:5" ht="12" customHeight="1" x14ac:dyDescent="0.2">
      <c r="B91" s="6" t="s">
        <v>78</v>
      </c>
      <c r="C91" s="32">
        <v>2979</v>
      </c>
      <c r="D91" s="32">
        <v>1487</v>
      </c>
      <c r="E91" s="33">
        <v>49.91607922121517</v>
      </c>
    </row>
    <row r="92" spans="2:5" ht="12" customHeight="1" x14ac:dyDescent="0.2">
      <c r="B92" s="6" t="s">
        <v>86</v>
      </c>
      <c r="C92" s="22">
        <v>322</v>
      </c>
      <c r="D92" s="22">
        <v>322</v>
      </c>
      <c r="E92" s="23">
        <v>100</v>
      </c>
    </row>
    <row r="93" spans="2:5" ht="12" customHeight="1" x14ac:dyDescent="0.2">
      <c r="B93" s="6" t="s">
        <v>79</v>
      </c>
      <c r="C93" s="32">
        <v>322</v>
      </c>
      <c r="D93" s="32">
        <v>322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217FDC0-A6B7-49C1-8AE0-F32231716425}"/>
    <hyperlink ref="D4" location="ŞUBAT!A1" display="Şubat" xr:uid="{13FE7AB4-1130-4628-9187-921582198D90}"/>
    <hyperlink ref="E4" location="MART!A1" display="Mart" xr:uid="{76D905BA-4180-4DBB-95F4-C4E7D68E075D}"/>
    <hyperlink ref="C5" location="NİSAN!A1" display="Nisan" xr:uid="{9BDD90A0-1CF2-41FD-94D2-3224B1B3954E}"/>
    <hyperlink ref="D5" location="MAYIS!A1" display="Mayıs" xr:uid="{A62C4428-EE00-4E61-814F-54ADFEABC878}"/>
    <hyperlink ref="E5" location="HAZİRAN!A1" display="Haziran" xr:uid="{CAA7E99A-332D-41B3-9D4B-998EC6B4DA44}"/>
    <hyperlink ref="C6" location="TEMMUZ!A1" display="Temmuz" xr:uid="{D4DC1699-957F-402F-8AE4-1F9ECE9C2372}"/>
    <hyperlink ref="D6" location="AĞUSTOS!A1" display="Ağustos" xr:uid="{E9402E54-1B52-432D-B753-F665248FF7E0}"/>
    <hyperlink ref="E6" location="EYLÜL!A1" display="Eylül" xr:uid="{3683CC7A-DF6A-4065-B636-2D8604F04AC2}"/>
    <hyperlink ref="C7" location="EKİM!A1" display="Ekim" xr:uid="{010F3B97-EB26-4C3A-9261-027F43E093FA}"/>
    <hyperlink ref="D7" location="KASIM!A1" display="Kasım" xr:uid="{ACE0622C-604C-4F38-8702-972152CEE584}"/>
    <hyperlink ref="E7" location="ARALIK!A1" display="Aralık" xr:uid="{4128AAB7-53C8-45DB-84C1-6D2BAB5491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9D35-B871-4E95-BCBB-825B70485BE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791366</v>
      </c>
      <c r="D10" s="22">
        <v>132036</v>
      </c>
      <c r="E10" s="23">
        <v>16.684568202323575</v>
      </c>
    </row>
    <row r="11" spans="2:5" ht="12" customHeight="1" x14ac:dyDescent="0.2">
      <c r="B11" s="7" t="s">
        <v>4</v>
      </c>
      <c r="C11" s="24">
        <v>546996</v>
      </c>
      <c r="D11" s="24">
        <v>121220</v>
      </c>
      <c r="E11" s="25">
        <v>22.161039568845112</v>
      </c>
    </row>
    <row r="12" spans="2:5" ht="12" customHeight="1" x14ac:dyDescent="0.2">
      <c r="B12" s="7" t="s">
        <v>5</v>
      </c>
      <c r="C12" s="24">
        <v>248631</v>
      </c>
      <c r="D12" s="24">
        <v>72451</v>
      </c>
      <c r="E12" s="25">
        <v>29.139970478339389</v>
      </c>
    </row>
    <row r="13" spans="2:5" ht="12" customHeight="1" x14ac:dyDescent="0.2">
      <c r="B13" s="7" t="s">
        <v>6</v>
      </c>
      <c r="C13" s="26">
        <v>185585</v>
      </c>
      <c r="D13" s="26">
        <v>51542</v>
      </c>
      <c r="E13" s="27">
        <v>27.772718700325992</v>
      </c>
    </row>
    <row r="14" spans="2:5" ht="12" customHeight="1" x14ac:dyDescent="0.2">
      <c r="B14" s="8" t="s">
        <v>7</v>
      </c>
      <c r="C14" s="28">
        <v>32416</v>
      </c>
      <c r="D14" s="28">
        <v>85</v>
      </c>
      <c r="E14" s="29">
        <v>0.2622161895360316</v>
      </c>
    </row>
    <row r="15" spans="2:5" ht="12" customHeight="1" x14ac:dyDescent="0.2">
      <c r="B15" s="8" t="s">
        <v>8</v>
      </c>
      <c r="C15" s="28">
        <v>8111</v>
      </c>
      <c r="D15" s="28">
        <v>1179</v>
      </c>
      <c r="E15" s="29">
        <v>14.53581555911725</v>
      </c>
    </row>
    <row r="16" spans="2:5" ht="12" customHeight="1" x14ac:dyDescent="0.2">
      <c r="B16" s="8" t="s">
        <v>9</v>
      </c>
      <c r="C16" s="28">
        <v>129114</v>
      </c>
      <c r="D16" s="28">
        <v>45815</v>
      </c>
      <c r="E16" s="29">
        <v>35.484145793639733</v>
      </c>
    </row>
    <row r="17" spans="2:5" ht="12" customHeight="1" x14ac:dyDescent="0.2">
      <c r="B17" s="8" t="s">
        <v>10</v>
      </c>
      <c r="C17" s="28">
        <v>15944</v>
      </c>
      <c r="D17" s="28">
        <v>4463</v>
      </c>
      <c r="E17" s="29">
        <v>27.991721023582539</v>
      </c>
    </row>
    <row r="18" spans="2:5" ht="12" customHeight="1" x14ac:dyDescent="0.2">
      <c r="B18" s="7" t="s">
        <v>11</v>
      </c>
      <c r="C18" s="24">
        <v>63046</v>
      </c>
      <c r="D18" s="24">
        <v>20909</v>
      </c>
      <c r="E18" s="25">
        <v>33.164673413063475</v>
      </c>
    </row>
    <row r="19" spans="2:5" ht="12" customHeight="1" x14ac:dyDescent="0.2">
      <c r="B19" s="8" t="s">
        <v>12</v>
      </c>
      <c r="C19" s="28">
        <v>24130</v>
      </c>
      <c r="D19" s="28">
        <v>93</v>
      </c>
      <c r="E19" s="29">
        <v>0.38541234977206795</v>
      </c>
    </row>
    <row r="20" spans="2:5" ht="12" customHeight="1" x14ac:dyDescent="0.2">
      <c r="B20" s="8" t="s">
        <v>13</v>
      </c>
      <c r="C20" s="28">
        <v>513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38403</v>
      </c>
      <c r="D21" s="28">
        <v>20816</v>
      </c>
      <c r="E21" s="29">
        <v>54.204098638127228</v>
      </c>
    </row>
    <row r="22" spans="2:5" s="4" customFormat="1" ht="12" customHeight="1" x14ac:dyDescent="0.2">
      <c r="B22" s="7" t="s">
        <v>15</v>
      </c>
      <c r="C22" s="24">
        <v>86153</v>
      </c>
      <c r="D22" s="24">
        <v>18158</v>
      </c>
      <c r="E22" s="25">
        <v>21.076457000916974</v>
      </c>
    </row>
    <row r="23" spans="2:5" s="4" customFormat="1" ht="12" customHeight="1" x14ac:dyDescent="0.2">
      <c r="B23" s="8" t="s">
        <v>16</v>
      </c>
      <c r="C23" s="30">
        <v>115</v>
      </c>
      <c r="D23" s="30">
        <v>21</v>
      </c>
      <c r="E23" s="31">
        <v>18.260869565217391</v>
      </c>
    </row>
    <row r="24" spans="2:5" ht="12" customHeight="1" x14ac:dyDescent="0.2">
      <c r="B24" s="8" t="s">
        <v>17</v>
      </c>
      <c r="C24" s="30">
        <v>86038</v>
      </c>
      <c r="D24" s="30">
        <v>18137</v>
      </c>
      <c r="E24" s="31">
        <v>21.080220367744484</v>
      </c>
    </row>
    <row r="25" spans="2:5" s="4" customFormat="1" ht="12" customHeight="1" x14ac:dyDescent="0.2">
      <c r="B25" s="7" t="s">
        <v>18</v>
      </c>
      <c r="C25" s="24">
        <v>155442</v>
      </c>
      <c r="D25" s="24">
        <v>9690</v>
      </c>
      <c r="E25" s="25">
        <v>6.2338364148685681</v>
      </c>
    </row>
    <row r="26" spans="2:5" ht="12" customHeight="1" x14ac:dyDescent="0.2">
      <c r="B26" s="7" t="s">
        <v>19</v>
      </c>
      <c r="C26" s="24">
        <v>142755</v>
      </c>
      <c r="D26" s="24">
        <v>-796</v>
      </c>
      <c r="E26" s="25">
        <v>-0.55759868305838667</v>
      </c>
    </row>
    <row r="27" spans="2:5" ht="12" customHeight="1" x14ac:dyDescent="0.2">
      <c r="B27" s="8" t="s">
        <v>20</v>
      </c>
      <c r="C27" s="28">
        <v>135260</v>
      </c>
      <c r="D27" s="28">
        <v>-1938</v>
      </c>
      <c r="E27" s="29">
        <v>-1.43279609640692</v>
      </c>
    </row>
    <row r="28" spans="2:5" ht="12" customHeight="1" x14ac:dyDescent="0.2">
      <c r="B28" s="8" t="s">
        <v>21</v>
      </c>
      <c r="C28" s="28">
        <v>7495</v>
      </c>
      <c r="D28" s="28">
        <v>1142</v>
      </c>
      <c r="E28" s="29">
        <v>15.236824549699801</v>
      </c>
    </row>
    <row r="29" spans="2:5" ht="12" customHeight="1" x14ac:dyDescent="0.2">
      <c r="B29" s="7" t="s">
        <v>22</v>
      </c>
      <c r="C29" s="26">
        <v>7847</v>
      </c>
      <c r="D29" s="26">
        <v>6945</v>
      </c>
      <c r="E29" s="27">
        <v>88.505161208105008</v>
      </c>
    </row>
    <row r="30" spans="2:5" ht="12" customHeight="1" x14ac:dyDescent="0.2">
      <c r="B30" s="8" t="s">
        <v>23</v>
      </c>
      <c r="C30" s="28">
        <v>526</v>
      </c>
      <c r="D30" s="28">
        <v>130</v>
      </c>
      <c r="E30" s="29">
        <v>24.714828897338403</v>
      </c>
    </row>
    <row r="31" spans="2:5" s="4" customFormat="1" ht="12" customHeight="1" x14ac:dyDescent="0.2">
      <c r="B31" s="8" t="s">
        <v>24</v>
      </c>
      <c r="C31" s="28">
        <v>7292</v>
      </c>
      <c r="D31" s="28">
        <v>6789</v>
      </c>
      <c r="E31" s="29">
        <v>93.102029621503007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/>
    </row>
    <row r="35" spans="2:6" ht="12" customHeight="1" x14ac:dyDescent="0.2">
      <c r="B35" s="8" t="s">
        <v>28</v>
      </c>
      <c r="C35" s="28">
        <v>3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4840</v>
      </c>
      <c r="D36" s="26">
        <v>3541</v>
      </c>
      <c r="E36" s="27">
        <v>73.161157024793383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4073</v>
      </c>
      <c r="D39" s="24">
        <v>4073</v>
      </c>
      <c r="E39" s="25"/>
    </row>
    <row r="40" spans="2:6" s="4" customFormat="1" ht="12" customHeight="1" x14ac:dyDescent="0.2">
      <c r="B40" s="8" t="s">
        <v>33</v>
      </c>
      <c r="C40" s="30">
        <v>49</v>
      </c>
      <c r="D40" s="30">
        <v>49</v>
      </c>
      <c r="E40" s="31"/>
    </row>
    <row r="41" spans="2:6" ht="12" customHeight="1" x14ac:dyDescent="0.2">
      <c r="B41" s="8" t="s">
        <v>34</v>
      </c>
      <c r="C41" s="30">
        <v>4024</v>
      </c>
      <c r="D41" s="30">
        <v>4024</v>
      </c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32966</v>
      </c>
      <c r="D43" s="24">
        <v>6420</v>
      </c>
      <c r="E43" s="25">
        <v>19.474610204453072</v>
      </c>
    </row>
    <row r="44" spans="2:6" ht="12" customHeight="1" x14ac:dyDescent="0.2">
      <c r="B44" s="7" t="s">
        <v>37</v>
      </c>
      <c r="C44" s="26">
        <v>18388</v>
      </c>
      <c r="D44" s="26">
        <v>10422</v>
      </c>
      <c r="E44" s="27">
        <v>56.678268435936488</v>
      </c>
      <c r="F44" s="5"/>
    </row>
    <row r="45" spans="2:6" ht="12" customHeight="1" x14ac:dyDescent="0.2">
      <c r="B45" s="7" t="s">
        <v>38</v>
      </c>
      <c r="C45" s="26">
        <v>1343</v>
      </c>
      <c r="D45" s="26">
        <v>6</v>
      </c>
      <c r="E45" s="27">
        <v>0.44676098287416233</v>
      </c>
    </row>
    <row r="46" spans="2:6" ht="12" customHeight="1" x14ac:dyDescent="0.2">
      <c r="B46" s="6" t="s">
        <v>84</v>
      </c>
      <c r="C46" s="22">
        <v>8474</v>
      </c>
      <c r="D46" s="22">
        <v>4936</v>
      </c>
      <c r="E46" s="27">
        <v>58.248760915742267</v>
      </c>
    </row>
    <row r="47" spans="2:6" ht="12" customHeight="1" x14ac:dyDescent="0.2">
      <c r="B47" s="6" t="s">
        <v>39</v>
      </c>
      <c r="C47" s="32">
        <v>2366</v>
      </c>
      <c r="D47" s="32">
        <v>2347</v>
      </c>
      <c r="E47" s="33">
        <v>99.196956889264584</v>
      </c>
    </row>
    <row r="48" spans="2:6" ht="12" customHeight="1" x14ac:dyDescent="0.2">
      <c r="B48" s="6" t="s">
        <v>40</v>
      </c>
      <c r="C48" s="32">
        <v>2265</v>
      </c>
      <c r="D48" s="32">
        <v>2246</v>
      </c>
      <c r="E48" s="33">
        <v>99.161147902869757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2265</v>
      </c>
      <c r="D50" s="34">
        <v>2246</v>
      </c>
      <c r="E50" s="35">
        <v>99.161147902869757</v>
      </c>
    </row>
    <row r="51" spans="2:5" ht="12" customHeight="1" x14ac:dyDescent="0.2">
      <c r="B51" s="6" t="s">
        <v>43</v>
      </c>
      <c r="C51" s="32">
        <v>101</v>
      </c>
      <c r="D51" s="32">
        <v>101</v>
      </c>
      <c r="E51" s="33">
        <v>100</v>
      </c>
    </row>
    <row r="52" spans="2:5" ht="12" customHeight="1" x14ac:dyDescent="0.2">
      <c r="B52" s="9" t="s">
        <v>87</v>
      </c>
      <c r="C52" s="34">
        <v>0</v>
      </c>
      <c r="D52" s="34">
        <v>0</v>
      </c>
      <c r="E52" s="35"/>
    </row>
    <row r="53" spans="2:5" ht="12" customHeight="1" x14ac:dyDescent="0.2">
      <c r="B53" s="9" t="s">
        <v>88</v>
      </c>
      <c r="C53" s="34">
        <v>101</v>
      </c>
      <c r="D53" s="34">
        <v>101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1530</v>
      </c>
      <c r="D57" s="32">
        <v>1530</v>
      </c>
      <c r="E57" s="33">
        <v>100</v>
      </c>
    </row>
    <row r="58" spans="2:5" ht="12" customHeight="1" x14ac:dyDescent="0.2">
      <c r="B58" s="6" t="s">
        <v>48</v>
      </c>
      <c r="C58" s="32">
        <v>1530</v>
      </c>
      <c r="D58" s="32">
        <v>1530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4578</v>
      </c>
      <c r="D60" s="32">
        <v>1059</v>
      </c>
      <c r="E60" s="33">
        <v>23.132372214941022</v>
      </c>
    </row>
    <row r="61" spans="2:5" s="4" customFormat="1" ht="12" customHeight="1" x14ac:dyDescent="0.2">
      <c r="B61" s="6" t="s">
        <v>51</v>
      </c>
      <c r="C61" s="32">
        <v>4260</v>
      </c>
      <c r="D61" s="32">
        <v>741</v>
      </c>
      <c r="E61" s="33">
        <v>17.394366197183096</v>
      </c>
    </row>
    <row r="62" spans="2:5" ht="12" customHeight="1" x14ac:dyDescent="0.2">
      <c r="B62" s="6" t="s">
        <v>90</v>
      </c>
      <c r="C62" s="32">
        <v>318</v>
      </c>
      <c r="D62" s="32">
        <v>318</v>
      </c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235717</v>
      </c>
      <c r="D69" s="22">
        <v>5701</v>
      </c>
      <c r="E69" s="23">
        <v>2.4185782103115177</v>
      </c>
    </row>
    <row r="70" spans="2:5" ht="12" customHeight="1" x14ac:dyDescent="0.2">
      <c r="B70" s="6" t="s">
        <v>57</v>
      </c>
      <c r="C70" s="32">
        <v>58582</v>
      </c>
      <c r="D70" s="32">
        <v>98</v>
      </c>
      <c r="E70" s="33">
        <v>0.16728687992898841</v>
      </c>
    </row>
    <row r="71" spans="2:5" ht="12" customHeight="1" x14ac:dyDescent="0.2">
      <c r="B71" s="6" t="s">
        <v>58</v>
      </c>
      <c r="C71" s="32">
        <v>11</v>
      </c>
      <c r="D71" s="32">
        <v>11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58569</v>
      </c>
      <c r="D73" s="36">
        <v>90</v>
      </c>
      <c r="E73" s="37">
        <v>0.15366490805716335</v>
      </c>
    </row>
    <row r="74" spans="2:5" ht="12" customHeight="1" x14ac:dyDescent="0.2">
      <c r="B74" s="6" t="s">
        <v>61</v>
      </c>
      <c r="C74" s="32">
        <v>2</v>
      </c>
      <c r="D74" s="32">
        <v>-3</v>
      </c>
      <c r="E74" s="33">
        <v>-150</v>
      </c>
    </row>
    <row r="75" spans="2:5" ht="12" customHeight="1" x14ac:dyDescent="0.2">
      <c r="B75" s="6" t="s">
        <v>62</v>
      </c>
      <c r="C75" s="32">
        <v>659</v>
      </c>
      <c r="D75" s="32">
        <v>80</v>
      </c>
      <c r="E75" s="33">
        <v>12.139605462822459</v>
      </c>
    </row>
    <row r="76" spans="2:5" ht="12" customHeight="1" x14ac:dyDescent="0.2">
      <c r="B76" s="6" t="s">
        <v>63</v>
      </c>
      <c r="C76" s="32">
        <v>274</v>
      </c>
      <c r="D76" s="32">
        <v>2</v>
      </c>
      <c r="E76" s="33">
        <v>0.72992700729927007</v>
      </c>
    </row>
    <row r="77" spans="2:5" ht="12" customHeight="1" x14ac:dyDescent="0.2">
      <c r="B77" s="6" t="s">
        <v>64</v>
      </c>
      <c r="C77" s="32">
        <v>385</v>
      </c>
      <c r="D77" s="32">
        <v>78</v>
      </c>
      <c r="E77" s="33">
        <v>20.259740259740262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15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370</v>
      </c>
      <c r="D85" s="34">
        <v>78</v>
      </c>
      <c r="E85" s="35">
        <v>21.081081081081081</v>
      </c>
    </row>
    <row r="86" spans="2:5" ht="12" customHeight="1" x14ac:dyDescent="0.2">
      <c r="B86" s="6" t="s">
        <v>73</v>
      </c>
      <c r="C86" s="32">
        <v>173855</v>
      </c>
      <c r="D86" s="32">
        <v>4470</v>
      </c>
      <c r="E86" s="33">
        <v>2.5711081073308217</v>
      </c>
    </row>
    <row r="87" spans="2:5" ht="12" customHeight="1" x14ac:dyDescent="0.2">
      <c r="B87" s="6" t="s">
        <v>74</v>
      </c>
      <c r="C87" s="36">
        <v>1855</v>
      </c>
      <c r="D87" s="36">
        <v>463</v>
      </c>
      <c r="E87" s="37">
        <v>24.959568733153638</v>
      </c>
    </row>
    <row r="88" spans="2:5" ht="12" customHeight="1" x14ac:dyDescent="0.2">
      <c r="B88" s="6" t="s">
        <v>75</v>
      </c>
      <c r="C88" s="32">
        <v>40575</v>
      </c>
      <c r="D88" s="32">
        <v>2002</v>
      </c>
      <c r="E88" s="33">
        <v>4.9340727048675292</v>
      </c>
    </row>
    <row r="89" spans="2:5" ht="12" customHeight="1" x14ac:dyDescent="0.2">
      <c r="B89" s="6" t="s">
        <v>76</v>
      </c>
      <c r="C89" s="32">
        <v>130738</v>
      </c>
      <c r="D89" s="32">
        <v>2005</v>
      </c>
      <c r="E89" s="33">
        <v>1.5336015542535453</v>
      </c>
    </row>
    <row r="90" spans="2:5" ht="12" customHeight="1" x14ac:dyDescent="0.2">
      <c r="B90" s="6" t="s">
        <v>77</v>
      </c>
      <c r="C90" s="32">
        <v>687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2621</v>
      </c>
      <c r="D91" s="32">
        <v>1053</v>
      </c>
      <c r="E91" s="33">
        <v>40.175505532239605</v>
      </c>
    </row>
    <row r="92" spans="2:5" ht="12" customHeight="1" x14ac:dyDescent="0.2">
      <c r="B92" s="6" t="s">
        <v>86</v>
      </c>
      <c r="C92" s="22">
        <v>179</v>
      </c>
      <c r="D92" s="22">
        <v>179</v>
      </c>
      <c r="E92" s="23">
        <v>100</v>
      </c>
    </row>
    <row r="93" spans="2:5" ht="12" customHeight="1" x14ac:dyDescent="0.2">
      <c r="B93" s="6" t="s">
        <v>79</v>
      </c>
      <c r="C93" s="32">
        <v>179</v>
      </c>
      <c r="D93" s="32">
        <v>179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466DD269-5C86-4B9C-AC77-A4F72FD6C6FF}"/>
    <hyperlink ref="D4" location="ŞUBAT!A1" display="Şubat" xr:uid="{6EDD0F66-3A9C-459F-AA86-9FB46DA179D6}"/>
    <hyperlink ref="E4" location="MART!A1" display="Mart" xr:uid="{C091A6FB-DEFC-4D96-B36E-FDA260142D3B}"/>
    <hyperlink ref="C5" location="NİSAN!A1" display="Nisan" xr:uid="{8EC56A4D-C941-4219-BA9A-8C8B28C1D845}"/>
    <hyperlink ref="D5" location="MAYIS!A1" display="Mayıs" xr:uid="{5D9F254D-B8CA-4F0E-9998-A3713AD686A2}"/>
    <hyperlink ref="E5" location="HAZİRAN!A1" display="Haziran" xr:uid="{7B0A5CD5-32E7-4B65-9B11-02D854F239FD}"/>
    <hyperlink ref="C6" location="TEMMUZ!A1" display="Temmuz" xr:uid="{CA0DCE72-024D-449B-947B-9CCF21AEF815}"/>
    <hyperlink ref="D6" location="AĞUSTOS!A1" display="Ağustos" xr:uid="{10FF4556-1232-494D-961E-5B0BF54D1EC4}"/>
    <hyperlink ref="E6" location="EYLÜL!A1" display="Eylül" xr:uid="{168AD5E2-B24A-42DE-94C7-E85296EB5125}"/>
    <hyperlink ref="C7" location="EKİM!A1" display="Ekim" xr:uid="{097F2F1D-A7F7-432B-B8D2-BD73F0713DC0}"/>
    <hyperlink ref="D7" location="KASIM!A1" display="Kasım" xr:uid="{924DF7C4-B8AC-4E4B-A245-1F0CCCD2A42C}"/>
    <hyperlink ref="E7" location="ARALIK!A1" display="Aralık" xr:uid="{6BC95466-C813-4AF8-93EE-10A3F40310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4946-7071-4FF5-A67F-38E485D89D6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723445</v>
      </c>
      <c r="D10" s="22">
        <f>+D11+D46+D64+D69+D92+D98</f>
        <v>75956</v>
      </c>
      <c r="E10" s="23">
        <f t="shared" ref="E10:E73" si="0">+D10/C10*100</f>
        <v>10.499208647512942</v>
      </c>
    </row>
    <row r="11" spans="2:5" ht="12" customHeight="1" x14ac:dyDescent="0.2">
      <c r="B11" s="7" t="s">
        <v>4</v>
      </c>
      <c r="C11" s="24">
        <f>+C12+C22+C25+C39+C43+C44+C45</f>
        <v>488752</v>
      </c>
      <c r="D11" s="24">
        <f>+D12+D22+D25+D39+D43+D44+D45</f>
        <v>69542</v>
      </c>
      <c r="E11" s="25">
        <f t="shared" si="0"/>
        <v>14.228483975513143</v>
      </c>
    </row>
    <row r="12" spans="2:5" ht="12" customHeight="1" x14ac:dyDescent="0.2">
      <c r="B12" s="7" t="s">
        <v>5</v>
      </c>
      <c r="C12" s="24">
        <f>+C13+C18</f>
        <v>192882</v>
      </c>
      <c r="D12" s="24">
        <f>+D13+D18</f>
        <v>26266</v>
      </c>
      <c r="E12" s="25">
        <f t="shared" si="0"/>
        <v>13.617652243340489</v>
      </c>
    </row>
    <row r="13" spans="2:5" ht="12" customHeight="1" x14ac:dyDescent="0.2">
      <c r="B13" s="7" t="s">
        <v>6</v>
      </c>
      <c r="C13" s="26">
        <f>SUM(C14:C17)</f>
        <v>159535</v>
      </c>
      <c r="D13" s="26">
        <f>SUM(D14:D17)</f>
        <v>25740</v>
      </c>
      <c r="E13" s="27">
        <f t="shared" si="0"/>
        <v>16.134390572601625</v>
      </c>
    </row>
    <row r="14" spans="2:5" ht="12" customHeight="1" x14ac:dyDescent="0.2">
      <c r="B14" s="8" t="s">
        <v>7</v>
      </c>
      <c r="C14" s="28">
        <v>32306</v>
      </c>
      <c r="D14" s="28">
        <v>32</v>
      </c>
      <c r="E14" s="29">
        <f t="shared" si="0"/>
        <v>9.9052807528013376E-2</v>
      </c>
    </row>
    <row r="15" spans="2:5" ht="12" customHeight="1" x14ac:dyDescent="0.2">
      <c r="B15" s="8" t="s">
        <v>8</v>
      </c>
      <c r="C15" s="28">
        <v>4451</v>
      </c>
      <c r="D15" s="28">
        <v>47</v>
      </c>
      <c r="E15" s="29">
        <f t="shared" si="0"/>
        <v>1.0559424848348686</v>
      </c>
    </row>
    <row r="16" spans="2:5" ht="12" customHeight="1" x14ac:dyDescent="0.2">
      <c r="B16" s="8" t="s">
        <v>9</v>
      </c>
      <c r="C16" s="28">
        <v>114709</v>
      </c>
      <c r="D16" s="28">
        <v>25506</v>
      </c>
      <c r="E16" s="29">
        <f t="shared" si="0"/>
        <v>22.235395653348906</v>
      </c>
    </row>
    <row r="17" spans="2:5" ht="12" customHeight="1" x14ac:dyDescent="0.2">
      <c r="B17" s="8" t="s">
        <v>10</v>
      </c>
      <c r="C17" s="28">
        <v>8069</v>
      </c>
      <c r="D17" s="28">
        <v>155</v>
      </c>
      <c r="E17" s="29">
        <f t="shared" si="0"/>
        <v>1.9209319618292229</v>
      </c>
    </row>
    <row r="18" spans="2:5" ht="12" customHeight="1" x14ac:dyDescent="0.2">
      <c r="B18" s="7" t="s">
        <v>11</v>
      </c>
      <c r="C18" s="24">
        <f>SUM(C19:C21)</f>
        <v>33347</v>
      </c>
      <c r="D18" s="24">
        <f>SUM(D19:D21)</f>
        <v>526</v>
      </c>
      <c r="E18" s="25">
        <f t="shared" si="0"/>
        <v>1.5773532851530874</v>
      </c>
    </row>
    <row r="19" spans="2:5" ht="12" customHeight="1" x14ac:dyDescent="0.2">
      <c r="B19" s="8" t="s">
        <v>12</v>
      </c>
      <c r="C19" s="28">
        <v>24044</v>
      </c>
      <c r="D19" s="28">
        <v>69</v>
      </c>
      <c r="E19" s="29">
        <f t="shared" si="0"/>
        <v>0.2869738812177674</v>
      </c>
    </row>
    <row r="20" spans="2:5" ht="12" customHeight="1" x14ac:dyDescent="0.2">
      <c r="B20" s="8" t="s">
        <v>13</v>
      </c>
      <c r="C20" s="28">
        <v>513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8790</v>
      </c>
      <c r="D21" s="28">
        <v>457</v>
      </c>
      <c r="E21" s="29">
        <f t="shared" si="0"/>
        <v>5.1990898748577932</v>
      </c>
    </row>
    <row r="22" spans="2:5" s="4" customFormat="1" ht="12" customHeight="1" x14ac:dyDescent="0.2">
      <c r="B22" s="7" t="s">
        <v>15</v>
      </c>
      <c r="C22" s="24">
        <f>SUM(C23:C24)</f>
        <v>86045</v>
      </c>
      <c r="D22" s="24">
        <f>SUM(D23:D24)</f>
        <v>14995</v>
      </c>
      <c r="E22" s="25">
        <f t="shared" si="0"/>
        <v>17.426927770352723</v>
      </c>
    </row>
    <row r="23" spans="2:5" s="4" customFormat="1" ht="12" customHeight="1" x14ac:dyDescent="0.2">
      <c r="B23" s="8" t="s">
        <v>16</v>
      </c>
      <c r="C23" s="30">
        <v>96</v>
      </c>
      <c r="D23" s="30">
        <v>7</v>
      </c>
      <c r="E23" s="31">
        <f t="shared" si="0"/>
        <v>7.291666666666667</v>
      </c>
    </row>
    <row r="24" spans="2:5" ht="12" customHeight="1" x14ac:dyDescent="0.2">
      <c r="B24" s="8" t="s">
        <v>17</v>
      </c>
      <c r="C24" s="30">
        <v>85949</v>
      </c>
      <c r="D24" s="30">
        <v>14988</v>
      </c>
      <c r="E24" s="31">
        <f t="shared" si="0"/>
        <v>17.438248263505102</v>
      </c>
    </row>
    <row r="25" spans="2:5" s="4" customFormat="1" ht="12" customHeight="1" x14ac:dyDescent="0.2">
      <c r="B25" s="7" t="s">
        <v>18</v>
      </c>
      <c r="C25" s="24">
        <f>+C26+C29+C36+C37+C38</f>
        <v>166107</v>
      </c>
      <c r="D25" s="24">
        <f>+D26+D29+D36+D37+D38</f>
        <v>19364</v>
      </c>
      <c r="E25" s="25">
        <f t="shared" si="0"/>
        <v>11.65754603960098</v>
      </c>
    </row>
    <row r="26" spans="2:5" ht="12" customHeight="1" x14ac:dyDescent="0.2">
      <c r="B26" s="7" t="s">
        <v>19</v>
      </c>
      <c r="C26" s="24">
        <f>SUM(C27:C28)</f>
        <v>158762</v>
      </c>
      <c r="D26" s="24">
        <f>SUM(D27:D28)</f>
        <v>14453</v>
      </c>
      <c r="E26" s="25">
        <f t="shared" si="0"/>
        <v>9.1035638250966855</v>
      </c>
    </row>
    <row r="27" spans="2:5" ht="12" customHeight="1" x14ac:dyDescent="0.2">
      <c r="B27" s="8" t="s">
        <v>20</v>
      </c>
      <c r="C27" s="28">
        <v>151194</v>
      </c>
      <c r="D27" s="28">
        <v>13249</v>
      </c>
      <c r="E27" s="29">
        <f t="shared" si="0"/>
        <v>8.7629138722436082</v>
      </c>
    </row>
    <row r="28" spans="2:5" ht="12" customHeight="1" x14ac:dyDescent="0.2">
      <c r="B28" s="8" t="s">
        <v>21</v>
      </c>
      <c r="C28" s="28">
        <v>7568</v>
      </c>
      <c r="D28" s="28">
        <v>1204</v>
      </c>
      <c r="E28" s="29">
        <f t="shared" si="0"/>
        <v>15.909090909090908</v>
      </c>
    </row>
    <row r="29" spans="2:5" ht="12" customHeight="1" x14ac:dyDescent="0.2">
      <c r="B29" s="7" t="s">
        <v>22</v>
      </c>
      <c r="C29" s="26">
        <f>SUM(C30:C35)</f>
        <v>4069</v>
      </c>
      <c r="D29" s="26">
        <f>SUM(D30:D35)</f>
        <v>2934</v>
      </c>
      <c r="E29" s="27">
        <f t="shared" si="0"/>
        <v>72.106168591791601</v>
      </c>
    </row>
    <row r="30" spans="2:5" ht="12" customHeight="1" x14ac:dyDescent="0.2">
      <c r="B30" s="8" t="s">
        <v>23</v>
      </c>
      <c r="C30" s="28">
        <v>492</v>
      </c>
      <c r="D30" s="28">
        <v>93</v>
      </c>
      <c r="E30" s="29">
        <f t="shared" si="0"/>
        <v>18.902439024390244</v>
      </c>
    </row>
    <row r="31" spans="2:5" s="4" customFormat="1" ht="12" customHeight="1" x14ac:dyDescent="0.2">
      <c r="B31" s="8" t="s">
        <v>24</v>
      </c>
      <c r="C31" s="28">
        <v>3574</v>
      </c>
      <c r="D31" s="28">
        <v>2841</v>
      </c>
      <c r="E31" s="29">
        <f t="shared" si="0"/>
        <v>79.490766648013434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3276</v>
      </c>
      <c r="D36" s="26">
        <v>1977</v>
      </c>
      <c r="E36" s="27">
        <f t="shared" si="0"/>
        <v>60.347985347985343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>
        <v>0</v>
      </c>
      <c r="D41" s="30">
        <v>0</v>
      </c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28902</v>
      </c>
      <c r="D43" s="24">
        <v>3283</v>
      </c>
      <c r="E43" s="25">
        <f t="shared" si="0"/>
        <v>11.359075496505431</v>
      </c>
    </row>
    <row r="44" spans="2:6" ht="12" customHeight="1" x14ac:dyDescent="0.2">
      <c r="B44" s="7" t="s">
        <v>37</v>
      </c>
      <c r="C44" s="26">
        <v>13473</v>
      </c>
      <c r="D44" s="26">
        <v>5629</v>
      </c>
      <c r="E44" s="27">
        <f t="shared" si="0"/>
        <v>41.779856008312919</v>
      </c>
      <c r="F44" s="5"/>
    </row>
    <row r="45" spans="2:6" ht="12" customHeight="1" x14ac:dyDescent="0.2">
      <c r="B45" s="7" t="s">
        <v>38</v>
      </c>
      <c r="C45" s="26">
        <v>1343</v>
      </c>
      <c r="D45" s="26">
        <v>5</v>
      </c>
      <c r="E45" s="27">
        <f t="shared" si="0"/>
        <v>0.37230081906180196</v>
      </c>
    </row>
    <row r="46" spans="2:6" ht="12" customHeight="1" x14ac:dyDescent="0.2">
      <c r="B46" s="6" t="s">
        <v>84</v>
      </c>
      <c r="C46" s="22">
        <f>+C47+C54+C57+C60+C63</f>
        <v>6513</v>
      </c>
      <c r="D46" s="22">
        <f>+D47+D54+D57+D60+D63</f>
        <v>2981</v>
      </c>
      <c r="E46" s="27">
        <f t="shared" si="0"/>
        <v>45.769998464609237</v>
      </c>
    </row>
    <row r="47" spans="2:6" ht="12" customHeight="1" x14ac:dyDescent="0.2">
      <c r="B47" s="6" t="s">
        <v>39</v>
      </c>
      <c r="C47" s="32">
        <f>+C48+C51</f>
        <v>1314</v>
      </c>
      <c r="D47" s="32">
        <f>+D48+D51</f>
        <v>1300</v>
      </c>
      <c r="E47" s="33">
        <f t="shared" si="0"/>
        <v>98.93455098934551</v>
      </c>
    </row>
    <row r="48" spans="2:6" ht="12" customHeight="1" x14ac:dyDescent="0.2">
      <c r="B48" s="6" t="s">
        <v>40</v>
      </c>
      <c r="C48" s="32">
        <f>SUM(C49:C50)</f>
        <v>1274</v>
      </c>
      <c r="D48" s="32">
        <f>SUM(D49:D50)</f>
        <v>1260</v>
      </c>
      <c r="E48" s="33">
        <f t="shared" si="0"/>
        <v>98.901098901098905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1274</v>
      </c>
      <c r="D50" s="34">
        <v>1260</v>
      </c>
      <c r="E50" s="35">
        <f t="shared" si="0"/>
        <v>98.901098901098905</v>
      </c>
    </row>
    <row r="51" spans="2:5" ht="12" customHeight="1" x14ac:dyDescent="0.2">
      <c r="B51" s="6" t="s">
        <v>43</v>
      </c>
      <c r="C51" s="32">
        <f>SUM(C52:C53)</f>
        <v>40</v>
      </c>
      <c r="D51" s="32">
        <f>SUM(D52:D53)</f>
        <v>40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40</v>
      </c>
      <c r="D53" s="34">
        <v>40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1194</v>
      </c>
      <c r="D57" s="32">
        <f>SUM(D58:D59)</f>
        <v>1194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1194</v>
      </c>
      <c r="D58" s="32">
        <v>1194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4005</v>
      </c>
      <c r="D60" s="32">
        <f>SUM(D61:D62)</f>
        <v>487</v>
      </c>
      <c r="E60" s="33">
        <f t="shared" si="0"/>
        <v>12.159800249687889</v>
      </c>
    </row>
    <row r="61" spans="2:5" s="4" customFormat="1" ht="12" customHeight="1" x14ac:dyDescent="0.2">
      <c r="B61" s="6" t="s">
        <v>51</v>
      </c>
      <c r="C61" s="32">
        <v>4005</v>
      </c>
      <c r="D61" s="32">
        <v>487</v>
      </c>
      <c r="E61" s="33">
        <f t="shared" si="0"/>
        <v>12.159800249687889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228147</v>
      </c>
      <c r="D69" s="22">
        <f>+D70+D75+D86+D91</f>
        <v>3400</v>
      </c>
      <c r="E69" s="23">
        <f t="shared" si="0"/>
        <v>1.4902672399812402</v>
      </c>
    </row>
    <row r="70" spans="2:5" ht="12" customHeight="1" x14ac:dyDescent="0.2">
      <c r="B70" s="6" t="s">
        <v>57</v>
      </c>
      <c r="C70" s="32">
        <f>+C71+C72+C73+C74</f>
        <v>57946</v>
      </c>
      <c r="D70" s="32">
        <f>+D71+D72+D73+D74</f>
        <v>83</v>
      </c>
      <c r="E70" s="33">
        <f t="shared" si="0"/>
        <v>0.14323680668208333</v>
      </c>
    </row>
    <row r="71" spans="2:5" ht="12" customHeight="1" x14ac:dyDescent="0.2">
      <c r="B71" s="6" t="s">
        <v>58</v>
      </c>
      <c r="C71" s="32">
        <v>7</v>
      </c>
      <c r="D71" s="32">
        <v>7</v>
      </c>
      <c r="E71" s="33">
        <f t="shared" si="0"/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57907</v>
      </c>
      <c r="D73" s="36">
        <v>49</v>
      </c>
      <c r="E73" s="37">
        <f t="shared" si="0"/>
        <v>8.4618439912273136E-2</v>
      </c>
    </row>
    <row r="74" spans="2:5" ht="12" customHeight="1" x14ac:dyDescent="0.2">
      <c r="B74" s="6" t="s">
        <v>61</v>
      </c>
      <c r="C74" s="32">
        <v>32</v>
      </c>
      <c r="D74" s="32">
        <v>27</v>
      </c>
      <c r="E74" s="33">
        <f t="shared" ref="E74:E93" si="1">+D74/C74*100</f>
        <v>84.375</v>
      </c>
    </row>
    <row r="75" spans="2:5" ht="12" customHeight="1" x14ac:dyDescent="0.2">
      <c r="B75" s="6" t="s">
        <v>62</v>
      </c>
      <c r="C75" s="32">
        <f>+C76+C77</f>
        <v>630</v>
      </c>
      <c r="D75" s="32">
        <f>+D76+D77</f>
        <v>51</v>
      </c>
      <c r="E75" s="33">
        <f t="shared" si="1"/>
        <v>8.0952380952380949</v>
      </c>
    </row>
    <row r="76" spans="2:5" ht="12" customHeight="1" x14ac:dyDescent="0.2">
      <c r="B76" s="6" t="s">
        <v>63</v>
      </c>
      <c r="C76" s="32">
        <v>272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358</v>
      </c>
      <c r="D77" s="32">
        <f>SUM(D78:D85)</f>
        <v>51</v>
      </c>
      <c r="E77" s="33">
        <f t="shared" si="1"/>
        <v>14.24581005586592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15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343</v>
      </c>
      <c r="D85" s="34">
        <v>51</v>
      </c>
      <c r="E85" s="35">
        <f t="shared" si="1"/>
        <v>14.868804664723031</v>
      </c>
    </row>
    <row r="86" spans="2:5" ht="12" customHeight="1" x14ac:dyDescent="0.2">
      <c r="B86" s="6" t="s">
        <v>73</v>
      </c>
      <c r="C86" s="32">
        <f>+C87+C88+C89+C90</f>
        <v>167134</v>
      </c>
      <c r="D86" s="32">
        <f>+D87+D88+D89+D90</f>
        <v>2398</v>
      </c>
      <c r="E86" s="33">
        <f t="shared" si="1"/>
        <v>1.4347768856127419</v>
      </c>
    </row>
    <row r="87" spans="2:5" ht="12" customHeight="1" x14ac:dyDescent="0.2">
      <c r="B87" s="6" t="s">
        <v>74</v>
      </c>
      <c r="C87" s="36">
        <v>1573</v>
      </c>
      <c r="D87" s="36">
        <v>239</v>
      </c>
      <c r="E87" s="37">
        <f t="shared" si="1"/>
        <v>15.19389701207883</v>
      </c>
    </row>
    <row r="88" spans="2:5" ht="12" customHeight="1" x14ac:dyDescent="0.2">
      <c r="B88" s="6" t="s">
        <v>75</v>
      </c>
      <c r="C88" s="32">
        <v>38322</v>
      </c>
      <c r="D88" s="32">
        <v>1203</v>
      </c>
      <c r="E88" s="33">
        <f t="shared" si="1"/>
        <v>3.1391889776107718</v>
      </c>
    </row>
    <row r="89" spans="2:5" ht="12" customHeight="1" x14ac:dyDescent="0.2">
      <c r="B89" s="6" t="s">
        <v>76</v>
      </c>
      <c r="C89" s="32">
        <v>126552</v>
      </c>
      <c r="D89" s="32">
        <v>956</v>
      </c>
      <c r="E89" s="33">
        <f t="shared" si="1"/>
        <v>0.75542069663063405</v>
      </c>
    </row>
    <row r="90" spans="2:5" ht="12" customHeight="1" x14ac:dyDescent="0.2">
      <c r="B90" s="6" t="s">
        <v>77</v>
      </c>
      <c r="C90" s="32">
        <v>687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2437</v>
      </c>
      <c r="D91" s="32">
        <v>868</v>
      </c>
      <c r="E91" s="33">
        <f t="shared" si="1"/>
        <v>35.617562576938859</v>
      </c>
    </row>
    <row r="92" spans="2:5" ht="12" customHeight="1" x14ac:dyDescent="0.2">
      <c r="B92" s="6" t="s">
        <v>86</v>
      </c>
      <c r="C92" s="22">
        <f>+C93+C94+C95</f>
        <v>33</v>
      </c>
      <c r="D92" s="22">
        <f>+D93+D94+D95</f>
        <v>33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33</v>
      </c>
      <c r="D93" s="32">
        <v>33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73312BC-5326-49C7-8DBC-88852FFFD3B0}"/>
    <hyperlink ref="D4" location="ŞUBAT!A1" display="Şubat" xr:uid="{FB30B153-8019-4B23-A4B6-DF9235985416}"/>
    <hyperlink ref="E4" location="MART!A1" display="Mart" xr:uid="{A7764B69-9EC7-48CF-8789-C51561F8A4DD}"/>
    <hyperlink ref="C5" location="NİSAN!A1" display="Nisan" xr:uid="{CD12CEE6-E30C-4EFE-9B93-B00B8B0F9CE7}"/>
    <hyperlink ref="D5" location="MAYIS!A1" display="Mayıs" xr:uid="{D8242E9C-6544-43EC-B5C6-A0E57576A28C}"/>
    <hyperlink ref="E5" location="HAZİRAN!A1" display="Haziran" xr:uid="{A6F58740-E4F8-458C-AB5E-634F3C4C7346}"/>
    <hyperlink ref="C6" location="TEMMUZ!A1" display="Temmuz" xr:uid="{B35CB310-AE05-46CF-928B-08D2395F2309}"/>
    <hyperlink ref="D6" location="AĞUSTOS!A1" display="Ağustos" xr:uid="{9641899D-20A8-4C90-82A2-2F23FC48B523}"/>
    <hyperlink ref="E6" location="EYLÜL!A1" display="Eylül" xr:uid="{1E3D360E-4406-45C6-8058-BB264586C28B}"/>
    <hyperlink ref="C7" location="EKİM!A1" display="Ekim" xr:uid="{26AD2E56-4A0F-4B23-BD0D-36615F4B65E4}"/>
    <hyperlink ref="D7" location="KASIM!A1" display="Kasım" xr:uid="{61E928D0-7023-41E8-8B6E-CEDAE8C55032}"/>
    <hyperlink ref="E7" location="ARALIK!A1" display="Aralık" xr:uid="{FF4CA87B-A8CA-48F3-9506-44D2C4346C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9EEF-0C7B-4A72-B466-A53B937A021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1451311</v>
      </c>
      <c r="D10" s="22">
        <v>711567</v>
      </c>
      <c r="E10" s="23">
        <v>49.029256995916107</v>
      </c>
    </row>
    <row r="11" spans="2:5" ht="12" customHeight="1" x14ac:dyDescent="0.2">
      <c r="B11" s="7" t="s">
        <v>4</v>
      </c>
      <c r="C11" s="24">
        <v>1072492</v>
      </c>
      <c r="D11" s="24">
        <v>636722</v>
      </c>
      <c r="E11" s="25">
        <v>59.36846148968943</v>
      </c>
    </row>
    <row r="12" spans="2:5" ht="12" customHeight="1" x14ac:dyDescent="0.2">
      <c r="B12" s="7" t="s">
        <v>5</v>
      </c>
      <c r="C12" s="24">
        <v>631592</v>
      </c>
      <c r="D12" s="24">
        <v>437447</v>
      </c>
      <c r="E12" s="25">
        <v>69.261010272454371</v>
      </c>
    </row>
    <row r="13" spans="2:5" ht="12" customHeight="1" x14ac:dyDescent="0.2">
      <c r="B13" s="7" t="s">
        <v>6</v>
      </c>
      <c r="C13" s="26">
        <v>459026</v>
      </c>
      <c r="D13" s="26">
        <v>318267</v>
      </c>
      <c r="E13" s="27">
        <v>69.335288197182734</v>
      </c>
    </row>
    <row r="14" spans="2:5" ht="12" customHeight="1" x14ac:dyDescent="0.2">
      <c r="B14" s="8" t="s">
        <v>7</v>
      </c>
      <c r="C14" s="28">
        <v>64466</v>
      </c>
      <c r="D14" s="28">
        <v>20903</v>
      </c>
      <c r="E14" s="29">
        <v>32.424844103868708</v>
      </c>
    </row>
    <row r="15" spans="2:5" ht="12" customHeight="1" x14ac:dyDescent="0.2">
      <c r="B15" s="8" t="s">
        <v>8</v>
      </c>
      <c r="C15" s="28">
        <v>8407</v>
      </c>
      <c r="D15" s="28">
        <v>4062</v>
      </c>
      <c r="E15" s="29">
        <v>48.316878791483283</v>
      </c>
    </row>
    <row r="16" spans="2:5" ht="12" customHeight="1" x14ac:dyDescent="0.2">
      <c r="B16" s="8" t="s">
        <v>9</v>
      </c>
      <c r="C16" s="28">
        <v>360102</v>
      </c>
      <c r="D16" s="28">
        <v>275126</v>
      </c>
      <c r="E16" s="29">
        <v>76.402241587105877</v>
      </c>
    </row>
    <row r="17" spans="2:5" ht="12" customHeight="1" x14ac:dyDescent="0.2">
      <c r="B17" s="8" t="s">
        <v>10</v>
      </c>
      <c r="C17" s="28">
        <v>26051</v>
      </c>
      <c r="D17" s="28">
        <v>18176</v>
      </c>
      <c r="E17" s="29">
        <v>69.770834133046705</v>
      </c>
    </row>
    <row r="18" spans="2:5" ht="12" customHeight="1" x14ac:dyDescent="0.2">
      <c r="B18" s="7" t="s">
        <v>11</v>
      </c>
      <c r="C18" s="24">
        <v>172566</v>
      </c>
      <c r="D18" s="24">
        <v>119180</v>
      </c>
      <c r="E18" s="25">
        <v>69.063430803286863</v>
      </c>
    </row>
    <row r="19" spans="2:5" ht="12" customHeight="1" x14ac:dyDescent="0.2">
      <c r="B19" s="8" t="s">
        <v>12</v>
      </c>
      <c r="C19" s="28">
        <v>58644</v>
      </c>
      <c r="D19" s="28">
        <v>16078</v>
      </c>
      <c r="E19" s="29">
        <v>27.416274469681468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113479</v>
      </c>
      <c r="D21" s="28">
        <v>103104</v>
      </c>
      <c r="E21" s="29">
        <v>90.857339243384246</v>
      </c>
    </row>
    <row r="22" spans="2:5" s="4" customFormat="1" ht="12" customHeight="1" x14ac:dyDescent="0.2">
      <c r="B22" s="7" t="s">
        <v>15</v>
      </c>
      <c r="C22" s="24">
        <v>85950</v>
      </c>
      <c r="D22" s="24">
        <v>56870</v>
      </c>
      <c r="E22" s="25">
        <v>66.166375799883653</v>
      </c>
    </row>
    <row r="23" spans="2:5" s="4" customFormat="1" ht="12" customHeight="1" x14ac:dyDescent="0.2">
      <c r="B23" s="8" t="s">
        <v>16</v>
      </c>
      <c r="C23" s="30">
        <v>358</v>
      </c>
      <c r="D23" s="30">
        <v>250</v>
      </c>
      <c r="E23" s="31">
        <v>69.832402234636874</v>
      </c>
    </row>
    <row r="24" spans="2:5" ht="12" customHeight="1" x14ac:dyDescent="0.2">
      <c r="B24" s="8" t="s">
        <v>17</v>
      </c>
      <c r="C24" s="30">
        <v>85592</v>
      </c>
      <c r="D24" s="30">
        <v>56620</v>
      </c>
      <c r="E24" s="31">
        <v>66.151042153472289</v>
      </c>
    </row>
    <row r="25" spans="2:5" s="4" customFormat="1" ht="12" customHeight="1" x14ac:dyDescent="0.2">
      <c r="B25" s="7" t="s">
        <v>18</v>
      </c>
      <c r="C25" s="24">
        <v>190457</v>
      </c>
      <c r="D25" s="24">
        <v>14581</v>
      </c>
      <c r="E25" s="25">
        <v>7.6557963214793885</v>
      </c>
    </row>
    <row r="26" spans="2:5" ht="12" customHeight="1" x14ac:dyDescent="0.2">
      <c r="B26" s="7" t="s">
        <v>19</v>
      </c>
      <c r="C26" s="24">
        <v>119043</v>
      </c>
      <c r="D26" s="24">
        <v>-53607</v>
      </c>
      <c r="E26" s="25">
        <v>-45.031627227136411</v>
      </c>
    </row>
    <row r="27" spans="2:5" ht="12" customHeight="1" x14ac:dyDescent="0.2">
      <c r="B27" s="8" t="s">
        <v>20</v>
      </c>
      <c r="C27" s="28">
        <v>104668</v>
      </c>
      <c r="D27" s="28">
        <v>-61437</v>
      </c>
      <c r="E27" s="29">
        <v>-58.697022967860278</v>
      </c>
    </row>
    <row r="28" spans="2:5" ht="12" customHeight="1" x14ac:dyDescent="0.2">
      <c r="B28" s="8" t="s">
        <v>21</v>
      </c>
      <c r="C28" s="28">
        <v>14375</v>
      </c>
      <c r="D28" s="28">
        <v>7830</v>
      </c>
      <c r="E28" s="29">
        <v>54.469565217391306</v>
      </c>
    </row>
    <row r="29" spans="2:5" ht="12" customHeight="1" x14ac:dyDescent="0.2">
      <c r="B29" s="7" t="s">
        <v>22</v>
      </c>
      <c r="C29" s="26">
        <v>51168</v>
      </c>
      <c r="D29" s="26">
        <v>49655</v>
      </c>
      <c r="E29" s="27">
        <v>97.043073796122584</v>
      </c>
    </row>
    <row r="30" spans="2:5" ht="12" customHeight="1" x14ac:dyDescent="0.2">
      <c r="B30" s="8" t="s">
        <v>23</v>
      </c>
      <c r="C30" s="28">
        <v>1136</v>
      </c>
      <c r="D30" s="28">
        <v>318</v>
      </c>
      <c r="E30" s="29">
        <v>27.992957746478876</v>
      </c>
    </row>
    <row r="31" spans="2:5" s="4" customFormat="1" ht="12" customHeight="1" x14ac:dyDescent="0.2">
      <c r="B31" s="8" t="s">
        <v>24</v>
      </c>
      <c r="C31" s="28">
        <v>50000</v>
      </c>
      <c r="D31" s="28">
        <v>49308</v>
      </c>
      <c r="E31" s="29">
        <v>98.616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6</v>
      </c>
      <c r="D35" s="28">
        <v>3</v>
      </c>
      <c r="E35" s="29">
        <v>50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20246</v>
      </c>
      <c r="D37" s="26">
        <v>18533</v>
      </c>
      <c r="E37" s="27">
        <v>91.539069445816452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30288</v>
      </c>
      <c r="D40" s="24">
        <v>30288</v>
      </c>
      <c r="E40" s="25">
        <v>100</v>
      </c>
    </row>
    <row r="41" spans="2:6" s="4" customFormat="1" ht="12" customHeight="1" x14ac:dyDescent="0.2">
      <c r="B41" s="8" t="s">
        <v>33</v>
      </c>
      <c r="C41" s="30">
        <v>347</v>
      </c>
      <c r="D41" s="30">
        <v>347</v>
      </c>
      <c r="E41" s="31">
        <v>100</v>
      </c>
    </row>
    <row r="42" spans="2:6" ht="12" customHeight="1" x14ac:dyDescent="0.2">
      <c r="B42" s="8" t="s">
        <v>34</v>
      </c>
      <c r="C42" s="30">
        <v>29939</v>
      </c>
      <c r="D42" s="30">
        <v>29939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69111</v>
      </c>
      <c r="D44" s="24">
        <v>41921</v>
      </c>
      <c r="E44" s="25">
        <v>60.657493018477524</v>
      </c>
    </row>
    <row r="45" spans="2:6" ht="12" customHeight="1" x14ac:dyDescent="0.2">
      <c r="B45" s="7" t="s">
        <v>37</v>
      </c>
      <c r="C45" s="26">
        <v>63963</v>
      </c>
      <c r="D45" s="26">
        <v>55544</v>
      </c>
      <c r="E45" s="27">
        <v>86.837703047074086</v>
      </c>
      <c r="F45" s="5"/>
    </row>
    <row r="46" spans="2:6" ht="12" customHeight="1" x14ac:dyDescent="0.2">
      <c r="B46" s="7" t="s">
        <v>38</v>
      </c>
      <c r="C46" s="26">
        <v>1131</v>
      </c>
      <c r="D46" s="26">
        <v>71</v>
      </c>
      <c r="E46" s="27">
        <v>6.2776304155614495</v>
      </c>
    </row>
    <row r="47" spans="2:6" ht="12" customHeight="1" x14ac:dyDescent="0.2">
      <c r="B47" s="6" t="s">
        <v>84</v>
      </c>
      <c r="C47" s="22">
        <v>23834</v>
      </c>
      <c r="D47" s="22">
        <v>21006</v>
      </c>
      <c r="E47" s="27">
        <v>88.134597633632623</v>
      </c>
    </row>
    <row r="48" spans="2:6" ht="12" customHeight="1" x14ac:dyDescent="0.2">
      <c r="B48" s="6" t="s">
        <v>39</v>
      </c>
      <c r="C48" s="32">
        <v>12674</v>
      </c>
      <c r="D48" s="32">
        <v>12655</v>
      </c>
      <c r="E48" s="33">
        <v>99.85008679185735</v>
      </c>
    </row>
    <row r="49" spans="2:5" ht="12" customHeight="1" x14ac:dyDescent="0.2">
      <c r="B49" s="6" t="s">
        <v>40</v>
      </c>
      <c r="C49" s="32">
        <v>12363</v>
      </c>
      <c r="D49" s="32">
        <v>12345</v>
      </c>
      <c r="E49" s="33">
        <v>99.854404270808061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12362</v>
      </c>
      <c r="D51" s="34">
        <v>12344</v>
      </c>
      <c r="E51" s="35">
        <v>99.854392493124095</v>
      </c>
    </row>
    <row r="52" spans="2:5" ht="12" customHeight="1" x14ac:dyDescent="0.2">
      <c r="B52" s="6" t="s">
        <v>43</v>
      </c>
      <c r="C52" s="32">
        <v>311</v>
      </c>
      <c r="D52" s="32">
        <v>310</v>
      </c>
      <c r="E52" s="33">
        <v>99.678456591639872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311</v>
      </c>
      <c r="D54" s="34">
        <v>310</v>
      </c>
      <c r="E54" s="35">
        <v>99.678456591639872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3151</v>
      </c>
      <c r="D58" s="32">
        <v>3151</v>
      </c>
      <c r="E58" s="33">
        <v>100</v>
      </c>
    </row>
    <row r="59" spans="2:5" ht="12" customHeight="1" x14ac:dyDescent="0.2">
      <c r="B59" s="6" t="s">
        <v>48</v>
      </c>
      <c r="C59" s="32">
        <v>3151</v>
      </c>
      <c r="D59" s="32">
        <v>3151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7976</v>
      </c>
      <c r="D61" s="32">
        <v>5167</v>
      </c>
      <c r="E61" s="33">
        <v>64.781845536609822</v>
      </c>
    </row>
    <row r="62" spans="2:5" s="4" customFormat="1" ht="12" customHeight="1" x14ac:dyDescent="0.2">
      <c r="B62" s="6" t="s">
        <v>51</v>
      </c>
      <c r="C62" s="32">
        <v>7619</v>
      </c>
      <c r="D62" s="32">
        <v>4810</v>
      </c>
      <c r="E62" s="33">
        <v>63.131644572778576</v>
      </c>
    </row>
    <row r="63" spans="2:5" ht="12" customHeight="1" x14ac:dyDescent="0.2">
      <c r="B63" s="6" t="s">
        <v>90</v>
      </c>
      <c r="C63" s="32">
        <v>357</v>
      </c>
      <c r="D63" s="32">
        <v>357</v>
      </c>
      <c r="E63" s="33">
        <v>100</v>
      </c>
    </row>
    <row r="64" spans="2:5" ht="12" customHeight="1" x14ac:dyDescent="0.2">
      <c r="B64" s="6" t="s">
        <v>52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6" t="s">
        <v>85</v>
      </c>
      <c r="C65" s="22">
        <v>58</v>
      </c>
      <c r="D65" s="22">
        <v>58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58</v>
      </c>
      <c r="D67" s="22">
        <v>58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58</v>
      </c>
      <c r="D69" s="34">
        <v>58</v>
      </c>
      <c r="E69" s="35">
        <v>100</v>
      </c>
    </row>
    <row r="70" spans="2:5" ht="12" customHeight="1" x14ac:dyDescent="0.2">
      <c r="B70" s="6" t="s">
        <v>89</v>
      </c>
      <c r="C70" s="22">
        <v>353829</v>
      </c>
      <c r="D70" s="22">
        <v>52683</v>
      </c>
      <c r="E70" s="23">
        <v>14.889395725053628</v>
      </c>
    </row>
    <row r="71" spans="2:5" ht="12" customHeight="1" x14ac:dyDescent="0.2">
      <c r="B71" s="6" t="s">
        <v>57</v>
      </c>
      <c r="C71" s="32">
        <v>74597</v>
      </c>
      <c r="D71" s="32">
        <v>741</v>
      </c>
      <c r="E71" s="33">
        <v>0.9933375336809791</v>
      </c>
    </row>
    <row r="72" spans="2:5" ht="12" customHeight="1" x14ac:dyDescent="0.2">
      <c r="B72" s="6" t="s">
        <v>58</v>
      </c>
      <c r="C72" s="32">
        <v>43</v>
      </c>
      <c r="D72" s="32">
        <v>43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74357</v>
      </c>
      <c r="D74" s="36">
        <v>506</v>
      </c>
      <c r="E74" s="37">
        <v>0.6805008270909263</v>
      </c>
    </row>
    <row r="75" spans="2:5" ht="12" customHeight="1" x14ac:dyDescent="0.2">
      <c r="B75" s="6" t="s">
        <v>61</v>
      </c>
      <c r="C75" s="32">
        <v>197</v>
      </c>
      <c r="D75" s="32">
        <v>192</v>
      </c>
      <c r="E75" s="33">
        <v>97.46192893401016</v>
      </c>
    </row>
    <row r="76" spans="2:5" ht="12" customHeight="1" x14ac:dyDescent="0.2">
      <c r="B76" s="6" t="s">
        <v>62</v>
      </c>
      <c r="C76" s="32">
        <v>1665</v>
      </c>
      <c r="D76" s="32">
        <v>1180</v>
      </c>
      <c r="E76" s="33">
        <v>70.870870870870874</v>
      </c>
    </row>
    <row r="77" spans="2:5" ht="12" customHeight="1" x14ac:dyDescent="0.2">
      <c r="B77" s="6" t="s">
        <v>63</v>
      </c>
      <c r="C77" s="32">
        <v>834</v>
      </c>
      <c r="D77" s="32">
        <v>644</v>
      </c>
      <c r="E77" s="33">
        <v>77.218225419664265</v>
      </c>
    </row>
    <row r="78" spans="2:5" ht="12" customHeight="1" x14ac:dyDescent="0.2">
      <c r="B78" s="6" t="s">
        <v>64</v>
      </c>
      <c r="C78" s="32">
        <v>831</v>
      </c>
      <c r="D78" s="32">
        <v>536</v>
      </c>
      <c r="E78" s="33">
        <v>64.500601684717211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814</v>
      </c>
      <c r="D86" s="34">
        <v>528</v>
      </c>
      <c r="E86" s="35">
        <v>64.86486486486487</v>
      </c>
    </row>
    <row r="87" spans="2:5" ht="12" customHeight="1" x14ac:dyDescent="0.2">
      <c r="B87" s="6" t="s">
        <v>73</v>
      </c>
      <c r="C87" s="32">
        <v>269092</v>
      </c>
      <c r="D87" s="32">
        <v>43753</v>
      </c>
      <c r="E87" s="33">
        <v>16.259494893939618</v>
      </c>
    </row>
    <row r="88" spans="2:5" ht="12" customHeight="1" x14ac:dyDescent="0.2">
      <c r="B88" s="6" t="s">
        <v>74</v>
      </c>
      <c r="C88" s="36">
        <v>3803</v>
      </c>
      <c r="D88" s="36">
        <v>2263</v>
      </c>
      <c r="E88" s="37">
        <v>59.50565343150145</v>
      </c>
    </row>
    <row r="89" spans="2:5" ht="12" customHeight="1" x14ac:dyDescent="0.2">
      <c r="B89" s="6" t="s">
        <v>75</v>
      </c>
      <c r="C89" s="32">
        <v>53179</v>
      </c>
      <c r="D89" s="32">
        <v>15546</v>
      </c>
      <c r="E89" s="33">
        <v>29.23334398916866</v>
      </c>
    </row>
    <row r="90" spans="2:5" ht="12" customHeight="1" x14ac:dyDescent="0.2">
      <c r="B90" s="6" t="s">
        <v>76</v>
      </c>
      <c r="C90" s="32">
        <v>211406</v>
      </c>
      <c r="D90" s="32">
        <v>25955</v>
      </c>
      <c r="E90" s="33">
        <v>12.277324200826845</v>
      </c>
    </row>
    <row r="91" spans="2:5" ht="12" customHeight="1" x14ac:dyDescent="0.2">
      <c r="B91" s="6" t="s">
        <v>77</v>
      </c>
      <c r="C91" s="32">
        <v>704</v>
      </c>
      <c r="D91" s="32">
        <v>-11</v>
      </c>
      <c r="E91" s="33">
        <v>-1.5625</v>
      </c>
    </row>
    <row r="92" spans="2:5" ht="12" customHeight="1" x14ac:dyDescent="0.2">
      <c r="B92" s="6" t="s">
        <v>78</v>
      </c>
      <c r="C92" s="32">
        <v>8475</v>
      </c>
      <c r="D92" s="32">
        <v>7009</v>
      </c>
      <c r="E92" s="33">
        <v>82.702064896755161</v>
      </c>
    </row>
    <row r="93" spans="2:5" ht="12" customHeight="1" x14ac:dyDescent="0.2">
      <c r="B93" s="6" t="s">
        <v>86</v>
      </c>
      <c r="C93" s="22">
        <v>1098</v>
      </c>
      <c r="D93" s="22">
        <v>1098</v>
      </c>
      <c r="E93" s="23">
        <v>100</v>
      </c>
    </row>
    <row r="94" spans="2:5" ht="12" customHeight="1" x14ac:dyDescent="0.2">
      <c r="B94" s="6" t="s">
        <v>79</v>
      </c>
      <c r="C94" s="32">
        <v>1097</v>
      </c>
      <c r="D94" s="32">
        <v>1097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39B4FBB-1700-4170-875E-F7F50DC9B47F}"/>
    <hyperlink ref="D4" location="ŞUBAT!A1" display="Şubat" xr:uid="{75D63563-D3F7-4F44-8C35-CA9742147789}"/>
    <hyperlink ref="E4" location="MART!A1" display="Mart" xr:uid="{6A2F707E-9811-4ADF-9FAD-4BC3975A6834}"/>
    <hyperlink ref="C5" location="NİSAN!A1" display="Nisan" xr:uid="{2369B990-05E1-4D12-BEE6-460318EA3AC4}"/>
    <hyperlink ref="D5" location="MAYIS!A1" display="Mayıs" xr:uid="{E844FA18-8513-4EB9-820D-EA7843F44C69}"/>
    <hyperlink ref="E5" location="HAZİRAN!A1" display="Haziran" xr:uid="{3CD46654-FB3A-447F-A936-0751E2878A23}"/>
    <hyperlink ref="C6" location="TEMMUZ!A1" display="Temmuz" xr:uid="{C4934092-18BA-4EED-872D-F0C74B8F004E}"/>
    <hyperlink ref="D6" location="AĞUSTOS!A1" display="Ağustos" xr:uid="{D332C886-F4FB-416D-9CD9-D50AF999BBA9}"/>
    <hyperlink ref="E6" location="EYLÜL!A1" display="Eylül" xr:uid="{7EF175AE-6C38-40D6-ADE8-85870458DDAD}"/>
    <hyperlink ref="C7" location="EKİM!A1" display="Ekim" xr:uid="{C434283F-4BAA-481A-8A63-5EF84226D77A}"/>
    <hyperlink ref="D7" location="KASIM!A1" display="Kasım" xr:uid="{5F7C0C6B-2814-4994-857A-10C61965723C}"/>
    <hyperlink ref="E7" location="ARALIK!A1" display="Aralık" xr:uid="{E3CCB84B-1D92-4D68-AB03-4982C527F4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86A8-FDF0-40FF-B120-4161C36CBBE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1373372</v>
      </c>
      <c r="D10" s="22">
        <v>619950</v>
      </c>
      <c r="E10" s="23">
        <v>45.140719338970072</v>
      </c>
    </row>
    <row r="11" spans="2:5" ht="12" customHeight="1" x14ac:dyDescent="0.2">
      <c r="B11" s="7" t="s">
        <v>4</v>
      </c>
      <c r="C11" s="24">
        <v>1003345</v>
      </c>
      <c r="D11" s="24">
        <v>553933</v>
      </c>
      <c r="E11" s="25">
        <v>55.208627142209309</v>
      </c>
    </row>
    <row r="12" spans="2:5" ht="12" customHeight="1" x14ac:dyDescent="0.2">
      <c r="B12" s="7" t="s">
        <v>5</v>
      </c>
      <c r="C12" s="24">
        <v>571544</v>
      </c>
      <c r="D12" s="24">
        <v>373236</v>
      </c>
      <c r="E12" s="25">
        <v>65.303108772028054</v>
      </c>
    </row>
    <row r="13" spans="2:5" ht="12" customHeight="1" x14ac:dyDescent="0.2">
      <c r="B13" s="7" t="s">
        <v>6</v>
      </c>
      <c r="C13" s="26">
        <v>426269</v>
      </c>
      <c r="D13" s="26">
        <v>279257</v>
      </c>
      <c r="E13" s="27">
        <v>65.511918530317715</v>
      </c>
    </row>
    <row r="14" spans="2:5" ht="12" customHeight="1" x14ac:dyDescent="0.2">
      <c r="B14" s="8" t="s">
        <v>7</v>
      </c>
      <c r="C14" s="28">
        <v>64648</v>
      </c>
      <c r="D14" s="28">
        <v>19561</v>
      </c>
      <c r="E14" s="29">
        <v>30.257703254547703</v>
      </c>
    </row>
    <row r="15" spans="2:5" ht="12" customHeight="1" x14ac:dyDescent="0.2">
      <c r="B15" s="8" t="s">
        <v>8</v>
      </c>
      <c r="C15" s="28">
        <v>8399</v>
      </c>
      <c r="D15" s="28">
        <v>3820</v>
      </c>
      <c r="E15" s="29">
        <v>45.481604952970592</v>
      </c>
    </row>
    <row r="16" spans="2:5" ht="12" customHeight="1" x14ac:dyDescent="0.2">
      <c r="B16" s="8" t="s">
        <v>9</v>
      </c>
      <c r="C16" s="28">
        <v>333595</v>
      </c>
      <c r="D16" s="28">
        <v>242125</v>
      </c>
      <c r="E16" s="29">
        <v>72.58052428843358</v>
      </c>
    </row>
    <row r="17" spans="2:5" ht="12" customHeight="1" x14ac:dyDescent="0.2">
      <c r="B17" s="8" t="s">
        <v>10</v>
      </c>
      <c r="C17" s="28">
        <v>19627</v>
      </c>
      <c r="D17" s="28">
        <v>13751</v>
      </c>
      <c r="E17" s="29">
        <v>70.061649768176494</v>
      </c>
    </row>
    <row r="18" spans="2:5" ht="12" customHeight="1" x14ac:dyDescent="0.2">
      <c r="B18" s="7" t="s">
        <v>11</v>
      </c>
      <c r="C18" s="24">
        <v>145275</v>
      </c>
      <c r="D18" s="24">
        <v>93979</v>
      </c>
      <c r="E18" s="25">
        <v>64.690414730683187</v>
      </c>
    </row>
    <row r="19" spans="2:5" ht="12" customHeight="1" x14ac:dyDescent="0.2">
      <c r="B19" s="8" t="s">
        <v>12</v>
      </c>
      <c r="C19" s="28">
        <v>58583</v>
      </c>
      <c r="D19" s="28">
        <v>14648</v>
      </c>
      <c r="E19" s="29">
        <v>25.003840704641277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86249</v>
      </c>
      <c r="D21" s="28">
        <v>79333</v>
      </c>
      <c r="E21" s="29">
        <v>91.981356305580348</v>
      </c>
    </row>
    <row r="22" spans="2:5" s="4" customFormat="1" ht="12" customHeight="1" x14ac:dyDescent="0.2">
      <c r="B22" s="7" t="s">
        <v>15</v>
      </c>
      <c r="C22" s="24">
        <v>85920</v>
      </c>
      <c r="D22" s="24">
        <v>54686</v>
      </c>
      <c r="E22" s="25">
        <v>63.647579143389201</v>
      </c>
    </row>
    <row r="23" spans="2:5" s="4" customFormat="1" ht="12" customHeight="1" x14ac:dyDescent="0.2">
      <c r="B23" s="8" t="s">
        <v>16</v>
      </c>
      <c r="C23" s="30">
        <v>329</v>
      </c>
      <c r="D23" s="30">
        <v>206</v>
      </c>
      <c r="E23" s="31">
        <v>62.613981762917938</v>
      </c>
    </row>
    <row r="24" spans="2:5" ht="12" customHeight="1" x14ac:dyDescent="0.2">
      <c r="B24" s="8" t="s">
        <v>17</v>
      </c>
      <c r="C24" s="30">
        <v>85591</v>
      </c>
      <c r="D24" s="30">
        <v>54480</v>
      </c>
      <c r="E24" s="31">
        <v>63.651552149174563</v>
      </c>
    </row>
    <row r="25" spans="2:5" s="4" customFormat="1" ht="12" customHeight="1" x14ac:dyDescent="0.2">
      <c r="B25" s="7" t="s">
        <v>18</v>
      </c>
      <c r="C25" s="24">
        <v>193237</v>
      </c>
      <c r="D25" s="24">
        <v>10008</v>
      </c>
      <c r="E25" s="25">
        <v>5.1791323607797679</v>
      </c>
    </row>
    <row r="26" spans="2:5" ht="12" customHeight="1" x14ac:dyDescent="0.2">
      <c r="B26" s="7" t="s">
        <v>19</v>
      </c>
      <c r="C26" s="24">
        <v>128199</v>
      </c>
      <c r="D26" s="24">
        <v>-51933</v>
      </c>
      <c r="E26" s="25">
        <v>-40.509676362530129</v>
      </c>
    </row>
    <row r="27" spans="2:5" ht="12" customHeight="1" x14ac:dyDescent="0.2">
      <c r="B27" s="8" t="s">
        <v>20</v>
      </c>
      <c r="C27" s="28">
        <v>114669</v>
      </c>
      <c r="D27" s="28">
        <v>-58913</v>
      </c>
      <c r="E27" s="29">
        <v>-51.376570825593667</v>
      </c>
    </row>
    <row r="28" spans="2:5" ht="12" customHeight="1" x14ac:dyDescent="0.2">
      <c r="B28" s="8" t="s">
        <v>21</v>
      </c>
      <c r="C28" s="28">
        <v>13530</v>
      </c>
      <c r="D28" s="28">
        <v>6980</v>
      </c>
      <c r="E28" s="29">
        <v>51.589061345158903</v>
      </c>
    </row>
    <row r="29" spans="2:5" ht="12" customHeight="1" x14ac:dyDescent="0.2">
      <c r="B29" s="7" t="s">
        <v>22</v>
      </c>
      <c r="C29" s="26">
        <v>46564</v>
      </c>
      <c r="D29" s="26">
        <v>45199</v>
      </c>
      <c r="E29" s="27">
        <v>97.068550811785926</v>
      </c>
    </row>
    <row r="30" spans="2:5" ht="12" customHeight="1" x14ac:dyDescent="0.2">
      <c r="B30" s="8" t="s">
        <v>23</v>
      </c>
      <c r="C30" s="28">
        <v>911</v>
      </c>
      <c r="D30" s="28">
        <v>313</v>
      </c>
      <c r="E30" s="29">
        <v>34.357848518111965</v>
      </c>
    </row>
    <row r="31" spans="2:5" s="4" customFormat="1" ht="12" customHeight="1" x14ac:dyDescent="0.2">
      <c r="B31" s="8" t="s">
        <v>24</v>
      </c>
      <c r="C31" s="28">
        <v>45622</v>
      </c>
      <c r="D31" s="28">
        <v>44858</v>
      </c>
      <c r="E31" s="29">
        <v>98.325369339353813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5</v>
      </c>
      <c r="D35" s="28">
        <v>2</v>
      </c>
      <c r="E35" s="29">
        <v>40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18474</v>
      </c>
      <c r="D37" s="26">
        <v>16742</v>
      </c>
      <c r="E37" s="27">
        <v>90.624661686694822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27031</v>
      </c>
      <c r="D40" s="24">
        <v>27031</v>
      </c>
      <c r="E40" s="25">
        <v>100</v>
      </c>
    </row>
    <row r="41" spans="2:6" s="4" customFormat="1" ht="12" customHeight="1" x14ac:dyDescent="0.2">
      <c r="B41" s="8" t="s">
        <v>33</v>
      </c>
      <c r="C41" s="30">
        <v>324</v>
      </c>
      <c r="D41" s="30">
        <v>324</v>
      </c>
      <c r="E41" s="31">
        <v>100</v>
      </c>
    </row>
    <row r="42" spans="2:6" ht="12" customHeight="1" x14ac:dyDescent="0.2">
      <c r="B42" s="8" t="s">
        <v>34</v>
      </c>
      <c r="C42" s="30">
        <v>26705</v>
      </c>
      <c r="D42" s="30">
        <v>26705</v>
      </c>
      <c r="E42" s="31">
        <v>100</v>
      </c>
    </row>
    <row r="43" spans="2:6" s="4" customFormat="1" ht="12" customHeight="1" x14ac:dyDescent="0.2">
      <c r="B43" s="8" t="s">
        <v>35</v>
      </c>
      <c r="C43" s="28">
        <v>2</v>
      </c>
      <c r="D43" s="28">
        <v>2</v>
      </c>
      <c r="E43" s="29">
        <v>100</v>
      </c>
    </row>
    <row r="44" spans="2:6" ht="12" customHeight="1" x14ac:dyDescent="0.2">
      <c r="B44" s="7" t="s">
        <v>36</v>
      </c>
      <c r="C44" s="24">
        <v>65061</v>
      </c>
      <c r="D44" s="24">
        <v>37938</v>
      </c>
      <c r="E44" s="25">
        <v>58.311430811084989</v>
      </c>
    </row>
    <row r="45" spans="2:6" ht="12" customHeight="1" x14ac:dyDescent="0.2">
      <c r="B45" s="7" t="s">
        <v>37</v>
      </c>
      <c r="C45" s="26">
        <v>59424</v>
      </c>
      <c r="D45" s="26">
        <v>50986</v>
      </c>
      <c r="E45" s="27">
        <v>85.800350026925145</v>
      </c>
      <c r="F45" s="5"/>
    </row>
    <row r="46" spans="2:6" ht="12" customHeight="1" x14ac:dyDescent="0.2">
      <c r="B46" s="7" t="s">
        <v>38</v>
      </c>
      <c r="C46" s="26">
        <v>1128</v>
      </c>
      <c r="D46" s="26">
        <v>48</v>
      </c>
      <c r="E46" s="27">
        <v>4.2553191489361701</v>
      </c>
    </row>
    <row r="47" spans="2:6" ht="12" customHeight="1" x14ac:dyDescent="0.2">
      <c r="B47" s="6" t="s">
        <v>84</v>
      </c>
      <c r="C47" s="22">
        <v>22205</v>
      </c>
      <c r="D47" s="22">
        <v>19280</v>
      </c>
      <c r="E47" s="27">
        <v>86.827291150641756</v>
      </c>
    </row>
    <row r="48" spans="2:6" ht="12" customHeight="1" x14ac:dyDescent="0.2">
      <c r="B48" s="6" t="s">
        <v>39</v>
      </c>
      <c r="C48" s="32">
        <v>11683</v>
      </c>
      <c r="D48" s="32">
        <v>11663</v>
      </c>
      <c r="E48" s="33">
        <v>99.828811093041168</v>
      </c>
    </row>
    <row r="49" spans="2:5" ht="12" customHeight="1" x14ac:dyDescent="0.2">
      <c r="B49" s="6" t="s">
        <v>40</v>
      </c>
      <c r="C49" s="32">
        <v>11384</v>
      </c>
      <c r="D49" s="32">
        <v>11366</v>
      </c>
      <c r="E49" s="33">
        <v>99.841883345045673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11383</v>
      </c>
      <c r="D51" s="34">
        <v>11365</v>
      </c>
      <c r="E51" s="35">
        <v>99.841869454449622</v>
      </c>
    </row>
    <row r="52" spans="2:5" ht="12" customHeight="1" x14ac:dyDescent="0.2">
      <c r="B52" s="6" t="s">
        <v>43</v>
      </c>
      <c r="C52" s="32">
        <v>299</v>
      </c>
      <c r="D52" s="32">
        <v>297</v>
      </c>
      <c r="E52" s="33">
        <v>99.331103678929765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299</v>
      </c>
      <c r="D54" s="34">
        <v>297</v>
      </c>
      <c r="E54" s="35">
        <v>99.331103678929765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2854</v>
      </c>
      <c r="D58" s="32">
        <v>2854</v>
      </c>
      <c r="E58" s="33">
        <v>100</v>
      </c>
    </row>
    <row r="59" spans="2:5" ht="12" customHeight="1" x14ac:dyDescent="0.2">
      <c r="B59" s="6" t="s">
        <v>48</v>
      </c>
      <c r="C59" s="32">
        <v>2854</v>
      </c>
      <c r="D59" s="32">
        <v>2854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7635</v>
      </c>
      <c r="D61" s="32">
        <v>4730</v>
      </c>
      <c r="E61" s="33">
        <v>61.951538965291419</v>
      </c>
    </row>
    <row r="62" spans="2:5" s="4" customFormat="1" ht="12" customHeight="1" x14ac:dyDescent="0.2">
      <c r="B62" s="6" t="s">
        <v>51</v>
      </c>
      <c r="C62" s="32">
        <v>7278</v>
      </c>
      <c r="D62" s="32">
        <v>4373</v>
      </c>
      <c r="E62" s="33">
        <v>60.085188238527067</v>
      </c>
    </row>
    <row r="63" spans="2:5" ht="12" customHeight="1" x14ac:dyDescent="0.2">
      <c r="B63" s="6" t="s">
        <v>90</v>
      </c>
      <c r="C63" s="32">
        <v>357</v>
      </c>
      <c r="D63" s="32">
        <v>357</v>
      </c>
      <c r="E63" s="33">
        <v>100</v>
      </c>
    </row>
    <row r="64" spans="2:5" ht="12" customHeight="1" x14ac:dyDescent="0.2">
      <c r="B64" s="6" t="s">
        <v>52</v>
      </c>
      <c r="C64" s="32">
        <v>33</v>
      </c>
      <c r="D64" s="32">
        <v>33</v>
      </c>
      <c r="E64" s="33">
        <v>100</v>
      </c>
    </row>
    <row r="65" spans="2:5" ht="12" customHeight="1" x14ac:dyDescent="0.2">
      <c r="B65" s="6" t="s">
        <v>85</v>
      </c>
      <c r="C65" s="22">
        <v>58</v>
      </c>
      <c r="D65" s="22">
        <v>58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58</v>
      </c>
      <c r="D67" s="22">
        <v>58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58</v>
      </c>
      <c r="D69" s="34">
        <v>58</v>
      </c>
      <c r="E69" s="35">
        <v>100</v>
      </c>
    </row>
    <row r="70" spans="2:5" ht="12" customHeight="1" x14ac:dyDescent="0.2">
      <c r="B70" s="6" t="s">
        <v>89</v>
      </c>
      <c r="C70" s="22">
        <v>346790</v>
      </c>
      <c r="D70" s="22">
        <v>45705</v>
      </c>
      <c r="E70" s="23">
        <v>13.1794457740996</v>
      </c>
    </row>
    <row r="71" spans="2:5" ht="12" customHeight="1" x14ac:dyDescent="0.2">
      <c r="B71" s="6" t="s">
        <v>57</v>
      </c>
      <c r="C71" s="32">
        <v>74267</v>
      </c>
      <c r="D71" s="32">
        <v>654</v>
      </c>
      <c r="E71" s="33">
        <v>0.88060646047369628</v>
      </c>
    </row>
    <row r="72" spans="2:5" ht="12" customHeight="1" x14ac:dyDescent="0.2">
      <c r="B72" s="6" t="s">
        <v>58</v>
      </c>
      <c r="C72" s="32">
        <v>34</v>
      </c>
      <c r="D72" s="32">
        <v>34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74048</v>
      </c>
      <c r="D74" s="36">
        <v>439</v>
      </c>
      <c r="E74" s="37">
        <v>0.59285868625756266</v>
      </c>
    </row>
    <row r="75" spans="2:5" ht="12" customHeight="1" x14ac:dyDescent="0.2">
      <c r="B75" s="6" t="s">
        <v>61</v>
      </c>
      <c r="C75" s="32">
        <v>185</v>
      </c>
      <c r="D75" s="32">
        <v>181</v>
      </c>
      <c r="E75" s="33">
        <v>97.837837837837839</v>
      </c>
    </row>
    <row r="76" spans="2:5" ht="12" customHeight="1" x14ac:dyDescent="0.2">
      <c r="B76" s="6" t="s">
        <v>62</v>
      </c>
      <c r="C76" s="32">
        <v>1580</v>
      </c>
      <c r="D76" s="32">
        <v>1104</v>
      </c>
      <c r="E76" s="33">
        <v>69.873417721518976</v>
      </c>
    </row>
    <row r="77" spans="2:5" ht="12" customHeight="1" x14ac:dyDescent="0.2">
      <c r="B77" s="6" t="s">
        <v>63</v>
      </c>
      <c r="C77" s="32">
        <v>817</v>
      </c>
      <c r="D77" s="32">
        <v>637</v>
      </c>
      <c r="E77" s="33">
        <v>77.968176254589963</v>
      </c>
    </row>
    <row r="78" spans="2:5" ht="12" customHeight="1" x14ac:dyDescent="0.2">
      <c r="B78" s="6" t="s">
        <v>64</v>
      </c>
      <c r="C78" s="32">
        <v>763</v>
      </c>
      <c r="D78" s="32">
        <v>467</v>
      </c>
      <c r="E78" s="33">
        <v>61.205766710353871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746</v>
      </c>
      <c r="D86" s="34">
        <v>459</v>
      </c>
      <c r="E86" s="35">
        <v>61.528150134048254</v>
      </c>
    </row>
    <row r="87" spans="2:5" ht="12" customHeight="1" x14ac:dyDescent="0.2">
      <c r="B87" s="6" t="s">
        <v>73</v>
      </c>
      <c r="C87" s="32">
        <v>263529</v>
      </c>
      <c r="D87" s="32">
        <v>38008</v>
      </c>
      <c r="E87" s="33">
        <v>14.42270110689905</v>
      </c>
    </row>
    <row r="88" spans="2:5" ht="12" customHeight="1" x14ac:dyDescent="0.2">
      <c r="B88" s="6" t="s">
        <v>74</v>
      </c>
      <c r="C88" s="36">
        <v>3603</v>
      </c>
      <c r="D88" s="36">
        <v>2067</v>
      </c>
      <c r="E88" s="37">
        <v>57.368859283930064</v>
      </c>
    </row>
    <row r="89" spans="2:5" ht="12" customHeight="1" x14ac:dyDescent="0.2">
      <c r="B89" s="6" t="s">
        <v>75</v>
      </c>
      <c r="C89" s="32">
        <v>52252</v>
      </c>
      <c r="D89" s="32">
        <v>13916</v>
      </c>
      <c r="E89" s="33">
        <v>26.63247339814744</v>
      </c>
    </row>
    <row r="90" spans="2:5" ht="12" customHeight="1" x14ac:dyDescent="0.2">
      <c r="B90" s="6" t="s">
        <v>76</v>
      </c>
      <c r="C90" s="32">
        <v>206970</v>
      </c>
      <c r="D90" s="32">
        <v>22036</v>
      </c>
      <c r="E90" s="33">
        <v>10.646953664782336</v>
      </c>
    </row>
    <row r="91" spans="2:5" ht="12" customHeight="1" x14ac:dyDescent="0.2">
      <c r="B91" s="6" t="s">
        <v>77</v>
      </c>
      <c r="C91" s="32">
        <v>704</v>
      </c>
      <c r="D91" s="32">
        <v>-11</v>
      </c>
      <c r="E91" s="33">
        <v>-1.5625</v>
      </c>
    </row>
    <row r="92" spans="2:5" ht="12" customHeight="1" x14ac:dyDescent="0.2">
      <c r="B92" s="6" t="s">
        <v>78</v>
      </c>
      <c r="C92" s="32">
        <v>7414</v>
      </c>
      <c r="D92" s="32">
        <v>5939</v>
      </c>
      <c r="E92" s="33">
        <v>80.10520636633396</v>
      </c>
    </row>
    <row r="93" spans="2:5" ht="12" customHeight="1" x14ac:dyDescent="0.2">
      <c r="B93" s="6" t="s">
        <v>86</v>
      </c>
      <c r="C93" s="22">
        <v>974</v>
      </c>
      <c r="D93" s="22">
        <v>974</v>
      </c>
      <c r="E93" s="23">
        <v>100</v>
      </c>
    </row>
    <row r="94" spans="2:5" ht="12" customHeight="1" x14ac:dyDescent="0.2">
      <c r="B94" s="6" t="s">
        <v>79</v>
      </c>
      <c r="C94" s="32">
        <v>973</v>
      </c>
      <c r="D94" s="32">
        <v>973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EF9C950-A7D0-4FA8-BDDD-A794A0CFD3B3}"/>
    <hyperlink ref="D4" location="ŞUBAT!A1" display="Şubat" xr:uid="{7068BDEB-7FCC-44FD-B27D-F6BF45ACA408}"/>
    <hyperlink ref="E4" location="MART!A1" display="Mart" xr:uid="{588FC2B8-2377-4DC6-B82B-F55AB4CBB7CA}"/>
    <hyperlink ref="C5" location="NİSAN!A1" display="Nisan" xr:uid="{B06FEE2A-B254-4DF9-BEDA-28F31600FA9A}"/>
    <hyperlink ref="D5" location="MAYIS!A1" display="Mayıs" xr:uid="{6AC7E549-9BB4-4804-B28E-9BC6DC85F3EB}"/>
    <hyperlink ref="E5" location="HAZİRAN!A1" display="Haziran" xr:uid="{84A52AF7-366E-4E1A-BB65-0B9F38B07F40}"/>
    <hyperlink ref="C6" location="TEMMUZ!A1" display="Temmuz" xr:uid="{AE8C8195-4EB2-4D70-BD27-172D28EC87E9}"/>
    <hyperlink ref="D6" location="AĞUSTOS!A1" display="Ağustos" xr:uid="{3B37BB9E-E8E7-4DC3-A3C3-87BC93112528}"/>
    <hyperlink ref="E6" location="EYLÜL!A1" display="Eylül" xr:uid="{A1DB2B2F-B890-4CB1-A28E-29964CB2A349}"/>
    <hyperlink ref="C7" location="EKİM!A1" display="Ekim" xr:uid="{98774141-F47C-48E0-A625-31738B780849}"/>
    <hyperlink ref="D7" location="KASIM!A1" display="Kasım" xr:uid="{D680D4AA-60A5-46F5-8194-3E7C2EE0232F}"/>
    <hyperlink ref="E7" location="ARALIK!A1" display="Aralık" xr:uid="{CED71ED8-10BA-45D7-82BF-2E32180B13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9AD0-FFE2-4F20-9C11-8254A6EFAC7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1306734</v>
      </c>
      <c r="D10" s="22">
        <v>568168</v>
      </c>
      <c r="E10" s="23">
        <v>43.480004346714786</v>
      </c>
    </row>
    <row r="11" spans="2:5" ht="12" customHeight="1" x14ac:dyDescent="0.2">
      <c r="B11" s="7" t="s">
        <v>4</v>
      </c>
      <c r="C11" s="24">
        <v>947777</v>
      </c>
      <c r="D11" s="24">
        <v>508495</v>
      </c>
      <c r="E11" s="25">
        <v>53.651333594294861</v>
      </c>
    </row>
    <row r="12" spans="2:5" ht="12" customHeight="1" x14ac:dyDescent="0.2">
      <c r="B12" s="7" t="s">
        <v>5</v>
      </c>
      <c r="C12" s="24">
        <v>534887</v>
      </c>
      <c r="D12" s="24">
        <v>342139</v>
      </c>
      <c r="E12" s="25">
        <v>63.96472525972775</v>
      </c>
    </row>
    <row r="13" spans="2:5" ht="12" customHeight="1" x14ac:dyDescent="0.2">
      <c r="B13" s="7" t="s">
        <v>6</v>
      </c>
      <c r="C13" s="26">
        <v>389089</v>
      </c>
      <c r="D13" s="26">
        <v>248511</v>
      </c>
      <c r="E13" s="27">
        <v>63.869962913369434</v>
      </c>
    </row>
    <row r="14" spans="2:5" ht="12" customHeight="1" x14ac:dyDescent="0.2">
      <c r="B14" s="8" t="s">
        <v>7</v>
      </c>
      <c r="C14" s="28">
        <v>64604</v>
      </c>
      <c r="D14" s="28">
        <v>18943</v>
      </c>
      <c r="E14" s="29">
        <v>29.321713825769301</v>
      </c>
    </row>
    <row r="15" spans="2:5" ht="12" customHeight="1" x14ac:dyDescent="0.2">
      <c r="B15" s="8" t="s">
        <v>8</v>
      </c>
      <c r="C15" s="28">
        <v>8381</v>
      </c>
      <c r="D15" s="28">
        <v>3650</v>
      </c>
      <c r="E15" s="29">
        <v>43.550888915403888</v>
      </c>
    </row>
    <row r="16" spans="2:5" ht="12" customHeight="1" x14ac:dyDescent="0.2">
      <c r="B16" s="8" t="s">
        <v>9</v>
      </c>
      <c r="C16" s="28">
        <v>296574</v>
      </c>
      <c r="D16" s="28">
        <v>212431</v>
      </c>
      <c r="E16" s="29">
        <v>71.628328848786467</v>
      </c>
    </row>
    <row r="17" spans="2:5" ht="12" customHeight="1" x14ac:dyDescent="0.2">
      <c r="B17" s="8" t="s">
        <v>10</v>
      </c>
      <c r="C17" s="28">
        <v>19530</v>
      </c>
      <c r="D17" s="28">
        <v>13487</v>
      </c>
      <c r="E17" s="29">
        <v>69.057859703020995</v>
      </c>
    </row>
    <row r="18" spans="2:5" ht="12" customHeight="1" x14ac:dyDescent="0.2">
      <c r="B18" s="7" t="s">
        <v>11</v>
      </c>
      <c r="C18" s="24">
        <v>145798</v>
      </c>
      <c r="D18" s="24">
        <v>93628</v>
      </c>
      <c r="E18" s="25">
        <v>64.21761615385671</v>
      </c>
    </row>
    <row r="19" spans="2:5" ht="12" customHeight="1" x14ac:dyDescent="0.2">
      <c r="B19" s="8" t="s">
        <v>12</v>
      </c>
      <c r="C19" s="28">
        <v>59249</v>
      </c>
      <c r="D19" s="28">
        <v>14989</v>
      </c>
      <c r="E19" s="29">
        <v>25.298317271177574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86106</v>
      </c>
      <c r="D21" s="28">
        <v>78641</v>
      </c>
      <c r="E21" s="29">
        <v>91.330453162381247</v>
      </c>
    </row>
    <row r="22" spans="2:5" s="4" customFormat="1" ht="12" customHeight="1" x14ac:dyDescent="0.2">
      <c r="B22" s="7" t="s">
        <v>15</v>
      </c>
      <c r="C22" s="24">
        <v>85815</v>
      </c>
      <c r="D22" s="24">
        <v>52727</v>
      </c>
      <c r="E22" s="25">
        <v>61.442638233409077</v>
      </c>
    </row>
    <row r="23" spans="2:5" s="4" customFormat="1" ht="12" customHeight="1" x14ac:dyDescent="0.2">
      <c r="B23" s="8" t="s">
        <v>16</v>
      </c>
      <c r="C23" s="30">
        <v>312</v>
      </c>
      <c r="D23" s="30">
        <v>192</v>
      </c>
      <c r="E23" s="31">
        <v>61.53846153846154</v>
      </c>
    </row>
    <row r="24" spans="2:5" ht="12" customHeight="1" x14ac:dyDescent="0.2">
      <c r="B24" s="8" t="s">
        <v>17</v>
      </c>
      <c r="C24" s="30">
        <v>85503</v>
      </c>
      <c r="D24" s="30">
        <v>52535</v>
      </c>
      <c r="E24" s="31">
        <v>61.442288574669888</v>
      </c>
    </row>
    <row r="25" spans="2:5" s="4" customFormat="1" ht="12" customHeight="1" x14ac:dyDescent="0.2">
      <c r="B25" s="7" t="s">
        <v>18</v>
      </c>
      <c r="C25" s="24">
        <v>186615</v>
      </c>
      <c r="D25" s="24">
        <v>9550</v>
      </c>
      <c r="E25" s="25">
        <v>5.1174878761085658</v>
      </c>
    </row>
    <row r="26" spans="2:5" ht="12" customHeight="1" x14ac:dyDescent="0.2">
      <c r="B26" s="7" t="s">
        <v>19</v>
      </c>
      <c r="C26" s="24">
        <v>128780</v>
      </c>
      <c r="D26" s="24">
        <v>-45120</v>
      </c>
      <c r="E26" s="25">
        <v>-35.036496350364963</v>
      </c>
    </row>
    <row r="27" spans="2:5" ht="12" customHeight="1" x14ac:dyDescent="0.2">
      <c r="B27" s="8" t="s">
        <v>20</v>
      </c>
      <c r="C27" s="28">
        <v>116040</v>
      </c>
      <c r="D27" s="28">
        <v>-51322</v>
      </c>
      <c r="E27" s="29">
        <v>-44.227852464667357</v>
      </c>
    </row>
    <row r="28" spans="2:5" ht="12" customHeight="1" x14ac:dyDescent="0.2">
      <c r="B28" s="8" t="s">
        <v>21</v>
      </c>
      <c r="C28" s="28">
        <v>12740</v>
      </c>
      <c r="D28" s="28">
        <v>6202</v>
      </c>
      <c r="E28" s="29">
        <v>48.681318681318679</v>
      </c>
    </row>
    <row r="29" spans="2:5" ht="12" customHeight="1" x14ac:dyDescent="0.2">
      <c r="B29" s="7" t="s">
        <v>22</v>
      </c>
      <c r="C29" s="26">
        <v>41966</v>
      </c>
      <c r="D29" s="26">
        <v>40510</v>
      </c>
      <c r="E29" s="27">
        <v>96.530524710479909</v>
      </c>
    </row>
    <row r="30" spans="2:5" ht="12" customHeight="1" x14ac:dyDescent="0.2">
      <c r="B30" s="8" t="s">
        <v>23</v>
      </c>
      <c r="C30" s="28">
        <v>873</v>
      </c>
      <c r="D30" s="28">
        <v>248</v>
      </c>
      <c r="E30" s="29">
        <v>28.407789232531499</v>
      </c>
    </row>
    <row r="31" spans="2:5" s="4" customFormat="1" ht="12" customHeight="1" x14ac:dyDescent="0.2">
      <c r="B31" s="8" t="s">
        <v>24</v>
      </c>
      <c r="C31" s="28">
        <v>41062</v>
      </c>
      <c r="D31" s="28">
        <v>40234</v>
      </c>
      <c r="E31" s="29">
        <v>97.983537090253762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5</v>
      </c>
      <c r="D35" s="28">
        <v>2</v>
      </c>
      <c r="E35" s="29">
        <v>40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15869</v>
      </c>
      <c r="D37" s="26">
        <v>14160</v>
      </c>
      <c r="E37" s="27">
        <v>89.230575335559891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24464</v>
      </c>
      <c r="D40" s="24">
        <v>24464</v>
      </c>
      <c r="E40" s="25">
        <v>100</v>
      </c>
    </row>
    <row r="41" spans="2:6" s="4" customFormat="1" ht="12" customHeight="1" x14ac:dyDescent="0.2">
      <c r="B41" s="8" t="s">
        <v>33</v>
      </c>
      <c r="C41" s="30">
        <v>318</v>
      </c>
      <c r="D41" s="30">
        <v>318</v>
      </c>
      <c r="E41" s="31">
        <v>100</v>
      </c>
    </row>
    <row r="42" spans="2:6" ht="12" customHeight="1" x14ac:dyDescent="0.2">
      <c r="B42" s="8" t="s">
        <v>34</v>
      </c>
      <c r="C42" s="30">
        <v>24145</v>
      </c>
      <c r="D42" s="30">
        <v>24145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60865</v>
      </c>
      <c r="D44" s="24">
        <v>33944</v>
      </c>
      <c r="E44" s="25">
        <v>55.7693255565596</v>
      </c>
    </row>
    <row r="45" spans="2:6" ht="12" customHeight="1" x14ac:dyDescent="0.2">
      <c r="B45" s="7" t="s">
        <v>37</v>
      </c>
      <c r="C45" s="26">
        <v>54005</v>
      </c>
      <c r="D45" s="26">
        <v>45622</v>
      </c>
      <c r="E45" s="27">
        <v>84.477363207110457</v>
      </c>
      <c r="F45" s="5"/>
    </row>
    <row r="46" spans="2:6" ht="12" customHeight="1" x14ac:dyDescent="0.2">
      <c r="B46" s="7" t="s">
        <v>38</v>
      </c>
      <c r="C46" s="26">
        <v>1126</v>
      </c>
      <c r="D46" s="26">
        <v>49</v>
      </c>
      <c r="E46" s="27">
        <v>4.3516873889875667</v>
      </c>
    </row>
    <row r="47" spans="2:6" ht="12" customHeight="1" x14ac:dyDescent="0.2">
      <c r="B47" s="6" t="s">
        <v>84</v>
      </c>
      <c r="C47" s="22">
        <v>20439</v>
      </c>
      <c r="D47" s="22">
        <v>17474</v>
      </c>
      <c r="E47" s="27">
        <v>85.493419443221299</v>
      </c>
    </row>
    <row r="48" spans="2:6" ht="12" customHeight="1" x14ac:dyDescent="0.2">
      <c r="B48" s="6" t="s">
        <v>39</v>
      </c>
      <c r="C48" s="32">
        <v>10552</v>
      </c>
      <c r="D48" s="32">
        <v>10533</v>
      </c>
      <c r="E48" s="33">
        <v>99.819939347990911</v>
      </c>
    </row>
    <row r="49" spans="2:5" ht="12" customHeight="1" x14ac:dyDescent="0.2">
      <c r="B49" s="6" t="s">
        <v>40</v>
      </c>
      <c r="C49" s="32">
        <v>10274</v>
      </c>
      <c r="D49" s="32">
        <v>10256</v>
      </c>
      <c r="E49" s="33">
        <v>99.824800467198742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10273</v>
      </c>
      <c r="D51" s="34">
        <v>10255</v>
      </c>
      <c r="E51" s="35">
        <v>99.824783412829746</v>
      </c>
    </row>
    <row r="52" spans="2:5" ht="12" customHeight="1" x14ac:dyDescent="0.2">
      <c r="B52" s="6" t="s">
        <v>43</v>
      </c>
      <c r="C52" s="32">
        <v>278</v>
      </c>
      <c r="D52" s="32">
        <v>277</v>
      </c>
      <c r="E52" s="33">
        <v>99.64028776978418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278</v>
      </c>
      <c r="D54" s="34">
        <v>277</v>
      </c>
      <c r="E54" s="35">
        <v>99.64028776978418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2627</v>
      </c>
      <c r="D58" s="32">
        <v>2627</v>
      </c>
      <c r="E58" s="33">
        <v>100</v>
      </c>
    </row>
    <row r="59" spans="2:5" ht="12" customHeight="1" x14ac:dyDescent="0.2">
      <c r="B59" s="6" t="s">
        <v>48</v>
      </c>
      <c r="C59" s="32">
        <v>2627</v>
      </c>
      <c r="D59" s="32">
        <v>2627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7243</v>
      </c>
      <c r="D61" s="32">
        <v>4297</v>
      </c>
      <c r="E61" s="33">
        <v>59.326246030650289</v>
      </c>
    </row>
    <row r="62" spans="2:5" s="4" customFormat="1" ht="12" customHeight="1" x14ac:dyDescent="0.2">
      <c r="B62" s="6" t="s">
        <v>51</v>
      </c>
      <c r="C62" s="32">
        <v>6886</v>
      </c>
      <c r="D62" s="32">
        <v>3940</v>
      </c>
      <c r="E62" s="33">
        <v>57.217542840546031</v>
      </c>
    </row>
    <row r="63" spans="2:5" ht="12" customHeight="1" x14ac:dyDescent="0.2">
      <c r="B63" s="6" t="s">
        <v>90</v>
      </c>
      <c r="C63" s="32">
        <v>357</v>
      </c>
      <c r="D63" s="32">
        <v>357</v>
      </c>
      <c r="E63" s="33">
        <v>100</v>
      </c>
    </row>
    <row r="64" spans="2:5" ht="12" customHeight="1" x14ac:dyDescent="0.2">
      <c r="B64" s="6" t="s">
        <v>52</v>
      </c>
      <c r="C64" s="32">
        <v>17</v>
      </c>
      <c r="D64" s="32">
        <v>17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337590</v>
      </c>
      <c r="D70" s="22">
        <v>41271</v>
      </c>
      <c r="E70" s="23">
        <v>12.225184395272372</v>
      </c>
    </row>
    <row r="71" spans="2:5" ht="12" customHeight="1" x14ac:dyDescent="0.2">
      <c r="B71" s="6" t="s">
        <v>57</v>
      </c>
      <c r="C71" s="32">
        <v>73107</v>
      </c>
      <c r="D71" s="32">
        <v>576</v>
      </c>
      <c r="E71" s="33">
        <v>0.78788624892281189</v>
      </c>
    </row>
    <row r="72" spans="2:5" ht="12" customHeight="1" x14ac:dyDescent="0.2">
      <c r="B72" s="6" t="s">
        <v>58</v>
      </c>
      <c r="C72" s="32">
        <v>23</v>
      </c>
      <c r="D72" s="32">
        <v>23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72924</v>
      </c>
      <c r="D74" s="36">
        <v>399</v>
      </c>
      <c r="E74" s="37">
        <v>0.54714497284844499</v>
      </c>
    </row>
    <row r="75" spans="2:5" ht="12" customHeight="1" x14ac:dyDescent="0.2">
      <c r="B75" s="6" t="s">
        <v>61</v>
      </c>
      <c r="C75" s="32">
        <v>160</v>
      </c>
      <c r="D75" s="32">
        <v>154</v>
      </c>
      <c r="E75" s="33">
        <v>96.25</v>
      </c>
    </row>
    <row r="76" spans="2:5" ht="12" customHeight="1" x14ac:dyDescent="0.2">
      <c r="B76" s="6" t="s">
        <v>62</v>
      </c>
      <c r="C76" s="32">
        <v>1517</v>
      </c>
      <c r="D76" s="32">
        <v>1063</v>
      </c>
      <c r="E76" s="33">
        <v>70.072511535926168</v>
      </c>
    </row>
    <row r="77" spans="2:5" ht="12" customHeight="1" x14ac:dyDescent="0.2">
      <c r="B77" s="6" t="s">
        <v>63</v>
      </c>
      <c r="C77" s="32">
        <v>794</v>
      </c>
      <c r="D77" s="32">
        <v>636</v>
      </c>
      <c r="E77" s="33">
        <v>80.100755667506292</v>
      </c>
    </row>
    <row r="78" spans="2:5" ht="12" customHeight="1" x14ac:dyDescent="0.2">
      <c r="B78" s="6" t="s">
        <v>64</v>
      </c>
      <c r="C78" s="32">
        <v>723</v>
      </c>
      <c r="D78" s="32">
        <v>427</v>
      </c>
      <c r="E78" s="33">
        <v>59.059474412171511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706</v>
      </c>
      <c r="D86" s="34">
        <v>419</v>
      </c>
      <c r="E86" s="35">
        <v>59.348441926345608</v>
      </c>
    </row>
    <row r="87" spans="2:5" ht="12" customHeight="1" x14ac:dyDescent="0.2">
      <c r="B87" s="6" t="s">
        <v>73</v>
      </c>
      <c r="C87" s="32">
        <v>256675</v>
      </c>
      <c r="D87" s="32">
        <v>34804</v>
      </c>
      <c r="E87" s="33">
        <v>13.559559754553424</v>
      </c>
    </row>
    <row r="88" spans="2:5" ht="12" customHeight="1" x14ac:dyDescent="0.2">
      <c r="B88" s="6" t="s">
        <v>74</v>
      </c>
      <c r="C88" s="36">
        <v>3384</v>
      </c>
      <c r="D88" s="36">
        <v>1876</v>
      </c>
      <c r="E88" s="37">
        <v>55.437352245862883</v>
      </c>
    </row>
    <row r="89" spans="2:5" ht="12" customHeight="1" x14ac:dyDescent="0.2">
      <c r="B89" s="6" t="s">
        <v>75</v>
      </c>
      <c r="C89" s="32">
        <v>50815</v>
      </c>
      <c r="D89" s="32">
        <v>12344</v>
      </c>
      <c r="E89" s="33">
        <v>24.29203975204172</v>
      </c>
    </row>
    <row r="90" spans="2:5" ht="12" customHeight="1" x14ac:dyDescent="0.2">
      <c r="B90" s="6" t="s">
        <v>76</v>
      </c>
      <c r="C90" s="32">
        <v>201748</v>
      </c>
      <c r="D90" s="32">
        <v>20571</v>
      </c>
      <c r="E90" s="33">
        <v>10.196383607272438</v>
      </c>
    </row>
    <row r="91" spans="2:5" ht="12" customHeight="1" x14ac:dyDescent="0.2">
      <c r="B91" s="6" t="s">
        <v>77</v>
      </c>
      <c r="C91" s="32">
        <v>728</v>
      </c>
      <c r="D91" s="32">
        <v>13</v>
      </c>
      <c r="E91" s="33">
        <v>1.7857142857142856</v>
      </c>
    </row>
    <row r="92" spans="2:5" ht="12" customHeight="1" x14ac:dyDescent="0.2">
      <c r="B92" s="6" t="s">
        <v>78</v>
      </c>
      <c r="C92" s="32">
        <v>6291</v>
      </c>
      <c r="D92" s="32">
        <v>4828</v>
      </c>
      <c r="E92" s="33">
        <v>76.744555714512799</v>
      </c>
    </row>
    <row r="93" spans="2:5" ht="12" customHeight="1" x14ac:dyDescent="0.2">
      <c r="B93" s="6" t="s">
        <v>86</v>
      </c>
      <c r="C93" s="22">
        <v>917</v>
      </c>
      <c r="D93" s="22">
        <v>917</v>
      </c>
      <c r="E93" s="23">
        <v>100</v>
      </c>
    </row>
    <row r="94" spans="2:5" ht="12" customHeight="1" x14ac:dyDescent="0.2">
      <c r="B94" s="6" t="s">
        <v>79</v>
      </c>
      <c r="C94" s="32">
        <v>916</v>
      </c>
      <c r="D94" s="32">
        <v>916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9A74DA3-83B1-40C9-AC76-A2C9441EAE9A}"/>
    <hyperlink ref="D4" location="ŞUBAT!A1" display="Şubat" xr:uid="{F3AE4AFB-0833-4332-A0FF-B79E563B1D1F}"/>
    <hyperlink ref="E4" location="MART!A1" display="Mart" xr:uid="{2FBF2B55-06A9-4405-A138-75BC0F247ABC}"/>
    <hyperlink ref="C5" location="NİSAN!A1" display="Nisan" xr:uid="{85B3487F-D1CB-4505-890D-AA61A5DCAB98}"/>
    <hyperlink ref="D5" location="MAYIS!A1" display="Mayıs" xr:uid="{C53ABE93-AB0B-4658-AD70-B0E133DE2D12}"/>
    <hyperlink ref="E5" location="HAZİRAN!A1" display="Haziran" xr:uid="{6452FB5C-762C-4C4B-BFD8-44A610BAEDE7}"/>
    <hyperlink ref="C6" location="TEMMUZ!A1" display="Temmuz" xr:uid="{D5EFEC7A-FAEE-485A-B663-41D0D3E75FC8}"/>
    <hyperlink ref="D6" location="AĞUSTOS!A1" display="Ağustos" xr:uid="{9315EC88-8A14-49EC-AEFA-9DD260B86B36}"/>
    <hyperlink ref="E6" location="EYLÜL!A1" display="Eylül" xr:uid="{E2AF8852-0CB7-48A0-8621-50EBEFF40478}"/>
    <hyperlink ref="C7" location="EKİM!A1" display="Ekim" xr:uid="{94227167-141F-446C-A0CB-AEEB105F4FC3}"/>
    <hyperlink ref="D7" location="KASIM!A1" display="Kasım" xr:uid="{E3AF0643-FC12-4985-9B1D-AC4F2C6BB75F}"/>
    <hyperlink ref="E7" location="ARALIK!A1" display="Aralık" xr:uid="{F564EDE2-4D2C-4DBE-9927-641024B736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6C83-93F4-4AAF-8AD9-22C25C9C9F2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1274532</v>
      </c>
      <c r="D10" s="22">
        <v>523716</v>
      </c>
      <c r="E10" s="23">
        <v>41.090847464010324</v>
      </c>
    </row>
    <row r="11" spans="2:5" ht="12" customHeight="1" x14ac:dyDescent="0.2">
      <c r="B11" s="7" t="s">
        <v>4</v>
      </c>
      <c r="C11" s="24">
        <v>924701</v>
      </c>
      <c r="D11" s="24">
        <v>472058</v>
      </c>
      <c r="E11" s="25">
        <v>51.049798799828274</v>
      </c>
    </row>
    <row r="12" spans="2:5" ht="12" customHeight="1" x14ac:dyDescent="0.2">
      <c r="B12" s="7" t="s">
        <v>5</v>
      </c>
      <c r="C12" s="24">
        <v>512875</v>
      </c>
      <c r="D12" s="24">
        <v>310023</v>
      </c>
      <c r="E12" s="25">
        <v>60.448062393370705</v>
      </c>
    </row>
    <row r="13" spans="2:5" ht="12" customHeight="1" x14ac:dyDescent="0.2">
      <c r="B13" s="7" t="s">
        <v>6</v>
      </c>
      <c r="C13" s="26">
        <v>366975</v>
      </c>
      <c r="D13" s="26">
        <v>223188</v>
      </c>
      <c r="E13" s="27">
        <v>60.818311874105866</v>
      </c>
    </row>
    <row r="14" spans="2:5" ht="12" customHeight="1" x14ac:dyDescent="0.2">
      <c r="B14" s="8" t="s">
        <v>7</v>
      </c>
      <c r="C14" s="28">
        <v>64707</v>
      </c>
      <c r="D14" s="28">
        <v>17406</v>
      </c>
      <c r="E14" s="29">
        <v>26.899717186703135</v>
      </c>
    </row>
    <row r="15" spans="2:5" ht="12" customHeight="1" x14ac:dyDescent="0.2">
      <c r="B15" s="8" t="s">
        <v>8</v>
      </c>
      <c r="C15" s="28">
        <v>8358</v>
      </c>
      <c r="D15" s="28">
        <v>3318</v>
      </c>
      <c r="E15" s="29">
        <v>39.698492462311556</v>
      </c>
    </row>
    <row r="16" spans="2:5" ht="12" customHeight="1" x14ac:dyDescent="0.2">
      <c r="B16" s="8" t="s">
        <v>9</v>
      </c>
      <c r="C16" s="28">
        <v>274356</v>
      </c>
      <c r="D16" s="28">
        <v>189335</v>
      </c>
      <c r="E16" s="29">
        <v>69.010701424426657</v>
      </c>
    </row>
    <row r="17" spans="2:5" ht="12" customHeight="1" x14ac:dyDescent="0.2">
      <c r="B17" s="8" t="s">
        <v>10</v>
      </c>
      <c r="C17" s="28">
        <v>19554</v>
      </c>
      <c r="D17" s="28">
        <v>13129</v>
      </c>
      <c r="E17" s="29">
        <v>67.142272680781417</v>
      </c>
    </row>
    <row r="18" spans="2:5" ht="12" customHeight="1" x14ac:dyDescent="0.2">
      <c r="B18" s="7" t="s">
        <v>11</v>
      </c>
      <c r="C18" s="24">
        <v>145900</v>
      </c>
      <c r="D18" s="24">
        <v>86835</v>
      </c>
      <c r="E18" s="25">
        <v>59.51679232350925</v>
      </c>
    </row>
    <row r="19" spans="2:5" ht="12" customHeight="1" x14ac:dyDescent="0.2">
      <c r="B19" s="8" t="s">
        <v>12</v>
      </c>
      <c r="C19" s="28">
        <v>59182</v>
      </c>
      <c r="D19" s="28">
        <v>13451</v>
      </c>
      <c r="E19" s="29">
        <v>22.728194383427393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86275</v>
      </c>
      <c r="D21" s="28">
        <v>73386</v>
      </c>
      <c r="E21" s="29">
        <v>85.060562155896847</v>
      </c>
    </row>
    <row r="22" spans="2:5" s="4" customFormat="1" ht="12" customHeight="1" x14ac:dyDescent="0.2">
      <c r="B22" s="7" t="s">
        <v>15</v>
      </c>
      <c r="C22" s="24">
        <v>85786</v>
      </c>
      <c r="D22" s="24">
        <v>50208</v>
      </c>
      <c r="E22" s="25">
        <v>58.527032382906299</v>
      </c>
    </row>
    <row r="23" spans="2:5" s="4" customFormat="1" ht="12" customHeight="1" x14ac:dyDescent="0.2">
      <c r="B23" s="8" t="s">
        <v>16</v>
      </c>
      <c r="C23" s="30">
        <v>299</v>
      </c>
      <c r="D23" s="30">
        <v>182</v>
      </c>
      <c r="E23" s="31">
        <v>60.869565217391312</v>
      </c>
    </row>
    <row r="24" spans="2:5" ht="12" customHeight="1" x14ac:dyDescent="0.2">
      <c r="B24" s="8" t="s">
        <v>17</v>
      </c>
      <c r="C24" s="30">
        <v>85487</v>
      </c>
      <c r="D24" s="30">
        <v>50026</v>
      </c>
      <c r="E24" s="31">
        <v>58.518839121737813</v>
      </c>
    </row>
    <row r="25" spans="2:5" s="4" customFormat="1" ht="12" customHeight="1" x14ac:dyDescent="0.2">
      <c r="B25" s="7" t="s">
        <v>18</v>
      </c>
      <c r="C25" s="24">
        <v>196583</v>
      </c>
      <c r="D25" s="24">
        <v>19056</v>
      </c>
      <c r="E25" s="25">
        <v>9.6936154194411532</v>
      </c>
    </row>
    <row r="26" spans="2:5" ht="12" customHeight="1" x14ac:dyDescent="0.2">
      <c r="B26" s="7" t="s">
        <v>19</v>
      </c>
      <c r="C26" s="24">
        <v>144165</v>
      </c>
      <c r="D26" s="24">
        <v>-30058</v>
      </c>
      <c r="E26" s="25">
        <v>-20.84972080602088</v>
      </c>
    </row>
    <row r="27" spans="2:5" ht="12" customHeight="1" x14ac:dyDescent="0.2">
      <c r="B27" s="8" t="s">
        <v>20</v>
      </c>
      <c r="C27" s="28">
        <v>132094</v>
      </c>
      <c r="D27" s="28">
        <v>-35584</v>
      </c>
      <c r="E27" s="29">
        <v>-26.938392356957923</v>
      </c>
    </row>
    <row r="28" spans="2:5" ht="12" customHeight="1" x14ac:dyDescent="0.2">
      <c r="B28" s="8" t="s">
        <v>21</v>
      </c>
      <c r="C28" s="28">
        <v>12071</v>
      </c>
      <c r="D28" s="28">
        <v>5526</v>
      </c>
      <c r="E28" s="29">
        <v>45.779140087813772</v>
      </c>
    </row>
    <row r="29" spans="2:5" ht="12" customHeight="1" x14ac:dyDescent="0.2">
      <c r="B29" s="7" t="s">
        <v>22</v>
      </c>
      <c r="C29" s="26">
        <v>37936</v>
      </c>
      <c r="D29" s="26">
        <v>36481</v>
      </c>
      <c r="E29" s="27">
        <v>96.164592998734705</v>
      </c>
    </row>
    <row r="30" spans="2:5" ht="12" customHeight="1" x14ac:dyDescent="0.2">
      <c r="B30" s="8" t="s">
        <v>23</v>
      </c>
      <c r="C30" s="28">
        <v>863</v>
      </c>
      <c r="D30" s="28">
        <v>244</v>
      </c>
      <c r="E30" s="29">
        <v>28.273464658169178</v>
      </c>
    </row>
    <row r="31" spans="2:5" s="4" customFormat="1" ht="12" customHeight="1" x14ac:dyDescent="0.2">
      <c r="B31" s="8" t="s">
        <v>24</v>
      </c>
      <c r="C31" s="28">
        <v>37042</v>
      </c>
      <c r="D31" s="28">
        <v>36209</v>
      </c>
      <c r="E31" s="29">
        <v>97.751201339020568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5</v>
      </c>
      <c r="D35" s="28">
        <v>2</v>
      </c>
      <c r="E35" s="29">
        <v>40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14482</v>
      </c>
      <c r="D37" s="26">
        <v>12633</v>
      </c>
      <c r="E37" s="27">
        <v>87.232426460433643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21531</v>
      </c>
      <c r="D40" s="24">
        <v>21531</v>
      </c>
      <c r="E40" s="25">
        <v>100</v>
      </c>
    </row>
    <row r="41" spans="2:6" s="4" customFormat="1" ht="12" customHeight="1" x14ac:dyDescent="0.2">
      <c r="B41" s="8" t="s">
        <v>33</v>
      </c>
      <c r="C41" s="30">
        <v>310</v>
      </c>
      <c r="D41" s="30">
        <v>310</v>
      </c>
      <c r="E41" s="31">
        <v>100</v>
      </c>
    </row>
    <row r="42" spans="2:6" ht="12" customHeight="1" x14ac:dyDescent="0.2">
      <c r="B42" s="8" t="s">
        <v>34</v>
      </c>
      <c r="C42" s="30">
        <v>21220</v>
      </c>
      <c r="D42" s="30">
        <v>21220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57410</v>
      </c>
      <c r="D44" s="24">
        <v>30193</v>
      </c>
      <c r="E44" s="25">
        <v>52.591882947221734</v>
      </c>
    </row>
    <row r="45" spans="2:6" ht="12" customHeight="1" x14ac:dyDescent="0.2">
      <c r="B45" s="7" t="s">
        <v>37</v>
      </c>
      <c r="C45" s="26">
        <v>49387</v>
      </c>
      <c r="D45" s="26">
        <v>41004</v>
      </c>
      <c r="E45" s="27">
        <v>83.025897503391576</v>
      </c>
      <c r="F45" s="5"/>
    </row>
    <row r="46" spans="2:6" ht="12" customHeight="1" x14ac:dyDescent="0.2">
      <c r="B46" s="7" t="s">
        <v>38</v>
      </c>
      <c r="C46" s="26">
        <v>1129</v>
      </c>
      <c r="D46" s="26">
        <v>43</v>
      </c>
      <c r="E46" s="27">
        <v>3.8086802480070863</v>
      </c>
    </row>
    <row r="47" spans="2:6" ht="12" customHeight="1" x14ac:dyDescent="0.2">
      <c r="B47" s="6" t="s">
        <v>84</v>
      </c>
      <c r="C47" s="22">
        <v>18887</v>
      </c>
      <c r="D47" s="22">
        <v>15842</v>
      </c>
      <c r="E47" s="27">
        <v>83.877799544660348</v>
      </c>
    </row>
    <row r="48" spans="2:6" ht="12" customHeight="1" x14ac:dyDescent="0.2">
      <c r="B48" s="6" t="s">
        <v>39</v>
      </c>
      <c r="C48" s="32">
        <v>9533</v>
      </c>
      <c r="D48" s="32">
        <v>9514</v>
      </c>
      <c r="E48" s="33">
        <v>99.800692331899725</v>
      </c>
    </row>
    <row r="49" spans="2:5" ht="12" customHeight="1" x14ac:dyDescent="0.2">
      <c r="B49" s="6" t="s">
        <v>40</v>
      </c>
      <c r="C49" s="32">
        <v>9265</v>
      </c>
      <c r="D49" s="32">
        <v>9247</v>
      </c>
      <c r="E49" s="33">
        <v>99.805720453318941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9264</v>
      </c>
      <c r="D51" s="34">
        <v>9246</v>
      </c>
      <c r="E51" s="35">
        <v>99.80569948186529</v>
      </c>
    </row>
    <row r="52" spans="2:5" ht="12" customHeight="1" x14ac:dyDescent="0.2">
      <c r="B52" s="6" t="s">
        <v>43</v>
      </c>
      <c r="C52" s="32">
        <v>268</v>
      </c>
      <c r="D52" s="32">
        <v>267</v>
      </c>
      <c r="E52" s="33">
        <v>99.626865671641795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268</v>
      </c>
      <c r="D54" s="34">
        <v>267</v>
      </c>
      <c r="E54" s="35">
        <v>99.626865671641795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2472</v>
      </c>
      <c r="D58" s="32">
        <v>2472</v>
      </c>
      <c r="E58" s="33">
        <v>100</v>
      </c>
    </row>
    <row r="59" spans="2:5" ht="12" customHeight="1" x14ac:dyDescent="0.2">
      <c r="B59" s="6" t="s">
        <v>48</v>
      </c>
      <c r="C59" s="32">
        <v>2472</v>
      </c>
      <c r="D59" s="32">
        <v>2472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6872</v>
      </c>
      <c r="D61" s="32">
        <v>3846</v>
      </c>
      <c r="E61" s="33">
        <v>55.966239813736905</v>
      </c>
    </row>
    <row r="62" spans="2:5" s="4" customFormat="1" ht="12" customHeight="1" x14ac:dyDescent="0.2">
      <c r="B62" s="6" t="s">
        <v>51</v>
      </c>
      <c r="C62" s="32">
        <v>6524</v>
      </c>
      <c r="D62" s="32">
        <v>3498</v>
      </c>
      <c r="E62" s="33">
        <v>53.617412630288165</v>
      </c>
    </row>
    <row r="63" spans="2:5" ht="12" customHeight="1" x14ac:dyDescent="0.2">
      <c r="B63" s="6" t="s">
        <v>90</v>
      </c>
      <c r="C63" s="32">
        <v>348</v>
      </c>
      <c r="D63" s="32">
        <v>348</v>
      </c>
      <c r="E63" s="33">
        <v>100</v>
      </c>
    </row>
    <row r="64" spans="2:5" ht="12" customHeight="1" x14ac:dyDescent="0.2">
      <c r="B64" s="6" t="s">
        <v>52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330107</v>
      </c>
      <c r="D70" s="22">
        <v>34979</v>
      </c>
      <c r="E70" s="23">
        <v>10.596261212273596</v>
      </c>
    </row>
    <row r="71" spans="2:5" ht="12" customHeight="1" x14ac:dyDescent="0.2">
      <c r="B71" s="6" t="s">
        <v>57</v>
      </c>
      <c r="C71" s="32">
        <v>72630</v>
      </c>
      <c r="D71" s="32">
        <v>483</v>
      </c>
      <c r="E71" s="33">
        <v>0.66501445683601823</v>
      </c>
    </row>
    <row r="72" spans="2:5" ht="12" customHeight="1" x14ac:dyDescent="0.2">
      <c r="B72" s="6" t="s">
        <v>58</v>
      </c>
      <c r="C72" s="32">
        <v>22</v>
      </c>
      <c r="D72" s="32">
        <v>22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72475</v>
      </c>
      <c r="D74" s="36">
        <v>334</v>
      </c>
      <c r="E74" s="37">
        <v>0.46084856847188682</v>
      </c>
    </row>
    <row r="75" spans="2:5" ht="12" customHeight="1" x14ac:dyDescent="0.2">
      <c r="B75" s="6" t="s">
        <v>61</v>
      </c>
      <c r="C75" s="32">
        <v>133</v>
      </c>
      <c r="D75" s="32">
        <v>127</v>
      </c>
      <c r="E75" s="33">
        <v>95.488721804511272</v>
      </c>
    </row>
    <row r="76" spans="2:5" ht="12" customHeight="1" x14ac:dyDescent="0.2">
      <c r="B76" s="6" t="s">
        <v>62</v>
      </c>
      <c r="C76" s="32">
        <v>1464</v>
      </c>
      <c r="D76" s="32">
        <v>1010</v>
      </c>
      <c r="E76" s="33">
        <v>68.989071038251367</v>
      </c>
    </row>
    <row r="77" spans="2:5" ht="12" customHeight="1" x14ac:dyDescent="0.2">
      <c r="B77" s="6" t="s">
        <v>63</v>
      </c>
      <c r="C77" s="32">
        <v>793</v>
      </c>
      <c r="D77" s="32">
        <v>635</v>
      </c>
      <c r="E77" s="33">
        <v>80.075662042875166</v>
      </c>
    </row>
    <row r="78" spans="2:5" ht="12" customHeight="1" x14ac:dyDescent="0.2">
      <c r="B78" s="6" t="s">
        <v>64</v>
      </c>
      <c r="C78" s="32">
        <v>671</v>
      </c>
      <c r="D78" s="32">
        <v>375</v>
      </c>
      <c r="E78" s="33">
        <v>55.886736214605072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654</v>
      </c>
      <c r="D86" s="34">
        <v>367</v>
      </c>
      <c r="E86" s="35">
        <v>56.116207951070344</v>
      </c>
    </row>
    <row r="87" spans="2:5" ht="12" customHeight="1" x14ac:dyDescent="0.2">
      <c r="B87" s="6" t="s">
        <v>73</v>
      </c>
      <c r="C87" s="32">
        <v>250333</v>
      </c>
      <c r="D87" s="32">
        <v>29276</v>
      </c>
      <c r="E87" s="33">
        <v>11.69482249643475</v>
      </c>
    </row>
    <row r="88" spans="2:5" ht="12" customHeight="1" x14ac:dyDescent="0.2">
      <c r="B88" s="6" t="s">
        <v>74</v>
      </c>
      <c r="C88" s="36">
        <v>3175</v>
      </c>
      <c r="D88" s="36">
        <v>1673</v>
      </c>
      <c r="E88" s="37">
        <v>52.69291338582677</v>
      </c>
    </row>
    <row r="89" spans="2:5" ht="12" customHeight="1" x14ac:dyDescent="0.2">
      <c r="B89" s="6" t="s">
        <v>75</v>
      </c>
      <c r="C89" s="32">
        <v>49252</v>
      </c>
      <c r="D89" s="32">
        <v>10816</v>
      </c>
      <c r="E89" s="33">
        <v>21.960529521643789</v>
      </c>
    </row>
    <row r="90" spans="2:5" ht="12" customHeight="1" x14ac:dyDescent="0.2">
      <c r="B90" s="6" t="s">
        <v>76</v>
      </c>
      <c r="C90" s="32">
        <v>197178</v>
      </c>
      <c r="D90" s="32">
        <v>16774</v>
      </c>
      <c r="E90" s="33">
        <v>8.5070342533142647</v>
      </c>
    </row>
    <row r="91" spans="2:5" ht="12" customHeight="1" x14ac:dyDescent="0.2">
      <c r="B91" s="6" t="s">
        <v>77</v>
      </c>
      <c r="C91" s="32">
        <v>728</v>
      </c>
      <c r="D91" s="32">
        <v>13</v>
      </c>
      <c r="E91" s="33">
        <v>1.7857142857142856</v>
      </c>
    </row>
    <row r="92" spans="2:5" ht="12" customHeight="1" x14ac:dyDescent="0.2">
      <c r="B92" s="6" t="s">
        <v>78</v>
      </c>
      <c r="C92" s="32">
        <v>5680</v>
      </c>
      <c r="D92" s="32">
        <v>4210</v>
      </c>
      <c r="E92" s="33">
        <v>74.119718309859152</v>
      </c>
    </row>
    <row r="93" spans="2:5" ht="12" customHeight="1" x14ac:dyDescent="0.2">
      <c r="B93" s="6" t="s">
        <v>86</v>
      </c>
      <c r="C93" s="22">
        <v>826</v>
      </c>
      <c r="D93" s="22">
        <v>826</v>
      </c>
      <c r="E93" s="23">
        <v>100</v>
      </c>
    </row>
    <row r="94" spans="2:5" ht="12" customHeight="1" x14ac:dyDescent="0.2">
      <c r="B94" s="6" t="s">
        <v>79</v>
      </c>
      <c r="C94" s="32">
        <v>825</v>
      </c>
      <c r="D94" s="32">
        <v>825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DFF2679-3B61-4E9C-B046-20A608E20AC8}"/>
    <hyperlink ref="D4" location="ŞUBAT!A1" display="Şubat" xr:uid="{6C6C3A89-967A-4C33-A060-E31D72276795}"/>
    <hyperlink ref="E4" location="MART!A1" display="Mart" xr:uid="{320F4849-02BD-454F-9F16-35AC7764E52C}"/>
    <hyperlink ref="C5" location="NİSAN!A1" display="Nisan" xr:uid="{104EE1DB-65BA-432A-8E98-0FC2BBAE59CA}"/>
    <hyperlink ref="D5" location="MAYIS!A1" display="Mayıs" xr:uid="{F3A81617-8B1F-4DD3-9579-FABCA80CFF80}"/>
    <hyperlink ref="E5" location="HAZİRAN!A1" display="Haziran" xr:uid="{A0D102F3-61AF-4EB9-8C24-44CF796831E5}"/>
    <hyperlink ref="C6" location="TEMMUZ!A1" display="Temmuz" xr:uid="{6B69FEC9-8986-42E7-9C70-8770343E9A25}"/>
    <hyperlink ref="D6" location="AĞUSTOS!A1" display="Ağustos" xr:uid="{6700A2B4-2F74-4FAA-AD70-7A12E4104E90}"/>
    <hyperlink ref="E6" location="EYLÜL!A1" display="Eylül" xr:uid="{78A223A6-5C60-4F70-BAC4-8D2E14147B38}"/>
    <hyperlink ref="C7" location="EKİM!A1" display="Ekim" xr:uid="{E8DF9396-459B-4552-8117-36A2399B5629}"/>
    <hyperlink ref="D7" location="KASIM!A1" display="Kasım" xr:uid="{30FBFF60-C180-48C1-8F6A-D2C2D54CC583}"/>
    <hyperlink ref="E7" location="ARALIK!A1" display="Aralık" xr:uid="{5689D3F8-CB6E-40B6-91DB-4A1A645774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F9E3-0C11-469E-8B79-A442A21F3AFA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1203280</v>
      </c>
      <c r="D10" s="22">
        <v>428334</v>
      </c>
      <c r="E10" s="23">
        <v>35.597200983977132</v>
      </c>
    </row>
    <row r="11" spans="2:5" ht="12" customHeight="1" x14ac:dyDescent="0.2">
      <c r="B11" s="7" t="s">
        <v>4</v>
      </c>
      <c r="C11" s="24">
        <v>861477</v>
      </c>
      <c r="D11" s="24">
        <v>382024</v>
      </c>
      <c r="E11" s="25">
        <v>44.345234985960161</v>
      </c>
    </row>
    <row r="12" spans="2:5" ht="12" customHeight="1" x14ac:dyDescent="0.2">
      <c r="B12" s="7" t="s">
        <v>5</v>
      </c>
      <c r="C12" s="24">
        <v>458612</v>
      </c>
      <c r="D12" s="24">
        <v>246232</v>
      </c>
      <c r="E12" s="25">
        <v>53.690701508028567</v>
      </c>
    </row>
    <row r="13" spans="2:5" ht="12" customHeight="1" x14ac:dyDescent="0.2">
      <c r="B13" s="7" t="s">
        <v>6</v>
      </c>
      <c r="C13" s="26">
        <v>338941</v>
      </c>
      <c r="D13" s="26">
        <v>179679</v>
      </c>
      <c r="E13" s="27">
        <v>53.011881123853414</v>
      </c>
    </row>
    <row r="14" spans="2:5" ht="12" customHeight="1" x14ac:dyDescent="0.2">
      <c r="B14" s="8" t="s">
        <v>7</v>
      </c>
      <c r="C14" s="28">
        <v>64902</v>
      </c>
      <c r="D14" s="28">
        <v>13387</v>
      </c>
      <c r="E14" s="29">
        <v>20.62648300514622</v>
      </c>
    </row>
    <row r="15" spans="2:5" ht="12" customHeight="1" x14ac:dyDescent="0.2">
      <c r="B15" s="8" t="s">
        <v>8</v>
      </c>
      <c r="C15" s="28">
        <v>8351</v>
      </c>
      <c r="D15" s="28">
        <v>3144</v>
      </c>
      <c r="E15" s="29">
        <v>37.648185846006463</v>
      </c>
    </row>
    <row r="16" spans="2:5" ht="12" customHeight="1" x14ac:dyDescent="0.2">
      <c r="B16" s="8" t="s">
        <v>9</v>
      </c>
      <c r="C16" s="28">
        <v>252856</v>
      </c>
      <c r="D16" s="28">
        <v>154396</v>
      </c>
      <c r="E16" s="29">
        <v>61.060840952953455</v>
      </c>
    </row>
    <row r="17" spans="2:5" ht="12" customHeight="1" x14ac:dyDescent="0.2">
      <c r="B17" s="8" t="s">
        <v>10</v>
      </c>
      <c r="C17" s="28">
        <v>12832</v>
      </c>
      <c r="D17" s="28">
        <v>8752</v>
      </c>
      <c r="E17" s="29">
        <v>68.204488778054866</v>
      </c>
    </row>
    <row r="18" spans="2:5" ht="12" customHeight="1" x14ac:dyDescent="0.2">
      <c r="B18" s="7" t="s">
        <v>11</v>
      </c>
      <c r="C18" s="24">
        <v>119671</v>
      </c>
      <c r="D18" s="24">
        <v>66553</v>
      </c>
      <c r="E18" s="25">
        <v>55.613306481937983</v>
      </c>
    </row>
    <row r="19" spans="2:5" ht="12" customHeight="1" x14ac:dyDescent="0.2">
      <c r="B19" s="8" t="s">
        <v>12</v>
      </c>
      <c r="C19" s="28">
        <v>59368</v>
      </c>
      <c r="D19" s="28">
        <v>12047</v>
      </c>
      <c r="E19" s="29">
        <v>20.292076539549925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59860</v>
      </c>
      <c r="D21" s="28">
        <v>54508</v>
      </c>
      <c r="E21" s="29">
        <v>91.05913798864016</v>
      </c>
    </row>
    <row r="22" spans="2:5" s="4" customFormat="1" ht="12" customHeight="1" x14ac:dyDescent="0.2">
      <c r="B22" s="7" t="s">
        <v>15</v>
      </c>
      <c r="C22" s="24">
        <v>85723</v>
      </c>
      <c r="D22" s="24">
        <v>44221</v>
      </c>
      <c r="E22" s="25">
        <v>51.585922097920047</v>
      </c>
    </row>
    <row r="23" spans="2:5" s="4" customFormat="1" ht="12" customHeight="1" x14ac:dyDescent="0.2">
      <c r="B23" s="8" t="s">
        <v>16</v>
      </c>
      <c r="C23" s="30">
        <v>283</v>
      </c>
      <c r="D23" s="30">
        <v>164</v>
      </c>
      <c r="E23" s="31">
        <v>57.950530035335689</v>
      </c>
    </row>
    <row r="24" spans="2:5" ht="12" customHeight="1" x14ac:dyDescent="0.2">
      <c r="B24" s="8" t="s">
        <v>17</v>
      </c>
      <c r="C24" s="30">
        <v>85440</v>
      </c>
      <c r="D24" s="30">
        <v>44057</v>
      </c>
      <c r="E24" s="31">
        <v>51.564840823970037</v>
      </c>
    </row>
    <row r="25" spans="2:5" s="4" customFormat="1" ht="12" customHeight="1" x14ac:dyDescent="0.2">
      <c r="B25" s="7" t="s">
        <v>18</v>
      </c>
      <c r="C25" s="24">
        <v>198730</v>
      </c>
      <c r="D25" s="24">
        <v>10361</v>
      </c>
      <c r="E25" s="25">
        <v>5.2136064006440899</v>
      </c>
    </row>
    <row r="26" spans="2:5" ht="12" customHeight="1" x14ac:dyDescent="0.2">
      <c r="B26" s="7" t="s">
        <v>19</v>
      </c>
      <c r="C26" s="24">
        <v>151416</v>
      </c>
      <c r="D26" s="24">
        <v>-33745</v>
      </c>
      <c r="E26" s="25">
        <v>-22.286284144344059</v>
      </c>
    </row>
    <row r="27" spans="2:5" ht="12" customHeight="1" x14ac:dyDescent="0.2">
      <c r="B27" s="8" t="s">
        <v>20</v>
      </c>
      <c r="C27" s="28">
        <v>140139</v>
      </c>
      <c r="D27" s="28">
        <v>-38491</v>
      </c>
      <c r="E27" s="29">
        <v>-27.466301315122841</v>
      </c>
    </row>
    <row r="28" spans="2:5" ht="12" customHeight="1" x14ac:dyDescent="0.2">
      <c r="B28" s="8" t="s">
        <v>21</v>
      </c>
      <c r="C28" s="28">
        <v>11277</v>
      </c>
      <c r="D28" s="28">
        <v>4746</v>
      </c>
      <c r="E28" s="29">
        <v>42.085661080074487</v>
      </c>
    </row>
    <row r="29" spans="2:5" ht="12" customHeight="1" x14ac:dyDescent="0.2">
      <c r="B29" s="7" t="s">
        <v>22</v>
      </c>
      <c r="C29" s="26">
        <v>34420</v>
      </c>
      <c r="D29" s="26">
        <v>33002</v>
      </c>
      <c r="E29" s="27">
        <v>95.88030214991285</v>
      </c>
    </row>
    <row r="30" spans="2:5" ht="12" customHeight="1" x14ac:dyDescent="0.2">
      <c r="B30" s="8" t="s">
        <v>23</v>
      </c>
      <c r="C30" s="28">
        <v>856</v>
      </c>
      <c r="D30" s="28">
        <v>239</v>
      </c>
      <c r="E30" s="29">
        <v>27.920560747663554</v>
      </c>
    </row>
    <row r="31" spans="2:5" s="4" customFormat="1" ht="12" customHeight="1" x14ac:dyDescent="0.2">
      <c r="B31" s="8" t="s">
        <v>24</v>
      </c>
      <c r="C31" s="28">
        <v>33533</v>
      </c>
      <c r="D31" s="28">
        <v>32735</v>
      </c>
      <c r="E31" s="29">
        <v>97.620254674499748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5</v>
      </c>
      <c r="D35" s="28">
        <v>2</v>
      </c>
      <c r="E35" s="29">
        <v>40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12894</v>
      </c>
      <c r="D37" s="26">
        <v>11104</v>
      </c>
      <c r="E37" s="27">
        <v>86.117574065456807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19175</v>
      </c>
      <c r="D40" s="24">
        <v>19175</v>
      </c>
      <c r="E40" s="25">
        <v>100</v>
      </c>
    </row>
    <row r="41" spans="2:6" s="4" customFormat="1" ht="12" customHeight="1" x14ac:dyDescent="0.2">
      <c r="B41" s="8" t="s">
        <v>33</v>
      </c>
      <c r="C41" s="30">
        <v>291</v>
      </c>
      <c r="D41" s="30">
        <v>291</v>
      </c>
      <c r="E41" s="31">
        <v>100</v>
      </c>
    </row>
    <row r="42" spans="2:6" ht="12" customHeight="1" x14ac:dyDescent="0.2">
      <c r="B42" s="8" t="s">
        <v>34</v>
      </c>
      <c r="C42" s="30">
        <v>18883</v>
      </c>
      <c r="D42" s="30">
        <v>18883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53301</v>
      </c>
      <c r="D44" s="24">
        <v>25345</v>
      </c>
      <c r="E44" s="25">
        <v>47.550702613459414</v>
      </c>
    </row>
    <row r="45" spans="2:6" ht="12" customHeight="1" x14ac:dyDescent="0.2">
      <c r="B45" s="7" t="s">
        <v>37</v>
      </c>
      <c r="C45" s="26">
        <v>44806</v>
      </c>
      <c r="D45" s="26">
        <v>36657</v>
      </c>
      <c r="E45" s="27">
        <v>81.812703655760387</v>
      </c>
      <c r="F45" s="5"/>
    </row>
    <row r="46" spans="2:6" ht="12" customHeight="1" x14ac:dyDescent="0.2">
      <c r="B46" s="7" t="s">
        <v>38</v>
      </c>
      <c r="C46" s="26">
        <v>1130</v>
      </c>
      <c r="D46" s="26">
        <v>33</v>
      </c>
      <c r="E46" s="27">
        <v>2.9203539823008851</v>
      </c>
    </row>
    <row r="47" spans="2:6" ht="12" customHeight="1" x14ac:dyDescent="0.2">
      <c r="B47" s="6" t="s">
        <v>84</v>
      </c>
      <c r="C47" s="22">
        <v>17443</v>
      </c>
      <c r="D47" s="22">
        <v>14341</v>
      </c>
      <c r="E47" s="27">
        <v>82.216361864358205</v>
      </c>
    </row>
    <row r="48" spans="2:6" ht="12" customHeight="1" x14ac:dyDescent="0.2">
      <c r="B48" s="6" t="s">
        <v>39</v>
      </c>
      <c r="C48" s="32">
        <v>8508</v>
      </c>
      <c r="D48" s="32">
        <v>8486</v>
      </c>
      <c r="E48" s="33">
        <v>99.741419840150442</v>
      </c>
    </row>
    <row r="49" spans="2:5" ht="12" customHeight="1" x14ac:dyDescent="0.2">
      <c r="B49" s="6" t="s">
        <v>40</v>
      </c>
      <c r="C49" s="32">
        <v>8260</v>
      </c>
      <c r="D49" s="32">
        <v>8239</v>
      </c>
      <c r="E49" s="33">
        <v>99.745762711864401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8259</v>
      </c>
      <c r="D51" s="34">
        <v>8238</v>
      </c>
      <c r="E51" s="35">
        <v>99.745731928804943</v>
      </c>
    </row>
    <row r="52" spans="2:5" ht="12" customHeight="1" x14ac:dyDescent="0.2">
      <c r="B52" s="6" t="s">
        <v>43</v>
      </c>
      <c r="C52" s="32">
        <v>248</v>
      </c>
      <c r="D52" s="32">
        <v>247</v>
      </c>
      <c r="E52" s="33">
        <v>99.596774193548384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248</v>
      </c>
      <c r="D54" s="34">
        <v>247</v>
      </c>
      <c r="E54" s="35">
        <v>99.596774193548384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2338</v>
      </c>
      <c r="D58" s="32">
        <v>2338</v>
      </c>
      <c r="E58" s="33">
        <v>100</v>
      </c>
    </row>
    <row r="59" spans="2:5" ht="12" customHeight="1" x14ac:dyDescent="0.2">
      <c r="B59" s="6" t="s">
        <v>48</v>
      </c>
      <c r="C59" s="32">
        <v>2338</v>
      </c>
      <c r="D59" s="32">
        <v>2338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6587</v>
      </c>
      <c r="D61" s="32">
        <v>3507</v>
      </c>
      <c r="E61" s="33">
        <v>53.241232731137089</v>
      </c>
    </row>
    <row r="62" spans="2:5" s="4" customFormat="1" ht="12" customHeight="1" x14ac:dyDescent="0.2">
      <c r="B62" s="6" t="s">
        <v>51</v>
      </c>
      <c r="C62" s="32">
        <v>6239</v>
      </c>
      <c r="D62" s="32">
        <v>3159</v>
      </c>
      <c r="E62" s="33">
        <v>50.633114281134795</v>
      </c>
    </row>
    <row r="63" spans="2:5" ht="12" customHeight="1" x14ac:dyDescent="0.2">
      <c r="B63" s="6" t="s">
        <v>90</v>
      </c>
      <c r="C63" s="32">
        <v>348</v>
      </c>
      <c r="D63" s="32">
        <v>348</v>
      </c>
      <c r="E63" s="33">
        <v>100</v>
      </c>
    </row>
    <row r="64" spans="2:5" ht="12" customHeight="1" x14ac:dyDescent="0.2">
      <c r="B64" s="6" t="s">
        <v>52</v>
      </c>
      <c r="C64" s="32">
        <v>10</v>
      </c>
      <c r="D64" s="32">
        <v>10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323549</v>
      </c>
      <c r="D70" s="22">
        <v>31158</v>
      </c>
      <c r="E70" s="23">
        <v>9.6300714883989755</v>
      </c>
    </row>
    <row r="71" spans="2:5" ht="12" customHeight="1" x14ac:dyDescent="0.2">
      <c r="B71" s="6" t="s">
        <v>57</v>
      </c>
      <c r="C71" s="32">
        <v>72144</v>
      </c>
      <c r="D71" s="32">
        <v>461</v>
      </c>
      <c r="E71" s="33">
        <v>0.63899977822133514</v>
      </c>
    </row>
    <row r="72" spans="2:5" ht="12" customHeight="1" x14ac:dyDescent="0.2">
      <c r="B72" s="6" t="s">
        <v>58</v>
      </c>
      <c r="C72" s="32">
        <v>22</v>
      </c>
      <c r="D72" s="32">
        <v>22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72000</v>
      </c>
      <c r="D74" s="36">
        <v>324</v>
      </c>
      <c r="E74" s="37">
        <v>0.44999999999999996</v>
      </c>
    </row>
    <row r="75" spans="2:5" ht="12" customHeight="1" x14ac:dyDescent="0.2">
      <c r="B75" s="6" t="s">
        <v>61</v>
      </c>
      <c r="C75" s="32">
        <v>122</v>
      </c>
      <c r="D75" s="32">
        <v>115</v>
      </c>
      <c r="E75" s="33">
        <v>94.262295081967224</v>
      </c>
    </row>
    <row r="76" spans="2:5" ht="12" customHeight="1" x14ac:dyDescent="0.2">
      <c r="B76" s="6" t="s">
        <v>62</v>
      </c>
      <c r="C76" s="32">
        <v>1715</v>
      </c>
      <c r="D76" s="32">
        <v>1185</v>
      </c>
      <c r="E76" s="33">
        <v>69.096209912536438</v>
      </c>
    </row>
    <row r="77" spans="2:5" ht="12" customHeight="1" x14ac:dyDescent="0.2">
      <c r="B77" s="6" t="s">
        <v>63</v>
      </c>
      <c r="C77" s="32">
        <v>1114</v>
      </c>
      <c r="D77" s="32">
        <v>880</v>
      </c>
      <c r="E77" s="33">
        <v>78.994614003590669</v>
      </c>
    </row>
    <row r="78" spans="2:5" ht="12" customHeight="1" x14ac:dyDescent="0.2">
      <c r="B78" s="6" t="s">
        <v>64</v>
      </c>
      <c r="C78" s="32">
        <v>601</v>
      </c>
      <c r="D78" s="32">
        <v>305</v>
      </c>
      <c r="E78" s="33">
        <v>50.74875207986689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584</v>
      </c>
      <c r="D86" s="34">
        <v>297</v>
      </c>
      <c r="E86" s="35">
        <v>50.856164383561641</v>
      </c>
    </row>
    <row r="87" spans="2:5" ht="12" customHeight="1" x14ac:dyDescent="0.2">
      <c r="B87" s="6" t="s">
        <v>73</v>
      </c>
      <c r="C87" s="32">
        <v>244241</v>
      </c>
      <c r="D87" s="32">
        <v>25538</v>
      </c>
      <c r="E87" s="33">
        <v>10.456065934875799</v>
      </c>
    </row>
    <row r="88" spans="2:5" ht="12" customHeight="1" x14ac:dyDescent="0.2">
      <c r="B88" s="6" t="s">
        <v>74</v>
      </c>
      <c r="C88" s="36">
        <v>3043</v>
      </c>
      <c r="D88" s="36">
        <v>1554</v>
      </c>
      <c r="E88" s="37">
        <v>51.068024975353268</v>
      </c>
    </row>
    <row r="89" spans="2:5" ht="12" customHeight="1" x14ac:dyDescent="0.2">
      <c r="B89" s="6" t="s">
        <v>75</v>
      </c>
      <c r="C89" s="32">
        <v>46958</v>
      </c>
      <c r="D89" s="32">
        <v>9400</v>
      </c>
      <c r="E89" s="33">
        <v>20.017888325737893</v>
      </c>
    </row>
    <row r="90" spans="2:5" ht="12" customHeight="1" x14ac:dyDescent="0.2">
      <c r="B90" s="6" t="s">
        <v>76</v>
      </c>
      <c r="C90" s="32">
        <v>193512</v>
      </c>
      <c r="D90" s="32">
        <v>14571</v>
      </c>
      <c r="E90" s="33">
        <v>7.5297655959320346</v>
      </c>
    </row>
    <row r="91" spans="2:5" ht="12" customHeight="1" x14ac:dyDescent="0.2">
      <c r="B91" s="6" t="s">
        <v>77</v>
      </c>
      <c r="C91" s="32">
        <v>728</v>
      </c>
      <c r="D91" s="32">
        <v>13</v>
      </c>
      <c r="E91" s="33">
        <v>1.7857142857142856</v>
      </c>
    </row>
    <row r="92" spans="2:5" ht="12" customHeight="1" x14ac:dyDescent="0.2">
      <c r="B92" s="6" t="s">
        <v>78</v>
      </c>
      <c r="C92" s="32">
        <v>5449</v>
      </c>
      <c r="D92" s="32">
        <v>3974</v>
      </c>
      <c r="E92" s="33">
        <v>72.930812993209756</v>
      </c>
    </row>
    <row r="93" spans="2:5" ht="12" customHeight="1" x14ac:dyDescent="0.2">
      <c r="B93" s="6" t="s">
        <v>86</v>
      </c>
      <c r="C93" s="22">
        <v>800</v>
      </c>
      <c r="D93" s="22">
        <v>800</v>
      </c>
      <c r="E93" s="23">
        <v>100</v>
      </c>
    </row>
    <row r="94" spans="2:5" ht="12" customHeight="1" x14ac:dyDescent="0.2">
      <c r="B94" s="6" t="s">
        <v>79</v>
      </c>
      <c r="C94" s="32">
        <v>799</v>
      </c>
      <c r="D94" s="32">
        <v>799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276D087D-6583-4E91-90EE-FEEB68D31C63}"/>
    <hyperlink ref="D4" location="ŞUBAT!A1" display="Şubat" xr:uid="{FF6F6DE4-509D-4E02-ADDB-5C7CAB0776B7}"/>
    <hyperlink ref="E4" location="MART!A1" display="Mart" xr:uid="{87D07EB5-166D-4118-B452-530C4314A387}"/>
    <hyperlink ref="C5" location="NİSAN!A1" display="Nisan" xr:uid="{91E5FAD6-74E7-4886-BAEC-9971959CC6D7}"/>
    <hyperlink ref="D5" location="MAYIS!A1" display="Mayıs" xr:uid="{8A24F896-C05E-4135-A4AC-688DB82FBC90}"/>
    <hyperlink ref="E5" location="HAZİRAN!A1" display="Haziran" xr:uid="{3499A257-D9A2-478C-A525-253491DA9D8D}"/>
    <hyperlink ref="C6" location="TEMMUZ!A1" display="Temmuz" xr:uid="{6154DD93-516C-4DD8-98B2-3E1FF37D8755}"/>
    <hyperlink ref="D6" location="AĞUSTOS!A1" display="Ağustos" xr:uid="{EE27DE90-9203-4702-8538-09382808F6F1}"/>
    <hyperlink ref="E6" location="EYLÜL!A1" display="Eylül" xr:uid="{CEC1AFEA-B384-458A-ADB7-131BB498E19B}"/>
    <hyperlink ref="C7" location="EKİM!A1" display="Ekim" xr:uid="{4021FC4E-209C-4FB8-9F1B-96EDD534378F}"/>
    <hyperlink ref="D7" location="KASIM!A1" display="Kasım" xr:uid="{17A6967E-82A6-45B0-ABEB-01761C89F849}"/>
    <hyperlink ref="E7" location="ARALIK!A1" display="Aralık" xr:uid="{512EBBA7-D464-4C0D-8D72-3683A8C273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8028-DDCA-48C8-BDD3-E29AB0CC272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1131596</v>
      </c>
      <c r="D10" s="22">
        <v>373501</v>
      </c>
      <c r="E10" s="23">
        <v>33.006567714979553</v>
      </c>
    </row>
    <row r="11" spans="2:5" ht="12" customHeight="1" x14ac:dyDescent="0.2">
      <c r="B11" s="7" t="s">
        <v>4</v>
      </c>
      <c r="C11" s="24">
        <v>800332</v>
      </c>
      <c r="D11" s="24">
        <v>333121</v>
      </c>
      <c r="E11" s="25">
        <v>41.622851516620599</v>
      </c>
    </row>
    <row r="12" spans="2:5" ht="12" customHeight="1" x14ac:dyDescent="0.2">
      <c r="B12" s="7" t="s">
        <v>5</v>
      </c>
      <c r="C12" s="24">
        <v>427002</v>
      </c>
      <c r="D12" s="24">
        <v>226251</v>
      </c>
      <c r="E12" s="25">
        <v>52.985934492110111</v>
      </c>
    </row>
    <row r="13" spans="2:5" ht="12" customHeight="1" x14ac:dyDescent="0.2">
      <c r="B13" s="7" t="s">
        <v>6</v>
      </c>
      <c r="C13" s="26">
        <v>307715</v>
      </c>
      <c r="D13" s="26">
        <v>162544</v>
      </c>
      <c r="E13" s="27">
        <v>52.822904310807075</v>
      </c>
    </row>
    <row r="14" spans="2:5" ht="12" customHeight="1" x14ac:dyDescent="0.2">
      <c r="B14" s="8" t="s">
        <v>7</v>
      </c>
      <c r="C14" s="28">
        <v>65112</v>
      </c>
      <c r="D14" s="28">
        <v>10597</v>
      </c>
      <c r="E14" s="29">
        <v>16.275033787934635</v>
      </c>
    </row>
    <row r="15" spans="2:5" ht="12" customHeight="1" x14ac:dyDescent="0.2">
      <c r="B15" s="8" t="s">
        <v>8</v>
      </c>
      <c r="C15" s="28">
        <v>8334</v>
      </c>
      <c r="D15" s="28">
        <v>2843</v>
      </c>
      <c r="E15" s="29">
        <v>34.113270938324938</v>
      </c>
    </row>
    <row r="16" spans="2:5" ht="12" customHeight="1" x14ac:dyDescent="0.2">
      <c r="B16" s="8" t="s">
        <v>9</v>
      </c>
      <c r="C16" s="28">
        <v>221443</v>
      </c>
      <c r="D16" s="28">
        <v>140442</v>
      </c>
      <c r="E16" s="29">
        <v>63.421286741960678</v>
      </c>
    </row>
    <row r="17" spans="2:5" ht="12" customHeight="1" x14ac:dyDescent="0.2">
      <c r="B17" s="8" t="s">
        <v>10</v>
      </c>
      <c r="C17" s="28">
        <v>12826</v>
      </c>
      <c r="D17" s="28">
        <v>8662</v>
      </c>
      <c r="E17" s="29">
        <v>67.534695150475599</v>
      </c>
    </row>
    <row r="18" spans="2:5" ht="12" customHeight="1" x14ac:dyDescent="0.2">
      <c r="B18" s="7" t="s">
        <v>11</v>
      </c>
      <c r="C18" s="24">
        <v>119287</v>
      </c>
      <c r="D18" s="24">
        <v>63707</v>
      </c>
      <c r="E18" s="25">
        <v>53.406490229446625</v>
      </c>
    </row>
    <row r="19" spans="2:5" ht="12" customHeight="1" x14ac:dyDescent="0.2">
      <c r="B19" s="8" t="s">
        <v>12</v>
      </c>
      <c r="C19" s="28">
        <v>59791</v>
      </c>
      <c r="D19" s="28">
        <v>10550</v>
      </c>
      <c r="E19" s="29">
        <v>17.64479603953772</v>
      </c>
    </row>
    <row r="20" spans="2:5" ht="12" customHeight="1" x14ac:dyDescent="0.2">
      <c r="B20" s="8" t="s">
        <v>13</v>
      </c>
      <c r="C20" s="28">
        <v>443</v>
      </c>
      <c r="D20" s="28">
        <v>-2</v>
      </c>
      <c r="E20" s="29">
        <v>-0.45146726862302478</v>
      </c>
    </row>
    <row r="21" spans="2:5" ht="12" customHeight="1" x14ac:dyDescent="0.2">
      <c r="B21" s="8" t="s">
        <v>14</v>
      </c>
      <c r="C21" s="28">
        <v>59053</v>
      </c>
      <c r="D21" s="28">
        <v>53159</v>
      </c>
      <c r="E21" s="29">
        <v>90.019135352987988</v>
      </c>
    </row>
    <row r="22" spans="2:5" s="4" customFormat="1" ht="12" customHeight="1" x14ac:dyDescent="0.2">
      <c r="B22" s="7" t="s">
        <v>15</v>
      </c>
      <c r="C22" s="24">
        <v>85796</v>
      </c>
      <c r="D22" s="24">
        <v>30122</v>
      </c>
      <c r="E22" s="25">
        <v>35.108862884050538</v>
      </c>
    </row>
    <row r="23" spans="2:5" s="4" customFormat="1" ht="12" customHeight="1" x14ac:dyDescent="0.2">
      <c r="B23" s="8" t="s">
        <v>16</v>
      </c>
      <c r="C23" s="30">
        <v>268</v>
      </c>
      <c r="D23" s="30">
        <v>145</v>
      </c>
      <c r="E23" s="31">
        <v>54.104477611940297</v>
      </c>
    </row>
    <row r="24" spans="2:5" ht="12" customHeight="1" x14ac:dyDescent="0.2">
      <c r="B24" s="8" t="s">
        <v>17</v>
      </c>
      <c r="C24" s="30">
        <v>85528</v>
      </c>
      <c r="D24" s="30">
        <v>29977</v>
      </c>
      <c r="E24" s="31">
        <v>35.049340566831916</v>
      </c>
    </row>
    <row r="25" spans="2:5" s="4" customFormat="1" ht="12" customHeight="1" x14ac:dyDescent="0.2">
      <c r="B25" s="7" t="s">
        <v>18</v>
      </c>
      <c r="C25" s="24">
        <v>181151</v>
      </c>
      <c r="D25" s="24">
        <v>6188</v>
      </c>
      <c r="E25" s="25">
        <v>3.4159347726482325</v>
      </c>
    </row>
    <row r="26" spans="2:5" ht="12" customHeight="1" x14ac:dyDescent="0.2">
      <c r="B26" s="7" t="s">
        <v>19</v>
      </c>
      <c r="C26" s="24">
        <v>140327</v>
      </c>
      <c r="D26" s="24">
        <v>-31867</v>
      </c>
      <c r="E26" s="25">
        <v>-22.709100885788196</v>
      </c>
    </row>
    <row r="27" spans="2:5" ht="12" customHeight="1" x14ac:dyDescent="0.2">
      <c r="B27" s="8" t="s">
        <v>20</v>
      </c>
      <c r="C27" s="28">
        <v>129898</v>
      </c>
      <c r="D27" s="28">
        <v>-35782</v>
      </c>
      <c r="E27" s="29">
        <v>-27.54622857934687</v>
      </c>
    </row>
    <row r="28" spans="2:5" ht="12" customHeight="1" x14ac:dyDescent="0.2">
      <c r="B28" s="8" t="s">
        <v>21</v>
      </c>
      <c r="C28" s="28">
        <v>10429</v>
      </c>
      <c r="D28" s="28">
        <v>3915</v>
      </c>
      <c r="E28" s="29">
        <v>37.539553169047849</v>
      </c>
    </row>
    <row r="29" spans="2:5" ht="12" customHeight="1" x14ac:dyDescent="0.2">
      <c r="B29" s="7" t="s">
        <v>22</v>
      </c>
      <c r="C29" s="26">
        <v>30082</v>
      </c>
      <c r="D29" s="26">
        <v>28764</v>
      </c>
      <c r="E29" s="27">
        <v>95.618642377501502</v>
      </c>
    </row>
    <row r="30" spans="2:5" ht="12" customHeight="1" x14ac:dyDescent="0.2">
      <c r="B30" s="8" t="s">
        <v>23</v>
      </c>
      <c r="C30" s="28">
        <v>827</v>
      </c>
      <c r="D30" s="28">
        <v>228</v>
      </c>
      <c r="E30" s="29">
        <v>27.569528415961308</v>
      </c>
    </row>
    <row r="31" spans="2:5" s="4" customFormat="1" ht="12" customHeight="1" x14ac:dyDescent="0.2">
      <c r="B31" s="8" t="s">
        <v>24</v>
      </c>
      <c r="C31" s="28">
        <v>29225</v>
      </c>
      <c r="D31" s="28">
        <v>28510</v>
      </c>
      <c r="E31" s="29">
        <v>97.553464499572286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10742</v>
      </c>
      <c r="D37" s="26">
        <v>9291</v>
      </c>
      <c r="E37" s="27">
        <v>86.492273319679754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16501</v>
      </c>
      <c r="D40" s="24">
        <v>16501</v>
      </c>
      <c r="E40" s="25">
        <v>100</v>
      </c>
    </row>
    <row r="41" spans="2:6" s="4" customFormat="1" ht="12" customHeight="1" x14ac:dyDescent="0.2">
      <c r="B41" s="8" t="s">
        <v>33</v>
      </c>
      <c r="C41" s="30">
        <v>284</v>
      </c>
      <c r="D41" s="30">
        <v>284</v>
      </c>
      <c r="E41" s="31">
        <v>100</v>
      </c>
    </row>
    <row r="42" spans="2:6" ht="12" customHeight="1" x14ac:dyDescent="0.2">
      <c r="B42" s="8" t="s">
        <v>34</v>
      </c>
      <c r="C42" s="30">
        <v>16216</v>
      </c>
      <c r="D42" s="30">
        <v>16216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49019</v>
      </c>
      <c r="D44" s="24">
        <v>22315</v>
      </c>
      <c r="E44" s="25">
        <v>45.52316448723964</v>
      </c>
    </row>
    <row r="45" spans="2:6" ht="12" customHeight="1" x14ac:dyDescent="0.2">
      <c r="B45" s="7" t="s">
        <v>37</v>
      </c>
      <c r="C45" s="26">
        <v>39732</v>
      </c>
      <c r="D45" s="26">
        <v>31714</v>
      </c>
      <c r="E45" s="27">
        <v>79.819792610490282</v>
      </c>
      <c r="F45" s="5"/>
    </row>
    <row r="46" spans="2:6" ht="12" customHeight="1" x14ac:dyDescent="0.2">
      <c r="B46" s="7" t="s">
        <v>38</v>
      </c>
      <c r="C46" s="26">
        <v>1131</v>
      </c>
      <c r="D46" s="26">
        <v>30</v>
      </c>
      <c r="E46" s="27">
        <v>2.6525198938992043</v>
      </c>
    </row>
    <row r="47" spans="2:6" ht="12" customHeight="1" x14ac:dyDescent="0.2">
      <c r="B47" s="6" t="s">
        <v>84</v>
      </c>
      <c r="C47" s="22">
        <v>15887</v>
      </c>
      <c r="D47" s="22">
        <v>12772</v>
      </c>
      <c r="E47" s="27">
        <v>80.392773966135834</v>
      </c>
    </row>
    <row r="48" spans="2:6" ht="12" customHeight="1" x14ac:dyDescent="0.2">
      <c r="B48" s="6" t="s">
        <v>39</v>
      </c>
      <c r="C48" s="32">
        <v>7361</v>
      </c>
      <c r="D48" s="32">
        <v>7338</v>
      </c>
      <c r="E48" s="33">
        <v>99.687542453470996</v>
      </c>
    </row>
    <row r="49" spans="2:5" ht="12" customHeight="1" x14ac:dyDescent="0.2">
      <c r="B49" s="6" t="s">
        <v>40</v>
      </c>
      <c r="C49" s="32">
        <v>7131</v>
      </c>
      <c r="D49" s="32">
        <v>7110</v>
      </c>
      <c r="E49" s="33">
        <v>99.705511148506517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7130</v>
      </c>
      <c r="D51" s="34">
        <v>7109</v>
      </c>
      <c r="E51" s="35">
        <v>99.705469845722305</v>
      </c>
    </row>
    <row r="52" spans="2:5" ht="12" customHeight="1" x14ac:dyDescent="0.2">
      <c r="B52" s="6" t="s">
        <v>43</v>
      </c>
      <c r="C52" s="32">
        <v>230</v>
      </c>
      <c r="D52" s="32">
        <v>228</v>
      </c>
      <c r="E52" s="33">
        <v>99.130434782608702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230</v>
      </c>
      <c r="D54" s="34">
        <v>228</v>
      </c>
      <c r="E54" s="35">
        <v>99.130434782608702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2330</v>
      </c>
      <c r="D58" s="32">
        <v>2330</v>
      </c>
      <c r="E58" s="33">
        <v>100</v>
      </c>
    </row>
    <row r="59" spans="2:5" ht="12" customHeight="1" x14ac:dyDescent="0.2">
      <c r="B59" s="6" t="s">
        <v>48</v>
      </c>
      <c r="C59" s="32">
        <v>2330</v>
      </c>
      <c r="D59" s="32">
        <v>2330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6187</v>
      </c>
      <c r="D61" s="32">
        <v>3095</v>
      </c>
      <c r="E61" s="33">
        <v>50.02424438338452</v>
      </c>
    </row>
    <row r="62" spans="2:5" s="4" customFormat="1" ht="12" customHeight="1" x14ac:dyDescent="0.2">
      <c r="B62" s="6" t="s">
        <v>51</v>
      </c>
      <c r="C62" s="32">
        <v>5839</v>
      </c>
      <c r="D62" s="32">
        <v>2747</v>
      </c>
      <c r="E62" s="33">
        <v>47.045727008049326</v>
      </c>
    </row>
    <row r="63" spans="2:5" ht="12" customHeight="1" x14ac:dyDescent="0.2">
      <c r="B63" s="6" t="s">
        <v>90</v>
      </c>
      <c r="C63" s="32">
        <v>348</v>
      </c>
      <c r="D63" s="32">
        <v>348</v>
      </c>
      <c r="E63" s="33">
        <v>100</v>
      </c>
    </row>
    <row r="64" spans="2:5" ht="12" customHeight="1" x14ac:dyDescent="0.2">
      <c r="B64" s="6" t="s">
        <v>52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314650</v>
      </c>
      <c r="D70" s="22">
        <v>26882</v>
      </c>
      <c r="E70" s="23">
        <v>8.5434609883998096</v>
      </c>
    </row>
    <row r="71" spans="2:5" ht="12" customHeight="1" x14ac:dyDescent="0.2">
      <c r="B71" s="6" t="s">
        <v>57</v>
      </c>
      <c r="C71" s="32">
        <v>71848</v>
      </c>
      <c r="D71" s="32">
        <v>424</v>
      </c>
      <c r="E71" s="33">
        <v>0.59013472887206331</v>
      </c>
    </row>
    <row r="72" spans="2:5" ht="12" customHeight="1" x14ac:dyDescent="0.2">
      <c r="B72" s="6" t="s">
        <v>58</v>
      </c>
      <c r="C72" s="32">
        <v>22</v>
      </c>
      <c r="D72" s="32">
        <v>22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71716</v>
      </c>
      <c r="D74" s="36">
        <v>294</v>
      </c>
      <c r="E74" s="37">
        <v>0.40995035975235655</v>
      </c>
    </row>
    <row r="75" spans="2:5" ht="12" customHeight="1" x14ac:dyDescent="0.2">
      <c r="B75" s="6" t="s">
        <v>61</v>
      </c>
      <c r="C75" s="32">
        <v>110</v>
      </c>
      <c r="D75" s="32">
        <v>108</v>
      </c>
      <c r="E75" s="33">
        <v>98.181818181818187</v>
      </c>
    </row>
    <row r="76" spans="2:5" ht="12" customHeight="1" x14ac:dyDescent="0.2">
      <c r="B76" s="6" t="s">
        <v>62</v>
      </c>
      <c r="C76" s="32">
        <v>1642</v>
      </c>
      <c r="D76" s="32">
        <v>1070</v>
      </c>
      <c r="E76" s="33">
        <v>65.164433617539586</v>
      </c>
    </row>
    <row r="77" spans="2:5" ht="12" customHeight="1" x14ac:dyDescent="0.2">
      <c r="B77" s="6" t="s">
        <v>63</v>
      </c>
      <c r="C77" s="32">
        <v>1067</v>
      </c>
      <c r="D77" s="32">
        <v>796</v>
      </c>
      <c r="E77" s="33">
        <v>74.601686972820985</v>
      </c>
    </row>
    <row r="78" spans="2:5" ht="12" customHeight="1" x14ac:dyDescent="0.2">
      <c r="B78" s="6" t="s">
        <v>64</v>
      </c>
      <c r="C78" s="32">
        <v>575</v>
      </c>
      <c r="D78" s="32">
        <v>274</v>
      </c>
      <c r="E78" s="33">
        <v>47.652173913043477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</v>
      </c>
      <c r="D81" s="34">
        <v>3</v>
      </c>
      <c r="E81" s="35">
        <v>25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558</v>
      </c>
      <c r="D86" s="34">
        <v>266</v>
      </c>
      <c r="E86" s="35">
        <v>47.670250896057347</v>
      </c>
    </row>
    <row r="87" spans="2:5" ht="12" customHeight="1" x14ac:dyDescent="0.2">
      <c r="B87" s="6" t="s">
        <v>73</v>
      </c>
      <c r="C87" s="32">
        <v>236033</v>
      </c>
      <c r="D87" s="32">
        <v>21737</v>
      </c>
      <c r="E87" s="33">
        <v>9.2093054784712294</v>
      </c>
    </row>
    <row r="88" spans="2:5" ht="12" customHeight="1" x14ac:dyDescent="0.2">
      <c r="B88" s="6" t="s">
        <v>74</v>
      </c>
      <c r="C88" s="36">
        <v>2879</v>
      </c>
      <c r="D88" s="36">
        <v>1400</v>
      </c>
      <c r="E88" s="37">
        <v>48.627995831886075</v>
      </c>
    </row>
    <row r="89" spans="2:5" ht="12" customHeight="1" x14ac:dyDescent="0.2">
      <c r="B89" s="6" t="s">
        <v>75</v>
      </c>
      <c r="C89" s="32">
        <v>41533</v>
      </c>
      <c r="D89" s="32">
        <v>8105</v>
      </c>
      <c r="E89" s="33">
        <v>19.514602845929744</v>
      </c>
    </row>
    <row r="90" spans="2:5" ht="12" customHeight="1" x14ac:dyDescent="0.2">
      <c r="B90" s="6" t="s">
        <v>76</v>
      </c>
      <c r="C90" s="32">
        <v>190897</v>
      </c>
      <c r="D90" s="32">
        <v>12223</v>
      </c>
      <c r="E90" s="33">
        <v>6.4029293283812736</v>
      </c>
    </row>
    <row r="91" spans="2:5" ht="12" customHeight="1" x14ac:dyDescent="0.2">
      <c r="B91" s="6" t="s">
        <v>77</v>
      </c>
      <c r="C91" s="32">
        <v>724</v>
      </c>
      <c r="D91" s="32">
        <v>9</v>
      </c>
      <c r="E91" s="33">
        <v>1.2430939226519337</v>
      </c>
    </row>
    <row r="92" spans="2:5" ht="12" customHeight="1" x14ac:dyDescent="0.2">
      <c r="B92" s="6" t="s">
        <v>78</v>
      </c>
      <c r="C92" s="32">
        <v>5127</v>
      </c>
      <c r="D92" s="32">
        <v>3651</v>
      </c>
      <c r="E92" s="33">
        <v>71.211234640140432</v>
      </c>
    </row>
    <row r="93" spans="2:5" ht="12" customHeight="1" x14ac:dyDescent="0.2">
      <c r="B93" s="6" t="s">
        <v>86</v>
      </c>
      <c r="C93" s="22">
        <v>725</v>
      </c>
      <c r="D93" s="22">
        <v>724</v>
      </c>
      <c r="E93" s="23">
        <v>99.862068965517238</v>
      </c>
    </row>
    <row r="94" spans="2:5" ht="12" customHeight="1" x14ac:dyDescent="0.2">
      <c r="B94" s="6" t="s">
        <v>79</v>
      </c>
      <c r="C94" s="32">
        <v>724</v>
      </c>
      <c r="D94" s="32">
        <v>723</v>
      </c>
      <c r="E94" s="23">
        <v>99.861878453038671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B58DF42-0EF1-41DF-BF58-E21604ABF7B5}"/>
    <hyperlink ref="D4" location="ŞUBAT!A1" display="Şubat" xr:uid="{6EDA54F4-9470-4775-B42C-EC91218F5B08}"/>
    <hyperlink ref="E4" location="MART!A1" display="Mart" xr:uid="{E7D5C375-EB5B-4C54-8955-6B2D77E8EDDD}"/>
    <hyperlink ref="C5" location="NİSAN!A1" display="Nisan" xr:uid="{B8C10609-3B8E-45FE-905A-C286929FD00B}"/>
    <hyperlink ref="D5" location="MAYIS!A1" display="Mayıs" xr:uid="{4F2AB74E-E0C6-4484-A5D7-709ECB2F9833}"/>
    <hyperlink ref="E5" location="HAZİRAN!A1" display="Haziran" xr:uid="{6B29F350-B030-4F78-A6E8-B2A5F458F794}"/>
    <hyperlink ref="C6" location="TEMMUZ!A1" display="Temmuz" xr:uid="{26294E31-B498-40BC-A030-6F65DDEF51FC}"/>
    <hyperlink ref="D6" location="AĞUSTOS!A1" display="Ağustos" xr:uid="{2C3F784D-0A43-4477-B33B-3327D1BC1DDA}"/>
    <hyperlink ref="E6" location="EYLÜL!A1" display="Eylül" xr:uid="{793381DA-4904-4031-A2DD-FC12CFD64907}"/>
    <hyperlink ref="C7" location="EKİM!A1" display="Ekim" xr:uid="{D7318044-E608-486B-BB70-4E5A0E29E256}"/>
    <hyperlink ref="D7" location="KASIM!A1" display="Kasım" xr:uid="{783B48F7-5100-4EDF-8D2B-F5B7E4CDC9B9}"/>
    <hyperlink ref="E7" location="ARALIK!A1" display="Aralık" xr:uid="{FDA5983C-C566-4871-A77B-C47201B455C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902C-9B59-47F5-8345-3BC68FD625D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1074807</v>
      </c>
      <c r="D10" s="22">
        <v>321732</v>
      </c>
      <c r="E10" s="23">
        <v>29.933932324594092</v>
      </c>
    </row>
    <row r="11" spans="2:5" ht="12" customHeight="1" x14ac:dyDescent="0.2">
      <c r="B11" s="7" t="s">
        <v>4</v>
      </c>
      <c r="C11" s="24">
        <v>771851</v>
      </c>
      <c r="D11" s="24">
        <v>291482</v>
      </c>
      <c r="E11" s="25">
        <v>37.764024403673766</v>
      </c>
    </row>
    <row r="12" spans="2:5" ht="12" customHeight="1" x14ac:dyDescent="0.2">
      <c r="B12" s="7" t="s">
        <v>5</v>
      </c>
      <c r="C12" s="24">
        <v>402168</v>
      </c>
      <c r="D12" s="24">
        <v>189534</v>
      </c>
      <c r="E12" s="25">
        <v>47.128065882914605</v>
      </c>
    </row>
    <row r="13" spans="2:5" ht="12" customHeight="1" x14ac:dyDescent="0.2">
      <c r="B13" s="7" t="s">
        <v>6</v>
      </c>
      <c r="C13" s="26">
        <v>286879</v>
      </c>
      <c r="D13" s="26">
        <v>135077</v>
      </c>
      <c r="E13" s="27">
        <v>47.085007965030549</v>
      </c>
    </row>
    <row r="14" spans="2:5" ht="12" customHeight="1" x14ac:dyDescent="0.2">
      <c r="B14" s="8" t="s">
        <v>7</v>
      </c>
      <c r="C14" s="28">
        <v>64846</v>
      </c>
      <c r="D14" s="28">
        <v>8847</v>
      </c>
      <c r="E14" s="29">
        <v>13.643092866175246</v>
      </c>
    </row>
    <row r="15" spans="2:5" ht="12" customHeight="1" x14ac:dyDescent="0.2">
      <c r="B15" s="8" t="s">
        <v>8</v>
      </c>
      <c r="C15" s="28">
        <v>8325</v>
      </c>
      <c r="D15" s="28">
        <v>2016</v>
      </c>
      <c r="E15" s="29">
        <v>24.216216216216218</v>
      </c>
    </row>
    <row r="16" spans="2:5" ht="12" customHeight="1" x14ac:dyDescent="0.2">
      <c r="B16" s="8" t="s">
        <v>9</v>
      </c>
      <c r="C16" s="28">
        <v>200556</v>
      </c>
      <c r="D16" s="28">
        <v>115838</v>
      </c>
      <c r="E16" s="29">
        <v>57.758431560262466</v>
      </c>
    </row>
    <row r="17" spans="2:5" ht="12" customHeight="1" x14ac:dyDescent="0.2">
      <c r="B17" s="8" t="s">
        <v>10</v>
      </c>
      <c r="C17" s="28">
        <v>13152</v>
      </c>
      <c r="D17" s="28">
        <v>8376</v>
      </c>
      <c r="E17" s="29">
        <v>63.686131386861312</v>
      </c>
    </row>
    <row r="18" spans="2:5" ht="12" customHeight="1" x14ac:dyDescent="0.2">
      <c r="B18" s="7" t="s">
        <v>11</v>
      </c>
      <c r="C18" s="24">
        <v>115289</v>
      </c>
      <c r="D18" s="24">
        <v>54457</v>
      </c>
      <c r="E18" s="25">
        <v>47.235208909783239</v>
      </c>
    </row>
    <row r="19" spans="2:5" ht="12" customHeight="1" x14ac:dyDescent="0.2">
      <c r="B19" s="8" t="s">
        <v>12</v>
      </c>
      <c r="C19" s="28">
        <v>54683</v>
      </c>
      <c r="D19" s="28">
        <v>3768</v>
      </c>
      <c r="E19" s="29">
        <v>6.8906241427866073</v>
      </c>
    </row>
    <row r="20" spans="2:5" ht="12" customHeight="1" x14ac:dyDescent="0.2">
      <c r="B20" s="8" t="s">
        <v>13</v>
      </c>
      <c r="C20" s="28">
        <v>510</v>
      </c>
      <c r="D20" s="28">
        <v>-2</v>
      </c>
      <c r="E20" s="29">
        <v>-0.39215686274509803</v>
      </c>
    </row>
    <row r="21" spans="2:5" ht="12" customHeight="1" x14ac:dyDescent="0.2">
      <c r="B21" s="8" t="s">
        <v>14</v>
      </c>
      <c r="C21" s="28">
        <v>60096</v>
      </c>
      <c r="D21" s="28">
        <v>50691</v>
      </c>
      <c r="E21" s="29">
        <v>84.350039936102235</v>
      </c>
    </row>
    <row r="22" spans="2:5" s="4" customFormat="1" ht="12" customHeight="1" x14ac:dyDescent="0.2">
      <c r="B22" s="7" t="s">
        <v>15</v>
      </c>
      <c r="C22" s="24">
        <v>86104</v>
      </c>
      <c r="D22" s="24">
        <v>27546</v>
      </c>
      <c r="E22" s="25">
        <v>31.991545108241198</v>
      </c>
    </row>
    <row r="23" spans="2:5" s="4" customFormat="1" ht="12" customHeight="1" x14ac:dyDescent="0.2">
      <c r="B23" s="8" t="s">
        <v>16</v>
      </c>
      <c r="C23" s="30">
        <v>254</v>
      </c>
      <c r="D23" s="30">
        <v>127</v>
      </c>
      <c r="E23" s="31">
        <v>50</v>
      </c>
    </row>
    <row r="24" spans="2:5" ht="12" customHeight="1" x14ac:dyDescent="0.2">
      <c r="B24" s="8" t="s">
        <v>17</v>
      </c>
      <c r="C24" s="30">
        <v>85850</v>
      </c>
      <c r="D24" s="30">
        <v>27419</v>
      </c>
      <c r="E24" s="31">
        <v>31.938264414676759</v>
      </c>
    </row>
    <row r="25" spans="2:5" s="4" customFormat="1" ht="12" customHeight="1" x14ac:dyDescent="0.2">
      <c r="B25" s="7" t="s">
        <v>18</v>
      </c>
      <c r="C25" s="24">
        <v>190108</v>
      </c>
      <c r="D25" s="24">
        <v>17081</v>
      </c>
      <c r="E25" s="25">
        <v>8.9848927977781052</v>
      </c>
    </row>
    <row r="26" spans="2:5" ht="12" customHeight="1" x14ac:dyDescent="0.2">
      <c r="B26" s="7" t="s">
        <v>19</v>
      </c>
      <c r="C26" s="24">
        <v>156555</v>
      </c>
      <c r="D26" s="24">
        <v>-13947</v>
      </c>
      <c r="E26" s="25">
        <v>-8.9086902366580425</v>
      </c>
    </row>
    <row r="27" spans="2:5" ht="12" customHeight="1" x14ac:dyDescent="0.2">
      <c r="B27" s="8" t="s">
        <v>20</v>
      </c>
      <c r="C27" s="28">
        <v>146930</v>
      </c>
      <c r="D27" s="28">
        <v>-17177</v>
      </c>
      <c r="E27" s="29">
        <v>-11.690600966446606</v>
      </c>
    </row>
    <row r="28" spans="2:5" ht="12" customHeight="1" x14ac:dyDescent="0.2">
      <c r="B28" s="8" t="s">
        <v>21</v>
      </c>
      <c r="C28" s="28">
        <v>9625</v>
      </c>
      <c r="D28" s="28">
        <v>3230</v>
      </c>
      <c r="E28" s="29">
        <v>33.558441558441558</v>
      </c>
    </row>
    <row r="29" spans="2:5" ht="12" customHeight="1" x14ac:dyDescent="0.2">
      <c r="B29" s="7" t="s">
        <v>22</v>
      </c>
      <c r="C29" s="26">
        <v>24311</v>
      </c>
      <c r="D29" s="26">
        <v>23173</v>
      </c>
      <c r="E29" s="27">
        <v>95.318991403068566</v>
      </c>
    </row>
    <row r="30" spans="2:5" ht="12" customHeight="1" x14ac:dyDescent="0.2">
      <c r="B30" s="8" t="s">
        <v>23</v>
      </c>
      <c r="C30" s="28">
        <v>705</v>
      </c>
      <c r="D30" s="28">
        <v>226</v>
      </c>
      <c r="E30" s="29">
        <v>32.056737588652481</v>
      </c>
    </row>
    <row r="31" spans="2:5" s="4" customFormat="1" ht="12" customHeight="1" x14ac:dyDescent="0.2">
      <c r="B31" s="8" t="s">
        <v>24</v>
      </c>
      <c r="C31" s="28">
        <v>23576</v>
      </c>
      <c r="D31" s="28">
        <v>22921</v>
      </c>
      <c r="E31" s="29">
        <v>97.221750933152364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9242</v>
      </c>
      <c r="D37" s="26">
        <v>7855</v>
      </c>
      <c r="E37" s="27">
        <v>84.992425881843758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13208</v>
      </c>
      <c r="D40" s="24">
        <v>13208</v>
      </c>
      <c r="E40" s="25">
        <v>100</v>
      </c>
    </row>
    <row r="41" spans="2:6" s="4" customFormat="1" ht="12" customHeight="1" x14ac:dyDescent="0.2">
      <c r="B41" s="8" t="s">
        <v>33</v>
      </c>
      <c r="C41" s="30">
        <v>275</v>
      </c>
      <c r="D41" s="30">
        <v>275</v>
      </c>
      <c r="E41" s="31">
        <v>100</v>
      </c>
    </row>
    <row r="42" spans="2:6" ht="12" customHeight="1" x14ac:dyDescent="0.2">
      <c r="B42" s="8" t="s">
        <v>34</v>
      </c>
      <c r="C42" s="30">
        <v>12932</v>
      </c>
      <c r="D42" s="30">
        <v>12932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45226</v>
      </c>
      <c r="D44" s="24">
        <v>18157</v>
      </c>
      <c r="E44" s="25">
        <v>40.147260425419006</v>
      </c>
    </row>
    <row r="45" spans="2:6" ht="12" customHeight="1" x14ac:dyDescent="0.2">
      <c r="B45" s="7" t="s">
        <v>37</v>
      </c>
      <c r="C45" s="26">
        <v>33904</v>
      </c>
      <c r="D45" s="26">
        <v>25936</v>
      </c>
      <c r="E45" s="27">
        <v>76.498348277489384</v>
      </c>
      <c r="F45" s="5"/>
    </row>
    <row r="46" spans="2:6" ht="12" customHeight="1" x14ac:dyDescent="0.2">
      <c r="B46" s="7" t="s">
        <v>38</v>
      </c>
      <c r="C46" s="26">
        <v>1133</v>
      </c>
      <c r="D46" s="26">
        <v>20</v>
      </c>
      <c r="E46" s="27">
        <v>1.7652250661959399</v>
      </c>
    </row>
    <row r="47" spans="2:6" ht="12" customHeight="1" x14ac:dyDescent="0.2">
      <c r="B47" s="6" t="s">
        <v>84</v>
      </c>
      <c r="C47" s="22">
        <v>13828</v>
      </c>
      <c r="D47" s="22">
        <v>10633</v>
      </c>
      <c r="E47" s="27">
        <v>76.894706392826151</v>
      </c>
    </row>
    <row r="48" spans="2:6" ht="12" customHeight="1" x14ac:dyDescent="0.2">
      <c r="B48" s="6" t="s">
        <v>39</v>
      </c>
      <c r="C48" s="32">
        <v>5984</v>
      </c>
      <c r="D48" s="32">
        <v>5964</v>
      </c>
      <c r="E48" s="33">
        <v>99.665775401069524</v>
      </c>
    </row>
    <row r="49" spans="2:5" ht="12" customHeight="1" x14ac:dyDescent="0.2">
      <c r="B49" s="6" t="s">
        <v>40</v>
      </c>
      <c r="C49" s="32">
        <v>5788</v>
      </c>
      <c r="D49" s="32">
        <v>5768</v>
      </c>
      <c r="E49" s="33">
        <v>99.654457498272279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5788</v>
      </c>
      <c r="D51" s="34">
        <v>5768</v>
      </c>
      <c r="E51" s="35">
        <v>99.654457498272279</v>
      </c>
    </row>
    <row r="52" spans="2:5" ht="12" customHeight="1" x14ac:dyDescent="0.2">
      <c r="B52" s="6" t="s">
        <v>43</v>
      </c>
      <c r="C52" s="32">
        <v>196</v>
      </c>
      <c r="D52" s="32">
        <v>196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196</v>
      </c>
      <c r="D54" s="34">
        <v>196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2056</v>
      </c>
      <c r="D58" s="32">
        <v>2056</v>
      </c>
      <c r="E58" s="33">
        <v>100</v>
      </c>
    </row>
    <row r="59" spans="2:5" ht="12" customHeight="1" x14ac:dyDescent="0.2">
      <c r="B59" s="6" t="s">
        <v>48</v>
      </c>
      <c r="C59" s="32">
        <v>2056</v>
      </c>
      <c r="D59" s="32">
        <v>2056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5787</v>
      </c>
      <c r="D61" s="32">
        <v>2612</v>
      </c>
      <c r="E61" s="33">
        <v>45.135648868152757</v>
      </c>
    </row>
    <row r="62" spans="2:5" s="4" customFormat="1" ht="12" customHeight="1" x14ac:dyDescent="0.2">
      <c r="B62" s="6" t="s">
        <v>51</v>
      </c>
      <c r="C62" s="32">
        <v>5439</v>
      </c>
      <c r="D62" s="32">
        <v>2264</v>
      </c>
      <c r="E62" s="33">
        <v>41.625298768155908</v>
      </c>
    </row>
    <row r="63" spans="2:5" ht="12" customHeight="1" x14ac:dyDescent="0.2">
      <c r="B63" s="6" t="s">
        <v>90</v>
      </c>
      <c r="C63" s="32">
        <v>348</v>
      </c>
      <c r="D63" s="32">
        <v>348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288494</v>
      </c>
      <c r="D70" s="22">
        <v>18983</v>
      </c>
      <c r="E70" s="23">
        <v>6.5800328603021203</v>
      </c>
    </row>
    <row r="71" spans="2:5" ht="12" customHeight="1" x14ac:dyDescent="0.2">
      <c r="B71" s="6" t="s">
        <v>57</v>
      </c>
      <c r="C71" s="32">
        <v>66980</v>
      </c>
      <c r="D71" s="32">
        <v>252</v>
      </c>
      <c r="E71" s="33">
        <v>0.37623171095849506</v>
      </c>
    </row>
    <row r="72" spans="2:5" ht="12" customHeight="1" x14ac:dyDescent="0.2">
      <c r="B72" s="6" t="s">
        <v>58</v>
      </c>
      <c r="C72" s="32">
        <v>14</v>
      </c>
      <c r="D72" s="32">
        <v>14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66879</v>
      </c>
      <c r="D74" s="36">
        <v>154</v>
      </c>
      <c r="E74" s="37">
        <v>0.23026660087620926</v>
      </c>
    </row>
    <row r="75" spans="2:5" ht="12" customHeight="1" x14ac:dyDescent="0.2">
      <c r="B75" s="6" t="s">
        <v>61</v>
      </c>
      <c r="C75" s="32">
        <v>87</v>
      </c>
      <c r="D75" s="32">
        <v>84</v>
      </c>
      <c r="E75" s="33">
        <v>96.551724137931032</v>
      </c>
    </row>
    <row r="76" spans="2:5" ht="12" customHeight="1" x14ac:dyDescent="0.2">
      <c r="B76" s="6" t="s">
        <v>62</v>
      </c>
      <c r="C76" s="32">
        <v>710</v>
      </c>
      <c r="D76" s="32">
        <v>252</v>
      </c>
      <c r="E76" s="33">
        <v>35.492957746478879</v>
      </c>
    </row>
    <row r="77" spans="2:5" ht="12" customHeight="1" x14ac:dyDescent="0.2">
      <c r="B77" s="6" t="s">
        <v>63</v>
      </c>
      <c r="C77" s="32">
        <v>190</v>
      </c>
      <c r="D77" s="32">
        <v>38</v>
      </c>
      <c r="E77" s="33">
        <v>20</v>
      </c>
    </row>
    <row r="78" spans="2:5" ht="12" customHeight="1" x14ac:dyDescent="0.2">
      <c r="B78" s="6" t="s">
        <v>64</v>
      </c>
      <c r="C78" s="32">
        <v>520</v>
      </c>
      <c r="D78" s="32">
        <v>214</v>
      </c>
      <c r="E78" s="33">
        <v>41.153846153846153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1</v>
      </c>
      <c r="E81" s="35">
        <v>6.666666666666667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500</v>
      </c>
      <c r="D86" s="34">
        <v>208</v>
      </c>
      <c r="E86" s="35">
        <v>41.6</v>
      </c>
    </row>
    <row r="87" spans="2:5" ht="12" customHeight="1" x14ac:dyDescent="0.2">
      <c r="B87" s="6" t="s">
        <v>73</v>
      </c>
      <c r="C87" s="32">
        <v>216651</v>
      </c>
      <c r="D87" s="32">
        <v>15798</v>
      </c>
      <c r="E87" s="33">
        <v>7.2919118767049307</v>
      </c>
    </row>
    <row r="88" spans="2:5" ht="12" customHeight="1" x14ac:dyDescent="0.2">
      <c r="B88" s="6" t="s">
        <v>74</v>
      </c>
      <c r="C88" s="36">
        <v>2618</v>
      </c>
      <c r="D88" s="36">
        <v>1186</v>
      </c>
      <c r="E88" s="37">
        <v>45.301757066462947</v>
      </c>
    </row>
    <row r="89" spans="2:5" ht="12" customHeight="1" x14ac:dyDescent="0.2">
      <c r="B89" s="6" t="s">
        <v>75</v>
      </c>
      <c r="C89" s="32">
        <v>39658</v>
      </c>
      <c r="D89" s="32">
        <v>6390</v>
      </c>
      <c r="E89" s="33">
        <v>16.112764133340058</v>
      </c>
    </row>
    <row r="90" spans="2:5" ht="12" customHeight="1" x14ac:dyDescent="0.2">
      <c r="B90" s="6" t="s">
        <v>76</v>
      </c>
      <c r="C90" s="32">
        <v>173651</v>
      </c>
      <c r="D90" s="32">
        <v>8213</v>
      </c>
      <c r="E90" s="33">
        <v>4.7296013267991546</v>
      </c>
    </row>
    <row r="91" spans="2:5" ht="12" customHeight="1" x14ac:dyDescent="0.2">
      <c r="B91" s="6" t="s">
        <v>77</v>
      </c>
      <c r="C91" s="32">
        <v>724</v>
      </c>
      <c r="D91" s="32">
        <v>9</v>
      </c>
      <c r="E91" s="33">
        <v>1.2430939226519337</v>
      </c>
    </row>
    <row r="92" spans="2:5" ht="12" customHeight="1" x14ac:dyDescent="0.2">
      <c r="B92" s="6" t="s">
        <v>78</v>
      </c>
      <c r="C92" s="32">
        <v>4153</v>
      </c>
      <c r="D92" s="32">
        <v>2681</v>
      </c>
      <c r="E92" s="33">
        <v>64.55574283650374</v>
      </c>
    </row>
    <row r="93" spans="2:5" ht="12" customHeight="1" x14ac:dyDescent="0.2">
      <c r="B93" s="6" t="s">
        <v>86</v>
      </c>
      <c r="C93" s="22">
        <v>633</v>
      </c>
      <c r="D93" s="22">
        <v>633</v>
      </c>
      <c r="E93" s="23">
        <v>100</v>
      </c>
    </row>
    <row r="94" spans="2:5" ht="12" customHeight="1" x14ac:dyDescent="0.2">
      <c r="B94" s="6" t="s">
        <v>79</v>
      </c>
      <c r="C94" s="32">
        <v>632</v>
      </c>
      <c r="D94" s="32">
        <v>632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5EED3D0-F756-49CB-AFAA-234695AB46D9}"/>
    <hyperlink ref="D4" location="ŞUBAT!A1" display="Şubat" xr:uid="{03261B9B-C6B1-46A3-9B50-3F8EA2ABDC74}"/>
    <hyperlink ref="E4" location="MART!A1" display="Mart" xr:uid="{2A9581F1-6895-4300-9F89-C331AFF439FB}"/>
    <hyperlink ref="C5" location="NİSAN!A1" display="Nisan" xr:uid="{B8F26A20-D996-4110-A6B6-A70A4C91617F}"/>
    <hyperlink ref="D5" location="MAYIS!A1" display="Mayıs" xr:uid="{1072BB7F-1429-48D8-91DA-DA2E16BAD0E8}"/>
    <hyperlink ref="E5" location="HAZİRAN!A1" display="Haziran" xr:uid="{444816FB-F4BA-45E4-A484-6D17CEF7CF52}"/>
    <hyperlink ref="C6" location="TEMMUZ!A1" display="Temmuz" xr:uid="{DF464CC5-5924-4FBA-BE9A-7F817C5071B9}"/>
    <hyperlink ref="D6" location="AĞUSTOS!A1" display="Ağustos" xr:uid="{1873E603-970C-4F62-BE7C-FE8D9006F5B0}"/>
    <hyperlink ref="E6" location="EYLÜL!A1" display="Eylül" xr:uid="{4F8AA8F4-5220-44C8-8629-1C58A8A5FBF1}"/>
    <hyperlink ref="C7" location="EKİM!A1" display="Ekim" xr:uid="{9BB5EE53-58B0-4AF1-BDE5-F53B27AFE856}"/>
    <hyperlink ref="D7" location="KASIM!A1" display="Kasım" xr:uid="{6AAFF183-F3EF-406E-9037-1E4FA267D4EC}"/>
    <hyperlink ref="E7" location="ARALIK!A1" display="Aralık" xr:uid="{1AC5DF0C-DF4B-4A12-A37A-33F3E7CF74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8E2D-BA7A-40DE-820D-FEF7CF0B3AA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932909</v>
      </c>
      <c r="D10" s="22">
        <v>218968</v>
      </c>
      <c r="E10" s="23">
        <v>23.471528305547487</v>
      </c>
    </row>
    <row r="11" spans="2:5" ht="12" customHeight="1" x14ac:dyDescent="0.2">
      <c r="B11" s="7" t="s">
        <v>4</v>
      </c>
      <c r="C11" s="24">
        <v>666184</v>
      </c>
      <c r="D11" s="24">
        <v>196401</v>
      </c>
      <c r="E11" s="25">
        <v>29.481494602091914</v>
      </c>
    </row>
    <row r="12" spans="2:5" ht="12" customHeight="1" x14ac:dyDescent="0.2">
      <c r="B12" s="7" t="s">
        <v>5</v>
      </c>
      <c r="C12" s="24">
        <v>329642</v>
      </c>
      <c r="D12" s="24">
        <v>124464</v>
      </c>
      <c r="E12" s="25">
        <v>37.757324612761721</v>
      </c>
    </row>
    <row r="13" spans="2:5" ht="12" customHeight="1" x14ac:dyDescent="0.2">
      <c r="B13" s="7" t="s">
        <v>6</v>
      </c>
      <c r="C13" s="26">
        <v>250490</v>
      </c>
      <c r="D13" s="26">
        <v>97491</v>
      </c>
      <c r="E13" s="27">
        <v>38.92011657151982</v>
      </c>
    </row>
    <row r="14" spans="2:5" ht="12" customHeight="1" x14ac:dyDescent="0.2">
      <c r="B14" s="8" t="s">
        <v>7</v>
      </c>
      <c r="C14" s="28">
        <v>61062</v>
      </c>
      <c r="D14" s="28">
        <v>7864</v>
      </c>
      <c r="E14" s="29">
        <v>12.878713438799908</v>
      </c>
    </row>
    <row r="15" spans="2:5" ht="12" customHeight="1" x14ac:dyDescent="0.2">
      <c r="B15" s="8" t="s">
        <v>8</v>
      </c>
      <c r="C15" s="28">
        <v>8252</v>
      </c>
      <c r="D15" s="28">
        <v>1700</v>
      </c>
      <c r="E15" s="29">
        <v>20.601066408143481</v>
      </c>
    </row>
    <row r="16" spans="2:5" ht="12" customHeight="1" x14ac:dyDescent="0.2">
      <c r="B16" s="8" t="s">
        <v>9</v>
      </c>
      <c r="C16" s="28">
        <v>173849</v>
      </c>
      <c r="D16" s="28">
        <v>83450</v>
      </c>
      <c r="E16" s="29">
        <v>48.001426525317946</v>
      </c>
    </row>
    <row r="17" spans="2:5" ht="12" customHeight="1" x14ac:dyDescent="0.2">
      <c r="B17" s="8" t="s">
        <v>10</v>
      </c>
      <c r="C17" s="28">
        <v>7327</v>
      </c>
      <c r="D17" s="28">
        <v>4477</v>
      </c>
      <c r="E17" s="29">
        <v>61.10277057458714</v>
      </c>
    </row>
    <row r="18" spans="2:5" ht="12" customHeight="1" x14ac:dyDescent="0.2">
      <c r="B18" s="7" t="s">
        <v>11</v>
      </c>
      <c r="C18" s="24">
        <v>79152</v>
      </c>
      <c r="D18" s="24">
        <v>26973</v>
      </c>
      <c r="E18" s="25">
        <v>34.077471194663431</v>
      </c>
    </row>
    <row r="19" spans="2:5" ht="12" customHeight="1" x14ac:dyDescent="0.2">
      <c r="B19" s="8" t="s">
        <v>12</v>
      </c>
      <c r="C19" s="28">
        <v>43309</v>
      </c>
      <c r="D19" s="28">
        <v>848</v>
      </c>
      <c r="E19" s="29">
        <v>1.958022581911381</v>
      </c>
    </row>
    <row r="20" spans="2:5" ht="12" customHeight="1" x14ac:dyDescent="0.2">
      <c r="B20" s="8" t="s">
        <v>13</v>
      </c>
      <c r="C20" s="28">
        <v>511</v>
      </c>
      <c r="D20" s="28">
        <v>-2</v>
      </c>
      <c r="E20" s="29">
        <v>-0.39138943248532287</v>
      </c>
    </row>
    <row r="21" spans="2:5" ht="12" customHeight="1" x14ac:dyDescent="0.2">
      <c r="B21" s="8" t="s">
        <v>14</v>
      </c>
      <c r="C21" s="28">
        <v>35332</v>
      </c>
      <c r="D21" s="28">
        <v>26127</v>
      </c>
      <c r="E21" s="29">
        <v>73.94713008038039</v>
      </c>
    </row>
    <row r="22" spans="2:5" s="4" customFormat="1" ht="12" customHeight="1" x14ac:dyDescent="0.2">
      <c r="B22" s="7" t="s">
        <v>15</v>
      </c>
      <c r="C22" s="24">
        <v>86113</v>
      </c>
      <c r="D22" s="24">
        <v>24280</v>
      </c>
      <c r="E22" s="25">
        <v>28.195510550091157</v>
      </c>
    </row>
    <row r="23" spans="2:5" s="4" customFormat="1" ht="12" customHeight="1" x14ac:dyDescent="0.2">
      <c r="B23" s="8" t="s">
        <v>16</v>
      </c>
      <c r="C23" s="30">
        <v>233</v>
      </c>
      <c r="D23" s="30">
        <v>91</v>
      </c>
      <c r="E23" s="31">
        <v>39.055793991416309</v>
      </c>
    </row>
    <row r="24" spans="2:5" ht="12" customHeight="1" x14ac:dyDescent="0.2">
      <c r="B24" s="8" t="s">
        <v>17</v>
      </c>
      <c r="C24" s="30">
        <v>85880</v>
      </c>
      <c r="D24" s="30">
        <v>24189</v>
      </c>
      <c r="E24" s="31">
        <v>28.166045645086168</v>
      </c>
    </row>
    <row r="25" spans="2:5" s="4" customFormat="1" ht="12" customHeight="1" x14ac:dyDescent="0.2">
      <c r="B25" s="7" t="s">
        <v>18</v>
      </c>
      <c r="C25" s="24">
        <v>170832</v>
      </c>
      <c r="D25" s="24">
        <v>4109</v>
      </c>
      <c r="E25" s="25">
        <v>2.4052870656551466</v>
      </c>
    </row>
    <row r="26" spans="2:5" ht="12" customHeight="1" x14ac:dyDescent="0.2">
      <c r="B26" s="7" t="s">
        <v>19</v>
      </c>
      <c r="C26" s="24">
        <v>145619</v>
      </c>
      <c r="D26" s="24">
        <v>-18762</v>
      </c>
      <c r="E26" s="25">
        <v>-12.884307679629719</v>
      </c>
    </row>
    <row r="27" spans="2:5" ht="12" customHeight="1" x14ac:dyDescent="0.2">
      <c r="B27" s="8" t="s">
        <v>20</v>
      </c>
      <c r="C27" s="28">
        <v>136822</v>
      </c>
      <c r="D27" s="28">
        <v>-21140</v>
      </c>
      <c r="E27" s="29">
        <v>-15.450731607490024</v>
      </c>
    </row>
    <row r="28" spans="2:5" ht="12" customHeight="1" x14ac:dyDescent="0.2">
      <c r="B28" s="8" t="s">
        <v>21</v>
      </c>
      <c r="C28" s="28">
        <v>8797</v>
      </c>
      <c r="D28" s="28">
        <v>2378</v>
      </c>
      <c r="E28" s="29">
        <v>27.031942707741273</v>
      </c>
    </row>
    <row r="29" spans="2:5" ht="12" customHeight="1" x14ac:dyDescent="0.2">
      <c r="B29" s="7" t="s">
        <v>22</v>
      </c>
      <c r="C29" s="26">
        <v>17293</v>
      </c>
      <c r="D29" s="26">
        <v>16332</v>
      </c>
      <c r="E29" s="27">
        <v>94.442838142601047</v>
      </c>
    </row>
    <row r="30" spans="2:5" ht="12" customHeight="1" x14ac:dyDescent="0.2">
      <c r="B30" s="8" t="s">
        <v>23</v>
      </c>
      <c r="C30" s="28">
        <v>599</v>
      </c>
      <c r="D30" s="28">
        <v>206</v>
      </c>
      <c r="E30" s="29">
        <v>34.390651085141904</v>
      </c>
    </row>
    <row r="31" spans="2:5" s="4" customFormat="1" ht="12" customHeight="1" x14ac:dyDescent="0.2">
      <c r="B31" s="8" t="s">
        <v>24</v>
      </c>
      <c r="C31" s="28">
        <v>16664</v>
      </c>
      <c r="D31" s="28">
        <v>16100</v>
      </c>
      <c r="E31" s="29">
        <v>96.615458473355744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>
        <v>26</v>
      </c>
      <c r="D34" s="28">
        <v>26</v>
      </c>
      <c r="E34" s="29">
        <v>100</v>
      </c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7920</v>
      </c>
      <c r="D37" s="26">
        <v>6539</v>
      </c>
      <c r="E37" s="27">
        <v>82.563131313131308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9862</v>
      </c>
      <c r="D40" s="24">
        <v>9862</v>
      </c>
      <c r="E40" s="25">
        <v>100</v>
      </c>
    </row>
    <row r="41" spans="2:6" s="4" customFormat="1" ht="12" customHeight="1" x14ac:dyDescent="0.2">
      <c r="B41" s="8" t="s">
        <v>33</v>
      </c>
      <c r="C41" s="30">
        <v>83</v>
      </c>
      <c r="D41" s="30">
        <v>83</v>
      </c>
      <c r="E41" s="31">
        <v>100</v>
      </c>
    </row>
    <row r="42" spans="2:6" ht="12" customHeight="1" x14ac:dyDescent="0.2">
      <c r="B42" s="8" t="s">
        <v>34</v>
      </c>
      <c r="C42" s="30">
        <v>9778</v>
      </c>
      <c r="D42" s="30">
        <v>9778</v>
      </c>
      <c r="E42" s="31">
        <v>100</v>
      </c>
    </row>
    <row r="43" spans="2:6" s="4" customFormat="1" ht="12" customHeight="1" x14ac:dyDescent="0.2">
      <c r="B43" s="8" t="s">
        <v>35</v>
      </c>
      <c r="C43" s="28">
        <v>1</v>
      </c>
      <c r="D43" s="28">
        <v>1</v>
      </c>
      <c r="E43" s="29">
        <v>100</v>
      </c>
    </row>
    <row r="44" spans="2:6" ht="12" customHeight="1" x14ac:dyDescent="0.2">
      <c r="B44" s="7" t="s">
        <v>36</v>
      </c>
      <c r="C44" s="24">
        <v>40854</v>
      </c>
      <c r="D44" s="24">
        <v>13705</v>
      </c>
      <c r="E44" s="25">
        <v>33.546286777304545</v>
      </c>
    </row>
    <row r="45" spans="2:6" ht="12" customHeight="1" x14ac:dyDescent="0.2">
      <c r="B45" s="7" t="s">
        <v>37</v>
      </c>
      <c r="C45" s="26">
        <v>27750</v>
      </c>
      <c r="D45" s="26">
        <v>19965</v>
      </c>
      <c r="E45" s="27">
        <v>71.945945945945937</v>
      </c>
      <c r="F45" s="5"/>
    </row>
    <row r="46" spans="2:6" ht="12" customHeight="1" x14ac:dyDescent="0.2">
      <c r="B46" s="7" t="s">
        <v>38</v>
      </c>
      <c r="C46" s="26">
        <v>1131</v>
      </c>
      <c r="D46" s="26">
        <v>16</v>
      </c>
      <c r="E46" s="27">
        <v>1.4146772767462421</v>
      </c>
    </row>
    <row r="47" spans="2:6" ht="12" customHeight="1" x14ac:dyDescent="0.2">
      <c r="B47" s="6" t="s">
        <v>84</v>
      </c>
      <c r="C47" s="22">
        <v>12072</v>
      </c>
      <c r="D47" s="22">
        <v>8672</v>
      </c>
      <c r="E47" s="27">
        <v>71.835652750165664</v>
      </c>
    </row>
    <row r="48" spans="2:6" ht="12" customHeight="1" x14ac:dyDescent="0.2">
      <c r="B48" s="6" t="s">
        <v>39</v>
      </c>
      <c r="C48" s="32">
        <v>4795</v>
      </c>
      <c r="D48" s="32">
        <v>4775</v>
      </c>
      <c r="E48" s="33">
        <v>99.582898852971852</v>
      </c>
    </row>
    <row r="49" spans="2:5" ht="12" customHeight="1" x14ac:dyDescent="0.2">
      <c r="B49" s="6" t="s">
        <v>40</v>
      </c>
      <c r="C49" s="32">
        <v>4640</v>
      </c>
      <c r="D49" s="32">
        <v>4620</v>
      </c>
      <c r="E49" s="33">
        <v>99.568965517241381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4640</v>
      </c>
      <c r="D51" s="34">
        <v>4620</v>
      </c>
      <c r="E51" s="35">
        <v>99.568965517241381</v>
      </c>
    </row>
    <row r="52" spans="2:5" ht="12" customHeight="1" x14ac:dyDescent="0.2">
      <c r="B52" s="6" t="s">
        <v>43</v>
      </c>
      <c r="C52" s="32">
        <v>155</v>
      </c>
      <c r="D52" s="32">
        <v>155</v>
      </c>
      <c r="E52" s="33">
        <v>100</v>
      </c>
    </row>
    <row r="53" spans="2:5" ht="12" customHeight="1" x14ac:dyDescent="0.2">
      <c r="B53" s="9" t="s">
        <v>87</v>
      </c>
      <c r="C53" s="34">
        <v>0</v>
      </c>
      <c r="D53" s="34">
        <v>0</v>
      </c>
      <c r="E53" s="35"/>
    </row>
    <row r="54" spans="2:5" ht="12" customHeight="1" x14ac:dyDescent="0.2">
      <c r="B54" s="9" t="s">
        <v>88</v>
      </c>
      <c r="C54" s="34">
        <v>155</v>
      </c>
      <c r="D54" s="34">
        <v>155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1888</v>
      </c>
      <c r="D58" s="32">
        <v>1888</v>
      </c>
      <c r="E58" s="33">
        <v>100</v>
      </c>
    </row>
    <row r="59" spans="2:5" ht="12" customHeight="1" x14ac:dyDescent="0.2">
      <c r="B59" s="6" t="s">
        <v>48</v>
      </c>
      <c r="C59" s="32">
        <v>1888</v>
      </c>
      <c r="D59" s="32">
        <v>1888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5389</v>
      </c>
      <c r="D61" s="32">
        <v>2009</v>
      </c>
      <c r="E61" s="33">
        <v>37.279643718686209</v>
      </c>
    </row>
    <row r="62" spans="2:5" s="4" customFormat="1" ht="12" customHeight="1" x14ac:dyDescent="0.2">
      <c r="B62" s="6" t="s">
        <v>51</v>
      </c>
      <c r="C62" s="32">
        <v>5071</v>
      </c>
      <c r="D62" s="32">
        <v>1691</v>
      </c>
      <c r="E62" s="33">
        <v>33.346479984224018</v>
      </c>
    </row>
    <row r="63" spans="2:5" ht="12" customHeight="1" x14ac:dyDescent="0.2">
      <c r="B63" s="6" t="s">
        <v>90</v>
      </c>
      <c r="C63" s="32">
        <v>318</v>
      </c>
      <c r="D63" s="32">
        <v>318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254148</v>
      </c>
      <c r="D70" s="22">
        <v>13390</v>
      </c>
      <c r="E70" s="23">
        <v>5.2685836599146958</v>
      </c>
    </row>
    <row r="71" spans="2:5" ht="12" customHeight="1" x14ac:dyDescent="0.2">
      <c r="B71" s="6" t="s">
        <v>57</v>
      </c>
      <c r="C71" s="32">
        <v>65057</v>
      </c>
      <c r="D71" s="32">
        <v>203</v>
      </c>
      <c r="E71" s="33">
        <v>0.31203406243755477</v>
      </c>
    </row>
    <row r="72" spans="2:5" ht="12" customHeight="1" x14ac:dyDescent="0.2">
      <c r="B72" s="6" t="s">
        <v>58</v>
      </c>
      <c r="C72" s="32">
        <v>14</v>
      </c>
      <c r="D72" s="32">
        <v>14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64985</v>
      </c>
      <c r="D74" s="36">
        <v>134</v>
      </c>
      <c r="E74" s="37">
        <v>0.20620143109948449</v>
      </c>
    </row>
    <row r="75" spans="2:5" ht="12" customHeight="1" x14ac:dyDescent="0.2">
      <c r="B75" s="6" t="s">
        <v>61</v>
      </c>
      <c r="C75" s="32">
        <v>58</v>
      </c>
      <c r="D75" s="32">
        <v>55</v>
      </c>
      <c r="E75" s="33">
        <v>94.827586206896555</v>
      </c>
    </row>
    <row r="76" spans="2:5" ht="12" customHeight="1" x14ac:dyDescent="0.2">
      <c r="B76" s="6" t="s">
        <v>62</v>
      </c>
      <c r="C76" s="32">
        <v>649</v>
      </c>
      <c r="D76" s="32">
        <v>197</v>
      </c>
      <c r="E76" s="33">
        <v>30.354391371340522</v>
      </c>
    </row>
    <row r="77" spans="2:5" ht="12" customHeight="1" x14ac:dyDescent="0.2">
      <c r="B77" s="6" t="s">
        <v>63</v>
      </c>
      <c r="C77" s="32">
        <v>168</v>
      </c>
      <c r="D77" s="32">
        <v>23</v>
      </c>
      <c r="E77" s="33">
        <v>13.690476190476192</v>
      </c>
    </row>
    <row r="78" spans="2:5" ht="12" customHeight="1" x14ac:dyDescent="0.2">
      <c r="B78" s="6" t="s">
        <v>64</v>
      </c>
      <c r="C78" s="32">
        <v>481</v>
      </c>
      <c r="D78" s="32">
        <v>174</v>
      </c>
      <c r="E78" s="33">
        <v>36.174636174636177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5</v>
      </c>
      <c r="D84" s="34">
        <v>5</v>
      </c>
      <c r="E84" s="35">
        <v>100</v>
      </c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461</v>
      </c>
      <c r="D86" s="34">
        <v>169</v>
      </c>
      <c r="E86" s="35">
        <v>36.659436008676785</v>
      </c>
    </row>
    <row r="87" spans="2:5" ht="12" customHeight="1" x14ac:dyDescent="0.2">
      <c r="B87" s="6" t="s">
        <v>73</v>
      </c>
      <c r="C87" s="32">
        <v>184597</v>
      </c>
      <c r="D87" s="32">
        <v>10642</v>
      </c>
      <c r="E87" s="33">
        <v>5.7649907636635485</v>
      </c>
    </row>
    <row r="88" spans="2:5" ht="12" customHeight="1" x14ac:dyDescent="0.2">
      <c r="B88" s="6" t="s">
        <v>74</v>
      </c>
      <c r="C88" s="36">
        <v>2302</v>
      </c>
      <c r="D88" s="36">
        <v>877</v>
      </c>
      <c r="E88" s="37">
        <v>38.097306689834923</v>
      </c>
    </row>
    <row r="89" spans="2:5" ht="12" customHeight="1" x14ac:dyDescent="0.2">
      <c r="B89" s="6" t="s">
        <v>75</v>
      </c>
      <c r="C89" s="32">
        <v>37970</v>
      </c>
      <c r="D89" s="32">
        <v>4619</v>
      </c>
      <c r="E89" s="33">
        <v>12.164867000263365</v>
      </c>
    </row>
    <row r="90" spans="2:5" ht="12" customHeight="1" x14ac:dyDescent="0.2">
      <c r="B90" s="6" t="s">
        <v>76</v>
      </c>
      <c r="C90" s="32">
        <v>143601</v>
      </c>
      <c r="D90" s="32">
        <v>5126</v>
      </c>
      <c r="E90" s="33">
        <v>3.5696130249789348</v>
      </c>
    </row>
    <row r="91" spans="2:5" ht="12" customHeight="1" x14ac:dyDescent="0.2">
      <c r="B91" s="6" t="s">
        <v>77</v>
      </c>
      <c r="C91" s="32">
        <v>724</v>
      </c>
      <c r="D91" s="32">
        <v>20</v>
      </c>
      <c r="E91" s="33">
        <v>2.7624309392265194</v>
      </c>
    </row>
    <row r="92" spans="2:5" ht="12" customHeight="1" x14ac:dyDescent="0.2">
      <c r="B92" s="6" t="s">
        <v>78</v>
      </c>
      <c r="C92" s="32">
        <v>3845</v>
      </c>
      <c r="D92" s="32">
        <v>2348</v>
      </c>
      <c r="E92" s="33">
        <v>61.066319895968789</v>
      </c>
    </row>
    <row r="93" spans="2:5" ht="12" customHeight="1" x14ac:dyDescent="0.2">
      <c r="B93" s="6" t="s">
        <v>86</v>
      </c>
      <c r="C93" s="22">
        <v>504</v>
      </c>
      <c r="D93" s="22">
        <v>504</v>
      </c>
      <c r="E93" s="23">
        <v>100</v>
      </c>
    </row>
    <row r="94" spans="2:5" ht="12" customHeight="1" x14ac:dyDescent="0.2">
      <c r="B94" s="6" t="s">
        <v>79</v>
      </c>
      <c r="C94" s="32">
        <v>503</v>
      </c>
      <c r="D94" s="32">
        <v>503</v>
      </c>
      <c r="E94" s="23">
        <v>100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4F95F97-E755-4CA3-85B0-DF77200EE1F5}"/>
    <hyperlink ref="D4" location="ŞUBAT!A1" display="Şubat" xr:uid="{F2208749-6694-4C82-8CBB-25222FEE975C}"/>
    <hyperlink ref="E4" location="MART!A1" display="Mart" xr:uid="{65CE25C0-3010-4CC6-99EE-E775332F3D55}"/>
    <hyperlink ref="C5" location="NİSAN!A1" display="Nisan" xr:uid="{62341924-B502-4A3F-A513-9D62BBC95B7F}"/>
    <hyperlink ref="D5" location="MAYIS!A1" display="Mayıs" xr:uid="{34C17CA1-FE77-4210-BE49-E1DC1D72E33B}"/>
    <hyperlink ref="E5" location="HAZİRAN!A1" display="Haziran" xr:uid="{6D585FBF-32C1-4D88-B1B4-06013CC64A1F}"/>
    <hyperlink ref="C6" location="TEMMUZ!A1" display="Temmuz" xr:uid="{AE8C66C2-2ED7-47CD-B130-FBD18E28DFE7}"/>
    <hyperlink ref="D6" location="AĞUSTOS!A1" display="Ağustos" xr:uid="{78E23760-A9B6-460A-A789-93E4AF38086A}"/>
    <hyperlink ref="E6" location="EYLÜL!A1" display="Eylül" xr:uid="{FBF9F360-1088-473C-B7F0-11DA59705F02}"/>
    <hyperlink ref="C7" location="EKİM!A1" display="Ekim" xr:uid="{DC4D113A-BF99-431D-85F9-783CF156B6CE}"/>
    <hyperlink ref="D7" location="KASIM!A1" display="Kasım" xr:uid="{E9DE499A-3212-43FE-A7AE-510B891D60BA}"/>
    <hyperlink ref="E7" location="ARALIK!A1" display="Aralık" xr:uid="{FB8910CF-2C9E-4C68-B08B-2E6A2AE85A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2025-07-29T13:18:01Z</dcterms:modified>
</cp:coreProperties>
</file>