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9701D7B8-295D-4EAE-A126-EA18D13A967B}" xr6:coauthVersionLast="47" xr6:coauthVersionMax="47" xr10:uidLastSave="{00000000-0000-0000-0000-000000000000}"/>
  <bookViews>
    <workbookView xWindow="-108" yWindow="-108" windowWidth="23256" windowHeight="12456" tabRatio="663" xr2:uid="{1EEA27B0-4F00-4255-8FF1-5AA3B72B0825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 s="1"/>
  <c r="E92" i="25" s="1"/>
  <c r="C95" i="25"/>
  <c r="C92" i="25"/>
  <c r="E93" i="25"/>
  <c r="E91" i="25"/>
  <c r="E90" i="25"/>
  <c r="E89" i="25"/>
  <c r="E88" i="25"/>
  <c r="E87" i="25"/>
  <c r="D86" i="25"/>
  <c r="E86" i="25" s="1"/>
  <c r="C86" i="25"/>
  <c r="C69" i="25" s="1"/>
  <c r="E85" i="25"/>
  <c r="D77" i="25"/>
  <c r="D75" i="25"/>
  <c r="C77" i="25"/>
  <c r="E77" i="25" s="1"/>
  <c r="C75" i="25"/>
  <c r="E75" i="25" s="1"/>
  <c r="E76" i="25"/>
  <c r="E74" i="25"/>
  <c r="E73" i="25"/>
  <c r="D70" i="25"/>
  <c r="E70" i="25" s="1"/>
  <c r="C70" i="25"/>
  <c r="D66" i="25"/>
  <c r="D64" i="25"/>
  <c r="C66" i="25"/>
  <c r="C64" i="25"/>
  <c r="E61" i="25"/>
  <c r="D60" i="25"/>
  <c r="C60" i="25"/>
  <c r="E60" i="25" s="1"/>
  <c r="E58" i="25"/>
  <c r="D57" i="25"/>
  <c r="E57" i="25" s="1"/>
  <c r="C57" i="25"/>
  <c r="D54" i="25"/>
  <c r="C54" i="25"/>
  <c r="E53" i="25"/>
  <c r="D51" i="25"/>
  <c r="C51" i="25"/>
  <c r="C47" i="25" s="1"/>
  <c r="C46" i="25" s="1"/>
  <c r="E50" i="25"/>
  <c r="D48" i="25"/>
  <c r="E48" i="25" s="1"/>
  <c r="D47" i="25"/>
  <c r="C48" i="25"/>
  <c r="E45" i="25"/>
  <c r="E44" i="25"/>
  <c r="E43" i="25"/>
  <c r="D39" i="25"/>
  <c r="C39" i="25"/>
  <c r="E36" i="25"/>
  <c r="E31" i="25"/>
  <c r="E30" i="25"/>
  <c r="D29" i="25"/>
  <c r="C29" i="25"/>
  <c r="E28" i="25"/>
  <c r="E27" i="25"/>
  <c r="D26" i="25"/>
  <c r="C26" i="25"/>
  <c r="C25" i="25" s="1"/>
  <c r="E24" i="25"/>
  <c r="E23" i="25"/>
  <c r="D22" i="25"/>
  <c r="E22" i="25" s="1"/>
  <c r="C22" i="25"/>
  <c r="E21" i="25"/>
  <c r="E19" i="25"/>
  <c r="D18" i="25"/>
  <c r="C18" i="25"/>
  <c r="C12" i="25" s="1"/>
  <c r="E18" i="25"/>
  <c r="E17" i="25"/>
  <c r="E16" i="25"/>
  <c r="E15" i="25"/>
  <c r="E14" i="25"/>
  <c r="D13" i="25"/>
  <c r="D12" i="25" s="1"/>
  <c r="C13" i="25"/>
  <c r="E29" i="25"/>
  <c r="D25" i="25"/>
  <c r="E25" i="25" s="1"/>
  <c r="E47" i="25" l="1"/>
  <c r="E12" i="25"/>
  <c r="D11" i="25"/>
  <c r="C11" i="25"/>
  <c r="C10" i="25" s="1"/>
  <c r="E51" i="25"/>
  <c r="E26" i="25"/>
  <c r="E13" i="25"/>
  <c r="D46" i="25"/>
  <c r="E46" i="25" s="1"/>
  <c r="D69" i="25"/>
  <c r="E69" i="25" s="1"/>
  <c r="E11" i="25" l="1"/>
  <c r="D10" i="25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<sst xmlns="http://schemas.openxmlformats.org/spreadsheetml/2006/main" count="1281" uniqueCount="118">
  <si>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</si>
  <si>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</si>
  <si>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</si>
  <si>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</si>
  <si>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</si>
  <si>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</si>
  <si>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</si>
  <si>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</si>
  <si>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</si>
  <si>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</si>
  <si>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</si>
  <si>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</si>
  <si>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</si>
  <si>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</si>
  <si>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</si>
  <si>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</si>
  <si>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</si>
  <si>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</si>
  <si>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</si>
  <si>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</si>
  <si>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</si>
  <si>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</si>
  <si>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</si>
  <si>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</si>
  <si>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</si>
  <si>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</si>
  <si>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</si>
  <si>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</si>
  <si>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</si>
  <si>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</si>
  <si>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</si>
  <si>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</si>
  <si>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</si>
  <si>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</si>
  <si>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</si>
  <si>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</si>
  <si>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</si>
  <si>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</si>
  <si>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</si>
  <si>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</si>
  <si>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</si>
  <si>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</si>
  <si>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</si>
  <si>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</si>
  <si>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</si>
  <si>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</si>
  <si>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</si>
  <si>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</si>
  <si>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</si>
  <si>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</si>
  <si>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</si>
  <si>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</si>
  <si>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</si>
  <si>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</si>
  <si>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</si>
  <si>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</si>
  <si>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</si>
  <si>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</si>
  <si>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</si>
  <si>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</si>
  <si>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</si>
  <si>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</si>
  <si>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</si>
  <si>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</si>
  <si>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</si>
  <si>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</si>
  <si>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</si>
  <si>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</si>
  <si>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</si>
  <si>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</si>
  <si>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</si>
  <si>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</si>
  <si>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</si>
  <si>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</si>
  <si>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</si>
  <si>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</si>
  <si>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</si>
  <si>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</si>
  <si>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</si>
  <si>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</si>
  <si>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</si>
  <si>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</si>
  <si>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</si>
  <si>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</si>
  <si>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</si>
  <si>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</si>
  <si>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</si>
  <si>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</si>
  <si>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</si>
  <si>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</si>
  <si>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</si>
  <si>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</si>
  <si>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</si>
  <si>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SİİRT İLİ GENEL  BÜTÇE GELİRLERİNİN TAHSİLATI, TAHAKKUKU VE TAHSİLATIN TAHAKKUKA  ORANI (KÜMÜLATİF) OCAK 2011</t>
  </si>
  <si>
    <t>Ocak</t>
  </si>
  <si>
    <t>Şubat</t>
  </si>
  <si>
    <t>SİİRT İLİ GENEL  BÜTÇE GELİRLERİNİN TAHSİLATI, TAHAKKUKU VE TAHSİLATIN TAHAKKUKA  ORANI (KÜMÜLATİF) ŞUBAT 2011</t>
  </si>
  <si>
    <t>SİİRT İLİ GENEL  BÜTÇE GELİRLERİNİN TAHSİLATI, TAHAKKUKU VE TAHSİLATIN TAHAKKUKA  ORANI (KÜMÜLATİF) MART 2011</t>
  </si>
  <si>
    <t>Mart</t>
  </si>
  <si>
    <t>SİİRT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</si>
  <si>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</si>
  <si>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</si>
  <si>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SİİRT İLİ GENEL  BÜTÇE GELİRLERİNİN TAHSİLATI, TAHAKKUKU VE TAHSİLATIN TAHAKKUKA  ORANI (KÜMÜLATİF) MAYIS 2011</t>
  </si>
  <si>
    <t>Mayıs</t>
  </si>
  <si>
    <t>SİİRT İLİ GENEL  BÜTÇE GELİRLERİNİN TAHSİLATI, TAHAKKUKU VE TAHSİLATIN TAHAKKUKA  ORANI (KÜMÜLATİF) HAZİRAN 2011</t>
  </si>
  <si>
    <t>Haziran</t>
  </si>
  <si>
    <t>SİİRT İLİ GENEL  BÜTÇE GELİRLERİNİN TAHSİLATI, TAHAKKUKU VE TAHSİLATIN TAHAKKUKA  ORANI (KÜMÜLATİF) TEMMUZ 2011</t>
  </si>
  <si>
    <t>Temmuz</t>
  </si>
  <si>
    <t>SİİRT İLİ GENEL  BÜTÇE GELİRLERİNİN TAHSİLATI, TAHAKKUKU VE TAHSİLATIN TAHAKKUKA  ORANI (KÜMÜLATİF) AĞUSTOS 2011</t>
  </si>
  <si>
    <t>Ağustos</t>
  </si>
  <si>
    <t>SİİRT İLİ GENEL  BÜTÇE GELİRLERİNİN TAHSİLATI, TAHAKKUKU VE TAHSİLATIN TAHAKKUKA  ORANI (KÜMÜLATİF) EYLÜL 2011</t>
  </si>
  <si>
    <t>Eylül</t>
  </si>
  <si>
    <t>Ekim</t>
  </si>
  <si>
    <t>SİİRT İLİ GENEL  BÜTÇE GELİRLERİNİN TAHSİLATI, TAHAKKUKU VE TAHSİLATIN TAHAKKUKA  ORANI (KÜMÜLATİF) EKİM 2011</t>
  </si>
  <si>
    <t>SİİRT İLİ GENEL  BÜTÇE GELİRLERİNİN TAHSİLATI, TAHAKKUKU VE TAHSİLATIN TAHAKKUKA  ORANI (KÜMÜLATİF) KASIM 2011</t>
  </si>
  <si>
    <t>Kasım</t>
  </si>
  <si>
    <t>SİİRT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</si>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</sst>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62FC527A-E4AA-41E3-910A-D02AF5AF29B7}"/>
    <cellStyle name="Normal_genelgelirtahk_tahs" xfId="3" xr:uid="{EE4F2C18-E9BF-4DD5-A8EE-6FC72B2341C5}"/>
    <cellStyle name="Virgül [0]_29dan32ye" xfId="4" xr:uid="{28091BC0-356A-45EE-8F9D-ACC70F1260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EA8A-B228-446D-8765-660C0EE5516F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112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163694</v>
      </c>
      <c r="D10" s="22">
        <v>117547</v>
      </c>
      <c r="E10" s="23">
        <v>71.808985057485302</v>
      </c>
    </row>
    <row r="11" spans="2:5" ht="12" customHeight="1" x14ac:dyDescent="0.2">
      <c r="B11" s="7" t="s">
        <v>4</v>
      </c>
      <c r="C11" s="24">
        <v>132078</v>
      </c>
      <c r="D11" s="24">
        <v>94649</v>
      </c>
      <c r="E11" s="25">
        <v>71.661442480958229</v>
      </c>
    </row>
    <row r="12" spans="2:5" ht="12" customHeight="1" x14ac:dyDescent="0.2">
      <c r="B12" s="7" t="s">
        <v>5</v>
      </c>
      <c r="C12" s="24">
        <v>71342</v>
      </c>
      <c r="D12" s="24">
        <v>50531</v>
      </c>
      <c r="E12" s="25">
        <v>70.829245044994536</v>
      </c>
    </row>
    <row r="13" spans="2:5" ht="12" customHeight="1" x14ac:dyDescent="0.2">
      <c r="B13" s="7" t="s">
        <v>6</v>
      </c>
      <c r="C13" s="26">
        <v>61185</v>
      </c>
      <c r="D13" s="26">
        <v>44237</v>
      </c>
      <c r="E13" s="27">
        <v>72.300400424940761</v>
      </c>
    </row>
    <row r="14" spans="2:5" ht="12" customHeight="1" x14ac:dyDescent="0.2">
      <c r="B14" s="8" t="s">
        <v>7</v>
      </c>
      <c r="C14" s="28">
        <v>3685</v>
      </c>
      <c r="D14" s="28">
        <v>1777</v>
      </c>
      <c r="E14" s="29">
        <v>48.222523744911804</v>
      </c>
    </row>
    <row r="15" spans="2:5" ht="12" customHeight="1" x14ac:dyDescent="0.2">
      <c r="B15" s="8" t="s">
        <v>8</v>
      </c>
      <c r="C15" s="28">
        <v>1257</v>
      </c>
      <c r="D15" s="28">
        <v>991</v>
      </c>
      <c r="E15" s="29">
        <v>78.838504375497223</v>
      </c>
    </row>
    <row r="16" spans="2:5" ht="12" customHeight="1" x14ac:dyDescent="0.2">
      <c r="B16" s="8" t="s">
        <v>9</v>
      </c>
      <c r="C16" s="28">
        <v>54198</v>
      </c>
      <c r="D16" s="28">
        <v>39655</v>
      </c>
      <c r="E16" s="29">
        <v>73.166906527916169</v>
      </c>
    </row>
    <row r="17" spans="2:5" ht="12" customHeight="1" x14ac:dyDescent="0.2">
      <c r="B17" s="8" t="s">
        <v>10</v>
      </c>
      <c r="C17" s="28">
        <v>2045</v>
      </c>
      <c r="D17" s="28">
        <v>1814</v>
      </c>
      <c r="E17" s="29">
        <v>88.704156479217602</v>
      </c>
    </row>
    <row r="18" spans="2:5" ht="12" customHeight="1" x14ac:dyDescent="0.2">
      <c r="B18" s="7" t="s">
        <v>11</v>
      </c>
      <c r="C18" s="24">
        <v>10157</v>
      </c>
      <c r="D18" s="24">
        <v>6294</v>
      </c>
      <c r="E18" s="25">
        <v>61.967116274490493</v>
      </c>
    </row>
    <row r="19" spans="2:5" ht="12" customHeight="1" x14ac:dyDescent="0.2">
      <c r="B19" s="8" t="s">
        <v>12</v>
      </c>
      <c r="C19" s="28">
        <v>6720</v>
      </c>
      <c r="D19" s="28">
        <v>3013</v>
      </c>
      <c r="E19" s="29">
        <v>44.836309523809526</v>
      </c>
    </row>
    <row r="20" spans="2:5" ht="12" customHeight="1" x14ac:dyDescent="0.2">
      <c r="B20" s="8" t="s">
        <v>13</v>
      </c>
      <c r="C20" s="28">
        <v>0</v>
      </c>
      <c r="D20" s="28">
        <v>0</v>
      </c>
      <c r="E20" s="29"/>
    </row>
    <row r="21" spans="2:5" ht="12" customHeight="1" x14ac:dyDescent="0.2">
      <c r="B21" s="8" t="s">
        <v>14</v>
      </c>
      <c r="C21" s="28">
        <v>3437</v>
      </c>
      <c r="D21" s="28">
        <v>3281</v>
      </c>
      <c r="E21" s="29">
        <v>95.461157986616229</v>
      </c>
    </row>
    <row r="22" spans="2:5" s="4" customFormat="1" ht="12" customHeight="1" x14ac:dyDescent="0.2">
      <c r="B22" s="7" t="s">
        <v>15</v>
      </c>
      <c r="C22" s="24">
        <v>7393</v>
      </c>
      <c r="D22" s="24">
        <v>6242</v>
      </c>
      <c r="E22" s="25">
        <v>84.431218720411209</v>
      </c>
    </row>
    <row r="23" spans="2:5" s="4" customFormat="1" ht="12" customHeight="1" x14ac:dyDescent="0.2">
      <c r="B23" s="8" t="s">
        <v>16</v>
      </c>
      <c r="C23" s="30">
        <v>27</v>
      </c>
      <c r="D23" s="30">
        <v>25</v>
      </c>
      <c r="E23" s="31">
        <v>92.592592592592595</v>
      </c>
    </row>
    <row r="24" spans="2:5" ht="12" customHeight="1" x14ac:dyDescent="0.2">
      <c r="B24" s="8" t="s">
        <v>17</v>
      </c>
      <c r="C24" s="30">
        <v>7366</v>
      </c>
      <c r="D24" s="30">
        <v>6217</v>
      </c>
      <c r="E24" s="31">
        <v>84.401303285365188</v>
      </c>
    </row>
    <row r="25" spans="2:5" s="4" customFormat="1" ht="12" customHeight="1" x14ac:dyDescent="0.2">
      <c r="B25" s="7" t="s">
        <v>18</v>
      </c>
      <c r="C25" s="24">
        <v>31520</v>
      </c>
      <c r="D25" s="24">
        <v>19109</v>
      </c>
      <c r="E25" s="25">
        <v>60.624999999999993</v>
      </c>
    </row>
    <row r="26" spans="2:5" ht="12" customHeight="1" x14ac:dyDescent="0.2">
      <c r="B26" s="7" t="s">
        <v>19</v>
      </c>
      <c r="C26" s="24">
        <v>26471</v>
      </c>
      <c r="D26" s="24">
        <v>14087</v>
      </c>
      <c r="E26" s="25">
        <v>53.216727739790713</v>
      </c>
    </row>
    <row r="27" spans="2:5" ht="12" customHeight="1" x14ac:dyDescent="0.2">
      <c r="B27" s="8" t="s">
        <v>20</v>
      </c>
      <c r="C27" s="28">
        <v>24013</v>
      </c>
      <c r="D27" s="28">
        <v>15169</v>
      </c>
      <c r="E27" s="29">
        <v>63.169949610627576</v>
      </c>
    </row>
    <row r="28" spans="2:5" ht="12" customHeight="1" x14ac:dyDescent="0.2">
      <c r="B28" s="8" t="s">
        <v>21</v>
      </c>
      <c r="C28" s="28">
        <v>2458</v>
      </c>
      <c r="D28" s="28">
        <v>-1082</v>
      </c>
      <c r="E28" s="29">
        <v>-44.019528071602934</v>
      </c>
    </row>
    <row r="29" spans="2:5" ht="12" customHeight="1" x14ac:dyDescent="0.2">
      <c r="B29" s="7" t="s">
        <v>22</v>
      </c>
      <c r="C29" s="26">
        <v>3184</v>
      </c>
      <c r="D29" s="26">
        <v>3169</v>
      </c>
      <c r="E29" s="27">
        <v>99.528894472361813</v>
      </c>
    </row>
    <row r="30" spans="2:5" ht="12" customHeight="1" x14ac:dyDescent="0.2">
      <c r="B30" s="8" t="s">
        <v>23</v>
      </c>
      <c r="C30" s="28">
        <v>25</v>
      </c>
      <c r="D30" s="28">
        <v>12</v>
      </c>
      <c r="E30" s="29">
        <v>48</v>
      </c>
    </row>
    <row r="31" spans="2:5" s="4" customFormat="1" ht="12" customHeight="1" x14ac:dyDescent="0.2">
      <c r="B31" s="8" t="s">
        <v>24</v>
      </c>
      <c r="C31" s="28">
        <v>3155</v>
      </c>
      <c r="D31" s="28">
        <v>3155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>
        <v>4</v>
      </c>
      <c r="D33" s="28">
        <v>2</v>
      </c>
      <c r="E33" s="29">
        <v>50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1865</v>
      </c>
      <c r="D37" s="26">
        <v>1853</v>
      </c>
      <c r="E37" s="27">
        <v>99.356568364611263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13061</v>
      </c>
      <c r="D44" s="24">
        <v>10629</v>
      </c>
      <c r="E44" s="25">
        <v>81.379679963249359</v>
      </c>
    </row>
    <row r="45" spans="2:6" ht="12" customHeight="1" x14ac:dyDescent="0.2">
      <c r="B45" s="7" t="s">
        <v>37</v>
      </c>
      <c r="C45" s="26">
        <v>8723</v>
      </c>
      <c r="D45" s="26">
        <v>8135</v>
      </c>
      <c r="E45" s="27">
        <v>93.259199816576867</v>
      </c>
      <c r="F45" s="5"/>
    </row>
    <row r="46" spans="2:6" ht="12" customHeight="1" x14ac:dyDescent="0.2">
      <c r="B46" s="7" t="s">
        <v>38</v>
      </c>
      <c r="C46" s="26">
        <v>39</v>
      </c>
      <c r="D46" s="26">
        <v>3</v>
      </c>
      <c r="E46" s="27">
        <v>7.6923076923076925</v>
      </c>
    </row>
    <row r="47" spans="2:6" ht="12" customHeight="1" x14ac:dyDescent="0.2">
      <c r="B47" s="6" t="s">
        <v>84</v>
      </c>
      <c r="C47" s="22">
        <v>7826</v>
      </c>
      <c r="D47" s="22">
        <v>7520</v>
      </c>
      <c r="E47" s="27">
        <v>96.089956555072831</v>
      </c>
    </row>
    <row r="48" spans="2:6" ht="12" customHeight="1" x14ac:dyDescent="0.2">
      <c r="B48" s="6" t="s">
        <v>39</v>
      </c>
      <c r="C48" s="32">
        <v>2025</v>
      </c>
      <c r="D48" s="32">
        <v>2025</v>
      </c>
      <c r="E48" s="33">
        <v>100</v>
      </c>
    </row>
    <row r="49" spans="2:5" ht="12" customHeight="1" x14ac:dyDescent="0.2">
      <c r="B49" s="6" t="s">
        <v>40</v>
      </c>
      <c r="C49" s="32">
        <v>2013</v>
      </c>
      <c r="D49" s="32">
        <v>2013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2013</v>
      </c>
      <c r="D51" s="34">
        <v>2013</v>
      </c>
      <c r="E51" s="35">
        <v>100</v>
      </c>
    </row>
    <row r="52" spans="2:5" ht="12" customHeight="1" x14ac:dyDescent="0.2">
      <c r="B52" s="6" t="s">
        <v>43</v>
      </c>
      <c r="C52" s="32">
        <v>12</v>
      </c>
      <c r="D52" s="32">
        <v>12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12</v>
      </c>
      <c r="D54" s="34">
        <v>12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1407</v>
      </c>
      <c r="D58" s="32">
        <v>1407</v>
      </c>
      <c r="E58" s="33">
        <v>100</v>
      </c>
    </row>
    <row r="59" spans="2:5" ht="12" customHeight="1" x14ac:dyDescent="0.2">
      <c r="B59" s="6" t="s">
        <v>48</v>
      </c>
      <c r="C59" s="32">
        <v>1407</v>
      </c>
      <c r="D59" s="32">
        <v>1407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4394</v>
      </c>
      <c r="D61" s="32">
        <v>4088</v>
      </c>
      <c r="E61" s="33">
        <v>93.035958124715521</v>
      </c>
    </row>
    <row r="62" spans="2:5" s="4" customFormat="1" ht="12" customHeight="1" x14ac:dyDescent="0.2">
      <c r="B62" s="6" t="s">
        <v>51</v>
      </c>
      <c r="C62" s="32">
        <v>4394</v>
      </c>
      <c r="D62" s="32">
        <v>4088</v>
      </c>
      <c r="E62" s="33">
        <v>93.035958124715521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2954</v>
      </c>
      <c r="D65" s="22">
        <v>2954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2954</v>
      </c>
      <c r="D67" s="22">
        <v>2954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2954</v>
      </c>
      <c r="D69" s="34">
        <v>2954</v>
      </c>
      <c r="E69" s="35">
        <v>100</v>
      </c>
    </row>
    <row r="70" spans="2:5" ht="12" customHeight="1" x14ac:dyDescent="0.2">
      <c r="B70" s="6" t="s">
        <v>89</v>
      </c>
      <c r="C70" s="22">
        <v>20398</v>
      </c>
      <c r="D70" s="22">
        <v>11985</v>
      </c>
      <c r="E70" s="23">
        <v>58.755760368663587</v>
      </c>
    </row>
    <row r="71" spans="2:5" ht="12" customHeight="1" x14ac:dyDescent="0.2">
      <c r="B71" s="6" t="s">
        <v>57</v>
      </c>
      <c r="C71" s="32">
        <v>1053</v>
      </c>
      <c r="D71" s="32">
        <v>-88</v>
      </c>
      <c r="E71" s="33">
        <v>-8.3570750237416913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1273</v>
      </c>
      <c r="D74" s="36">
        <v>133</v>
      </c>
      <c r="E74" s="37">
        <v>10.44776119402985</v>
      </c>
    </row>
    <row r="75" spans="2:5" ht="12" customHeight="1" x14ac:dyDescent="0.2">
      <c r="B75" s="6" t="s">
        <v>61</v>
      </c>
      <c r="C75" s="32">
        <v>-220</v>
      </c>
      <c r="D75" s="32">
        <v>-221</v>
      </c>
      <c r="E75" s="33">
        <v>100.45454545454547</v>
      </c>
    </row>
    <row r="76" spans="2:5" ht="12" customHeight="1" x14ac:dyDescent="0.2">
      <c r="B76" s="6" t="s">
        <v>62</v>
      </c>
      <c r="C76" s="32">
        <v>1359</v>
      </c>
      <c r="D76" s="32">
        <v>1285</v>
      </c>
      <c r="E76" s="33">
        <v>94.554819720382639</v>
      </c>
    </row>
    <row r="77" spans="2:5" ht="12" customHeight="1" x14ac:dyDescent="0.2">
      <c r="B77" s="6" t="s">
        <v>63</v>
      </c>
      <c r="C77" s="32">
        <v>459</v>
      </c>
      <c r="D77" s="32">
        <v>390</v>
      </c>
      <c r="E77" s="33">
        <v>84.967320261437905</v>
      </c>
    </row>
    <row r="78" spans="2:5" ht="12" customHeight="1" x14ac:dyDescent="0.2">
      <c r="B78" s="6" t="s">
        <v>64</v>
      </c>
      <c r="C78" s="32">
        <v>900</v>
      </c>
      <c r="D78" s="32">
        <v>895</v>
      </c>
      <c r="E78" s="33">
        <v>99.444444444444443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900</v>
      </c>
      <c r="D86" s="34">
        <v>895</v>
      </c>
      <c r="E86" s="35">
        <v>99.444444444444443</v>
      </c>
    </row>
    <row r="87" spans="2:5" ht="12" customHeight="1" x14ac:dyDescent="0.2">
      <c r="B87" s="6" t="s">
        <v>73</v>
      </c>
      <c r="C87" s="32">
        <v>12696</v>
      </c>
      <c r="D87" s="32">
        <v>5809</v>
      </c>
      <c r="E87" s="33">
        <v>45.754568367989918</v>
      </c>
    </row>
    <row r="88" spans="2:5" ht="12" customHeight="1" x14ac:dyDescent="0.2">
      <c r="B88" s="6" t="s">
        <v>74</v>
      </c>
      <c r="C88" s="36">
        <v>579</v>
      </c>
      <c r="D88" s="36">
        <v>478</v>
      </c>
      <c r="E88" s="37">
        <v>82.556131260794473</v>
      </c>
    </row>
    <row r="89" spans="2:5" ht="12" customHeight="1" x14ac:dyDescent="0.2">
      <c r="B89" s="6" t="s">
        <v>75</v>
      </c>
      <c r="C89" s="32">
        <v>3648</v>
      </c>
      <c r="D89" s="32">
        <v>1933</v>
      </c>
      <c r="E89" s="33">
        <v>52.987938596491226</v>
      </c>
    </row>
    <row r="90" spans="2:5" ht="12" customHeight="1" x14ac:dyDescent="0.2">
      <c r="B90" s="6" t="s">
        <v>76</v>
      </c>
      <c r="C90" s="32">
        <v>8270</v>
      </c>
      <c r="D90" s="32">
        <v>3395</v>
      </c>
      <c r="E90" s="33">
        <v>41.051995163240626</v>
      </c>
    </row>
    <row r="91" spans="2:5" ht="12" customHeight="1" x14ac:dyDescent="0.2">
      <c r="B91" s="6" t="s">
        <v>77</v>
      </c>
      <c r="C91" s="32">
        <v>199</v>
      </c>
      <c r="D91" s="32">
        <v>3</v>
      </c>
      <c r="E91" s="33">
        <v>1.5075376884422109</v>
      </c>
    </row>
    <row r="92" spans="2:5" ht="12" customHeight="1" x14ac:dyDescent="0.2">
      <c r="B92" s="6" t="s">
        <v>78</v>
      </c>
      <c r="C92" s="32">
        <v>5290</v>
      </c>
      <c r="D92" s="32">
        <v>4979</v>
      </c>
      <c r="E92" s="33">
        <v>94.120982986767487</v>
      </c>
    </row>
    <row r="93" spans="2:5" ht="12" customHeight="1" x14ac:dyDescent="0.2">
      <c r="B93" s="6" t="s">
        <v>86</v>
      </c>
      <c r="C93" s="22">
        <v>438</v>
      </c>
      <c r="D93" s="22">
        <v>439</v>
      </c>
      <c r="E93" s="23">
        <v>100.22831050228311</v>
      </c>
    </row>
    <row r="94" spans="2:5" ht="12" customHeight="1" x14ac:dyDescent="0.2">
      <c r="B94" s="6" t="s">
        <v>79</v>
      </c>
      <c r="C94" s="32">
        <v>438</v>
      </c>
      <c r="D94" s="32">
        <v>439</v>
      </c>
      <c r="E94" s="23">
        <v>100.22831050228311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4187E88-68D6-48D5-BD4B-013ABCD0B0D9}"/>
    <hyperlink ref="D4" location="ŞUBAT!A1" display="Şubat" xr:uid="{0BBD9C55-AB94-4A2E-92D7-57E7ABBDB082}"/>
    <hyperlink ref="E4" location="MART!A1" display="Mart" xr:uid="{7B5775CB-5519-4CA6-A83F-468930BAEA29}"/>
    <hyperlink ref="C5" location="NİSAN!A1" display="Nisan" xr:uid="{2D06B32B-2EC0-4BBC-980C-88E765275959}"/>
    <hyperlink ref="D5" location="MAYIS!A1" display="Mayıs" xr:uid="{79586E8F-893C-45F2-B8A8-45FF1B2FFD81}"/>
    <hyperlink ref="E5" location="HAZİRAN!A1" display="Haziran" xr:uid="{713FB3AC-D331-451E-88C2-FED94FEB863F}"/>
    <hyperlink ref="C6" location="TEMMUZ!A1" display="Temmuz" xr:uid="{2F9FBD45-C2E1-47FA-8369-C2C816CB04B4}"/>
    <hyperlink ref="D6" location="AĞUSTOS!A1" display="Ağustos" xr:uid="{13DAF519-8C59-4C43-AFA9-FF20C3143D9F}"/>
    <hyperlink ref="E6" location="EYLÜL!A1" display="Eylül" xr:uid="{F42DDBD8-1E1C-4952-AE30-06856E75DD77}"/>
    <hyperlink ref="C7" location="EKİM!A1" display="Ekim" xr:uid="{E902F9BD-38BD-401E-9DDB-A6D61D72123B}"/>
    <hyperlink ref="D7" location="KASIM!A1" display="Kasım" xr:uid="{06580394-DD61-4F44-97A8-90D4CC40F92A}"/>
    <hyperlink ref="E7" location="ARALIK!A1" display="Aralık" xr:uid="{11C06F40-00EC-45CE-BEE5-DE536DD8074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7312A-2B25-45DF-9173-208C48E347CA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112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66576</v>
      </c>
      <c r="D10" s="22">
        <v>29009</v>
      </c>
      <c r="E10" s="23">
        <v>43.572758952174958</v>
      </c>
    </row>
    <row r="11" spans="2:5" ht="12" customHeight="1" x14ac:dyDescent="0.2">
      <c r="B11" s="7" t="s">
        <v>4</v>
      </c>
      <c r="C11" s="24">
        <v>54335</v>
      </c>
      <c r="D11" s="24">
        <v>24283</v>
      </c>
      <c r="E11" s="25">
        <v>44.691267139044818</v>
      </c>
    </row>
    <row r="12" spans="2:5" ht="12" customHeight="1" x14ac:dyDescent="0.2">
      <c r="B12" s="7" t="s">
        <v>5</v>
      </c>
      <c r="C12" s="24">
        <v>30054</v>
      </c>
      <c r="D12" s="24">
        <v>13379</v>
      </c>
      <c r="E12" s="25">
        <v>44.516536900246223</v>
      </c>
    </row>
    <row r="13" spans="2:5" ht="12" customHeight="1" x14ac:dyDescent="0.2">
      <c r="B13" s="7" t="s">
        <v>6</v>
      </c>
      <c r="C13" s="26">
        <v>27657</v>
      </c>
      <c r="D13" s="26">
        <v>12078</v>
      </c>
      <c r="E13" s="27">
        <v>43.670680117149359</v>
      </c>
    </row>
    <row r="14" spans="2:5" ht="12" customHeight="1" x14ac:dyDescent="0.2">
      <c r="B14" s="8" t="s">
        <v>7</v>
      </c>
      <c r="C14" s="28">
        <v>2862</v>
      </c>
      <c r="D14" s="28">
        <v>619</v>
      </c>
      <c r="E14" s="29">
        <v>21.628232005590498</v>
      </c>
    </row>
    <row r="15" spans="2:5" ht="12" customHeight="1" x14ac:dyDescent="0.2">
      <c r="B15" s="8" t="s">
        <v>8</v>
      </c>
      <c r="C15" s="28">
        <v>1194</v>
      </c>
      <c r="D15" s="28">
        <v>565</v>
      </c>
      <c r="E15" s="29">
        <v>47.319932998324958</v>
      </c>
    </row>
    <row r="16" spans="2:5" ht="12" customHeight="1" x14ac:dyDescent="0.2">
      <c r="B16" s="8" t="s">
        <v>9</v>
      </c>
      <c r="C16" s="28">
        <v>22609</v>
      </c>
      <c r="D16" s="28">
        <v>10340</v>
      </c>
      <c r="E16" s="29">
        <v>45.733999734618955</v>
      </c>
    </row>
    <row r="17" spans="2:5" ht="12" customHeight="1" x14ac:dyDescent="0.2">
      <c r="B17" s="8" t="s">
        <v>10</v>
      </c>
      <c r="C17" s="28">
        <v>992</v>
      </c>
      <c r="D17" s="28">
        <v>554</v>
      </c>
      <c r="E17" s="29">
        <v>55.846774193548384</v>
      </c>
    </row>
    <row r="18" spans="2:5" ht="12" customHeight="1" x14ac:dyDescent="0.2">
      <c r="B18" s="7" t="s">
        <v>11</v>
      </c>
      <c r="C18" s="24">
        <v>2397</v>
      </c>
      <c r="D18" s="24">
        <v>1301</v>
      </c>
      <c r="E18" s="25">
        <v>54.276178556528997</v>
      </c>
    </row>
    <row r="19" spans="2:5" ht="12" customHeight="1" x14ac:dyDescent="0.2">
      <c r="B19" s="8" t="s">
        <v>12</v>
      </c>
      <c r="C19" s="28">
        <v>650</v>
      </c>
      <c r="D19" s="28">
        <v>10</v>
      </c>
      <c r="E19" s="29">
        <v>1.5384615384615385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1747</v>
      </c>
      <c r="D21" s="28">
        <v>1291</v>
      </c>
      <c r="E21" s="29">
        <v>73.898111047510014</v>
      </c>
    </row>
    <row r="22" spans="2:5" s="4" customFormat="1" ht="12" customHeight="1" x14ac:dyDescent="0.2">
      <c r="B22" s="7" t="s">
        <v>15</v>
      </c>
      <c r="C22" s="24">
        <v>7159</v>
      </c>
      <c r="D22" s="24">
        <v>2630</v>
      </c>
      <c r="E22" s="25">
        <v>36.736974437770634</v>
      </c>
    </row>
    <row r="23" spans="2:5" s="4" customFormat="1" ht="12" customHeight="1" x14ac:dyDescent="0.2">
      <c r="B23" s="8" t="s">
        <v>16</v>
      </c>
      <c r="C23" s="30">
        <v>8</v>
      </c>
      <c r="D23" s="30">
        <v>4</v>
      </c>
      <c r="E23" s="31">
        <v>50</v>
      </c>
    </row>
    <row r="24" spans="2:5" ht="12" customHeight="1" x14ac:dyDescent="0.2">
      <c r="B24" s="8" t="s">
        <v>17</v>
      </c>
      <c r="C24" s="30">
        <v>7151</v>
      </c>
      <c r="D24" s="30">
        <v>2626</v>
      </c>
      <c r="E24" s="31">
        <v>36.722136764088937</v>
      </c>
    </row>
    <row r="25" spans="2:5" s="4" customFormat="1" ht="12" customHeight="1" x14ac:dyDescent="0.2">
      <c r="B25" s="7" t="s">
        <v>18</v>
      </c>
      <c r="C25" s="24">
        <v>9069</v>
      </c>
      <c r="D25" s="24">
        <v>3112</v>
      </c>
      <c r="E25" s="25">
        <v>34.314698423199914</v>
      </c>
    </row>
    <row r="26" spans="2:5" ht="12" customHeight="1" x14ac:dyDescent="0.2">
      <c r="B26" s="7" t="s">
        <v>19</v>
      </c>
      <c r="C26" s="24">
        <v>7963</v>
      </c>
      <c r="D26" s="24">
        <v>2033</v>
      </c>
      <c r="E26" s="25">
        <v>25.530578927539871</v>
      </c>
    </row>
    <row r="27" spans="2:5" ht="12" customHeight="1" x14ac:dyDescent="0.2">
      <c r="B27" s="8" t="s">
        <v>20</v>
      </c>
      <c r="C27" s="28">
        <v>3931</v>
      </c>
      <c r="D27" s="28">
        <v>1322</v>
      </c>
      <c r="E27" s="29">
        <v>33.630119562452307</v>
      </c>
    </row>
    <row r="28" spans="2:5" ht="12" customHeight="1" x14ac:dyDescent="0.2">
      <c r="B28" s="8" t="s">
        <v>21</v>
      </c>
      <c r="C28" s="28">
        <v>4032</v>
      </c>
      <c r="D28" s="28">
        <v>711</v>
      </c>
      <c r="E28" s="29">
        <v>17.633928571428573</v>
      </c>
    </row>
    <row r="29" spans="2:5" ht="12" customHeight="1" x14ac:dyDescent="0.2">
      <c r="B29" s="7" t="s">
        <v>22</v>
      </c>
      <c r="C29" s="26">
        <v>693</v>
      </c>
      <c r="D29" s="26">
        <v>677</v>
      </c>
      <c r="E29" s="27">
        <v>97.691197691197701</v>
      </c>
    </row>
    <row r="30" spans="2:5" ht="12" customHeight="1" x14ac:dyDescent="0.2">
      <c r="B30" s="8" t="s">
        <v>23</v>
      </c>
      <c r="C30" s="28">
        <v>13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677</v>
      </c>
      <c r="D31" s="28">
        <v>677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>
        <v>3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413</v>
      </c>
      <c r="D36" s="26">
        <v>402</v>
      </c>
      <c r="E36" s="27">
        <v>97.336561743341406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5340</v>
      </c>
      <c r="D43" s="24">
        <v>3042</v>
      </c>
      <c r="E43" s="25">
        <v>56.966292134831463</v>
      </c>
    </row>
    <row r="44" spans="2:6" ht="12" customHeight="1" x14ac:dyDescent="0.2">
      <c r="B44" s="7" t="s">
        <v>37</v>
      </c>
      <c r="C44" s="26">
        <v>2688</v>
      </c>
      <c r="D44" s="26">
        <v>2120</v>
      </c>
      <c r="E44" s="27">
        <v>78.86904761904762</v>
      </c>
      <c r="F44" s="5"/>
    </row>
    <row r="45" spans="2:6" ht="12" customHeight="1" x14ac:dyDescent="0.2">
      <c r="B45" s="7" t="s">
        <v>38</v>
      </c>
      <c r="C45" s="26">
        <v>25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2328</v>
      </c>
      <c r="D46" s="22">
        <v>2285</v>
      </c>
      <c r="E46" s="27">
        <v>98.152920962199303</v>
      </c>
    </row>
    <row r="47" spans="2:6" ht="12" customHeight="1" x14ac:dyDescent="0.2">
      <c r="B47" s="6" t="s">
        <v>39</v>
      </c>
      <c r="C47" s="32">
        <v>532</v>
      </c>
      <c r="D47" s="32">
        <v>532</v>
      </c>
      <c r="E47" s="33">
        <v>100</v>
      </c>
    </row>
    <row r="48" spans="2:6" ht="12" customHeight="1" x14ac:dyDescent="0.2">
      <c r="B48" s="6" t="s">
        <v>40</v>
      </c>
      <c r="C48" s="32">
        <v>524</v>
      </c>
      <c r="D48" s="32">
        <v>524</v>
      </c>
      <c r="E48" s="33">
        <v>100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524</v>
      </c>
      <c r="D50" s="34">
        <v>524</v>
      </c>
      <c r="E50" s="35">
        <v>100</v>
      </c>
    </row>
    <row r="51" spans="2:5" ht="12" customHeight="1" x14ac:dyDescent="0.2">
      <c r="B51" s="6" t="s">
        <v>43</v>
      </c>
      <c r="C51" s="32">
        <v>8</v>
      </c>
      <c r="D51" s="32">
        <v>8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8</v>
      </c>
      <c r="D53" s="34">
        <v>8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780</v>
      </c>
      <c r="D57" s="32">
        <v>780</v>
      </c>
      <c r="E57" s="33">
        <v>100</v>
      </c>
    </row>
    <row r="58" spans="2:5" ht="12" customHeight="1" x14ac:dyDescent="0.2">
      <c r="B58" s="6" t="s">
        <v>48</v>
      </c>
      <c r="C58" s="32">
        <v>780</v>
      </c>
      <c r="D58" s="32">
        <v>780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1016</v>
      </c>
      <c r="D60" s="32">
        <v>973</v>
      </c>
      <c r="E60" s="33">
        <v>95.767716535433067</v>
      </c>
    </row>
    <row r="61" spans="2:5" s="4" customFormat="1" ht="12" customHeight="1" x14ac:dyDescent="0.2">
      <c r="B61" s="6" t="s">
        <v>51</v>
      </c>
      <c r="C61" s="32">
        <v>1016</v>
      </c>
      <c r="D61" s="32">
        <v>973</v>
      </c>
      <c r="E61" s="33">
        <v>95.767716535433067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42</v>
      </c>
      <c r="D64" s="22">
        <v>42</v>
      </c>
      <c r="E64" s="23"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42</v>
      </c>
      <c r="D66" s="22">
        <v>42</v>
      </c>
      <c r="E66" s="23"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42</v>
      </c>
      <c r="D68" s="34">
        <v>42</v>
      </c>
      <c r="E68" s="35">
        <v>100</v>
      </c>
    </row>
    <row r="69" spans="2:5" ht="12" customHeight="1" x14ac:dyDescent="0.2">
      <c r="B69" s="6" t="s">
        <v>89</v>
      </c>
      <c r="C69" s="22">
        <v>9768</v>
      </c>
      <c r="D69" s="22">
        <v>2296</v>
      </c>
      <c r="E69" s="23">
        <v>23.505323505323506</v>
      </c>
    </row>
    <row r="70" spans="2:5" ht="12" customHeight="1" x14ac:dyDescent="0.2">
      <c r="B70" s="6" t="s">
        <v>57</v>
      </c>
      <c r="C70" s="32">
        <v>1136</v>
      </c>
      <c r="D70" s="32">
        <v>70</v>
      </c>
      <c r="E70" s="33">
        <v>6.1619718309859159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1123</v>
      </c>
      <c r="D73" s="36">
        <v>58</v>
      </c>
      <c r="E73" s="37">
        <v>5.1647373107747105</v>
      </c>
    </row>
    <row r="74" spans="2:5" ht="12" customHeight="1" x14ac:dyDescent="0.2">
      <c r="B74" s="6" t="s">
        <v>61</v>
      </c>
      <c r="C74" s="32">
        <v>13</v>
      </c>
      <c r="D74" s="32">
        <v>12</v>
      </c>
      <c r="E74" s="33">
        <v>92.307692307692307</v>
      </c>
    </row>
    <row r="75" spans="2:5" ht="12" customHeight="1" x14ac:dyDescent="0.2">
      <c r="B75" s="6" t="s">
        <v>62</v>
      </c>
      <c r="C75" s="32">
        <v>276</v>
      </c>
      <c r="D75" s="32">
        <v>202</v>
      </c>
      <c r="E75" s="33">
        <v>73.188405797101453</v>
      </c>
    </row>
    <row r="76" spans="2:5" ht="12" customHeight="1" x14ac:dyDescent="0.2">
      <c r="B76" s="6" t="s">
        <v>63</v>
      </c>
      <c r="C76" s="32">
        <v>70</v>
      </c>
      <c r="D76" s="32">
        <v>1</v>
      </c>
      <c r="E76" s="33">
        <v>1.4285714285714286</v>
      </c>
    </row>
    <row r="77" spans="2:5" ht="12" customHeight="1" x14ac:dyDescent="0.2">
      <c r="B77" s="6" t="s">
        <v>64</v>
      </c>
      <c r="C77" s="32">
        <v>206</v>
      </c>
      <c r="D77" s="32">
        <v>201</v>
      </c>
      <c r="E77" s="33">
        <v>97.572815533980588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206</v>
      </c>
      <c r="D85" s="34">
        <v>201</v>
      </c>
      <c r="E85" s="35">
        <v>97.572815533980588</v>
      </c>
    </row>
    <row r="86" spans="2:5" ht="12" customHeight="1" x14ac:dyDescent="0.2">
      <c r="B86" s="6" t="s">
        <v>73</v>
      </c>
      <c r="C86" s="32">
        <v>7754</v>
      </c>
      <c r="D86" s="32">
        <v>1426</v>
      </c>
      <c r="E86" s="33">
        <v>18.390508124838792</v>
      </c>
    </row>
    <row r="87" spans="2:5" ht="12" customHeight="1" x14ac:dyDescent="0.2">
      <c r="B87" s="6" t="s">
        <v>74</v>
      </c>
      <c r="C87" s="36">
        <v>186</v>
      </c>
      <c r="D87" s="36">
        <v>124</v>
      </c>
      <c r="E87" s="37">
        <v>66.666666666666657</v>
      </c>
    </row>
    <row r="88" spans="2:5" ht="12" customHeight="1" x14ac:dyDescent="0.2">
      <c r="B88" s="6" t="s">
        <v>75</v>
      </c>
      <c r="C88" s="32">
        <v>2106</v>
      </c>
      <c r="D88" s="32">
        <v>454</v>
      </c>
      <c r="E88" s="33">
        <v>21.557454890788225</v>
      </c>
    </row>
    <row r="89" spans="2:5" ht="12" customHeight="1" x14ac:dyDescent="0.2">
      <c r="B89" s="6" t="s">
        <v>76</v>
      </c>
      <c r="C89" s="32">
        <v>5266</v>
      </c>
      <c r="D89" s="32">
        <v>847</v>
      </c>
      <c r="E89" s="33">
        <v>16.084314470186101</v>
      </c>
    </row>
    <row r="90" spans="2:5" ht="12" customHeight="1" x14ac:dyDescent="0.2">
      <c r="B90" s="6" t="s">
        <v>77</v>
      </c>
      <c r="C90" s="32">
        <v>196</v>
      </c>
      <c r="D90" s="32">
        <v>1</v>
      </c>
      <c r="E90" s="33">
        <v>0.51020408163265307</v>
      </c>
    </row>
    <row r="91" spans="2:5" ht="12" customHeight="1" x14ac:dyDescent="0.2">
      <c r="B91" s="6" t="s">
        <v>78</v>
      </c>
      <c r="C91" s="32">
        <v>602</v>
      </c>
      <c r="D91" s="32">
        <v>598</v>
      </c>
      <c r="E91" s="33">
        <v>99.33554817275747</v>
      </c>
    </row>
    <row r="92" spans="2:5" ht="12" customHeight="1" x14ac:dyDescent="0.2">
      <c r="B92" s="6" t="s">
        <v>86</v>
      </c>
      <c r="C92" s="22">
        <v>103</v>
      </c>
      <c r="D92" s="22">
        <v>103</v>
      </c>
      <c r="E92" s="23">
        <v>100</v>
      </c>
    </row>
    <row r="93" spans="2:5" ht="12" customHeight="1" x14ac:dyDescent="0.2">
      <c r="B93" s="6" t="s">
        <v>79</v>
      </c>
      <c r="C93" s="32">
        <v>103</v>
      </c>
      <c r="D93" s="32">
        <v>103</v>
      </c>
      <c r="E93" s="23"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78498761-82B5-4405-B755-F53D3946A07B}"/>
    <hyperlink ref="D4" location="ŞUBAT!A1" display="Şubat" xr:uid="{B6A4F56B-C143-47DF-A441-973EF283EAAF}"/>
    <hyperlink ref="E4" location="MART!A1" display="Mart" xr:uid="{8CA153CD-E207-4382-B8C4-F05993F8321D}"/>
    <hyperlink ref="C5" location="NİSAN!A1" display="Nisan" xr:uid="{64FBDBB8-EB43-486F-839F-AED7F659AD41}"/>
    <hyperlink ref="D5" location="MAYIS!A1" display="Mayıs" xr:uid="{EB194631-EB75-40C1-BE47-74676A2DE842}"/>
    <hyperlink ref="E5" location="HAZİRAN!A1" display="Haziran" xr:uid="{66A564CD-F30B-499D-8C9F-3A25E797EABE}"/>
    <hyperlink ref="C6" location="TEMMUZ!A1" display="Temmuz" xr:uid="{EFA374DA-0B78-4117-A517-E3DFC7952448}"/>
    <hyperlink ref="D6" location="AĞUSTOS!A1" display="Ağustos" xr:uid="{6DFCCB51-91EF-4F5E-BED4-8918CAB75244}"/>
    <hyperlink ref="E6" location="EYLÜL!A1" display="Eylül" xr:uid="{A02B7451-EEDB-44EF-9A8E-B045222A1891}"/>
    <hyperlink ref="C7" location="EKİM!A1" display="Ekim" xr:uid="{B2CB595C-1B8F-4390-9F55-1F919EB1DADD}"/>
    <hyperlink ref="D7" location="KASIM!A1" display="Kasım" xr:uid="{5D30F688-5B9E-4654-A2BA-074557D5ABD7}"/>
    <hyperlink ref="E7" location="ARALIK!A1" display="Aralık" xr:uid="{AC7A38FD-60CA-4DAB-B258-3D062A869A2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1331-5DBE-414B-9B55-055E2A28E6E0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112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58308</v>
      </c>
      <c r="D10" s="22">
        <v>21141</v>
      </c>
      <c r="E10" s="23">
        <v>36.257460382794818</v>
      </c>
    </row>
    <row r="11" spans="2:5" ht="12" customHeight="1" x14ac:dyDescent="0.2">
      <c r="B11" s="7" t="s">
        <v>4</v>
      </c>
      <c r="C11" s="24">
        <v>47894</v>
      </c>
      <c r="D11" s="24">
        <v>17797</v>
      </c>
      <c r="E11" s="25">
        <v>37.15914310769616</v>
      </c>
    </row>
    <row r="12" spans="2:5" ht="12" customHeight="1" x14ac:dyDescent="0.2">
      <c r="B12" s="7" t="s">
        <v>5</v>
      </c>
      <c r="C12" s="24">
        <v>25067</v>
      </c>
      <c r="D12" s="24">
        <v>9586</v>
      </c>
      <c r="E12" s="25">
        <v>38.241512745841142</v>
      </c>
    </row>
    <row r="13" spans="2:5" ht="12" customHeight="1" x14ac:dyDescent="0.2">
      <c r="B13" s="7" t="s">
        <v>6</v>
      </c>
      <c r="C13" s="26">
        <v>22872</v>
      </c>
      <c r="D13" s="26">
        <v>8315</v>
      </c>
      <c r="E13" s="27">
        <v>36.354494578523962</v>
      </c>
    </row>
    <row r="14" spans="2:5" ht="12" customHeight="1" x14ac:dyDescent="0.2">
      <c r="B14" s="8" t="s">
        <v>7</v>
      </c>
      <c r="C14" s="28">
        <v>1238</v>
      </c>
      <c r="D14" s="28">
        <v>45</v>
      </c>
      <c r="E14" s="29">
        <v>3.6348949919224558</v>
      </c>
    </row>
    <row r="15" spans="2:5" ht="12" customHeight="1" x14ac:dyDescent="0.2">
      <c r="B15" s="8" t="s">
        <v>8</v>
      </c>
      <c r="C15" s="28">
        <v>1171</v>
      </c>
      <c r="D15" s="28">
        <v>512</v>
      </c>
      <c r="E15" s="29">
        <v>43.723313407344151</v>
      </c>
    </row>
    <row r="16" spans="2:5" ht="12" customHeight="1" x14ac:dyDescent="0.2">
      <c r="B16" s="8" t="s">
        <v>9</v>
      </c>
      <c r="C16" s="28">
        <v>19471</v>
      </c>
      <c r="D16" s="28">
        <v>7278</v>
      </c>
      <c r="E16" s="29">
        <v>37.378665707975969</v>
      </c>
    </row>
    <row r="17" spans="2:5" ht="12" customHeight="1" x14ac:dyDescent="0.2">
      <c r="B17" s="8" t="s">
        <v>10</v>
      </c>
      <c r="C17" s="28">
        <v>992</v>
      </c>
      <c r="D17" s="28">
        <v>480</v>
      </c>
      <c r="E17" s="29">
        <v>48.387096774193552</v>
      </c>
    </row>
    <row r="18" spans="2:5" ht="12" customHeight="1" x14ac:dyDescent="0.2">
      <c r="B18" s="7" t="s">
        <v>11</v>
      </c>
      <c r="C18" s="24">
        <v>2195</v>
      </c>
      <c r="D18" s="24">
        <v>1271</v>
      </c>
      <c r="E18" s="25">
        <v>57.904328018223239</v>
      </c>
    </row>
    <row r="19" spans="2:5" ht="12" customHeight="1" x14ac:dyDescent="0.2">
      <c r="B19" s="8" t="s">
        <v>12</v>
      </c>
      <c r="C19" s="28">
        <v>441</v>
      </c>
      <c r="D19" s="28">
        <v>0</v>
      </c>
      <c r="E19" s="29">
        <v>0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1754</v>
      </c>
      <c r="D21" s="28">
        <v>1271</v>
      </c>
      <c r="E21" s="29">
        <v>72.46294184720638</v>
      </c>
    </row>
    <row r="22" spans="2:5" s="4" customFormat="1" ht="12" customHeight="1" x14ac:dyDescent="0.2">
      <c r="B22" s="7" t="s">
        <v>15</v>
      </c>
      <c r="C22" s="24">
        <v>7081</v>
      </c>
      <c r="D22" s="24">
        <v>2421</v>
      </c>
      <c r="E22" s="25">
        <v>34.190086146024576</v>
      </c>
    </row>
    <row r="23" spans="2:5" s="4" customFormat="1" ht="12" customHeight="1" x14ac:dyDescent="0.2">
      <c r="B23" s="8" t="s">
        <v>16</v>
      </c>
      <c r="C23" s="30">
        <v>7</v>
      </c>
      <c r="D23" s="30">
        <v>3</v>
      </c>
      <c r="E23" s="31">
        <v>42.857142857142854</v>
      </c>
    </row>
    <row r="24" spans="2:5" ht="12" customHeight="1" x14ac:dyDescent="0.2">
      <c r="B24" s="8" t="s">
        <v>17</v>
      </c>
      <c r="C24" s="30">
        <v>7074</v>
      </c>
      <c r="D24" s="30">
        <v>2418</v>
      </c>
      <c r="E24" s="31">
        <v>34.181509754028838</v>
      </c>
    </row>
    <row r="25" spans="2:5" s="4" customFormat="1" ht="12" customHeight="1" x14ac:dyDescent="0.2">
      <c r="B25" s="7" t="s">
        <v>18</v>
      </c>
      <c r="C25" s="24">
        <v>9170</v>
      </c>
      <c r="D25" s="24">
        <v>2133</v>
      </c>
      <c r="E25" s="25">
        <v>23.260632497273718</v>
      </c>
    </row>
    <row r="26" spans="2:5" ht="12" customHeight="1" x14ac:dyDescent="0.2">
      <c r="B26" s="7" t="s">
        <v>19</v>
      </c>
      <c r="C26" s="24">
        <v>8493</v>
      </c>
      <c r="D26" s="24">
        <v>1481</v>
      </c>
      <c r="E26" s="25">
        <v>17.437890027081128</v>
      </c>
    </row>
    <row r="27" spans="2:5" ht="12" customHeight="1" x14ac:dyDescent="0.2">
      <c r="B27" s="8" t="s">
        <v>20</v>
      </c>
      <c r="C27" s="28">
        <v>4698</v>
      </c>
      <c r="D27" s="28">
        <v>992</v>
      </c>
      <c r="E27" s="29">
        <v>21.115368241805026</v>
      </c>
    </row>
    <row r="28" spans="2:5" ht="12" customHeight="1" x14ac:dyDescent="0.2">
      <c r="B28" s="8" t="s">
        <v>21</v>
      </c>
      <c r="C28" s="28">
        <v>3795</v>
      </c>
      <c r="D28" s="28">
        <v>489</v>
      </c>
      <c r="E28" s="29">
        <v>12.885375494071146</v>
      </c>
    </row>
    <row r="29" spans="2:5" ht="12" customHeight="1" x14ac:dyDescent="0.2">
      <c r="B29" s="7" t="s">
        <v>22</v>
      </c>
      <c r="C29" s="26">
        <v>384</v>
      </c>
      <c r="D29" s="26">
        <v>371</v>
      </c>
      <c r="E29" s="27">
        <v>96.614583333333343</v>
      </c>
    </row>
    <row r="30" spans="2:5" ht="12" customHeight="1" x14ac:dyDescent="0.2">
      <c r="B30" s="8" t="s">
        <v>23</v>
      </c>
      <c r="C30" s="28">
        <v>13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371</v>
      </c>
      <c r="D31" s="28">
        <v>371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293</v>
      </c>
      <c r="D36" s="26">
        <v>281</v>
      </c>
      <c r="E36" s="27">
        <v>95.904436860068259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4542</v>
      </c>
      <c r="D43" s="24">
        <v>2243</v>
      </c>
      <c r="E43" s="25">
        <v>49.383531483927783</v>
      </c>
    </row>
    <row r="44" spans="2:6" ht="12" customHeight="1" x14ac:dyDescent="0.2">
      <c r="B44" s="7" t="s">
        <v>37</v>
      </c>
      <c r="C44" s="26">
        <v>2006</v>
      </c>
      <c r="D44" s="26">
        <v>1414</v>
      </c>
      <c r="E44" s="27">
        <v>70.48853439680957</v>
      </c>
      <c r="F44" s="5"/>
    </row>
    <row r="45" spans="2:6" ht="12" customHeight="1" x14ac:dyDescent="0.2">
      <c r="B45" s="7" t="s">
        <v>38</v>
      </c>
      <c r="C45" s="26">
        <v>28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1787</v>
      </c>
      <c r="D46" s="22">
        <v>1744</v>
      </c>
      <c r="E46" s="27">
        <v>97.593732512590933</v>
      </c>
    </row>
    <row r="47" spans="2:6" ht="12" customHeight="1" x14ac:dyDescent="0.2">
      <c r="B47" s="6" t="s">
        <v>39</v>
      </c>
      <c r="C47" s="32">
        <v>370</v>
      </c>
      <c r="D47" s="32">
        <v>370</v>
      </c>
      <c r="E47" s="33">
        <v>100</v>
      </c>
    </row>
    <row r="48" spans="2:6" ht="12" customHeight="1" x14ac:dyDescent="0.2">
      <c r="B48" s="6" t="s">
        <v>40</v>
      </c>
      <c r="C48" s="32">
        <v>362</v>
      </c>
      <c r="D48" s="32">
        <v>362</v>
      </c>
      <c r="E48" s="33">
        <v>100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362</v>
      </c>
      <c r="D50" s="34">
        <v>362</v>
      </c>
      <c r="E50" s="35">
        <v>100</v>
      </c>
    </row>
    <row r="51" spans="2:5" ht="12" customHeight="1" x14ac:dyDescent="0.2">
      <c r="B51" s="6" t="s">
        <v>43</v>
      </c>
      <c r="C51" s="32">
        <v>8</v>
      </c>
      <c r="D51" s="32">
        <v>8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8</v>
      </c>
      <c r="D53" s="34">
        <v>8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727</v>
      </c>
      <c r="D57" s="32">
        <v>727</v>
      </c>
      <c r="E57" s="33">
        <v>100</v>
      </c>
    </row>
    <row r="58" spans="2:5" ht="12" customHeight="1" x14ac:dyDescent="0.2">
      <c r="B58" s="6" t="s">
        <v>48</v>
      </c>
      <c r="C58" s="32">
        <v>727</v>
      </c>
      <c r="D58" s="32">
        <v>727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690</v>
      </c>
      <c r="D60" s="32">
        <v>647</v>
      </c>
      <c r="E60" s="33">
        <v>93.768115942028984</v>
      </c>
    </row>
    <row r="61" spans="2:5" s="4" customFormat="1" ht="12" customHeight="1" x14ac:dyDescent="0.2">
      <c r="B61" s="6" t="s">
        <v>51</v>
      </c>
      <c r="C61" s="32">
        <v>690</v>
      </c>
      <c r="D61" s="32">
        <v>647</v>
      </c>
      <c r="E61" s="33">
        <v>93.768115942028984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8577</v>
      </c>
      <c r="D69" s="22">
        <v>1550</v>
      </c>
      <c r="E69" s="23">
        <v>18.07158680191209</v>
      </c>
    </row>
    <row r="70" spans="2:5" ht="12" customHeight="1" x14ac:dyDescent="0.2">
      <c r="B70" s="6" t="s">
        <v>57</v>
      </c>
      <c r="C70" s="32">
        <v>878</v>
      </c>
      <c r="D70" s="32">
        <v>62</v>
      </c>
      <c r="E70" s="33">
        <v>7.0615034168564916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872</v>
      </c>
      <c r="D73" s="36">
        <v>57</v>
      </c>
      <c r="E73" s="37">
        <v>6.5366972477064218</v>
      </c>
    </row>
    <row r="74" spans="2:5" ht="12" customHeight="1" x14ac:dyDescent="0.2">
      <c r="B74" s="6" t="s">
        <v>61</v>
      </c>
      <c r="C74" s="32">
        <v>6</v>
      </c>
      <c r="D74" s="32">
        <v>5</v>
      </c>
      <c r="E74" s="33">
        <v>83.333333333333343</v>
      </c>
    </row>
    <row r="75" spans="2:5" ht="12" customHeight="1" x14ac:dyDescent="0.2">
      <c r="B75" s="6" t="s">
        <v>62</v>
      </c>
      <c r="C75" s="32">
        <v>142</v>
      </c>
      <c r="D75" s="32">
        <v>136</v>
      </c>
      <c r="E75" s="33">
        <v>95.774647887323937</v>
      </c>
    </row>
    <row r="76" spans="2:5" ht="12" customHeight="1" x14ac:dyDescent="0.2">
      <c r="B76" s="6" t="s">
        <v>63</v>
      </c>
      <c r="C76" s="32">
        <v>2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140</v>
      </c>
      <c r="D77" s="32">
        <v>136</v>
      </c>
      <c r="E77" s="33">
        <v>97.142857142857139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140</v>
      </c>
      <c r="D85" s="34">
        <v>136</v>
      </c>
      <c r="E85" s="35">
        <v>97.142857142857139</v>
      </c>
    </row>
    <row r="86" spans="2:5" ht="12" customHeight="1" x14ac:dyDescent="0.2">
      <c r="B86" s="6" t="s">
        <v>73</v>
      </c>
      <c r="C86" s="32">
        <v>7167</v>
      </c>
      <c r="D86" s="32">
        <v>965</v>
      </c>
      <c r="E86" s="33">
        <v>13.464490023719828</v>
      </c>
    </row>
    <row r="87" spans="2:5" ht="12" customHeight="1" x14ac:dyDescent="0.2">
      <c r="B87" s="6" t="s">
        <v>74</v>
      </c>
      <c r="C87" s="36">
        <v>146</v>
      </c>
      <c r="D87" s="36">
        <v>84</v>
      </c>
      <c r="E87" s="37">
        <v>57.534246575342465</v>
      </c>
    </row>
    <row r="88" spans="2:5" ht="12" customHeight="1" x14ac:dyDescent="0.2">
      <c r="B88" s="6" t="s">
        <v>75</v>
      </c>
      <c r="C88" s="32">
        <v>2306</v>
      </c>
      <c r="D88" s="32">
        <v>287</v>
      </c>
      <c r="E88" s="33">
        <v>12.445793581960105</v>
      </c>
    </row>
    <row r="89" spans="2:5" ht="12" customHeight="1" x14ac:dyDescent="0.2">
      <c r="B89" s="6" t="s">
        <v>76</v>
      </c>
      <c r="C89" s="32">
        <v>4519</v>
      </c>
      <c r="D89" s="32">
        <v>594</v>
      </c>
      <c r="E89" s="33">
        <v>13.14450099579553</v>
      </c>
    </row>
    <row r="90" spans="2:5" ht="12" customHeight="1" x14ac:dyDescent="0.2">
      <c r="B90" s="6" t="s">
        <v>77</v>
      </c>
      <c r="C90" s="32">
        <v>196</v>
      </c>
      <c r="D90" s="32">
        <v>0</v>
      </c>
      <c r="E90" s="33">
        <v>0</v>
      </c>
    </row>
    <row r="91" spans="2:5" ht="12" customHeight="1" x14ac:dyDescent="0.2">
      <c r="B91" s="6" t="s">
        <v>78</v>
      </c>
      <c r="C91" s="32">
        <v>390</v>
      </c>
      <c r="D91" s="32">
        <v>387</v>
      </c>
      <c r="E91" s="33">
        <v>99.230769230769226</v>
      </c>
    </row>
    <row r="92" spans="2:5" ht="12" customHeight="1" x14ac:dyDescent="0.2">
      <c r="B92" s="6" t="s">
        <v>86</v>
      </c>
      <c r="C92" s="22">
        <v>50</v>
      </c>
      <c r="D92" s="22">
        <v>50</v>
      </c>
      <c r="E92" s="23">
        <v>100</v>
      </c>
    </row>
    <row r="93" spans="2:5" ht="12" customHeight="1" x14ac:dyDescent="0.2">
      <c r="B93" s="6" t="s">
        <v>79</v>
      </c>
      <c r="C93" s="32">
        <v>50</v>
      </c>
      <c r="D93" s="32">
        <v>50</v>
      </c>
      <c r="E93" s="23"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64D214A8-1770-4554-88D8-02A5ECF2AD31}"/>
    <hyperlink ref="D4" location="ŞUBAT!A1" display="Şubat" xr:uid="{B7722056-2268-4833-80D2-109C0438F4BF}"/>
    <hyperlink ref="E4" location="MART!A1" display="Mart" xr:uid="{695CE7BA-C9E5-4640-B9F7-8ABF0A0486E5}"/>
    <hyperlink ref="C5" location="NİSAN!A1" display="Nisan" xr:uid="{DFF76AD4-863E-44BA-9D50-E1CF4B97EFA6}"/>
    <hyperlink ref="D5" location="MAYIS!A1" display="Mayıs" xr:uid="{BAF819A6-E62C-4977-A497-0201CEC794A2}"/>
    <hyperlink ref="E5" location="HAZİRAN!A1" display="Haziran" xr:uid="{662D946A-1B1F-415E-A875-46978EFAC076}"/>
    <hyperlink ref="C6" location="TEMMUZ!A1" display="Temmuz" xr:uid="{4EE9E1B2-1DD9-491F-B74A-86C627426174}"/>
    <hyperlink ref="D6" location="AĞUSTOS!A1" display="Ağustos" xr:uid="{3EB87755-CF6D-4225-B998-9F73BB9639CC}"/>
    <hyperlink ref="E6" location="EYLÜL!A1" display="Eylül" xr:uid="{5F5425ED-AD15-4719-8EF3-3EBE9A4CCE36}"/>
    <hyperlink ref="C7" location="EKİM!A1" display="Ekim" xr:uid="{AD9A372B-D1F6-4C97-9B30-08C178539E15}"/>
    <hyperlink ref="D7" location="KASIM!A1" display="Kasım" xr:uid="{0B143D6F-CCC6-4B57-AB6F-5866D2DA18AD}"/>
    <hyperlink ref="E7" location="ARALIK!A1" display="Aralık" xr:uid="{B9B79B9A-0C50-4CA3-BA50-BD194F2042B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37F2E-FC7D-4B32-8855-BA72DD41A976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112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49750</v>
      </c>
      <c r="D10" s="22">
        <f>+D11+D46+D64+D69+D92+D98</f>
        <v>11394</v>
      </c>
      <c r="E10" s="23">
        <f t="shared" ref="E10:E73" si="0">+D10/C10*100</f>
        <v>22.902512562814071</v>
      </c>
    </row>
    <row r="11" spans="2:5" ht="12" customHeight="1" x14ac:dyDescent="0.2">
      <c r="B11" s="7" t="s">
        <v>4</v>
      </c>
      <c r="C11" s="24">
        <f>+C12+C22+C25+C39+C43+C44+C45</f>
        <v>41008</v>
      </c>
      <c r="D11" s="24">
        <f>+D12+D22+D25+D39+D43+D44+D45</f>
        <v>9590</v>
      </c>
      <c r="E11" s="25">
        <f t="shared" si="0"/>
        <v>23.385680842762387</v>
      </c>
    </row>
    <row r="12" spans="2:5" ht="12" customHeight="1" x14ac:dyDescent="0.2">
      <c r="B12" s="7" t="s">
        <v>5</v>
      </c>
      <c r="C12" s="24">
        <f>+C13+C18</f>
        <v>19056</v>
      </c>
      <c r="D12" s="24">
        <f>+D13+D18</f>
        <v>4181</v>
      </c>
      <c r="E12" s="25">
        <f t="shared" si="0"/>
        <v>21.940596137699412</v>
      </c>
    </row>
    <row r="13" spans="2:5" ht="12" customHeight="1" x14ac:dyDescent="0.2">
      <c r="B13" s="7" t="s">
        <v>6</v>
      </c>
      <c r="C13" s="26">
        <f>SUM(C14:C17)</f>
        <v>18353</v>
      </c>
      <c r="D13" s="26">
        <f>SUM(D14:D17)</f>
        <v>4172</v>
      </c>
      <c r="E13" s="27">
        <f t="shared" si="0"/>
        <v>22.731978423146078</v>
      </c>
    </row>
    <row r="14" spans="2:5" ht="12" customHeight="1" x14ac:dyDescent="0.2">
      <c r="B14" s="8" t="s">
        <v>7</v>
      </c>
      <c r="C14" s="28">
        <v>1235</v>
      </c>
      <c r="D14" s="28">
        <v>6</v>
      </c>
      <c r="E14" s="29">
        <f t="shared" si="0"/>
        <v>0.48582995951417007</v>
      </c>
    </row>
    <row r="15" spans="2:5" ht="12" customHeight="1" x14ac:dyDescent="0.2">
      <c r="B15" s="8" t="s">
        <v>8</v>
      </c>
      <c r="C15" s="28">
        <v>237</v>
      </c>
      <c r="D15" s="28">
        <v>10</v>
      </c>
      <c r="E15" s="29">
        <f t="shared" si="0"/>
        <v>4.2194092827004219</v>
      </c>
    </row>
    <row r="16" spans="2:5" ht="12" customHeight="1" x14ac:dyDescent="0.2">
      <c r="B16" s="8" t="s">
        <v>9</v>
      </c>
      <c r="C16" s="28">
        <v>16525</v>
      </c>
      <c r="D16" s="28">
        <v>4138</v>
      </c>
      <c r="E16" s="29">
        <f t="shared" si="0"/>
        <v>25.040847201210287</v>
      </c>
    </row>
    <row r="17" spans="2:5" ht="12" customHeight="1" x14ac:dyDescent="0.2">
      <c r="B17" s="8" t="s">
        <v>10</v>
      </c>
      <c r="C17" s="28">
        <v>356</v>
      </c>
      <c r="D17" s="28">
        <v>18</v>
      </c>
      <c r="E17" s="29">
        <f t="shared" si="0"/>
        <v>5.0561797752808983</v>
      </c>
    </row>
    <row r="18" spans="2:5" ht="12" customHeight="1" x14ac:dyDescent="0.2">
      <c r="B18" s="7" t="s">
        <v>11</v>
      </c>
      <c r="C18" s="24">
        <f>SUM(C19:C21)</f>
        <v>703</v>
      </c>
      <c r="D18" s="24">
        <f>SUM(D19:D21)</f>
        <v>9</v>
      </c>
      <c r="E18" s="25">
        <f t="shared" si="0"/>
        <v>1.2802275960170697</v>
      </c>
    </row>
    <row r="19" spans="2:5" ht="12" customHeight="1" x14ac:dyDescent="0.2">
      <c r="B19" s="8" t="s">
        <v>12</v>
      </c>
      <c r="C19" s="28">
        <v>441</v>
      </c>
      <c r="D19" s="28">
        <v>0</v>
      </c>
      <c r="E19" s="29">
        <f t="shared" si="0"/>
        <v>0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262</v>
      </c>
      <c r="D21" s="28">
        <v>9</v>
      </c>
      <c r="E21" s="29">
        <f t="shared" si="0"/>
        <v>3.4351145038167941</v>
      </c>
    </row>
    <row r="22" spans="2:5" s="4" customFormat="1" ht="12" customHeight="1" x14ac:dyDescent="0.2">
      <c r="B22" s="7" t="s">
        <v>15</v>
      </c>
      <c r="C22" s="24">
        <f>SUM(C23:C24)</f>
        <v>7022</v>
      </c>
      <c r="D22" s="24">
        <f>SUM(D23:D24)</f>
        <v>2056</v>
      </c>
      <c r="E22" s="25">
        <f t="shared" si="0"/>
        <v>29.279407576189122</v>
      </c>
    </row>
    <row r="23" spans="2:5" s="4" customFormat="1" ht="12" customHeight="1" x14ac:dyDescent="0.2">
      <c r="B23" s="8" t="s">
        <v>16</v>
      </c>
      <c r="C23" s="30">
        <v>6</v>
      </c>
      <c r="D23" s="30">
        <v>3</v>
      </c>
      <c r="E23" s="31">
        <f t="shared" si="0"/>
        <v>50</v>
      </c>
    </row>
    <row r="24" spans="2:5" ht="12" customHeight="1" x14ac:dyDescent="0.2">
      <c r="B24" s="8" t="s">
        <v>17</v>
      </c>
      <c r="C24" s="30">
        <v>7016</v>
      </c>
      <c r="D24" s="30">
        <v>2053</v>
      </c>
      <c r="E24" s="31">
        <f t="shared" si="0"/>
        <v>29.261687571265675</v>
      </c>
    </row>
    <row r="25" spans="2:5" s="4" customFormat="1" ht="12" customHeight="1" x14ac:dyDescent="0.2">
      <c r="B25" s="7" t="s">
        <v>18</v>
      </c>
      <c r="C25" s="24">
        <f>+C26+C29+C36+C37+C38</f>
        <v>10250</v>
      </c>
      <c r="D25" s="24">
        <f>+D26+D29+D36+D37+D38</f>
        <v>1514</v>
      </c>
      <c r="E25" s="25">
        <f t="shared" si="0"/>
        <v>14.770731707317072</v>
      </c>
    </row>
    <row r="26" spans="2:5" ht="12" customHeight="1" x14ac:dyDescent="0.2">
      <c r="B26" s="7" t="s">
        <v>19</v>
      </c>
      <c r="C26" s="24">
        <f>SUM(C27:C28)</f>
        <v>9879</v>
      </c>
      <c r="D26" s="24">
        <f>SUM(D27:D28)</f>
        <v>1192</v>
      </c>
      <c r="E26" s="25">
        <f t="shared" si="0"/>
        <v>12.065998582852515</v>
      </c>
    </row>
    <row r="27" spans="2:5" ht="12" customHeight="1" x14ac:dyDescent="0.2">
      <c r="B27" s="8" t="s">
        <v>20</v>
      </c>
      <c r="C27" s="28">
        <v>6210</v>
      </c>
      <c r="D27" s="28">
        <v>798</v>
      </c>
      <c r="E27" s="29">
        <f t="shared" si="0"/>
        <v>12.85024154589372</v>
      </c>
    </row>
    <row r="28" spans="2:5" ht="12" customHeight="1" x14ac:dyDescent="0.2">
      <c r="B28" s="8" t="s">
        <v>21</v>
      </c>
      <c r="C28" s="28">
        <v>3669</v>
      </c>
      <c r="D28" s="28">
        <v>394</v>
      </c>
      <c r="E28" s="29">
        <f t="shared" si="0"/>
        <v>10.738620877623331</v>
      </c>
    </row>
    <row r="29" spans="2:5" ht="12" customHeight="1" x14ac:dyDescent="0.2">
      <c r="B29" s="7" t="s">
        <v>22</v>
      </c>
      <c r="C29" s="26">
        <f>SUM(C30:C35)</f>
        <v>189</v>
      </c>
      <c r="D29" s="26">
        <f>SUM(D30:D35)</f>
        <v>176</v>
      </c>
      <c r="E29" s="27">
        <f t="shared" si="0"/>
        <v>93.121693121693113</v>
      </c>
    </row>
    <row r="30" spans="2:5" ht="12" customHeight="1" x14ac:dyDescent="0.2">
      <c r="B30" s="8" t="s">
        <v>23</v>
      </c>
      <c r="C30" s="28">
        <v>13</v>
      </c>
      <c r="D30" s="28">
        <v>0</v>
      </c>
      <c r="E30" s="29">
        <f t="shared" si="0"/>
        <v>0</v>
      </c>
    </row>
    <row r="31" spans="2:5" s="4" customFormat="1" ht="12" customHeight="1" x14ac:dyDescent="0.2">
      <c r="B31" s="8" t="s">
        <v>24</v>
      </c>
      <c r="C31" s="28">
        <v>176</v>
      </c>
      <c r="D31" s="28">
        <v>176</v>
      </c>
      <c r="E31" s="29">
        <f t="shared" si="0"/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182</v>
      </c>
      <c r="D36" s="26">
        <v>146</v>
      </c>
      <c r="E36" s="27">
        <f t="shared" si="0"/>
        <v>80.219780219780219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0</v>
      </c>
      <c r="D39" s="24">
        <f>SUM(D40:D42)</f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3262</v>
      </c>
      <c r="D43" s="24">
        <v>1032</v>
      </c>
      <c r="E43" s="25">
        <f t="shared" si="0"/>
        <v>31.637032495401595</v>
      </c>
    </row>
    <row r="44" spans="2:6" ht="12" customHeight="1" x14ac:dyDescent="0.2">
      <c r="B44" s="7" t="s">
        <v>37</v>
      </c>
      <c r="C44" s="26">
        <v>1390</v>
      </c>
      <c r="D44" s="26">
        <v>807</v>
      </c>
      <c r="E44" s="27">
        <f t="shared" si="0"/>
        <v>58.057553956834532</v>
      </c>
      <c r="F44" s="5"/>
    </row>
    <row r="45" spans="2:6" ht="12" customHeight="1" x14ac:dyDescent="0.2">
      <c r="B45" s="7" t="s">
        <v>38</v>
      </c>
      <c r="C45" s="26">
        <v>28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1232</v>
      </c>
      <c r="D46" s="22">
        <f>+D47+D54+D57+D60+D63</f>
        <v>1189</v>
      </c>
      <c r="E46" s="27">
        <f t="shared" si="0"/>
        <v>96.509740259740255</v>
      </c>
    </row>
    <row r="47" spans="2:6" ht="12" customHeight="1" x14ac:dyDescent="0.2">
      <c r="B47" s="6" t="s">
        <v>39</v>
      </c>
      <c r="C47" s="32">
        <f>+C48+C51</f>
        <v>199</v>
      </c>
      <c r="D47" s="32">
        <f>+D48+D51</f>
        <v>199</v>
      </c>
      <c r="E47" s="33">
        <f t="shared" si="0"/>
        <v>100</v>
      </c>
    </row>
    <row r="48" spans="2:6" ht="12" customHeight="1" x14ac:dyDescent="0.2">
      <c r="B48" s="6" t="s">
        <v>40</v>
      </c>
      <c r="C48" s="32">
        <f>SUM(C49:C50)</f>
        <v>197</v>
      </c>
      <c r="D48" s="32">
        <f>SUM(D49:D50)</f>
        <v>197</v>
      </c>
      <c r="E48" s="33">
        <f t="shared" si="0"/>
        <v>100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197</v>
      </c>
      <c r="D50" s="34">
        <v>197</v>
      </c>
      <c r="E50" s="35">
        <f t="shared" si="0"/>
        <v>100</v>
      </c>
    </row>
    <row r="51" spans="2:5" ht="12" customHeight="1" x14ac:dyDescent="0.2">
      <c r="B51" s="6" t="s">
        <v>43</v>
      </c>
      <c r="C51" s="32">
        <f>SUM(C52:C53)</f>
        <v>2</v>
      </c>
      <c r="D51" s="32">
        <f>SUM(D52:D53)</f>
        <v>2</v>
      </c>
      <c r="E51" s="33">
        <f t="shared" si="0"/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</v>
      </c>
      <c r="D53" s="34">
        <v>2</v>
      </c>
      <c r="E53" s="35">
        <f t="shared" si="0"/>
        <v>100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678</v>
      </c>
      <c r="D57" s="32">
        <f>SUM(D58:D59)</f>
        <v>678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678</v>
      </c>
      <c r="D58" s="32">
        <v>678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355</v>
      </c>
      <c r="D60" s="32">
        <f>SUM(D61:D62)</f>
        <v>312</v>
      </c>
      <c r="E60" s="33">
        <f t="shared" si="0"/>
        <v>87.887323943661983</v>
      </c>
    </row>
    <row r="61" spans="2:5" s="4" customFormat="1" ht="12" customHeight="1" x14ac:dyDescent="0.2">
      <c r="B61" s="6" t="s">
        <v>51</v>
      </c>
      <c r="C61" s="32">
        <v>355</v>
      </c>
      <c r="D61" s="32">
        <v>312</v>
      </c>
      <c r="E61" s="33">
        <f t="shared" si="0"/>
        <v>87.887323943661983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7492</v>
      </c>
      <c r="D69" s="22">
        <f>+D70+D75+D86+D91</f>
        <v>597</v>
      </c>
      <c r="E69" s="23">
        <f t="shared" si="0"/>
        <v>7.9684997330485858</v>
      </c>
    </row>
    <row r="70" spans="2:5" ht="12" customHeight="1" x14ac:dyDescent="0.2">
      <c r="B70" s="6" t="s">
        <v>57</v>
      </c>
      <c r="C70" s="32">
        <f>+C71+C72+C73+C74</f>
        <v>872</v>
      </c>
      <c r="D70" s="32">
        <f>+D71+D72+D73+D74</f>
        <v>5</v>
      </c>
      <c r="E70" s="33">
        <f t="shared" si="0"/>
        <v>0.57339449541284404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869</v>
      </c>
      <c r="D73" s="36">
        <v>3</v>
      </c>
      <c r="E73" s="37">
        <f t="shared" si="0"/>
        <v>0.34522439585730724</v>
      </c>
    </row>
    <row r="74" spans="2:5" ht="12" customHeight="1" x14ac:dyDescent="0.2">
      <c r="B74" s="6" t="s">
        <v>61</v>
      </c>
      <c r="C74" s="32">
        <v>3</v>
      </c>
      <c r="D74" s="32">
        <v>2</v>
      </c>
      <c r="E74" s="33">
        <f>+D74/C74*100</f>
        <v>66.666666666666657</v>
      </c>
    </row>
    <row r="75" spans="2:5" ht="12" customHeight="1" x14ac:dyDescent="0.2">
      <c r="B75" s="6" t="s">
        <v>62</v>
      </c>
      <c r="C75" s="32">
        <f>+C76+C77</f>
        <v>70</v>
      </c>
      <c r="D75" s="32">
        <f>+D76+D77</f>
        <v>64</v>
      </c>
      <c r="E75" s="33">
        <f>+D75/C75*100</f>
        <v>91.428571428571431</v>
      </c>
    </row>
    <row r="76" spans="2:5" ht="12" customHeight="1" x14ac:dyDescent="0.2">
      <c r="B76" s="6" t="s">
        <v>63</v>
      </c>
      <c r="C76" s="32">
        <v>2</v>
      </c>
      <c r="D76" s="32">
        <v>0</v>
      </c>
      <c r="E76" s="33">
        <f>+D76/C76*100</f>
        <v>0</v>
      </c>
    </row>
    <row r="77" spans="2:5" ht="12" customHeight="1" x14ac:dyDescent="0.2">
      <c r="B77" s="6" t="s">
        <v>64</v>
      </c>
      <c r="C77" s="32">
        <f>SUM(C78:C85)</f>
        <v>68</v>
      </c>
      <c r="D77" s="32">
        <f>SUM(D78:D85)</f>
        <v>64</v>
      </c>
      <c r="E77" s="33">
        <f>+D77/C77*100</f>
        <v>94.117647058823522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68</v>
      </c>
      <c r="D85" s="34">
        <v>64</v>
      </c>
      <c r="E85" s="35">
        <f t="shared" ref="E85:E93" si="1">+D85/C85*100</f>
        <v>94.117647058823522</v>
      </c>
    </row>
    <row r="86" spans="2:5" ht="12" customHeight="1" x14ac:dyDescent="0.2">
      <c r="B86" s="6" t="s">
        <v>73</v>
      </c>
      <c r="C86" s="32">
        <f>+C87+C88+C89+C90</f>
        <v>6384</v>
      </c>
      <c r="D86" s="32">
        <f>+D87+D88+D89+D90</f>
        <v>367</v>
      </c>
      <c r="E86" s="33">
        <f t="shared" si="1"/>
        <v>5.7487468671679203</v>
      </c>
    </row>
    <row r="87" spans="2:5" ht="12" customHeight="1" x14ac:dyDescent="0.2">
      <c r="B87" s="6" t="s">
        <v>74</v>
      </c>
      <c r="C87" s="36">
        <v>88</v>
      </c>
      <c r="D87" s="36">
        <v>26</v>
      </c>
      <c r="E87" s="37">
        <f t="shared" si="1"/>
        <v>29.545454545454547</v>
      </c>
    </row>
    <row r="88" spans="2:5" ht="12" customHeight="1" x14ac:dyDescent="0.2">
      <c r="B88" s="6" t="s">
        <v>75</v>
      </c>
      <c r="C88" s="32">
        <v>2065</v>
      </c>
      <c r="D88" s="32">
        <v>179</v>
      </c>
      <c r="E88" s="33">
        <f t="shared" si="1"/>
        <v>8.6682808716707029</v>
      </c>
    </row>
    <row r="89" spans="2:5" ht="12" customHeight="1" x14ac:dyDescent="0.2">
      <c r="B89" s="6" t="s">
        <v>76</v>
      </c>
      <c r="C89" s="32">
        <v>4035</v>
      </c>
      <c r="D89" s="32">
        <v>162</v>
      </c>
      <c r="E89" s="33">
        <f t="shared" si="1"/>
        <v>4.0148698884758369</v>
      </c>
    </row>
    <row r="90" spans="2:5" ht="12" customHeight="1" x14ac:dyDescent="0.2">
      <c r="B90" s="6" t="s">
        <v>77</v>
      </c>
      <c r="C90" s="32">
        <v>196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166</v>
      </c>
      <c r="D91" s="32">
        <v>161</v>
      </c>
      <c r="E91" s="33">
        <f t="shared" si="1"/>
        <v>96.98795180722891</v>
      </c>
    </row>
    <row r="92" spans="2:5" ht="12" customHeight="1" x14ac:dyDescent="0.2">
      <c r="B92" s="6" t="s">
        <v>86</v>
      </c>
      <c r="C92" s="22">
        <f>+C93+C94+C95</f>
        <v>18</v>
      </c>
      <c r="D92" s="22">
        <f>+D93+D94+D95</f>
        <v>18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18</v>
      </c>
      <c r="D93" s="32">
        <v>18</v>
      </c>
      <c r="E93" s="23">
        <f t="shared" si="1"/>
        <v>100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99A92334-9B6C-4D39-B6F6-39E2AA4188BA}"/>
    <hyperlink ref="D4" location="ŞUBAT!A1" display="Şubat" xr:uid="{D65B4D0F-28A0-4BB3-822E-2C548A4CFF47}"/>
    <hyperlink ref="E4" location="MART!A1" display="Mart" xr:uid="{AA48B1A0-872D-4468-970E-3CC8B9599845}"/>
    <hyperlink ref="C5" location="NİSAN!A1" display="Nisan" xr:uid="{4334BB84-ABA6-47EB-B6C3-203A925F6373}"/>
    <hyperlink ref="D5" location="MAYIS!A1" display="Mayıs" xr:uid="{13062F1A-25E8-4049-902B-2E9EF3AA4CF0}"/>
    <hyperlink ref="E5" location="HAZİRAN!A1" display="Haziran" xr:uid="{B1BD82D3-2DAD-4F61-948E-CD606177F1BE}"/>
    <hyperlink ref="C6" location="TEMMUZ!A1" display="Temmuz" xr:uid="{2D342662-C0F3-4958-9196-AF0A6A15B9D9}"/>
    <hyperlink ref="D6" location="AĞUSTOS!A1" display="Ağustos" xr:uid="{39DE84F4-A639-4C49-9EC4-8938E3AD0A25}"/>
    <hyperlink ref="E6" location="EYLÜL!A1" display="Eylül" xr:uid="{21872C53-0917-4C28-92DA-3C730BB2217A}"/>
    <hyperlink ref="C7" location="EKİM!A1" display="Ekim" xr:uid="{CA09AADB-4777-4BBE-BCBB-EA5F45153CEB}"/>
    <hyperlink ref="D7" location="KASIM!A1" display="Kasım" xr:uid="{D042F3E2-56EE-4D65-9CDA-0513222387F5}"/>
    <hyperlink ref="E7" location="ARALIK!A1" display="Aralık" xr:uid="{25ED97AD-66B8-483C-9A28-72D35B7B29F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45B8-1084-41FB-87A8-532964D58D3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112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153344</v>
      </c>
      <c r="D10" s="22">
        <v>106988</v>
      </c>
      <c r="E10" s="23">
        <v>69.769929048414028</v>
      </c>
    </row>
    <row r="11" spans="2:5" ht="12" customHeight="1" x14ac:dyDescent="0.2">
      <c r="B11" s="7" t="s">
        <v>4</v>
      </c>
      <c r="C11" s="24">
        <v>124906</v>
      </c>
      <c r="D11" s="24">
        <v>86680</v>
      </c>
      <c r="E11" s="25">
        <v>69.396185931820725</v>
      </c>
    </row>
    <row r="12" spans="2:5" ht="12" customHeight="1" x14ac:dyDescent="0.2">
      <c r="B12" s="7" t="s">
        <v>5</v>
      </c>
      <c r="C12" s="24">
        <v>66984</v>
      </c>
      <c r="D12" s="24">
        <v>45611</v>
      </c>
      <c r="E12" s="25">
        <v>68.092380269915196</v>
      </c>
    </row>
    <row r="13" spans="2:5" ht="12" customHeight="1" x14ac:dyDescent="0.2">
      <c r="B13" s="7" t="s">
        <v>6</v>
      </c>
      <c r="C13" s="26">
        <v>56828</v>
      </c>
      <c r="D13" s="26">
        <v>39522</v>
      </c>
      <c r="E13" s="27">
        <v>69.546702329837402</v>
      </c>
    </row>
    <row r="14" spans="2:5" ht="12" customHeight="1" x14ac:dyDescent="0.2">
      <c r="B14" s="8" t="s">
        <v>7</v>
      </c>
      <c r="C14" s="28">
        <v>3641</v>
      </c>
      <c r="D14" s="28">
        <v>1642</v>
      </c>
      <c r="E14" s="29">
        <v>45.097500686624556</v>
      </c>
    </row>
    <row r="15" spans="2:5" ht="12" customHeight="1" x14ac:dyDescent="0.2">
      <c r="B15" s="8" t="s">
        <v>8</v>
      </c>
      <c r="C15" s="28">
        <v>1260</v>
      </c>
      <c r="D15" s="28">
        <v>972</v>
      </c>
      <c r="E15" s="29">
        <v>77.142857142857153</v>
      </c>
    </row>
    <row r="16" spans="2:5" ht="12" customHeight="1" x14ac:dyDescent="0.2">
      <c r="B16" s="8" t="s">
        <v>9</v>
      </c>
      <c r="C16" s="28">
        <v>49887</v>
      </c>
      <c r="D16" s="28">
        <v>35186</v>
      </c>
      <c r="E16" s="29">
        <v>70.531400966183583</v>
      </c>
    </row>
    <row r="17" spans="2:5" ht="12" customHeight="1" x14ac:dyDescent="0.2">
      <c r="B17" s="8" t="s">
        <v>10</v>
      </c>
      <c r="C17" s="28">
        <v>2040</v>
      </c>
      <c r="D17" s="28">
        <v>1722</v>
      </c>
      <c r="E17" s="29">
        <v>84.411764705882348</v>
      </c>
    </row>
    <row r="18" spans="2:5" ht="12" customHeight="1" x14ac:dyDescent="0.2">
      <c r="B18" s="7" t="s">
        <v>11</v>
      </c>
      <c r="C18" s="24">
        <v>10156</v>
      </c>
      <c r="D18" s="24">
        <v>6089</v>
      </c>
      <c r="E18" s="25">
        <v>59.95470657739267</v>
      </c>
    </row>
    <row r="19" spans="2:5" ht="12" customHeight="1" x14ac:dyDescent="0.2">
      <c r="B19" s="8" t="s">
        <v>12</v>
      </c>
      <c r="C19" s="28">
        <v>6719</v>
      </c>
      <c r="D19" s="28">
        <v>2852</v>
      </c>
      <c r="E19" s="29">
        <v>42.446792677481767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3437</v>
      </c>
      <c r="D21" s="28">
        <v>3237</v>
      </c>
      <c r="E21" s="29">
        <v>94.180971777713125</v>
      </c>
    </row>
    <row r="22" spans="2:5" s="4" customFormat="1" ht="12" customHeight="1" x14ac:dyDescent="0.2">
      <c r="B22" s="7" t="s">
        <v>15</v>
      </c>
      <c r="C22" s="24">
        <v>7398</v>
      </c>
      <c r="D22" s="24">
        <v>6085</v>
      </c>
      <c r="E22" s="25">
        <v>82.251959989186261</v>
      </c>
    </row>
    <row r="23" spans="2:5" s="4" customFormat="1" ht="12" customHeight="1" x14ac:dyDescent="0.2">
      <c r="B23" s="8" t="s">
        <v>16</v>
      </c>
      <c r="C23" s="30">
        <v>26</v>
      </c>
      <c r="D23" s="30">
        <v>24</v>
      </c>
      <c r="E23" s="31">
        <v>92.307692307692307</v>
      </c>
    </row>
    <row r="24" spans="2:5" ht="12" customHeight="1" x14ac:dyDescent="0.2">
      <c r="B24" s="8" t="s">
        <v>17</v>
      </c>
      <c r="C24" s="30">
        <v>7372</v>
      </c>
      <c r="D24" s="30">
        <v>6061</v>
      </c>
      <c r="E24" s="31">
        <v>82.216494845360828</v>
      </c>
    </row>
    <row r="25" spans="2:5" s="4" customFormat="1" ht="12" customHeight="1" x14ac:dyDescent="0.2">
      <c r="B25" s="7" t="s">
        <v>18</v>
      </c>
      <c r="C25" s="24">
        <v>30441</v>
      </c>
      <c r="D25" s="24">
        <v>17988</v>
      </c>
      <c r="E25" s="25">
        <v>59.091357051345227</v>
      </c>
    </row>
    <row r="26" spans="2:5" ht="12" customHeight="1" x14ac:dyDescent="0.2">
      <c r="B26" s="7" t="s">
        <v>19</v>
      </c>
      <c r="C26" s="24">
        <v>25880</v>
      </c>
      <c r="D26" s="24">
        <v>13452</v>
      </c>
      <c r="E26" s="25">
        <v>51.978361669242659</v>
      </c>
    </row>
    <row r="27" spans="2:5" ht="12" customHeight="1" x14ac:dyDescent="0.2">
      <c r="B27" s="8" t="s">
        <v>20</v>
      </c>
      <c r="C27" s="28">
        <v>23740</v>
      </c>
      <c r="D27" s="28">
        <v>14816</v>
      </c>
      <c r="E27" s="29">
        <v>62.409435551811285</v>
      </c>
    </row>
    <row r="28" spans="2:5" ht="12" customHeight="1" x14ac:dyDescent="0.2">
      <c r="B28" s="8" t="s">
        <v>21</v>
      </c>
      <c r="C28" s="28">
        <v>2140</v>
      </c>
      <c r="D28" s="28">
        <v>-1364</v>
      </c>
      <c r="E28" s="29">
        <v>-63.738317757009341</v>
      </c>
    </row>
    <row r="29" spans="2:5" ht="12" customHeight="1" x14ac:dyDescent="0.2">
      <c r="B29" s="7" t="s">
        <v>22</v>
      </c>
      <c r="C29" s="26">
        <v>2872</v>
      </c>
      <c r="D29" s="26">
        <v>2857</v>
      </c>
      <c r="E29" s="27">
        <v>99.477715877437319</v>
      </c>
    </row>
    <row r="30" spans="2:5" ht="12" customHeight="1" x14ac:dyDescent="0.2">
      <c r="B30" s="8" t="s">
        <v>23</v>
      </c>
      <c r="C30" s="28">
        <v>25</v>
      </c>
      <c r="D30" s="28">
        <v>12</v>
      </c>
      <c r="E30" s="29">
        <v>48</v>
      </c>
    </row>
    <row r="31" spans="2:5" s="4" customFormat="1" ht="12" customHeight="1" x14ac:dyDescent="0.2">
      <c r="B31" s="8" t="s">
        <v>24</v>
      </c>
      <c r="C31" s="28">
        <v>2843</v>
      </c>
      <c r="D31" s="28">
        <v>2843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>
        <v>4</v>
      </c>
      <c r="D33" s="28">
        <v>2</v>
      </c>
      <c r="E33" s="29">
        <v>50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1689</v>
      </c>
      <c r="D37" s="26">
        <v>1679</v>
      </c>
      <c r="E37" s="27">
        <v>99.407933688573124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12154</v>
      </c>
      <c r="D44" s="24">
        <v>9671</v>
      </c>
      <c r="E44" s="25">
        <v>79.570511765673857</v>
      </c>
    </row>
    <row r="45" spans="2:6" ht="12" customHeight="1" x14ac:dyDescent="0.2">
      <c r="B45" s="7" t="s">
        <v>37</v>
      </c>
      <c r="C45" s="26">
        <v>7891</v>
      </c>
      <c r="D45" s="26">
        <v>7322</v>
      </c>
      <c r="E45" s="27">
        <v>92.789253580027875</v>
      </c>
      <c r="F45" s="5"/>
    </row>
    <row r="46" spans="2:6" ht="12" customHeight="1" x14ac:dyDescent="0.2">
      <c r="B46" s="7" t="s">
        <v>38</v>
      </c>
      <c r="C46" s="26">
        <v>38</v>
      </c>
      <c r="D46" s="26">
        <v>3</v>
      </c>
      <c r="E46" s="27">
        <v>7.8947368421052628</v>
      </c>
    </row>
    <row r="47" spans="2:6" ht="12" customHeight="1" x14ac:dyDescent="0.2">
      <c r="B47" s="6" t="s">
        <v>84</v>
      </c>
      <c r="C47" s="22">
        <v>6972</v>
      </c>
      <c r="D47" s="22">
        <v>6907</v>
      </c>
      <c r="E47" s="27">
        <v>99.067699368904186</v>
      </c>
    </row>
    <row r="48" spans="2:6" ht="12" customHeight="1" x14ac:dyDescent="0.2">
      <c r="B48" s="6" t="s">
        <v>39</v>
      </c>
      <c r="C48" s="32">
        <v>1817</v>
      </c>
      <c r="D48" s="32">
        <v>1817</v>
      </c>
      <c r="E48" s="33">
        <v>100</v>
      </c>
    </row>
    <row r="49" spans="2:5" ht="12" customHeight="1" x14ac:dyDescent="0.2">
      <c r="B49" s="6" t="s">
        <v>40</v>
      </c>
      <c r="C49" s="32">
        <v>1806</v>
      </c>
      <c r="D49" s="32">
        <v>1806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1806</v>
      </c>
      <c r="D51" s="34">
        <v>1806</v>
      </c>
      <c r="E51" s="35">
        <v>100</v>
      </c>
    </row>
    <row r="52" spans="2:5" ht="12" customHeight="1" x14ac:dyDescent="0.2">
      <c r="B52" s="6" t="s">
        <v>43</v>
      </c>
      <c r="C52" s="32">
        <v>11</v>
      </c>
      <c r="D52" s="32">
        <v>11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11</v>
      </c>
      <c r="D54" s="34">
        <v>11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1323</v>
      </c>
      <c r="D58" s="32">
        <v>1323</v>
      </c>
      <c r="E58" s="33">
        <v>100</v>
      </c>
    </row>
    <row r="59" spans="2:5" ht="12" customHeight="1" x14ac:dyDescent="0.2">
      <c r="B59" s="6" t="s">
        <v>48</v>
      </c>
      <c r="C59" s="32">
        <v>1323</v>
      </c>
      <c r="D59" s="32">
        <v>1323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3832</v>
      </c>
      <c r="D61" s="32">
        <v>3767</v>
      </c>
      <c r="E61" s="33">
        <v>98.303757828810021</v>
      </c>
    </row>
    <row r="62" spans="2:5" s="4" customFormat="1" ht="12" customHeight="1" x14ac:dyDescent="0.2">
      <c r="B62" s="6" t="s">
        <v>51</v>
      </c>
      <c r="C62" s="32">
        <v>3832</v>
      </c>
      <c r="D62" s="32">
        <v>3767</v>
      </c>
      <c r="E62" s="33">
        <v>98.303757828810021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2169</v>
      </c>
      <c r="D65" s="22">
        <v>2169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2169</v>
      </c>
      <c r="D67" s="22">
        <v>2169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2169</v>
      </c>
      <c r="D69" s="34">
        <v>2169</v>
      </c>
      <c r="E69" s="35">
        <v>100</v>
      </c>
    </row>
    <row r="70" spans="2:5" ht="12" customHeight="1" x14ac:dyDescent="0.2">
      <c r="B70" s="6" t="s">
        <v>89</v>
      </c>
      <c r="C70" s="22">
        <v>18948</v>
      </c>
      <c r="D70" s="22">
        <v>10883</v>
      </c>
      <c r="E70" s="23">
        <v>57.436141017521635</v>
      </c>
    </row>
    <row r="71" spans="2:5" ht="12" customHeight="1" x14ac:dyDescent="0.2">
      <c r="B71" s="6" t="s">
        <v>57</v>
      </c>
      <c r="C71" s="32">
        <v>1045</v>
      </c>
      <c r="D71" s="32">
        <v>-96</v>
      </c>
      <c r="E71" s="33">
        <v>-9.1866028708133971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1268</v>
      </c>
      <c r="D74" s="36">
        <v>127</v>
      </c>
      <c r="E74" s="37">
        <v>10.015772870662461</v>
      </c>
    </row>
    <row r="75" spans="2:5" ht="12" customHeight="1" x14ac:dyDescent="0.2">
      <c r="B75" s="6" t="s">
        <v>61</v>
      </c>
      <c r="C75" s="32">
        <v>-223</v>
      </c>
      <c r="D75" s="32">
        <v>-223</v>
      </c>
      <c r="E75" s="33">
        <v>100</v>
      </c>
    </row>
    <row r="76" spans="2:5" ht="12" customHeight="1" x14ac:dyDescent="0.2">
      <c r="B76" s="6" t="s">
        <v>62</v>
      </c>
      <c r="C76" s="32">
        <v>1304</v>
      </c>
      <c r="D76" s="32">
        <v>1231</v>
      </c>
      <c r="E76" s="33">
        <v>94.401840490797554</v>
      </c>
    </row>
    <row r="77" spans="2:5" ht="12" customHeight="1" x14ac:dyDescent="0.2">
      <c r="B77" s="6" t="s">
        <v>63</v>
      </c>
      <c r="C77" s="32">
        <v>459</v>
      </c>
      <c r="D77" s="32">
        <v>390</v>
      </c>
      <c r="E77" s="33">
        <v>84.967320261437905</v>
      </c>
    </row>
    <row r="78" spans="2:5" ht="12" customHeight="1" x14ac:dyDescent="0.2">
      <c r="B78" s="6" t="s">
        <v>64</v>
      </c>
      <c r="C78" s="32">
        <v>845</v>
      </c>
      <c r="D78" s="32">
        <v>841</v>
      </c>
      <c r="E78" s="33">
        <v>99.526627218934919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845</v>
      </c>
      <c r="D86" s="34">
        <v>841</v>
      </c>
      <c r="E86" s="35">
        <v>99.526627218934919</v>
      </c>
    </row>
    <row r="87" spans="2:5" ht="12" customHeight="1" x14ac:dyDescent="0.2">
      <c r="B87" s="6" t="s">
        <v>73</v>
      </c>
      <c r="C87" s="32">
        <v>12063</v>
      </c>
      <c r="D87" s="32">
        <v>5233</v>
      </c>
      <c r="E87" s="33">
        <v>43.380585260714582</v>
      </c>
    </row>
    <row r="88" spans="2:5" ht="12" customHeight="1" x14ac:dyDescent="0.2">
      <c r="B88" s="6" t="s">
        <v>74</v>
      </c>
      <c r="C88" s="36">
        <v>537</v>
      </c>
      <c r="D88" s="36">
        <v>447</v>
      </c>
      <c r="E88" s="37">
        <v>83.240223463687144</v>
      </c>
    </row>
    <row r="89" spans="2:5" ht="12" customHeight="1" x14ac:dyDescent="0.2">
      <c r="B89" s="6" t="s">
        <v>75</v>
      </c>
      <c r="C89" s="32">
        <v>3405</v>
      </c>
      <c r="D89" s="32">
        <v>1720</v>
      </c>
      <c r="E89" s="33">
        <v>50.513950073421441</v>
      </c>
    </row>
    <row r="90" spans="2:5" ht="12" customHeight="1" x14ac:dyDescent="0.2">
      <c r="B90" s="6" t="s">
        <v>76</v>
      </c>
      <c r="C90" s="32">
        <v>7922</v>
      </c>
      <c r="D90" s="32">
        <v>3063</v>
      </c>
      <c r="E90" s="33">
        <v>38.66447866700328</v>
      </c>
    </row>
    <row r="91" spans="2:5" ht="12" customHeight="1" x14ac:dyDescent="0.2">
      <c r="B91" s="6" t="s">
        <v>77</v>
      </c>
      <c r="C91" s="32">
        <v>199</v>
      </c>
      <c r="D91" s="32">
        <v>3</v>
      </c>
      <c r="E91" s="33">
        <v>1.5075376884422109</v>
      </c>
    </row>
    <row r="92" spans="2:5" ht="12" customHeight="1" x14ac:dyDescent="0.2">
      <c r="B92" s="6" t="s">
        <v>78</v>
      </c>
      <c r="C92" s="32">
        <v>4536</v>
      </c>
      <c r="D92" s="32">
        <v>4515</v>
      </c>
      <c r="E92" s="33">
        <v>99.537037037037038</v>
      </c>
    </row>
    <row r="93" spans="2:5" ht="12" customHeight="1" x14ac:dyDescent="0.2">
      <c r="B93" s="6" t="s">
        <v>86</v>
      </c>
      <c r="C93" s="22">
        <v>349</v>
      </c>
      <c r="D93" s="22">
        <v>349</v>
      </c>
      <c r="E93" s="23">
        <v>100</v>
      </c>
    </row>
    <row r="94" spans="2:5" ht="12" customHeight="1" x14ac:dyDescent="0.2">
      <c r="B94" s="6" t="s">
        <v>79</v>
      </c>
      <c r="C94" s="32">
        <v>349</v>
      </c>
      <c r="D94" s="32">
        <v>349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ABE4956-0723-410F-9E05-0E75B06B3E3F}"/>
    <hyperlink ref="D4" location="ŞUBAT!A1" display="Şubat" xr:uid="{038D80A1-DDA7-436F-A0BA-4D5D07AA36F4}"/>
    <hyperlink ref="E4" location="MART!A1" display="Mart" xr:uid="{F74FC8D3-9151-4967-845C-D9863995C43A}"/>
    <hyperlink ref="C5" location="NİSAN!A1" display="Nisan" xr:uid="{75C71DF6-FD41-4F39-88D3-1265A2B367A7}"/>
    <hyperlink ref="D5" location="MAYIS!A1" display="Mayıs" xr:uid="{EAFCC864-2C28-4CCA-A8CE-7EA420AC32ED}"/>
    <hyperlink ref="E5" location="HAZİRAN!A1" display="Haziran" xr:uid="{246E6E47-E790-4C34-A240-F9706F5B06D7}"/>
    <hyperlink ref="C6" location="TEMMUZ!A1" display="Temmuz" xr:uid="{1EDD0BA1-692B-49B0-A067-1EF9F4EFAE23}"/>
    <hyperlink ref="D6" location="AĞUSTOS!A1" display="Ağustos" xr:uid="{A558BC18-D6C4-40A7-926A-61F934DDC009}"/>
    <hyperlink ref="E6" location="EYLÜL!A1" display="Eylül" xr:uid="{5896DCDD-9D7A-495C-8374-581250572AFA}"/>
    <hyperlink ref="C7" location="EKİM!A1" display="Ekim" xr:uid="{138239A1-74FE-4EB4-943D-07BEF46CF976}"/>
    <hyperlink ref="D7" location="KASIM!A1" display="Kasım" xr:uid="{AF53C359-801F-4AEC-BD11-CC229D733D4F}"/>
    <hyperlink ref="E7" location="ARALIK!A1" display="Aralık" xr:uid="{A40F0142-9D08-4A48-95C4-F2B9646B5DA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ABC5-0EC1-4FC5-A33A-200FE6EF956E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112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142639</v>
      </c>
      <c r="D10" s="22">
        <v>92044</v>
      </c>
      <c r="E10" s="23">
        <v>64.529336296524804</v>
      </c>
    </row>
    <row r="11" spans="2:5" ht="12" customHeight="1" x14ac:dyDescent="0.2">
      <c r="B11" s="7" t="s">
        <v>4</v>
      </c>
      <c r="C11" s="24">
        <v>116261</v>
      </c>
      <c r="D11" s="24">
        <v>73872</v>
      </c>
      <c r="E11" s="25">
        <v>63.539794084000654</v>
      </c>
    </row>
    <row r="12" spans="2:5" ht="12" customHeight="1" x14ac:dyDescent="0.2">
      <c r="B12" s="7" t="s">
        <v>5</v>
      </c>
      <c r="C12" s="24">
        <v>62467</v>
      </c>
      <c r="D12" s="24">
        <v>39852</v>
      </c>
      <c r="E12" s="25">
        <v>63.796884755150721</v>
      </c>
    </row>
    <row r="13" spans="2:5" ht="12" customHeight="1" x14ac:dyDescent="0.2">
      <c r="B13" s="7" t="s">
        <v>6</v>
      </c>
      <c r="C13" s="26">
        <v>52353</v>
      </c>
      <c r="D13" s="26">
        <v>36010</v>
      </c>
      <c r="E13" s="27">
        <v>68.783068783068785</v>
      </c>
    </row>
    <row r="14" spans="2:5" ht="12" customHeight="1" x14ac:dyDescent="0.2">
      <c r="B14" s="8" t="s">
        <v>7</v>
      </c>
      <c r="C14" s="28">
        <v>3633</v>
      </c>
      <c r="D14" s="28">
        <v>1550</v>
      </c>
      <c r="E14" s="29">
        <v>42.66446462978255</v>
      </c>
    </row>
    <row r="15" spans="2:5" ht="12" customHeight="1" x14ac:dyDescent="0.2">
      <c r="B15" s="8" t="s">
        <v>8</v>
      </c>
      <c r="C15" s="28">
        <v>1253</v>
      </c>
      <c r="D15" s="28">
        <v>958</v>
      </c>
      <c r="E15" s="29">
        <v>76.45650438946528</v>
      </c>
    </row>
    <row r="16" spans="2:5" ht="12" customHeight="1" x14ac:dyDescent="0.2">
      <c r="B16" s="8" t="s">
        <v>9</v>
      </c>
      <c r="C16" s="28">
        <v>45924</v>
      </c>
      <c r="D16" s="28">
        <v>32160</v>
      </c>
      <c r="E16" s="29">
        <v>70.028743140841385</v>
      </c>
    </row>
    <row r="17" spans="2:5" ht="12" customHeight="1" x14ac:dyDescent="0.2">
      <c r="B17" s="8" t="s">
        <v>10</v>
      </c>
      <c r="C17" s="28">
        <v>1543</v>
      </c>
      <c r="D17" s="28">
        <v>1342</v>
      </c>
      <c r="E17" s="29">
        <v>86.973428386260537</v>
      </c>
    </row>
    <row r="18" spans="2:5" ht="12" customHeight="1" x14ac:dyDescent="0.2">
      <c r="B18" s="7" t="s">
        <v>11</v>
      </c>
      <c r="C18" s="24">
        <v>10114</v>
      </c>
      <c r="D18" s="24">
        <v>3842</v>
      </c>
      <c r="E18" s="25">
        <v>37.986948783863951</v>
      </c>
    </row>
    <row r="19" spans="2:5" ht="12" customHeight="1" x14ac:dyDescent="0.2">
      <c r="B19" s="8" t="s">
        <v>12</v>
      </c>
      <c r="C19" s="28">
        <v>7488</v>
      </c>
      <c r="D19" s="28">
        <v>1302</v>
      </c>
      <c r="E19" s="29">
        <v>17.387820512820511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2626</v>
      </c>
      <c r="D21" s="28">
        <v>2540</v>
      </c>
      <c r="E21" s="29">
        <v>96.725057121096725</v>
      </c>
    </row>
    <row r="22" spans="2:5" s="4" customFormat="1" ht="12" customHeight="1" x14ac:dyDescent="0.2">
      <c r="B22" s="7" t="s">
        <v>15</v>
      </c>
      <c r="C22" s="24">
        <v>7370</v>
      </c>
      <c r="D22" s="24">
        <v>5948</v>
      </c>
      <c r="E22" s="25">
        <v>80.705563093622786</v>
      </c>
    </row>
    <row r="23" spans="2:5" s="4" customFormat="1" ht="12" customHeight="1" x14ac:dyDescent="0.2">
      <c r="B23" s="8" t="s">
        <v>16</v>
      </c>
      <c r="C23" s="30">
        <v>24</v>
      </c>
      <c r="D23" s="30">
        <v>21</v>
      </c>
      <c r="E23" s="31">
        <v>87.5</v>
      </c>
    </row>
    <row r="24" spans="2:5" ht="12" customHeight="1" x14ac:dyDescent="0.2">
      <c r="B24" s="8" t="s">
        <v>17</v>
      </c>
      <c r="C24" s="30">
        <v>7346</v>
      </c>
      <c r="D24" s="30">
        <v>5927</v>
      </c>
      <c r="E24" s="31">
        <v>80.683365096651244</v>
      </c>
    </row>
    <row r="25" spans="2:5" s="4" customFormat="1" ht="12" customHeight="1" x14ac:dyDescent="0.2">
      <c r="B25" s="7" t="s">
        <v>18</v>
      </c>
      <c r="C25" s="24">
        <v>27875</v>
      </c>
      <c r="D25" s="24">
        <v>12456</v>
      </c>
      <c r="E25" s="25">
        <v>44.685201793721973</v>
      </c>
    </row>
    <row r="26" spans="2:5" ht="12" customHeight="1" x14ac:dyDescent="0.2">
      <c r="B26" s="7" t="s">
        <v>19</v>
      </c>
      <c r="C26" s="24">
        <v>23762</v>
      </c>
      <c r="D26" s="24">
        <v>8368</v>
      </c>
      <c r="E26" s="25">
        <v>35.215890918272876</v>
      </c>
    </row>
    <row r="27" spans="2:5" ht="12" customHeight="1" x14ac:dyDescent="0.2">
      <c r="B27" s="8" t="s">
        <v>20</v>
      </c>
      <c r="C27" s="28">
        <v>22044</v>
      </c>
      <c r="D27" s="28">
        <v>10001</v>
      </c>
      <c r="E27" s="29">
        <v>45.368354200689531</v>
      </c>
    </row>
    <row r="28" spans="2:5" ht="12" customHeight="1" x14ac:dyDescent="0.2">
      <c r="B28" s="8" t="s">
        <v>21</v>
      </c>
      <c r="C28" s="28">
        <v>1718</v>
      </c>
      <c r="D28" s="28">
        <v>-1633</v>
      </c>
      <c r="E28" s="29">
        <v>-95.052386495925489</v>
      </c>
    </row>
    <row r="29" spans="2:5" ht="12" customHeight="1" x14ac:dyDescent="0.2">
      <c r="B29" s="7" t="s">
        <v>22</v>
      </c>
      <c r="C29" s="26">
        <v>2614</v>
      </c>
      <c r="D29" s="26">
        <v>2599</v>
      </c>
      <c r="E29" s="27">
        <v>99.42616679418515</v>
      </c>
    </row>
    <row r="30" spans="2:5" ht="12" customHeight="1" x14ac:dyDescent="0.2">
      <c r="B30" s="8" t="s">
        <v>23</v>
      </c>
      <c r="C30" s="28">
        <v>13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2597</v>
      </c>
      <c r="D31" s="28">
        <v>2597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>
        <v>4</v>
      </c>
      <c r="D33" s="28">
        <v>2</v>
      </c>
      <c r="E33" s="29">
        <v>50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1499</v>
      </c>
      <c r="D37" s="26">
        <v>1489</v>
      </c>
      <c r="E37" s="27">
        <v>99.332888592394937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11248</v>
      </c>
      <c r="D44" s="24">
        <v>8892</v>
      </c>
      <c r="E44" s="25">
        <v>79.054054054054063</v>
      </c>
    </row>
    <row r="45" spans="2:6" ht="12" customHeight="1" x14ac:dyDescent="0.2">
      <c r="B45" s="7" t="s">
        <v>37</v>
      </c>
      <c r="C45" s="26">
        <v>7276</v>
      </c>
      <c r="D45" s="26">
        <v>6723</v>
      </c>
      <c r="E45" s="27">
        <v>92.399670148433216</v>
      </c>
      <c r="F45" s="5"/>
    </row>
    <row r="46" spans="2:6" ht="12" customHeight="1" x14ac:dyDescent="0.2">
      <c r="B46" s="7" t="s">
        <v>38</v>
      </c>
      <c r="C46" s="26">
        <v>25</v>
      </c>
      <c r="D46" s="26">
        <v>1</v>
      </c>
      <c r="E46" s="27">
        <v>4</v>
      </c>
    </row>
    <row r="47" spans="2:6" ht="12" customHeight="1" x14ac:dyDescent="0.2">
      <c r="B47" s="6" t="s">
        <v>84</v>
      </c>
      <c r="C47" s="22">
        <v>6501</v>
      </c>
      <c r="D47" s="22">
        <v>6435</v>
      </c>
      <c r="E47" s="27">
        <v>98.984771573604064</v>
      </c>
    </row>
    <row r="48" spans="2:6" ht="12" customHeight="1" x14ac:dyDescent="0.2">
      <c r="B48" s="6" t="s">
        <v>39</v>
      </c>
      <c r="C48" s="32">
        <v>1670</v>
      </c>
      <c r="D48" s="32">
        <v>1670</v>
      </c>
      <c r="E48" s="33">
        <v>100</v>
      </c>
    </row>
    <row r="49" spans="2:5" ht="12" customHeight="1" x14ac:dyDescent="0.2">
      <c r="B49" s="6" t="s">
        <v>40</v>
      </c>
      <c r="C49" s="32">
        <v>1659</v>
      </c>
      <c r="D49" s="32">
        <v>1659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1659</v>
      </c>
      <c r="D51" s="34">
        <v>1659</v>
      </c>
      <c r="E51" s="35">
        <v>100</v>
      </c>
    </row>
    <row r="52" spans="2:5" ht="12" customHeight="1" x14ac:dyDescent="0.2">
      <c r="B52" s="6" t="s">
        <v>43</v>
      </c>
      <c r="C52" s="32">
        <v>11</v>
      </c>
      <c r="D52" s="32">
        <v>11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11</v>
      </c>
      <c r="D54" s="34">
        <v>11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1255</v>
      </c>
      <c r="D58" s="32">
        <v>1255</v>
      </c>
      <c r="E58" s="33">
        <v>100</v>
      </c>
    </row>
    <row r="59" spans="2:5" ht="12" customHeight="1" x14ac:dyDescent="0.2">
      <c r="B59" s="6" t="s">
        <v>48</v>
      </c>
      <c r="C59" s="32">
        <v>1255</v>
      </c>
      <c r="D59" s="32">
        <v>1255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3576</v>
      </c>
      <c r="D61" s="32">
        <v>3510</v>
      </c>
      <c r="E61" s="33">
        <v>98.154362416107389</v>
      </c>
    </row>
    <row r="62" spans="2:5" s="4" customFormat="1" ht="12" customHeight="1" x14ac:dyDescent="0.2">
      <c r="B62" s="6" t="s">
        <v>51</v>
      </c>
      <c r="C62" s="32">
        <v>3576</v>
      </c>
      <c r="D62" s="32">
        <v>3510</v>
      </c>
      <c r="E62" s="33">
        <v>98.154362416107389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1364</v>
      </c>
      <c r="D65" s="22">
        <v>1364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1364</v>
      </c>
      <c r="D67" s="22">
        <v>1364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1364</v>
      </c>
      <c r="D69" s="34">
        <v>1364</v>
      </c>
      <c r="E69" s="35">
        <v>100</v>
      </c>
    </row>
    <row r="70" spans="2:5" ht="12" customHeight="1" x14ac:dyDescent="0.2">
      <c r="B70" s="6" t="s">
        <v>89</v>
      </c>
      <c r="C70" s="22">
        <v>18170</v>
      </c>
      <c r="D70" s="22">
        <v>10030</v>
      </c>
      <c r="E70" s="23">
        <v>55.200880572372043</v>
      </c>
    </row>
    <row r="71" spans="2:5" ht="12" customHeight="1" x14ac:dyDescent="0.2">
      <c r="B71" s="6" t="s">
        <v>57</v>
      </c>
      <c r="C71" s="32">
        <v>1385</v>
      </c>
      <c r="D71" s="32">
        <v>212</v>
      </c>
      <c r="E71" s="33">
        <v>15.306859205776174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1261</v>
      </c>
      <c r="D74" s="36">
        <v>89</v>
      </c>
      <c r="E74" s="37">
        <v>7.057890563045202</v>
      </c>
    </row>
    <row r="75" spans="2:5" ht="12" customHeight="1" x14ac:dyDescent="0.2">
      <c r="B75" s="6" t="s">
        <v>61</v>
      </c>
      <c r="C75" s="32">
        <v>124</v>
      </c>
      <c r="D75" s="32">
        <v>123</v>
      </c>
      <c r="E75" s="33">
        <v>99.193548387096769</v>
      </c>
    </row>
    <row r="76" spans="2:5" ht="12" customHeight="1" x14ac:dyDescent="0.2">
      <c r="B76" s="6" t="s">
        <v>62</v>
      </c>
      <c r="C76" s="32">
        <v>1250</v>
      </c>
      <c r="D76" s="32">
        <v>1177</v>
      </c>
      <c r="E76" s="33">
        <v>94.16</v>
      </c>
    </row>
    <row r="77" spans="2:5" ht="12" customHeight="1" x14ac:dyDescent="0.2">
      <c r="B77" s="6" t="s">
        <v>63</v>
      </c>
      <c r="C77" s="32">
        <v>459</v>
      </c>
      <c r="D77" s="32">
        <v>390</v>
      </c>
      <c r="E77" s="33">
        <v>84.967320261437905</v>
      </c>
    </row>
    <row r="78" spans="2:5" ht="12" customHeight="1" x14ac:dyDescent="0.2">
      <c r="B78" s="6" t="s">
        <v>64</v>
      </c>
      <c r="C78" s="32">
        <v>791</v>
      </c>
      <c r="D78" s="32">
        <v>787</v>
      </c>
      <c r="E78" s="33">
        <v>99.494310998735784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791</v>
      </c>
      <c r="D86" s="34">
        <v>787</v>
      </c>
      <c r="E86" s="35">
        <v>99.494310998735784</v>
      </c>
    </row>
    <row r="87" spans="2:5" ht="12" customHeight="1" x14ac:dyDescent="0.2">
      <c r="B87" s="6" t="s">
        <v>73</v>
      </c>
      <c r="C87" s="32">
        <v>11191</v>
      </c>
      <c r="D87" s="32">
        <v>4316</v>
      </c>
      <c r="E87" s="33">
        <v>38.56670538825842</v>
      </c>
    </row>
    <row r="88" spans="2:5" ht="12" customHeight="1" x14ac:dyDescent="0.2">
      <c r="B88" s="6" t="s">
        <v>74</v>
      </c>
      <c r="C88" s="36">
        <v>515</v>
      </c>
      <c r="D88" s="36">
        <v>425</v>
      </c>
      <c r="E88" s="37">
        <v>82.524271844660191</v>
      </c>
    </row>
    <row r="89" spans="2:5" ht="12" customHeight="1" x14ac:dyDescent="0.2">
      <c r="B89" s="6" t="s">
        <v>75</v>
      </c>
      <c r="C89" s="32">
        <v>3237</v>
      </c>
      <c r="D89" s="32">
        <v>1559</v>
      </c>
      <c r="E89" s="33">
        <v>48.161878282360213</v>
      </c>
    </row>
    <row r="90" spans="2:5" ht="12" customHeight="1" x14ac:dyDescent="0.2">
      <c r="B90" s="6" t="s">
        <v>76</v>
      </c>
      <c r="C90" s="32">
        <v>7240</v>
      </c>
      <c r="D90" s="32">
        <v>2329</v>
      </c>
      <c r="E90" s="33">
        <v>32.168508287292816</v>
      </c>
    </row>
    <row r="91" spans="2:5" ht="12" customHeight="1" x14ac:dyDescent="0.2">
      <c r="B91" s="6" t="s">
        <v>77</v>
      </c>
      <c r="C91" s="32">
        <v>199</v>
      </c>
      <c r="D91" s="32">
        <v>3</v>
      </c>
      <c r="E91" s="33">
        <v>1.5075376884422109</v>
      </c>
    </row>
    <row r="92" spans="2:5" ht="12" customHeight="1" x14ac:dyDescent="0.2">
      <c r="B92" s="6" t="s">
        <v>78</v>
      </c>
      <c r="C92" s="32">
        <v>4344</v>
      </c>
      <c r="D92" s="32">
        <v>4325</v>
      </c>
      <c r="E92" s="33">
        <v>99.562615101289126</v>
      </c>
    </row>
    <row r="93" spans="2:5" ht="12" customHeight="1" x14ac:dyDescent="0.2">
      <c r="B93" s="6" t="s">
        <v>86</v>
      </c>
      <c r="C93" s="22">
        <v>343</v>
      </c>
      <c r="D93" s="22">
        <v>343</v>
      </c>
      <c r="E93" s="23">
        <v>100</v>
      </c>
    </row>
    <row r="94" spans="2:5" ht="12" customHeight="1" x14ac:dyDescent="0.2">
      <c r="B94" s="6" t="s">
        <v>79</v>
      </c>
      <c r="C94" s="32">
        <v>343</v>
      </c>
      <c r="D94" s="32">
        <v>343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FF44C31-31BB-4EC4-9BB7-10E92D36DBD1}"/>
    <hyperlink ref="D4" location="ŞUBAT!A1" display="Şubat" xr:uid="{33DAC57C-76AA-41BC-BFDF-AA07332273BF}"/>
    <hyperlink ref="E4" location="MART!A1" display="Mart" xr:uid="{3EAB45FF-995D-4546-85A5-5C4F8BD91C81}"/>
    <hyperlink ref="C5" location="NİSAN!A1" display="Nisan" xr:uid="{D0718366-A654-4EF7-9E42-A0B40977189C}"/>
    <hyperlink ref="D5" location="MAYIS!A1" display="Mayıs" xr:uid="{FE6BEEBC-53BE-420E-8F4F-3537D9497788}"/>
    <hyperlink ref="E5" location="HAZİRAN!A1" display="Haziran" xr:uid="{882D8EA9-41A7-43AF-84FC-8FA5E878A646}"/>
    <hyperlink ref="C6" location="TEMMUZ!A1" display="Temmuz" xr:uid="{4A0DA3D1-D3A7-41AB-A904-3415743FC4AD}"/>
    <hyperlink ref="D6" location="AĞUSTOS!A1" display="Ağustos" xr:uid="{019966C1-0B88-44CE-B035-BFB2CD2C0243}"/>
    <hyperlink ref="E6" location="EYLÜL!A1" display="Eylül" xr:uid="{9A21C9CC-C5EE-4ECC-90AF-8B858523AAC5}"/>
    <hyperlink ref="C7" location="EKİM!A1" display="Ekim" xr:uid="{CCDD369E-F46F-4B9C-AD53-18C0F0ACD6C6}"/>
    <hyperlink ref="D7" location="KASIM!A1" display="Kasım" xr:uid="{13257FAA-24A3-49CE-AFF9-0D6550A7D790}"/>
    <hyperlink ref="E7" location="ARALIK!A1" display="Aralık" xr:uid="{2D9EC598-41DF-4F16-9BCD-A15A740358A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65BF-9924-4317-B533-116125A094DD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112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136708</v>
      </c>
      <c r="D10" s="22">
        <v>87429</v>
      </c>
      <c r="E10" s="23">
        <v>63.953097112092927</v>
      </c>
    </row>
    <row r="11" spans="2:5" ht="12" customHeight="1" x14ac:dyDescent="0.2">
      <c r="B11" s="7" t="s">
        <v>4</v>
      </c>
      <c r="C11" s="24">
        <v>111695</v>
      </c>
      <c r="D11" s="24">
        <v>70606</v>
      </c>
      <c r="E11" s="25">
        <v>63.213214557500343</v>
      </c>
    </row>
    <row r="12" spans="2:5" ht="12" customHeight="1" x14ac:dyDescent="0.2">
      <c r="B12" s="7" t="s">
        <v>5</v>
      </c>
      <c r="C12" s="24">
        <v>58133</v>
      </c>
      <c r="D12" s="24">
        <v>36003</v>
      </c>
      <c r="E12" s="25">
        <v>61.932121170419549</v>
      </c>
    </row>
    <row r="13" spans="2:5" ht="12" customHeight="1" x14ac:dyDescent="0.2">
      <c r="B13" s="7" t="s">
        <v>6</v>
      </c>
      <c r="C13" s="26">
        <v>48033</v>
      </c>
      <c r="D13" s="26">
        <v>32212</v>
      </c>
      <c r="E13" s="27">
        <v>67.062228051547891</v>
      </c>
    </row>
    <row r="14" spans="2:5" ht="12" customHeight="1" x14ac:dyDescent="0.2">
      <c r="B14" s="8" t="s">
        <v>7</v>
      </c>
      <c r="C14" s="28">
        <v>3626</v>
      </c>
      <c r="D14" s="28">
        <v>1450</v>
      </c>
      <c r="E14" s="29">
        <v>39.988968560397133</v>
      </c>
    </row>
    <row r="15" spans="2:5" ht="12" customHeight="1" x14ac:dyDescent="0.2">
      <c r="B15" s="8" t="s">
        <v>8</v>
      </c>
      <c r="C15" s="28">
        <v>1248</v>
      </c>
      <c r="D15" s="28">
        <v>928</v>
      </c>
      <c r="E15" s="29">
        <v>74.358974358974365</v>
      </c>
    </row>
    <row r="16" spans="2:5" ht="12" customHeight="1" x14ac:dyDescent="0.2">
      <c r="B16" s="8" t="s">
        <v>9</v>
      </c>
      <c r="C16" s="28">
        <v>41616</v>
      </c>
      <c r="D16" s="28">
        <v>28520</v>
      </c>
      <c r="E16" s="29">
        <v>68.53133410226836</v>
      </c>
    </row>
    <row r="17" spans="2:5" ht="12" customHeight="1" x14ac:dyDescent="0.2">
      <c r="B17" s="8" t="s">
        <v>10</v>
      </c>
      <c r="C17" s="28">
        <v>1543</v>
      </c>
      <c r="D17" s="28">
        <v>1314</v>
      </c>
      <c r="E17" s="29">
        <v>85.158781594296826</v>
      </c>
    </row>
    <row r="18" spans="2:5" ht="12" customHeight="1" x14ac:dyDescent="0.2">
      <c r="B18" s="7" t="s">
        <v>11</v>
      </c>
      <c r="C18" s="24">
        <v>10100</v>
      </c>
      <c r="D18" s="24">
        <v>3791</v>
      </c>
      <c r="E18" s="25">
        <v>37.534653465346537</v>
      </c>
    </row>
    <row r="19" spans="2:5" ht="12" customHeight="1" x14ac:dyDescent="0.2">
      <c r="B19" s="8" t="s">
        <v>12</v>
      </c>
      <c r="C19" s="28">
        <v>7476</v>
      </c>
      <c r="D19" s="28">
        <v>1256</v>
      </c>
      <c r="E19" s="29">
        <v>16.800428036383092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2624</v>
      </c>
      <c r="D21" s="28">
        <v>2535</v>
      </c>
      <c r="E21" s="29">
        <v>96.608231707317074</v>
      </c>
    </row>
    <row r="22" spans="2:5" s="4" customFormat="1" ht="12" customHeight="1" x14ac:dyDescent="0.2">
      <c r="B22" s="7" t="s">
        <v>15</v>
      </c>
      <c r="C22" s="24">
        <v>7370</v>
      </c>
      <c r="D22" s="24">
        <v>5718</v>
      </c>
      <c r="E22" s="25">
        <v>77.584803256445042</v>
      </c>
    </row>
    <row r="23" spans="2:5" s="4" customFormat="1" ht="12" customHeight="1" x14ac:dyDescent="0.2">
      <c r="B23" s="8" t="s">
        <v>16</v>
      </c>
      <c r="C23" s="30">
        <v>23</v>
      </c>
      <c r="D23" s="30">
        <v>20</v>
      </c>
      <c r="E23" s="31">
        <v>86.956521739130437</v>
      </c>
    </row>
    <row r="24" spans="2:5" ht="12" customHeight="1" x14ac:dyDescent="0.2">
      <c r="B24" s="8" t="s">
        <v>17</v>
      </c>
      <c r="C24" s="30">
        <v>7347</v>
      </c>
      <c r="D24" s="30">
        <v>5698</v>
      </c>
      <c r="E24" s="31">
        <v>77.555464815570986</v>
      </c>
    </row>
    <row r="25" spans="2:5" s="4" customFormat="1" ht="12" customHeight="1" x14ac:dyDescent="0.2">
      <c r="B25" s="7" t="s">
        <v>18</v>
      </c>
      <c r="C25" s="24">
        <v>29348</v>
      </c>
      <c r="D25" s="24">
        <v>14920</v>
      </c>
      <c r="E25" s="25">
        <v>50.838217255008857</v>
      </c>
    </row>
    <row r="26" spans="2:5" ht="12" customHeight="1" x14ac:dyDescent="0.2">
      <c r="B26" s="7" t="s">
        <v>19</v>
      </c>
      <c r="C26" s="24">
        <v>25635</v>
      </c>
      <c r="D26" s="24">
        <v>11232</v>
      </c>
      <c r="E26" s="25">
        <v>43.815096547688711</v>
      </c>
    </row>
    <row r="27" spans="2:5" ht="12" customHeight="1" x14ac:dyDescent="0.2">
      <c r="B27" s="8" t="s">
        <v>20</v>
      </c>
      <c r="C27" s="28">
        <v>19650</v>
      </c>
      <c r="D27" s="28">
        <v>8599</v>
      </c>
      <c r="E27" s="29">
        <v>43.760814249363868</v>
      </c>
    </row>
    <row r="28" spans="2:5" ht="12" customHeight="1" x14ac:dyDescent="0.2">
      <c r="B28" s="8" t="s">
        <v>21</v>
      </c>
      <c r="C28" s="28">
        <v>5985</v>
      </c>
      <c r="D28" s="28">
        <v>2633</v>
      </c>
      <c r="E28" s="29">
        <v>43.99331662489557</v>
      </c>
    </row>
    <row r="29" spans="2:5" ht="12" customHeight="1" x14ac:dyDescent="0.2">
      <c r="B29" s="7" t="s">
        <v>22</v>
      </c>
      <c r="C29" s="26">
        <v>2421</v>
      </c>
      <c r="D29" s="26">
        <v>2406</v>
      </c>
      <c r="E29" s="27">
        <v>99.380421313506815</v>
      </c>
    </row>
    <row r="30" spans="2:5" ht="12" customHeight="1" x14ac:dyDescent="0.2">
      <c r="B30" s="8" t="s">
        <v>23</v>
      </c>
      <c r="C30" s="28">
        <v>13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2404</v>
      </c>
      <c r="D31" s="28">
        <v>2404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>
        <v>4</v>
      </c>
      <c r="D33" s="28">
        <v>2</v>
      </c>
      <c r="E33" s="29">
        <v>50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1292</v>
      </c>
      <c r="D37" s="26">
        <v>1282</v>
      </c>
      <c r="E37" s="27">
        <v>99.226006191950461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10316</v>
      </c>
      <c r="D44" s="24">
        <v>8031</v>
      </c>
      <c r="E44" s="25">
        <v>77.849941837921676</v>
      </c>
    </row>
    <row r="45" spans="2:6" ht="12" customHeight="1" x14ac:dyDescent="0.2">
      <c r="B45" s="7" t="s">
        <v>37</v>
      </c>
      <c r="C45" s="26">
        <v>6502</v>
      </c>
      <c r="D45" s="26">
        <v>5932</v>
      </c>
      <c r="E45" s="27">
        <v>91.233466625653648</v>
      </c>
      <c r="F45" s="5"/>
    </row>
    <row r="46" spans="2:6" ht="12" customHeight="1" x14ac:dyDescent="0.2">
      <c r="B46" s="7" t="s">
        <v>38</v>
      </c>
      <c r="C46" s="26">
        <v>26</v>
      </c>
      <c r="D46" s="26">
        <v>2</v>
      </c>
      <c r="E46" s="27">
        <v>7.6923076923076925</v>
      </c>
    </row>
    <row r="47" spans="2:6" ht="12" customHeight="1" x14ac:dyDescent="0.2">
      <c r="B47" s="6" t="s">
        <v>84</v>
      </c>
      <c r="C47" s="22">
        <v>5859</v>
      </c>
      <c r="D47" s="22">
        <v>5798</v>
      </c>
      <c r="E47" s="27">
        <v>98.95886670080219</v>
      </c>
    </row>
    <row r="48" spans="2:6" ht="12" customHeight="1" x14ac:dyDescent="0.2">
      <c r="B48" s="6" t="s">
        <v>39</v>
      </c>
      <c r="C48" s="32">
        <v>1498</v>
      </c>
      <c r="D48" s="32">
        <v>1498</v>
      </c>
      <c r="E48" s="33">
        <v>100</v>
      </c>
    </row>
    <row r="49" spans="2:5" ht="12" customHeight="1" x14ac:dyDescent="0.2">
      <c r="B49" s="6" t="s">
        <v>40</v>
      </c>
      <c r="C49" s="32">
        <v>1488</v>
      </c>
      <c r="D49" s="32">
        <v>1488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1488</v>
      </c>
      <c r="D51" s="34">
        <v>1488</v>
      </c>
      <c r="E51" s="35">
        <v>100</v>
      </c>
    </row>
    <row r="52" spans="2:5" ht="12" customHeight="1" x14ac:dyDescent="0.2">
      <c r="B52" s="6" t="s">
        <v>43</v>
      </c>
      <c r="C52" s="32">
        <v>10</v>
      </c>
      <c r="D52" s="32">
        <v>10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10</v>
      </c>
      <c r="D54" s="34">
        <v>10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1192</v>
      </c>
      <c r="D58" s="32">
        <v>1192</v>
      </c>
      <c r="E58" s="33">
        <v>100</v>
      </c>
    </row>
    <row r="59" spans="2:5" ht="12" customHeight="1" x14ac:dyDescent="0.2">
      <c r="B59" s="6" t="s">
        <v>48</v>
      </c>
      <c r="C59" s="32">
        <v>1192</v>
      </c>
      <c r="D59" s="32">
        <v>1192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3169</v>
      </c>
      <c r="D61" s="32">
        <v>3108</v>
      </c>
      <c r="E61" s="33">
        <v>98.075102556011359</v>
      </c>
    </row>
    <row r="62" spans="2:5" s="4" customFormat="1" ht="12" customHeight="1" x14ac:dyDescent="0.2">
      <c r="B62" s="6" t="s">
        <v>51</v>
      </c>
      <c r="C62" s="32">
        <v>3169</v>
      </c>
      <c r="D62" s="32">
        <v>3108</v>
      </c>
      <c r="E62" s="33">
        <v>98.075102556011359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1345</v>
      </c>
      <c r="D65" s="22">
        <v>1345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1345</v>
      </c>
      <c r="D67" s="22">
        <v>1345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1345</v>
      </c>
      <c r="D69" s="34">
        <v>1345</v>
      </c>
      <c r="E69" s="35">
        <v>100</v>
      </c>
    </row>
    <row r="70" spans="2:5" ht="12" customHeight="1" x14ac:dyDescent="0.2">
      <c r="B70" s="6" t="s">
        <v>89</v>
      </c>
      <c r="C70" s="22">
        <v>17480</v>
      </c>
      <c r="D70" s="22">
        <v>9351</v>
      </c>
      <c r="E70" s="23">
        <v>53.495423340961104</v>
      </c>
    </row>
    <row r="71" spans="2:5" ht="12" customHeight="1" x14ac:dyDescent="0.2">
      <c r="B71" s="6" t="s">
        <v>57</v>
      </c>
      <c r="C71" s="32">
        <v>1327</v>
      </c>
      <c r="D71" s="32">
        <v>197</v>
      </c>
      <c r="E71" s="33">
        <v>14.845516201959308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1204</v>
      </c>
      <c r="D74" s="36">
        <v>74</v>
      </c>
      <c r="E74" s="37">
        <v>6.1461794019933551</v>
      </c>
    </row>
    <row r="75" spans="2:5" ht="12" customHeight="1" x14ac:dyDescent="0.2">
      <c r="B75" s="6" t="s">
        <v>61</v>
      </c>
      <c r="C75" s="32">
        <v>123</v>
      </c>
      <c r="D75" s="32">
        <v>123</v>
      </c>
      <c r="E75" s="33">
        <v>100</v>
      </c>
    </row>
    <row r="76" spans="2:5" ht="12" customHeight="1" x14ac:dyDescent="0.2">
      <c r="B76" s="6" t="s">
        <v>62</v>
      </c>
      <c r="C76" s="32">
        <v>1173</v>
      </c>
      <c r="D76" s="32">
        <v>1100</v>
      </c>
      <c r="E76" s="33">
        <v>93.776641091219091</v>
      </c>
    </row>
    <row r="77" spans="2:5" ht="12" customHeight="1" x14ac:dyDescent="0.2">
      <c r="B77" s="6" t="s">
        <v>63</v>
      </c>
      <c r="C77" s="32">
        <v>458</v>
      </c>
      <c r="D77" s="32">
        <v>389</v>
      </c>
      <c r="E77" s="33">
        <v>84.93449781659389</v>
      </c>
    </row>
    <row r="78" spans="2:5" ht="12" customHeight="1" x14ac:dyDescent="0.2">
      <c r="B78" s="6" t="s">
        <v>64</v>
      </c>
      <c r="C78" s="32">
        <v>715</v>
      </c>
      <c r="D78" s="32">
        <v>711</v>
      </c>
      <c r="E78" s="33">
        <v>99.44055944055944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715</v>
      </c>
      <c r="D86" s="34">
        <v>711</v>
      </c>
      <c r="E86" s="35">
        <v>99.44055944055944</v>
      </c>
    </row>
    <row r="87" spans="2:5" ht="12" customHeight="1" x14ac:dyDescent="0.2">
      <c r="B87" s="6" t="s">
        <v>73</v>
      </c>
      <c r="C87" s="32">
        <v>10848</v>
      </c>
      <c r="D87" s="32">
        <v>3930</v>
      </c>
      <c r="E87" s="33">
        <v>36.227876106194692</v>
      </c>
    </row>
    <row r="88" spans="2:5" ht="12" customHeight="1" x14ac:dyDescent="0.2">
      <c r="B88" s="6" t="s">
        <v>74</v>
      </c>
      <c r="C88" s="36">
        <v>476</v>
      </c>
      <c r="D88" s="36">
        <v>386</v>
      </c>
      <c r="E88" s="37">
        <v>81.092436974789919</v>
      </c>
    </row>
    <row r="89" spans="2:5" ht="12" customHeight="1" x14ac:dyDescent="0.2">
      <c r="B89" s="6" t="s">
        <v>75</v>
      </c>
      <c r="C89" s="32">
        <v>3061</v>
      </c>
      <c r="D89" s="32">
        <v>1376</v>
      </c>
      <c r="E89" s="33">
        <v>44.952629859523029</v>
      </c>
    </row>
    <row r="90" spans="2:5" ht="12" customHeight="1" x14ac:dyDescent="0.2">
      <c r="B90" s="6" t="s">
        <v>76</v>
      </c>
      <c r="C90" s="32">
        <v>7112</v>
      </c>
      <c r="D90" s="32">
        <v>2165</v>
      </c>
      <c r="E90" s="33">
        <v>30.441507311586051</v>
      </c>
    </row>
    <row r="91" spans="2:5" ht="12" customHeight="1" x14ac:dyDescent="0.2">
      <c r="B91" s="6" t="s">
        <v>77</v>
      </c>
      <c r="C91" s="32">
        <v>199</v>
      </c>
      <c r="D91" s="32">
        <v>3</v>
      </c>
      <c r="E91" s="33">
        <v>1.5075376884422109</v>
      </c>
    </row>
    <row r="92" spans="2:5" ht="12" customHeight="1" x14ac:dyDescent="0.2">
      <c r="B92" s="6" t="s">
        <v>78</v>
      </c>
      <c r="C92" s="32">
        <v>4132</v>
      </c>
      <c r="D92" s="32">
        <v>4124</v>
      </c>
      <c r="E92" s="33">
        <v>99.806389157792836</v>
      </c>
    </row>
    <row r="93" spans="2:5" ht="12" customHeight="1" x14ac:dyDescent="0.2">
      <c r="B93" s="6" t="s">
        <v>86</v>
      </c>
      <c r="C93" s="22">
        <v>329</v>
      </c>
      <c r="D93" s="22">
        <v>329</v>
      </c>
      <c r="E93" s="23">
        <v>100</v>
      </c>
    </row>
    <row r="94" spans="2:5" ht="12" customHeight="1" x14ac:dyDescent="0.2">
      <c r="B94" s="6" t="s">
        <v>79</v>
      </c>
      <c r="C94" s="32">
        <v>329</v>
      </c>
      <c r="D94" s="32">
        <v>329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2160534-FE60-4246-A36E-BDF42B55ABF7}"/>
    <hyperlink ref="D4" location="ŞUBAT!A1" display="Şubat" xr:uid="{7E1E5DD5-3C60-433B-9663-1A13C0E7C859}"/>
    <hyperlink ref="E4" location="MART!A1" display="Mart" xr:uid="{6B991368-04D7-4AD5-8367-196FD757EAF9}"/>
    <hyperlink ref="C5" location="NİSAN!A1" display="Nisan" xr:uid="{092EB976-41F7-498B-94B9-77B0882F2095}"/>
    <hyperlink ref="D5" location="MAYIS!A1" display="Mayıs" xr:uid="{7ADD65F7-C1E5-4F0F-A023-522788F2BE60}"/>
    <hyperlink ref="E5" location="HAZİRAN!A1" display="Haziran" xr:uid="{DA404231-7FBD-45A3-B41E-3C9DC1CB51A5}"/>
    <hyperlink ref="C6" location="TEMMUZ!A1" display="Temmuz" xr:uid="{E0E4E19E-CF17-436B-8D39-9A45DF71801E}"/>
    <hyperlink ref="D6" location="AĞUSTOS!A1" display="Ağustos" xr:uid="{76C41300-1905-4636-B972-D01A2EE4A878}"/>
    <hyperlink ref="E6" location="EYLÜL!A1" display="Eylül" xr:uid="{76E9C887-E052-41F4-B225-1DAC0AC8FDD4}"/>
    <hyperlink ref="C7" location="EKİM!A1" display="Ekim" xr:uid="{2B4D800C-1228-4848-B5C6-6846116C3E96}"/>
    <hyperlink ref="D7" location="KASIM!A1" display="Kasım" xr:uid="{304F37F4-8C78-4E88-A704-5CC4919D0C87}"/>
    <hyperlink ref="E7" location="ARALIK!A1" display="Aralık" xr:uid="{EB313571-E6A8-4D9F-AD5C-E8580E08D28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D108-338F-437F-A0ED-B5AD6506BC7C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112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128229</v>
      </c>
      <c r="D10" s="22">
        <v>79465</v>
      </c>
      <c r="E10" s="23">
        <v>61.971160969827423</v>
      </c>
    </row>
    <row r="11" spans="2:5" ht="12" customHeight="1" x14ac:dyDescent="0.2">
      <c r="B11" s="7" t="s">
        <v>4</v>
      </c>
      <c r="C11" s="24">
        <v>104465</v>
      </c>
      <c r="D11" s="24">
        <v>63868</v>
      </c>
      <c r="E11" s="25">
        <v>61.138180251758968</v>
      </c>
    </row>
    <row r="12" spans="2:5" ht="12" customHeight="1" x14ac:dyDescent="0.2">
      <c r="B12" s="7" t="s">
        <v>5</v>
      </c>
      <c r="C12" s="24">
        <v>55010</v>
      </c>
      <c r="D12" s="24">
        <v>32400</v>
      </c>
      <c r="E12" s="25">
        <v>58.898382112343207</v>
      </c>
    </row>
    <row r="13" spans="2:5" ht="12" customHeight="1" x14ac:dyDescent="0.2">
      <c r="B13" s="7" t="s">
        <v>6</v>
      </c>
      <c r="C13" s="26">
        <v>44929</v>
      </c>
      <c r="D13" s="26">
        <v>28999</v>
      </c>
      <c r="E13" s="27">
        <v>64.544058403258475</v>
      </c>
    </row>
    <row r="14" spans="2:5" ht="12" customHeight="1" x14ac:dyDescent="0.2">
      <c r="B14" s="8" t="s">
        <v>7</v>
      </c>
      <c r="C14" s="28">
        <v>3628</v>
      </c>
      <c r="D14" s="28">
        <v>1306</v>
      </c>
      <c r="E14" s="29">
        <v>35.997794928335168</v>
      </c>
    </row>
    <row r="15" spans="2:5" ht="12" customHeight="1" x14ac:dyDescent="0.2">
      <c r="B15" s="8" t="s">
        <v>8</v>
      </c>
      <c r="C15" s="28">
        <v>1244</v>
      </c>
      <c r="D15" s="28">
        <v>900</v>
      </c>
      <c r="E15" s="29">
        <v>72.347266881028943</v>
      </c>
    </row>
    <row r="16" spans="2:5" ht="12" customHeight="1" x14ac:dyDescent="0.2">
      <c r="B16" s="8" t="s">
        <v>9</v>
      </c>
      <c r="C16" s="28">
        <v>38523</v>
      </c>
      <c r="D16" s="28">
        <v>25543</v>
      </c>
      <c r="E16" s="29">
        <v>66.305843262466581</v>
      </c>
    </row>
    <row r="17" spans="2:5" ht="12" customHeight="1" x14ac:dyDescent="0.2">
      <c r="B17" s="8" t="s">
        <v>10</v>
      </c>
      <c r="C17" s="28">
        <v>1534</v>
      </c>
      <c r="D17" s="28">
        <v>1250</v>
      </c>
      <c r="E17" s="29">
        <v>81.486310299869629</v>
      </c>
    </row>
    <row r="18" spans="2:5" ht="12" customHeight="1" x14ac:dyDescent="0.2">
      <c r="B18" s="7" t="s">
        <v>11</v>
      </c>
      <c r="C18" s="24">
        <v>10081</v>
      </c>
      <c r="D18" s="24">
        <v>3401</v>
      </c>
      <c r="E18" s="25">
        <v>33.736732467017163</v>
      </c>
    </row>
    <row r="19" spans="2:5" ht="12" customHeight="1" x14ac:dyDescent="0.2">
      <c r="B19" s="8" t="s">
        <v>12</v>
      </c>
      <c r="C19" s="28">
        <v>7460</v>
      </c>
      <c r="D19" s="28">
        <v>904</v>
      </c>
      <c r="E19" s="29">
        <v>12.117962466487937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2621</v>
      </c>
      <c r="D21" s="28">
        <v>2497</v>
      </c>
      <c r="E21" s="29">
        <v>95.268981304845482</v>
      </c>
    </row>
    <row r="22" spans="2:5" s="4" customFormat="1" ht="12" customHeight="1" x14ac:dyDescent="0.2">
      <c r="B22" s="7" t="s">
        <v>15</v>
      </c>
      <c r="C22" s="24">
        <v>7342</v>
      </c>
      <c r="D22" s="24">
        <v>5494</v>
      </c>
      <c r="E22" s="25">
        <v>74.829746663034598</v>
      </c>
    </row>
    <row r="23" spans="2:5" s="4" customFormat="1" ht="12" customHeight="1" x14ac:dyDescent="0.2">
      <c r="B23" s="8" t="s">
        <v>16</v>
      </c>
      <c r="C23" s="30">
        <v>22</v>
      </c>
      <c r="D23" s="30">
        <v>20</v>
      </c>
      <c r="E23" s="31">
        <v>90.909090909090907</v>
      </c>
    </row>
    <row r="24" spans="2:5" ht="12" customHeight="1" x14ac:dyDescent="0.2">
      <c r="B24" s="8" t="s">
        <v>17</v>
      </c>
      <c r="C24" s="30">
        <v>7320</v>
      </c>
      <c r="D24" s="30">
        <v>5474</v>
      </c>
      <c r="E24" s="31">
        <v>74.78142076502732</v>
      </c>
    </row>
    <row r="25" spans="2:5" s="4" customFormat="1" ht="12" customHeight="1" x14ac:dyDescent="0.2">
      <c r="B25" s="7" t="s">
        <v>18</v>
      </c>
      <c r="C25" s="24">
        <v>26777</v>
      </c>
      <c r="D25" s="24">
        <v>13499</v>
      </c>
      <c r="E25" s="25">
        <v>50.412667587855253</v>
      </c>
    </row>
    <row r="26" spans="2:5" ht="12" customHeight="1" x14ac:dyDescent="0.2">
      <c r="B26" s="7" t="s">
        <v>19</v>
      </c>
      <c r="C26" s="24">
        <v>23477</v>
      </c>
      <c r="D26" s="24">
        <v>10224</v>
      </c>
      <c r="E26" s="25">
        <v>43.549005409549771</v>
      </c>
    </row>
    <row r="27" spans="2:5" ht="12" customHeight="1" x14ac:dyDescent="0.2">
      <c r="B27" s="8" t="s">
        <v>20</v>
      </c>
      <c r="C27" s="28">
        <v>17820</v>
      </c>
      <c r="D27" s="28">
        <v>7883</v>
      </c>
      <c r="E27" s="29">
        <v>44.236812570145908</v>
      </c>
    </row>
    <row r="28" spans="2:5" ht="12" customHeight="1" x14ac:dyDescent="0.2">
      <c r="B28" s="8" t="s">
        <v>21</v>
      </c>
      <c r="C28" s="28">
        <v>5657</v>
      </c>
      <c r="D28" s="28">
        <v>2341</v>
      </c>
      <c r="E28" s="29">
        <v>41.382358140357077</v>
      </c>
    </row>
    <row r="29" spans="2:5" ht="12" customHeight="1" x14ac:dyDescent="0.2">
      <c r="B29" s="7" t="s">
        <v>22</v>
      </c>
      <c r="C29" s="26">
        <v>2160</v>
      </c>
      <c r="D29" s="26">
        <v>2145</v>
      </c>
      <c r="E29" s="27">
        <v>99.305555555555557</v>
      </c>
    </row>
    <row r="30" spans="2:5" ht="12" customHeight="1" x14ac:dyDescent="0.2">
      <c r="B30" s="8" t="s">
        <v>23</v>
      </c>
      <c r="C30" s="28">
        <v>13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2143</v>
      </c>
      <c r="D31" s="28">
        <v>2143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>
        <v>4</v>
      </c>
      <c r="D33" s="28">
        <v>2</v>
      </c>
      <c r="E33" s="29">
        <v>50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1140</v>
      </c>
      <c r="D37" s="26">
        <v>1130</v>
      </c>
      <c r="E37" s="27">
        <v>99.122807017543863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9576</v>
      </c>
      <c r="D44" s="24">
        <v>7285</v>
      </c>
      <c r="E44" s="25">
        <v>76.075605680868847</v>
      </c>
    </row>
    <row r="45" spans="2:6" ht="12" customHeight="1" x14ac:dyDescent="0.2">
      <c r="B45" s="7" t="s">
        <v>37</v>
      </c>
      <c r="C45" s="26">
        <v>5736</v>
      </c>
      <c r="D45" s="26">
        <v>5189</v>
      </c>
      <c r="E45" s="27">
        <v>90.463737796373778</v>
      </c>
      <c r="F45" s="5"/>
    </row>
    <row r="46" spans="2:6" ht="12" customHeight="1" x14ac:dyDescent="0.2">
      <c r="B46" s="7" t="s">
        <v>38</v>
      </c>
      <c r="C46" s="26">
        <v>24</v>
      </c>
      <c r="D46" s="26">
        <v>1</v>
      </c>
      <c r="E46" s="27">
        <v>4.1666666666666661</v>
      </c>
    </row>
    <row r="47" spans="2:6" ht="12" customHeight="1" x14ac:dyDescent="0.2">
      <c r="B47" s="6" t="s">
        <v>84</v>
      </c>
      <c r="C47" s="22">
        <v>5285</v>
      </c>
      <c r="D47" s="22">
        <v>5223</v>
      </c>
      <c r="E47" s="27">
        <v>98.826868495742673</v>
      </c>
    </row>
    <row r="48" spans="2:6" ht="12" customHeight="1" x14ac:dyDescent="0.2">
      <c r="B48" s="6" t="s">
        <v>39</v>
      </c>
      <c r="C48" s="32">
        <v>1330</v>
      </c>
      <c r="D48" s="32">
        <v>1330</v>
      </c>
      <c r="E48" s="33">
        <v>100</v>
      </c>
    </row>
    <row r="49" spans="2:5" ht="12" customHeight="1" x14ac:dyDescent="0.2">
      <c r="B49" s="6" t="s">
        <v>40</v>
      </c>
      <c r="C49" s="32">
        <v>1321</v>
      </c>
      <c r="D49" s="32">
        <v>1321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1321</v>
      </c>
      <c r="D51" s="34">
        <v>1321</v>
      </c>
      <c r="E51" s="35">
        <v>100</v>
      </c>
    </row>
    <row r="52" spans="2:5" ht="12" customHeight="1" x14ac:dyDescent="0.2">
      <c r="B52" s="6" t="s">
        <v>43</v>
      </c>
      <c r="C52" s="32">
        <v>9</v>
      </c>
      <c r="D52" s="32">
        <v>9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9</v>
      </c>
      <c r="D54" s="34">
        <v>9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1130</v>
      </c>
      <c r="D58" s="32">
        <v>1130</v>
      </c>
      <c r="E58" s="33">
        <v>100</v>
      </c>
    </row>
    <row r="59" spans="2:5" ht="12" customHeight="1" x14ac:dyDescent="0.2">
      <c r="B59" s="6" t="s">
        <v>48</v>
      </c>
      <c r="C59" s="32">
        <v>1130</v>
      </c>
      <c r="D59" s="32">
        <v>1130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2825</v>
      </c>
      <c r="D61" s="32">
        <v>2763</v>
      </c>
      <c r="E61" s="33">
        <v>97.805309734513273</v>
      </c>
    </row>
    <row r="62" spans="2:5" s="4" customFormat="1" ht="12" customHeight="1" x14ac:dyDescent="0.2">
      <c r="B62" s="6" t="s">
        <v>51</v>
      </c>
      <c r="C62" s="32">
        <v>2825</v>
      </c>
      <c r="D62" s="32">
        <v>2763</v>
      </c>
      <c r="E62" s="33">
        <v>97.805309734513273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1342</v>
      </c>
      <c r="D65" s="22">
        <v>1342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1342</v>
      </c>
      <c r="D67" s="22">
        <v>1342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1342</v>
      </c>
      <c r="D69" s="34">
        <v>1342</v>
      </c>
      <c r="E69" s="35">
        <v>100</v>
      </c>
    </row>
    <row r="70" spans="2:5" ht="12" customHeight="1" x14ac:dyDescent="0.2">
      <c r="B70" s="6" t="s">
        <v>89</v>
      </c>
      <c r="C70" s="22">
        <v>16817</v>
      </c>
      <c r="D70" s="22">
        <v>8712</v>
      </c>
      <c r="E70" s="23">
        <v>51.80472141285604</v>
      </c>
    </row>
    <row r="71" spans="2:5" ht="12" customHeight="1" x14ac:dyDescent="0.2">
      <c r="B71" s="6" t="s">
        <v>57</v>
      </c>
      <c r="C71" s="32">
        <v>1318</v>
      </c>
      <c r="D71" s="32">
        <v>195</v>
      </c>
      <c r="E71" s="33">
        <v>14.795144157814871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1194</v>
      </c>
      <c r="D74" s="36">
        <v>71</v>
      </c>
      <c r="E74" s="37">
        <v>5.9463986599664995</v>
      </c>
    </row>
    <row r="75" spans="2:5" ht="12" customHeight="1" x14ac:dyDescent="0.2">
      <c r="B75" s="6" t="s">
        <v>61</v>
      </c>
      <c r="C75" s="32">
        <v>124</v>
      </c>
      <c r="D75" s="32">
        <v>124</v>
      </c>
      <c r="E75" s="33">
        <v>100</v>
      </c>
    </row>
    <row r="76" spans="2:5" ht="12" customHeight="1" x14ac:dyDescent="0.2">
      <c r="B76" s="6" t="s">
        <v>62</v>
      </c>
      <c r="C76" s="32">
        <v>1094</v>
      </c>
      <c r="D76" s="32">
        <v>1021</v>
      </c>
      <c r="E76" s="33">
        <v>93.327239488117002</v>
      </c>
    </row>
    <row r="77" spans="2:5" ht="12" customHeight="1" x14ac:dyDescent="0.2">
      <c r="B77" s="6" t="s">
        <v>63</v>
      </c>
      <c r="C77" s="32">
        <v>458</v>
      </c>
      <c r="D77" s="32">
        <v>389</v>
      </c>
      <c r="E77" s="33">
        <v>84.93449781659389</v>
      </c>
    </row>
    <row r="78" spans="2:5" ht="12" customHeight="1" x14ac:dyDescent="0.2">
      <c r="B78" s="6" t="s">
        <v>64</v>
      </c>
      <c r="C78" s="32">
        <v>636</v>
      </c>
      <c r="D78" s="32">
        <v>632</v>
      </c>
      <c r="E78" s="33">
        <v>99.371069182389931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636</v>
      </c>
      <c r="D86" s="34">
        <v>632</v>
      </c>
      <c r="E86" s="35">
        <v>99.371069182389931</v>
      </c>
    </row>
    <row r="87" spans="2:5" ht="12" customHeight="1" x14ac:dyDescent="0.2">
      <c r="B87" s="6" t="s">
        <v>73</v>
      </c>
      <c r="C87" s="32">
        <v>10453</v>
      </c>
      <c r="D87" s="32">
        <v>3553</v>
      </c>
      <c r="E87" s="33">
        <v>33.990242035779197</v>
      </c>
    </row>
    <row r="88" spans="2:5" ht="12" customHeight="1" x14ac:dyDescent="0.2">
      <c r="B88" s="6" t="s">
        <v>74</v>
      </c>
      <c r="C88" s="36">
        <v>442</v>
      </c>
      <c r="D88" s="36">
        <v>352</v>
      </c>
      <c r="E88" s="37">
        <v>79.638009049773757</v>
      </c>
    </row>
    <row r="89" spans="2:5" ht="12" customHeight="1" x14ac:dyDescent="0.2">
      <c r="B89" s="6" t="s">
        <v>75</v>
      </c>
      <c r="C89" s="32">
        <v>2886</v>
      </c>
      <c r="D89" s="32">
        <v>1218</v>
      </c>
      <c r="E89" s="33">
        <v>42.203742203742209</v>
      </c>
    </row>
    <row r="90" spans="2:5" ht="12" customHeight="1" x14ac:dyDescent="0.2">
      <c r="B90" s="6" t="s">
        <v>76</v>
      </c>
      <c r="C90" s="32">
        <v>6926</v>
      </c>
      <c r="D90" s="32">
        <v>1980</v>
      </c>
      <c r="E90" s="33">
        <v>28.587929540860525</v>
      </c>
    </row>
    <row r="91" spans="2:5" ht="12" customHeight="1" x14ac:dyDescent="0.2">
      <c r="B91" s="6" t="s">
        <v>77</v>
      </c>
      <c r="C91" s="32">
        <v>199</v>
      </c>
      <c r="D91" s="32">
        <v>3</v>
      </c>
      <c r="E91" s="33">
        <v>1.5075376884422109</v>
      </c>
    </row>
    <row r="92" spans="2:5" ht="12" customHeight="1" x14ac:dyDescent="0.2">
      <c r="B92" s="6" t="s">
        <v>78</v>
      </c>
      <c r="C92" s="32">
        <v>3952</v>
      </c>
      <c r="D92" s="32">
        <v>3943</v>
      </c>
      <c r="E92" s="33">
        <v>99.772267206477736</v>
      </c>
    </row>
    <row r="93" spans="2:5" ht="12" customHeight="1" x14ac:dyDescent="0.2">
      <c r="B93" s="6" t="s">
        <v>86</v>
      </c>
      <c r="C93" s="22">
        <v>320</v>
      </c>
      <c r="D93" s="22">
        <v>320</v>
      </c>
      <c r="E93" s="23">
        <v>100</v>
      </c>
    </row>
    <row r="94" spans="2:5" ht="12" customHeight="1" x14ac:dyDescent="0.2">
      <c r="B94" s="6" t="s">
        <v>79</v>
      </c>
      <c r="C94" s="32">
        <v>320</v>
      </c>
      <c r="D94" s="32">
        <v>320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BC43136-7ADA-4ADC-8EE0-4ED494DE5777}"/>
    <hyperlink ref="D4" location="ŞUBAT!A1" display="Şubat" xr:uid="{08996373-E296-4545-8958-33FDDA8CD8EA}"/>
    <hyperlink ref="E4" location="MART!A1" display="Mart" xr:uid="{70B7A8F9-097C-4FC4-8B81-F7B79396B0EB}"/>
    <hyperlink ref="C5" location="NİSAN!A1" display="Nisan" xr:uid="{FFC09D63-F096-47F6-9D4B-4A320FC2539B}"/>
    <hyperlink ref="D5" location="MAYIS!A1" display="Mayıs" xr:uid="{A69A8EB5-7A6F-48F7-A2F4-2427395FCDCE}"/>
    <hyperlink ref="E5" location="HAZİRAN!A1" display="Haziran" xr:uid="{53DC68C7-677E-4485-931A-709FB54D5B7C}"/>
    <hyperlink ref="C6" location="TEMMUZ!A1" display="Temmuz" xr:uid="{8AF39332-30E3-4F47-8870-68BD56705ACF}"/>
    <hyperlink ref="D6" location="AĞUSTOS!A1" display="Ağustos" xr:uid="{40FF6A71-452A-43A0-BAEF-E70326AEB359}"/>
    <hyperlink ref="E6" location="EYLÜL!A1" display="Eylül" xr:uid="{D0299EDC-7B5B-4737-964A-5F37E8AD1E2B}"/>
    <hyperlink ref="C7" location="EKİM!A1" display="Ekim" xr:uid="{C53FEDF6-0985-4A93-A84C-E6B503CACDDA}"/>
    <hyperlink ref="D7" location="KASIM!A1" display="Kasım" xr:uid="{E30D72D7-9CDA-48D5-9F68-F1B6580313F6}"/>
    <hyperlink ref="E7" location="ARALIK!A1" display="Aralık" xr:uid="{936023B6-41F9-4671-89A8-4055E5D10CF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5D29-07B9-4221-BB7D-FA8DB135C07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112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116386</v>
      </c>
      <c r="D10" s="22">
        <v>66609</v>
      </c>
      <c r="E10" s="23">
        <v>57.23111027099479</v>
      </c>
    </row>
    <row r="11" spans="2:5" ht="12" customHeight="1" x14ac:dyDescent="0.2">
      <c r="B11" s="7" t="s">
        <v>4</v>
      </c>
      <c r="C11" s="24">
        <v>93971</v>
      </c>
      <c r="D11" s="24">
        <v>52330</v>
      </c>
      <c r="E11" s="25">
        <v>55.687392919092062</v>
      </c>
    </row>
    <row r="12" spans="2:5" ht="12" customHeight="1" x14ac:dyDescent="0.2">
      <c r="B12" s="7" t="s">
        <v>5</v>
      </c>
      <c r="C12" s="24">
        <v>50800</v>
      </c>
      <c r="D12" s="24">
        <v>27800</v>
      </c>
      <c r="E12" s="25">
        <v>54.724409448818903</v>
      </c>
    </row>
    <row r="13" spans="2:5" ht="12" customHeight="1" x14ac:dyDescent="0.2">
      <c r="B13" s="7" t="s">
        <v>6</v>
      </c>
      <c r="C13" s="26">
        <v>41389</v>
      </c>
      <c r="D13" s="26">
        <v>25102</v>
      </c>
      <c r="E13" s="27">
        <v>60.648964700765909</v>
      </c>
    </row>
    <row r="14" spans="2:5" ht="12" customHeight="1" x14ac:dyDescent="0.2">
      <c r="B14" s="8" t="s">
        <v>7</v>
      </c>
      <c r="C14" s="28">
        <v>3634</v>
      </c>
      <c r="D14" s="28">
        <v>1082</v>
      </c>
      <c r="E14" s="29">
        <v>29.774353329664283</v>
      </c>
    </row>
    <row r="15" spans="2:5" ht="12" customHeight="1" x14ac:dyDescent="0.2">
      <c r="B15" s="8" t="s">
        <v>8</v>
      </c>
      <c r="C15" s="28">
        <v>1239</v>
      </c>
      <c r="D15" s="28">
        <v>884</v>
      </c>
      <c r="E15" s="29">
        <v>71.347861178369655</v>
      </c>
    </row>
    <row r="16" spans="2:5" ht="12" customHeight="1" x14ac:dyDescent="0.2">
      <c r="B16" s="8" t="s">
        <v>9</v>
      </c>
      <c r="C16" s="28">
        <v>35426</v>
      </c>
      <c r="D16" s="28">
        <v>22174</v>
      </c>
      <c r="E16" s="29">
        <v>62.592446225935753</v>
      </c>
    </row>
    <row r="17" spans="2:5" ht="12" customHeight="1" x14ac:dyDescent="0.2">
      <c r="B17" s="8" t="s">
        <v>10</v>
      </c>
      <c r="C17" s="28">
        <v>1090</v>
      </c>
      <c r="D17" s="28">
        <v>962</v>
      </c>
      <c r="E17" s="29">
        <v>88.256880733944953</v>
      </c>
    </row>
    <row r="18" spans="2:5" ht="12" customHeight="1" x14ac:dyDescent="0.2">
      <c r="B18" s="7" t="s">
        <v>11</v>
      </c>
      <c r="C18" s="24">
        <v>9411</v>
      </c>
      <c r="D18" s="24">
        <v>2698</v>
      </c>
      <c r="E18" s="25">
        <v>28.66857932206992</v>
      </c>
    </row>
    <row r="19" spans="2:5" ht="12" customHeight="1" x14ac:dyDescent="0.2">
      <c r="B19" s="8" t="s">
        <v>12</v>
      </c>
      <c r="C19" s="28">
        <v>7450</v>
      </c>
      <c r="D19" s="28">
        <v>771</v>
      </c>
      <c r="E19" s="29">
        <v>10.348993288590604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1961</v>
      </c>
      <c r="D21" s="28">
        <v>1927</v>
      </c>
      <c r="E21" s="29">
        <v>98.266190719020912</v>
      </c>
    </row>
    <row r="22" spans="2:5" s="4" customFormat="1" ht="12" customHeight="1" x14ac:dyDescent="0.2">
      <c r="B22" s="7" t="s">
        <v>15</v>
      </c>
      <c r="C22" s="24">
        <v>7322</v>
      </c>
      <c r="D22" s="24">
        <v>4804</v>
      </c>
      <c r="E22" s="25">
        <v>65.610488937448793</v>
      </c>
    </row>
    <row r="23" spans="2:5" s="4" customFormat="1" ht="12" customHeight="1" x14ac:dyDescent="0.2">
      <c r="B23" s="8" t="s">
        <v>16</v>
      </c>
      <c r="C23" s="30">
        <v>22</v>
      </c>
      <c r="D23" s="30">
        <v>20</v>
      </c>
      <c r="E23" s="31">
        <v>90.909090909090907</v>
      </c>
    </row>
    <row r="24" spans="2:5" ht="12" customHeight="1" x14ac:dyDescent="0.2">
      <c r="B24" s="8" t="s">
        <v>17</v>
      </c>
      <c r="C24" s="30">
        <v>7300</v>
      </c>
      <c r="D24" s="30">
        <v>4784</v>
      </c>
      <c r="E24" s="31">
        <v>65.534246575342465</v>
      </c>
    </row>
    <row r="25" spans="2:5" s="4" customFormat="1" ht="12" customHeight="1" x14ac:dyDescent="0.2">
      <c r="B25" s="7" t="s">
        <v>18</v>
      </c>
      <c r="C25" s="24">
        <v>21848</v>
      </c>
      <c r="D25" s="24">
        <v>8652</v>
      </c>
      <c r="E25" s="25">
        <v>39.600878798974733</v>
      </c>
    </row>
    <row r="26" spans="2:5" ht="12" customHeight="1" x14ac:dyDescent="0.2">
      <c r="B26" s="7" t="s">
        <v>19</v>
      </c>
      <c r="C26" s="24">
        <v>18826</v>
      </c>
      <c r="D26" s="24">
        <v>5732</v>
      </c>
      <c r="E26" s="25">
        <v>30.447253797939023</v>
      </c>
    </row>
    <row r="27" spans="2:5" ht="12" customHeight="1" x14ac:dyDescent="0.2">
      <c r="B27" s="8" t="s">
        <v>20</v>
      </c>
      <c r="C27" s="28">
        <v>13493</v>
      </c>
      <c r="D27" s="28">
        <v>3663</v>
      </c>
      <c r="E27" s="29">
        <v>27.147409768027863</v>
      </c>
    </row>
    <row r="28" spans="2:5" ht="12" customHeight="1" x14ac:dyDescent="0.2">
      <c r="B28" s="8" t="s">
        <v>21</v>
      </c>
      <c r="C28" s="28">
        <v>5333</v>
      </c>
      <c r="D28" s="28">
        <v>2069</v>
      </c>
      <c r="E28" s="29">
        <v>38.796174760922561</v>
      </c>
    </row>
    <row r="29" spans="2:5" ht="12" customHeight="1" x14ac:dyDescent="0.2">
      <c r="B29" s="7" t="s">
        <v>22</v>
      </c>
      <c r="C29" s="26">
        <v>2032</v>
      </c>
      <c r="D29" s="26">
        <v>2017</v>
      </c>
      <c r="E29" s="27">
        <v>99.261811023622045</v>
      </c>
    </row>
    <row r="30" spans="2:5" ht="12" customHeight="1" x14ac:dyDescent="0.2">
      <c r="B30" s="8" t="s">
        <v>23</v>
      </c>
      <c r="C30" s="28">
        <v>13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2015</v>
      </c>
      <c r="D31" s="28">
        <v>2015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>
        <v>4</v>
      </c>
      <c r="D33" s="28">
        <v>2</v>
      </c>
      <c r="E33" s="29">
        <v>50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990</v>
      </c>
      <c r="D37" s="26">
        <v>903</v>
      </c>
      <c r="E37" s="27">
        <v>91.212121212121218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8698</v>
      </c>
      <c r="D44" s="24">
        <v>6359</v>
      </c>
      <c r="E44" s="25">
        <v>73.108760634628652</v>
      </c>
    </row>
    <row r="45" spans="2:6" ht="12" customHeight="1" x14ac:dyDescent="0.2">
      <c r="B45" s="7" t="s">
        <v>37</v>
      </c>
      <c r="C45" s="26">
        <v>5278</v>
      </c>
      <c r="D45" s="26">
        <v>4715</v>
      </c>
      <c r="E45" s="27">
        <v>89.333080712391052</v>
      </c>
      <c r="F45" s="5"/>
    </row>
    <row r="46" spans="2:6" ht="12" customHeight="1" x14ac:dyDescent="0.2">
      <c r="B46" s="7" t="s">
        <v>38</v>
      </c>
      <c r="C46" s="26">
        <v>25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4786</v>
      </c>
      <c r="D47" s="22">
        <v>4723</v>
      </c>
      <c r="E47" s="27">
        <v>98.683660676974512</v>
      </c>
    </row>
    <row r="48" spans="2:6" ht="12" customHeight="1" x14ac:dyDescent="0.2">
      <c r="B48" s="6" t="s">
        <v>39</v>
      </c>
      <c r="C48" s="32">
        <v>1189</v>
      </c>
      <c r="D48" s="32">
        <v>1185</v>
      </c>
      <c r="E48" s="33">
        <v>99.663582842724978</v>
      </c>
    </row>
    <row r="49" spans="2:5" ht="12" customHeight="1" x14ac:dyDescent="0.2">
      <c r="B49" s="6" t="s">
        <v>40</v>
      </c>
      <c r="C49" s="32">
        <v>1179</v>
      </c>
      <c r="D49" s="32">
        <v>1175</v>
      </c>
      <c r="E49" s="33">
        <v>99.660729431721791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1179</v>
      </c>
      <c r="D51" s="34">
        <v>1175</v>
      </c>
      <c r="E51" s="35">
        <v>99.660729431721791</v>
      </c>
    </row>
    <row r="52" spans="2:5" ht="12" customHeight="1" x14ac:dyDescent="0.2">
      <c r="B52" s="6" t="s">
        <v>43</v>
      </c>
      <c r="C52" s="32">
        <v>10</v>
      </c>
      <c r="D52" s="32">
        <v>10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10</v>
      </c>
      <c r="D54" s="34">
        <v>10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1065</v>
      </c>
      <c r="D58" s="32">
        <v>1065</v>
      </c>
      <c r="E58" s="33">
        <v>100</v>
      </c>
    </row>
    <row r="59" spans="2:5" ht="12" customHeight="1" x14ac:dyDescent="0.2">
      <c r="B59" s="6" t="s">
        <v>48</v>
      </c>
      <c r="C59" s="32">
        <v>1065</v>
      </c>
      <c r="D59" s="32">
        <v>1065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2532</v>
      </c>
      <c r="D61" s="32">
        <v>2473</v>
      </c>
      <c r="E61" s="33">
        <v>97.669826224328588</v>
      </c>
    </row>
    <row r="62" spans="2:5" s="4" customFormat="1" ht="12" customHeight="1" x14ac:dyDescent="0.2">
      <c r="B62" s="6" t="s">
        <v>51</v>
      </c>
      <c r="C62" s="32">
        <v>2532</v>
      </c>
      <c r="D62" s="32">
        <v>2473</v>
      </c>
      <c r="E62" s="33">
        <v>97.669826224328588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1341</v>
      </c>
      <c r="D65" s="22">
        <v>1341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1341</v>
      </c>
      <c r="D67" s="22">
        <v>1341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1341</v>
      </c>
      <c r="D69" s="34">
        <v>1341</v>
      </c>
      <c r="E69" s="35">
        <v>100</v>
      </c>
    </row>
    <row r="70" spans="2:5" ht="12" customHeight="1" x14ac:dyDescent="0.2">
      <c r="B70" s="6" t="s">
        <v>89</v>
      </c>
      <c r="C70" s="22">
        <v>16028</v>
      </c>
      <c r="D70" s="22">
        <v>7955</v>
      </c>
      <c r="E70" s="23">
        <v>49.631894185175938</v>
      </c>
    </row>
    <row r="71" spans="2:5" ht="12" customHeight="1" x14ac:dyDescent="0.2">
      <c r="B71" s="6" t="s">
        <v>57</v>
      </c>
      <c r="C71" s="32">
        <v>1308</v>
      </c>
      <c r="D71" s="32">
        <v>182</v>
      </c>
      <c r="E71" s="33">
        <v>13.914373088685014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1190</v>
      </c>
      <c r="D74" s="36">
        <v>65</v>
      </c>
      <c r="E74" s="37">
        <v>5.46218487394958</v>
      </c>
    </row>
    <row r="75" spans="2:5" ht="12" customHeight="1" x14ac:dyDescent="0.2">
      <c r="B75" s="6" t="s">
        <v>61</v>
      </c>
      <c r="C75" s="32">
        <v>118</v>
      </c>
      <c r="D75" s="32">
        <v>117</v>
      </c>
      <c r="E75" s="33">
        <v>99.152542372881356</v>
      </c>
    </row>
    <row r="76" spans="2:5" ht="12" customHeight="1" x14ac:dyDescent="0.2">
      <c r="B76" s="6" t="s">
        <v>62</v>
      </c>
      <c r="C76" s="32">
        <v>1002</v>
      </c>
      <c r="D76" s="32">
        <v>929</v>
      </c>
      <c r="E76" s="33">
        <v>92.714570858283423</v>
      </c>
    </row>
    <row r="77" spans="2:5" ht="12" customHeight="1" x14ac:dyDescent="0.2">
      <c r="B77" s="6" t="s">
        <v>63</v>
      </c>
      <c r="C77" s="32">
        <v>458</v>
      </c>
      <c r="D77" s="32">
        <v>389</v>
      </c>
      <c r="E77" s="33">
        <v>84.93449781659389</v>
      </c>
    </row>
    <row r="78" spans="2:5" ht="12" customHeight="1" x14ac:dyDescent="0.2">
      <c r="B78" s="6" t="s">
        <v>64</v>
      </c>
      <c r="C78" s="32">
        <v>544</v>
      </c>
      <c r="D78" s="32">
        <v>540</v>
      </c>
      <c r="E78" s="33">
        <v>99.264705882352942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544</v>
      </c>
      <c r="D86" s="34">
        <v>540</v>
      </c>
      <c r="E86" s="35">
        <v>99.264705882352942</v>
      </c>
    </row>
    <row r="87" spans="2:5" ht="12" customHeight="1" x14ac:dyDescent="0.2">
      <c r="B87" s="6" t="s">
        <v>73</v>
      </c>
      <c r="C87" s="32">
        <v>10105</v>
      </c>
      <c r="D87" s="32">
        <v>3233</v>
      </c>
      <c r="E87" s="33">
        <v>31.994062345373575</v>
      </c>
    </row>
    <row r="88" spans="2:5" ht="12" customHeight="1" x14ac:dyDescent="0.2">
      <c r="B88" s="6" t="s">
        <v>74</v>
      </c>
      <c r="C88" s="36">
        <v>397</v>
      </c>
      <c r="D88" s="36">
        <v>310</v>
      </c>
      <c r="E88" s="37">
        <v>78.085642317380348</v>
      </c>
    </row>
    <row r="89" spans="2:5" ht="12" customHeight="1" x14ac:dyDescent="0.2">
      <c r="B89" s="6" t="s">
        <v>75</v>
      </c>
      <c r="C89" s="32">
        <v>2706</v>
      </c>
      <c r="D89" s="32">
        <v>1066</v>
      </c>
      <c r="E89" s="33">
        <v>39.393939393939391</v>
      </c>
    </row>
    <row r="90" spans="2:5" ht="12" customHeight="1" x14ac:dyDescent="0.2">
      <c r="B90" s="6" t="s">
        <v>76</v>
      </c>
      <c r="C90" s="32">
        <v>6803</v>
      </c>
      <c r="D90" s="32">
        <v>1854</v>
      </c>
      <c r="E90" s="33">
        <v>27.252682640011759</v>
      </c>
    </row>
    <row r="91" spans="2:5" ht="12" customHeight="1" x14ac:dyDescent="0.2">
      <c r="B91" s="6" t="s">
        <v>77</v>
      </c>
      <c r="C91" s="32">
        <v>199</v>
      </c>
      <c r="D91" s="32">
        <v>3</v>
      </c>
      <c r="E91" s="33">
        <v>1.5075376884422109</v>
      </c>
    </row>
    <row r="92" spans="2:5" ht="12" customHeight="1" x14ac:dyDescent="0.2">
      <c r="B92" s="6" t="s">
        <v>78</v>
      </c>
      <c r="C92" s="32">
        <v>3613</v>
      </c>
      <c r="D92" s="32">
        <v>3611</v>
      </c>
      <c r="E92" s="33">
        <v>99.944644339883752</v>
      </c>
    </row>
    <row r="93" spans="2:5" ht="12" customHeight="1" x14ac:dyDescent="0.2">
      <c r="B93" s="6" t="s">
        <v>86</v>
      </c>
      <c r="C93" s="22">
        <v>260</v>
      </c>
      <c r="D93" s="22">
        <v>260</v>
      </c>
      <c r="E93" s="23">
        <v>100</v>
      </c>
    </row>
    <row r="94" spans="2:5" ht="12" customHeight="1" x14ac:dyDescent="0.2">
      <c r="B94" s="6" t="s">
        <v>79</v>
      </c>
      <c r="C94" s="32">
        <v>260</v>
      </c>
      <c r="D94" s="32">
        <v>260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7452937-03EF-4D61-8646-8790D9421AB9}"/>
    <hyperlink ref="D4" location="ŞUBAT!A1" display="Şubat" xr:uid="{211E7B7D-B224-40C0-87B7-850C38715DF7}"/>
    <hyperlink ref="E4" location="MART!A1" display="Mart" xr:uid="{F3EEBC50-3E60-433E-8FF7-F2930A984181}"/>
    <hyperlink ref="C5" location="NİSAN!A1" display="Nisan" xr:uid="{B33FBBD2-D1AE-4FE9-83AD-1DF78903474B}"/>
    <hyperlink ref="D5" location="MAYIS!A1" display="Mayıs" xr:uid="{5DC68B20-0E1E-4E52-ACDC-766441FD0B3F}"/>
    <hyperlink ref="E5" location="HAZİRAN!A1" display="Haziran" xr:uid="{7650202A-C853-48E7-BE62-F92A7D60F28F}"/>
    <hyperlink ref="C6" location="TEMMUZ!A1" display="Temmuz" xr:uid="{FFDF6490-9B12-44AB-B74F-6AF623E7C188}"/>
    <hyperlink ref="D6" location="AĞUSTOS!A1" display="Ağustos" xr:uid="{5C00F980-73DA-45D5-B5A2-7E812B8E17E3}"/>
    <hyperlink ref="E6" location="EYLÜL!A1" display="Eylül" xr:uid="{B3767D96-F3C7-4A4B-9C72-CED2410B9C94}"/>
    <hyperlink ref="C7" location="EKİM!A1" display="Ekim" xr:uid="{F59C7F6B-95E1-465C-B69F-CB21B4D4A21B}"/>
    <hyperlink ref="D7" location="KASIM!A1" display="Kasım" xr:uid="{312CC813-C4D1-4D6B-9553-032FC8056CF7}"/>
    <hyperlink ref="E7" location="ARALIK!A1" display="Aralık" xr:uid="{BD284FA5-5998-4CD2-88A7-B0DD89D9EB3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25945-B67A-4A5B-999B-31A80AED47F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112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106072</v>
      </c>
      <c r="D10" s="22">
        <v>57139</v>
      </c>
      <c r="E10" s="23">
        <v>53.86812730975187</v>
      </c>
    </row>
    <row r="11" spans="2:5" ht="12" customHeight="1" x14ac:dyDescent="0.2">
      <c r="B11" s="7" t="s">
        <v>4</v>
      </c>
      <c r="C11" s="24">
        <v>85134</v>
      </c>
      <c r="D11" s="24">
        <v>44375</v>
      </c>
      <c r="E11" s="25">
        <v>52.123710855827291</v>
      </c>
    </row>
    <row r="12" spans="2:5" ht="12" customHeight="1" x14ac:dyDescent="0.2">
      <c r="B12" s="7" t="s">
        <v>5</v>
      </c>
      <c r="C12" s="24">
        <v>47195</v>
      </c>
      <c r="D12" s="24">
        <v>24233</v>
      </c>
      <c r="E12" s="25">
        <v>51.346540947134237</v>
      </c>
    </row>
    <row r="13" spans="2:5" ht="12" customHeight="1" x14ac:dyDescent="0.2">
      <c r="B13" s="7" t="s">
        <v>6</v>
      </c>
      <c r="C13" s="26">
        <v>37885</v>
      </c>
      <c r="D13" s="26">
        <v>21914</v>
      </c>
      <c r="E13" s="27">
        <v>57.843473670318069</v>
      </c>
    </row>
    <row r="14" spans="2:5" ht="12" customHeight="1" x14ac:dyDescent="0.2">
      <c r="B14" s="8" t="s">
        <v>7</v>
      </c>
      <c r="C14" s="28">
        <v>3629</v>
      </c>
      <c r="D14" s="28">
        <v>874</v>
      </c>
      <c r="E14" s="29">
        <v>24.083769633507853</v>
      </c>
    </row>
    <row r="15" spans="2:5" ht="12" customHeight="1" x14ac:dyDescent="0.2">
      <c r="B15" s="8" t="s">
        <v>8</v>
      </c>
      <c r="C15" s="28">
        <v>1233</v>
      </c>
      <c r="D15" s="28">
        <v>835</v>
      </c>
      <c r="E15" s="29">
        <v>67.721005677210059</v>
      </c>
    </row>
    <row r="16" spans="2:5" ht="12" customHeight="1" x14ac:dyDescent="0.2">
      <c r="B16" s="8" t="s">
        <v>9</v>
      </c>
      <c r="C16" s="28">
        <v>31940</v>
      </c>
      <c r="D16" s="28">
        <v>19264</v>
      </c>
      <c r="E16" s="29">
        <v>60.31308703819662</v>
      </c>
    </row>
    <row r="17" spans="2:5" ht="12" customHeight="1" x14ac:dyDescent="0.2">
      <c r="B17" s="8" t="s">
        <v>10</v>
      </c>
      <c r="C17" s="28">
        <v>1083</v>
      </c>
      <c r="D17" s="28">
        <v>941</v>
      </c>
      <c r="E17" s="29">
        <v>86.888273314866112</v>
      </c>
    </row>
    <row r="18" spans="2:5" ht="12" customHeight="1" x14ac:dyDescent="0.2">
      <c r="B18" s="7" t="s">
        <v>11</v>
      </c>
      <c r="C18" s="24">
        <v>9310</v>
      </c>
      <c r="D18" s="24">
        <v>2319</v>
      </c>
      <c r="E18" s="25">
        <v>24.908700322234157</v>
      </c>
    </row>
    <row r="19" spans="2:5" ht="12" customHeight="1" x14ac:dyDescent="0.2">
      <c r="B19" s="8" t="s">
        <v>12</v>
      </c>
      <c r="C19" s="28">
        <v>7425</v>
      </c>
      <c r="D19" s="28">
        <v>469</v>
      </c>
      <c r="E19" s="29">
        <v>6.3164983164983157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1885</v>
      </c>
      <c r="D21" s="28">
        <v>1850</v>
      </c>
      <c r="E21" s="29">
        <v>98.143236074270561</v>
      </c>
    </row>
    <row r="22" spans="2:5" s="4" customFormat="1" ht="12" customHeight="1" x14ac:dyDescent="0.2">
      <c r="B22" s="7" t="s">
        <v>15</v>
      </c>
      <c r="C22" s="24">
        <v>7302</v>
      </c>
      <c r="D22" s="24">
        <v>3113</v>
      </c>
      <c r="E22" s="25">
        <v>42.632155573815396</v>
      </c>
    </row>
    <row r="23" spans="2:5" s="4" customFormat="1" ht="12" customHeight="1" x14ac:dyDescent="0.2">
      <c r="B23" s="8" t="s">
        <v>16</v>
      </c>
      <c r="C23" s="30">
        <v>12</v>
      </c>
      <c r="D23" s="30">
        <v>10</v>
      </c>
      <c r="E23" s="31">
        <v>83.333333333333343</v>
      </c>
    </row>
    <row r="24" spans="2:5" ht="12" customHeight="1" x14ac:dyDescent="0.2">
      <c r="B24" s="8" t="s">
        <v>17</v>
      </c>
      <c r="C24" s="30">
        <v>7290</v>
      </c>
      <c r="D24" s="30">
        <v>3103</v>
      </c>
      <c r="E24" s="31">
        <v>42.565157750342934</v>
      </c>
    </row>
    <row r="25" spans="2:5" s="4" customFormat="1" ht="12" customHeight="1" x14ac:dyDescent="0.2">
      <c r="B25" s="7" t="s">
        <v>18</v>
      </c>
      <c r="C25" s="24">
        <v>18086</v>
      </c>
      <c r="D25" s="24">
        <v>7282</v>
      </c>
      <c r="E25" s="25">
        <v>40.263186995466107</v>
      </c>
    </row>
    <row r="26" spans="2:5" ht="12" customHeight="1" x14ac:dyDescent="0.2">
      <c r="B26" s="7" t="s">
        <v>19</v>
      </c>
      <c r="C26" s="24">
        <v>15717</v>
      </c>
      <c r="D26" s="24">
        <v>4941</v>
      </c>
      <c r="E26" s="25">
        <v>31.437297194121015</v>
      </c>
    </row>
    <row r="27" spans="2:5" ht="12" customHeight="1" x14ac:dyDescent="0.2">
      <c r="B27" s="8" t="s">
        <v>20</v>
      </c>
      <c r="C27" s="28">
        <v>10770</v>
      </c>
      <c r="D27" s="28">
        <v>3338</v>
      </c>
      <c r="E27" s="29">
        <v>30.993500464252556</v>
      </c>
    </row>
    <row r="28" spans="2:5" ht="12" customHeight="1" x14ac:dyDescent="0.2">
      <c r="B28" s="8" t="s">
        <v>21</v>
      </c>
      <c r="C28" s="28">
        <v>4947</v>
      </c>
      <c r="D28" s="28">
        <v>1603</v>
      </c>
      <c r="E28" s="29">
        <v>32.403476854659388</v>
      </c>
    </row>
    <row r="29" spans="2:5" ht="12" customHeight="1" x14ac:dyDescent="0.2">
      <c r="B29" s="7" t="s">
        <v>22</v>
      </c>
      <c r="C29" s="26">
        <v>1544</v>
      </c>
      <c r="D29" s="26">
        <v>1529</v>
      </c>
      <c r="E29" s="27">
        <v>99.02849740932642</v>
      </c>
    </row>
    <row r="30" spans="2:5" ht="12" customHeight="1" x14ac:dyDescent="0.2">
      <c r="B30" s="8" t="s">
        <v>23</v>
      </c>
      <c r="C30" s="28">
        <v>13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1527</v>
      </c>
      <c r="D31" s="28">
        <v>1527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>
        <v>4</v>
      </c>
      <c r="D33" s="28">
        <v>2</v>
      </c>
      <c r="E33" s="29">
        <v>50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825</v>
      </c>
      <c r="D37" s="26">
        <v>812</v>
      </c>
      <c r="E37" s="27">
        <v>98.424242424242422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7878</v>
      </c>
      <c r="D44" s="24">
        <v>5626</v>
      </c>
      <c r="E44" s="25">
        <v>71.414064483371405</v>
      </c>
    </row>
    <row r="45" spans="2:6" ht="12" customHeight="1" x14ac:dyDescent="0.2">
      <c r="B45" s="7" t="s">
        <v>37</v>
      </c>
      <c r="C45" s="26">
        <v>4649</v>
      </c>
      <c r="D45" s="26">
        <v>4120</v>
      </c>
      <c r="E45" s="27">
        <v>88.621208862120881</v>
      </c>
      <c r="F45" s="5"/>
    </row>
    <row r="46" spans="2:6" ht="12" customHeight="1" x14ac:dyDescent="0.2">
      <c r="B46" s="7" t="s">
        <v>38</v>
      </c>
      <c r="C46" s="26">
        <v>24</v>
      </c>
      <c r="D46" s="26">
        <v>1</v>
      </c>
      <c r="E46" s="27">
        <v>4.1666666666666661</v>
      </c>
    </row>
    <row r="47" spans="2:6" ht="12" customHeight="1" x14ac:dyDescent="0.2">
      <c r="B47" s="6" t="s">
        <v>84</v>
      </c>
      <c r="C47" s="22">
        <v>4281</v>
      </c>
      <c r="D47" s="22">
        <v>4229</v>
      </c>
      <c r="E47" s="27">
        <v>98.785330530249936</v>
      </c>
    </row>
    <row r="48" spans="2:6" ht="12" customHeight="1" x14ac:dyDescent="0.2">
      <c r="B48" s="6" t="s">
        <v>39</v>
      </c>
      <c r="C48" s="32">
        <v>1052</v>
      </c>
      <c r="D48" s="32">
        <v>1046</v>
      </c>
      <c r="E48" s="33">
        <v>99.429657794676814</v>
      </c>
    </row>
    <row r="49" spans="2:5" ht="12" customHeight="1" x14ac:dyDescent="0.2">
      <c r="B49" s="6" t="s">
        <v>40</v>
      </c>
      <c r="C49" s="32">
        <v>1042</v>
      </c>
      <c r="D49" s="32">
        <v>1036</v>
      </c>
      <c r="E49" s="33">
        <v>99.424184261036459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1042</v>
      </c>
      <c r="D51" s="34">
        <v>1036</v>
      </c>
      <c r="E51" s="35">
        <v>99.424184261036459</v>
      </c>
    </row>
    <row r="52" spans="2:5" ht="12" customHeight="1" x14ac:dyDescent="0.2">
      <c r="B52" s="6" t="s">
        <v>43</v>
      </c>
      <c r="C52" s="32">
        <v>10</v>
      </c>
      <c r="D52" s="32">
        <v>10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10</v>
      </c>
      <c r="D54" s="34">
        <v>10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997</v>
      </c>
      <c r="D58" s="32">
        <v>997</v>
      </c>
      <c r="E58" s="33">
        <v>100</v>
      </c>
    </row>
    <row r="59" spans="2:5" ht="12" customHeight="1" x14ac:dyDescent="0.2">
      <c r="B59" s="6" t="s">
        <v>48</v>
      </c>
      <c r="C59" s="32">
        <v>997</v>
      </c>
      <c r="D59" s="32">
        <v>997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2232</v>
      </c>
      <c r="D61" s="32">
        <v>2186</v>
      </c>
      <c r="E61" s="33">
        <v>97.939068100358426</v>
      </c>
    </row>
    <row r="62" spans="2:5" s="4" customFormat="1" ht="12" customHeight="1" x14ac:dyDescent="0.2">
      <c r="B62" s="6" t="s">
        <v>51</v>
      </c>
      <c r="C62" s="32">
        <v>2232</v>
      </c>
      <c r="D62" s="32">
        <v>2186</v>
      </c>
      <c r="E62" s="33">
        <v>97.939068100358426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1327</v>
      </c>
      <c r="D65" s="22">
        <v>1327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1327</v>
      </c>
      <c r="D67" s="22">
        <v>1327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1327</v>
      </c>
      <c r="D69" s="34">
        <v>1327</v>
      </c>
      <c r="E69" s="35">
        <v>100</v>
      </c>
    </row>
    <row r="70" spans="2:5" ht="12" customHeight="1" x14ac:dyDescent="0.2">
      <c r="B70" s="6" t="s">
        <v>89</v>
      </c>
      <c r="C70" s="22">
        <v>15086</v>
      </c>
      <c r="D70" s="22">
        <v>6964</v>
      </c>
      <c r="E70" s="23">
        <v>46.162004507490387</v>
      </c>
    </row>
    <row r="71" spans="2:5" ht="12" customHeight="1" x14ac:dyDescent="0.2">
      <c r="B71" s="6" t="s">
        <v>57</v>
      </c>
      <c r="C71" s="32">
        <v>1298</v>
      </c>
      <c r="D71" s="32">
        <v>178</v>
      </c>
      <c r="E71" s="33">
        <v>13.713405238828969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1181</v>
      </c>
      <c r="D74" s="36">
        <v>61</v>
      </c>
      <c r="E74" s="37">
        <v>5.1651143099068584</v>
      </c>
    </row>
    <row r="75" spans="2:5" ht="12" customHeight="1" x14ac:dyDescent="0.2">
      <c r="B75" s="6" t="s">
        <v>61</v>
      </c>
      <c r="C75" s="32">
        <v>117</v>
      </c>
      <c r="D75" s="32">
        <v>117</v>
      </c>
      <c r="E75" s="33">
        <v>100</v>
      </c>
    </row>
    <row r="76" spans="2:5" ht="12" customHeight="1" x14ac:dyDescent="0.2">
      <c r="B76" s="6" t="s">
        <v>62</v>
      </c>
      <c r="C76" s="32">
        <v>788</v>
      </c>
      <c r="D76" s="32">
        <v>715</v>
      </c>
      <c r="E76" s="33">
        <v>90.736040609137063</v>
      </c>
    </row>
    <row r="77" spans="2:5" ht="12" customHeight="1" x14ac:dyDescent="0.2">
      <c r="B77" s="6" t="s">
        <v>63</v>
      </c>
      <c r="C77" s="32">
        <v>324</v>
      </c>
      <c r="D77" s="32">
        <v>255</v>
      </c>
      <c r="E77" s="33">
        <v>78.703703703703709</v>
      </c>
    </row>
    <row r="78" spans="2:5" ht="12" customHeight="1" x14ac:dyDescent="0.2">
      <c r="B78" s="6" t="s">
        <v>64</v>
      </c>
      <c r="C78" s="32">
        <v>464</v>
      </c>
      <c r="D78" s="32">
        <v>460</v>
      </c>
      <c r="E78" s="33">
        <v>99.137931034482762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464</v>
      </c>
      <c r="D86" s="34">
        <v>460</v>
      </c>
      <c r="E86" s="35">
        <v>99.137931034482762</v>
      </c>
    </row>
    <row r="87" spans="2:5" ht="12" customHeight="1" x14ac:dyDescent="0.2">
      <c r="B87" s="6" t="s">
        <v>73</v>
      </c>
      <c r="C87" s="32">
        <v>9596</v>
      </c>
      <c r="D87" s="32">
        <v>2670</v>
      </c>
      <c r="E87" s="33">
        <v>27.824093372238433</v>
      </c>
    </row>
    <row r="88" spans="2:5" ht="12" customHeight="1" x14ac:dyDescent="0.2">
      <c r="B88" s="6" t="s">
        <v>74</v>
      </c>
      <c r="C88" s="36">
        <v>342</v>
      </c>
      <c r="D88" s="36">
        <v>265</v>
      </c>
      <c r="E88" s="37">
        <v>77.485380116959064</v>
      </c>
    </row>
    <row r="89" spans="2:5" ht="12" customHeight="1" x14ac:dyDescent="0.2">
      <c r="B89" s="6" t="s">
        <v>75</v>
      </c>
      <c r="C89" s="32">
        <v>2581</v>
      </c>
      <c r="D89" s="32">
        <v>906</v>
      </c>
      <c r="E89" s="33">
        <v>35.102673382409918</v>
      </c>
    </row>
    <row r="90" spans="2:5" ht="12" customHeight="1" x14ac:dyDescent="0.2">
      <c r="B90" s="6" t="s">
        <v>76</v>
      </c>
      <c r="C90" s="32">
        <v>6476</v>
      </c>
      <c r="D90" s="32">
        <v>1498</v>
      </c>
      <c r="E90" s="33">
        <v>23.131562693020381</v>
      </c>
    </row>
    <row r="91" spans="2:5" ht="12" customHeight="1" x14ac:dyDescent="0.2">
      <c r="B91" s="6" t="s">
        <v>77</v>
      </c>
      <c r="C91" s="32">
        <v>197</v>
      </c>
      <c r="D91" s="32">
        <v>1</v>
      </c>
      <c r="E91" s="33">
        <v>0.50761421319796951</v>
      </c>
    </row>
    <row r="92" spans="2:5" ht="12" customHeight="1" x14ac:dyDescent="0.2">
      <c r="B92" s="6" t="s">
        <v>78</v>
      </c>
      <c r="C92" s="32">
        <v>3404</v>
      </c>
      <c r="D92" s="32">
        <v>3401</v>
      </c>
      <c r="E92" s="33">
        <v>99.911868390129257</v>
      </c>
    </row>
    <row r="93" spans="2:5" ht="12" customHeight="1" x14ac:dyDescent="0.2">
      <c r="B93" s="6" t="s">
        <v>86</v>
      </c>
      <c r="C93" s="22">
        <v>244</v>
      </c>
      <c r="D93" s="22">
        <v>244</v>
      </c>
      <c r="E93" s="23">
        <v>100</v>
      </c>
    </row>
    <row r="94" spans="2:5" ht="12" customHeight="1" x14ac:dyDescent="0.2">
      <c r="B94" s="6" t="s">
        <v>79</v>
      </c>
      <c r="C94" s="32">
        <v>244</v>
      </c>
      <c r="D94" s="32">
        <v>244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4DF649F-4BCE-435B-9BD3-606C9E6FB520}"/>
    <hyperlink ref="D4" location="ŞUBAT!A1" display="Şubat" xr:uid="{F1D92B3B-9240-4451-B1FC-C0BAB6956FF2}"/>
    <hyperlink ref="E4" location="MART!A1" display="Mart" xr:uid="{38D6BC9A-9E71-412C-96C5-4B31A37D779F}"/>
    <hyperlink ref="C5" location="NİSAN!A1" display="Nisan" xr:uid="{5FD36D02-E2B5-4327-8AE5-534E9B3E354D}"/>
    <hyperlink ref="D5" location="MAYIS!A1" display="Mayıs" xr:uid="{81FDCD90-3521-4221-9CB4-C4B84C3EB0C8}"/>
    <hyperlink ref="E5" location="HAZİRAN!A1" display="Haziran" xr:uid="{E82DD646-37D9-4BA0-B572-A956397B6028}"/>
    <hyperlink ref="C6" location="TEMMUZ!A1" display="Temmuz" xr:uid="{3B50D682-076B-4E69-9C23-966E80D9B277}"/>
    <hyperlink ref="D6" location="AĞUSTOS!A1" display="Ağustos" xr:uid="{744DD77D-5B2F-4FAE-A117-083D717DF67E}"/>
    <hyperlink ref="E6" location="EYLÜL!A1" display="Eylül" xr:uid="{88410FDB-56D8-4FEB-84ED-B3D9882FD826}"/>
    <hyperlink ref="C7" location="EKİM!A1" display="Ekim" xr:uid="{AF163BEC-74C1-4121-82B2-4B53BB98E839}"/>
    <hyperlink ref="D7" location="KASIM!A1" display="Kasım" xr:uid="{CED97993-135A-4EE5-B1E4-ACE18FB1C724}"/>
    <hyperlink ref="E7" location="ARALIK!A1" display="Aralık" xr:uid="{DC6F41E2-3249-4DAD-9524-F0F958A4AED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F801-B2D5-40F9-AC0C-3EFF740AB74F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112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95731</v>
      </c>
      <c r="D10" s="22">
        <v>45750</v>
      </c>
      <c r="E10" s="23">
        <v>47.790162016483691</v>
      </c>
    </row>
    <row r="11" spans="2:5" ht="12" customHeight="1" x14ac:dyDescent="0.2">
      <c r="B11" s="7" t="s">
        <v>4</v>
      </c>
      <c r="C11" s="24">
        <v>78731</v>
      </c>
      <c r="D11" s="24">
        <v>36954</v>
      </c>
      <c r="E11" s="25">
        <v>46.937038777609835</v>
      </c>
    </row>
    <row r="12" spans="2:5" ht="12" customHeight="1" x14ac:dyDescent="0.2">
      <c r="B12" s="7" t="s">
        <v>5</v>
      </c>
      <c r="C12" s="24">
        <v>44117</v>
      </c>
      <c r="D12" s="24">
        <v>20351</v>
      </c>
      <c r="E12" s="25">
        <v>46.129609900945212</v>
      </c>
    </row>
    <row r="13" spans="2:5" ht="12" customHeight="1" x14ac:dyDescent="0.2">
      <c r="B13" s="7" t="s">
        <v>6</v>
      </c>
      <c r="C13" s="26">
        <v>34597</v>
      </c>
      <c r="D13" s="26">
        <v>18324</v>
      </c>
      <c r="E13" s="27">
        <v>52.96412983784721</v>
      </c>
    </row>
    <row r="14" spans="2:5" ht="12" customHeight="1" x14ac:dyDescent="0.2">
      <c r="B14" s="8" t="s">
        <v>7</v>
      </c>
      <c r="C14" s="28">
        <v>3603</v>
      </c>
      <c r="D14" s="28">
        <v>715</v>
      </c>
      <c r="E14" s="29">
        <v>19.844573966139329</v>
      </c>
    </row>
    <row r="15" spans="2:5" ht="12" customHeight="1" x14ac:dyDescent="0.2">
      <c r="B15" s="8" t="s">
        <v>8</v>
      </c>
      <c r="C15" s="28">
        <v>1221</v>
      </c>
      <c r="D15" s="28">
        <v>628</v>
      </c>
      <c r="E15" s="29">
        <v>51.433251433251435</v>
      </c>
    </row>
    <row r="16" spans="2:5" ht="12" customHeight="1" x14ac:dyDescent="0.2">
      <c r="B16" s="8" t="s">
        <v>9</v>
      </c>
      <c r="C16" s="28">
        <v>28694</v>
      </c>
      <c r="D16" s="28">
        <v>16078</v>
      </c>
      <c r="E16" s="29">
        <v>56.03262005994285</v>
      </c>
    </row>
    <row r="17" spans="2:5" ht="12" customHeight="1" x14ac:dyDescent="0.2">
      <c r="B17" s="8" t="s">
        <v>10</v>
      </c>
      <c r="C17" s="28">
        <v>1079</v>
      </c>
      <c r="D17" s="28">
        <v>903</v>
      </c>
      <c r="E17" s="29">
        <v>83.68860055607044</v>
      </c>
    </row>
    <row r="18" spans="2:5" ht="12" customHeight="1" x14ac:dyDescent="0.2">
      <c r="B18" s="7" t="s">
        <v>11</v>
      </c>
      <c r="C18" s="24">
        <v>9520</v>
      </c>
      <c r="D18" s="24">
        <v>2027</v>
      </c>
      <c r="E18" s="25">
        <v>21.292016806722689</v>
      </c>
    </row>
    <row r="19" spans="2:5" ht="12" customHeight="1" x14ac:dyDescent="0.2">
      <c r="B19" s="8" t="s">
        <v>12</v>
      </c>
      <c r="C19" s="28">
        <v>7537</v>
      </c>
      <c r="D19" s="28">
        <v>195</v>
      </c>
      <c r="E19" s="29">
        <v>2.5872363009154835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1983</v>
      </c>
      <c r="D21" s="28">
        <v>1832</v>
      </c>
      <c r="E21" s="29">
        <v>92.385274836106916</v>
      </c>
    </row>
    <row r="22" spans="2:5" s="4" customFormat="1" ht="12" customHeight="1" x14ac:dyDescent="0.2">
      <c r="B22" s="7" t="s">
        <v>15</v>
      </c>
      <c r="C22" s="24">
        <v>7252</v>
      </c>
      <c r="D22" s="24">
        <v>2966</v>
      </c>
      <c r="E22" s="25">
        <v>40.899062327633757</v>
      </c>
    </row>
    <row r="23" spans="2:5" s="4" customFormat="1" ht="12" customHeight="1" x14ac:dyDescent="0.2">
      <c r="B23" s="8" t="s">
        <v>16</v>
      </c>
      <c r="C23" s="30">
        <v>11</v>
      </c>
      <c r="D23" s="30">
        <v>8</v>
      </c>
      <c r="E23" s="31">
        <v>72.727272727272734</v>
      </c>
    </row>
    <row r="24" spans="2:5" ht="12" customHeight="1" x14ac:dyDescent="0.2">
      <c r="B24" s="8" t="s">
        <v>17</v>
      </c>
      <c r="C24" s="30">
        <v>7241</v>
      </c>
      <c r="D24" s="30">
        <v>2958</v>
      </c>
      <c r="E24" s="31">
        <v>40.850711227730976</v>
      </c>
    </row>
    <row r="25" spans="2:5" s="4" customFormat="1" ht="12" customHeight="1" x14ac:dyDescent="0.2">
      <c r="B25" s="7" t="s">
        <v>18</v>
      </c>
      <c r="C25" s="24">
        <v>16334</v>
      </c>
      <c r="D25" s="24">
        <v>5558</v>
      </c>
      <c r="E25" s="25">
        <v>34.027182563976979</v>
      </c>
    </row>
    <row r="26" spans="2:5" ht="12" customHeight="1" x14ac:dyDescent="0.2">
      <c r="B26" s="7" t="s">
        <v>19</v>
      </c>
      <c r="C26" s="24">
        <v>14376</v>
      </c>
      <c r="D26" s="24">
        <v>3627</v>
      </c>
      <c r="E26" s="25">
        <v>25.229549248747912</v>
      </c>
    </row>
    <row r="27" spans="2:5" ht="12" customHeight="1" x14ac:dyDescent="0.2">
      <c r="B27" s="8" t="s">
        <v>20</v>
      </c>
      <c r="C27" s="28">
        <v>9754</v>
      </c>
      <c r="D27" s="28">
        <v>2313</v>
      </c>
      <c r="E27" s="29">
        <v>23.713348369899528</v>
      </c>
    </row>
    <row r="28" spans="2:5" ht="12" customHeight="1" x14ac:dyDescent="0.2">
      <c r="B28" s="8" t="s">
        <v>21</v>
      </c>
      <c r="C28" s="28">
        <v>4622</v>
      </c>
      <c r="D28" s="28">
        <v>1314</v>
      </c>
      <c r="E28" s="29">
        <v>28.429251406317611</v>
      </c>
    </row>
    <row r="29" spans="2:5" ht="12" customHeight="1" x14ac:dyDescent="0.2">
      <c r="B29" s="7" t="s">
        <v>22</v>
      </c>
      <c r="C29" s="26">
        <v>1272</v>
      </c>
      <c r="D29" s="26">
        <v>1256</v>
      </c>
      <c r="E29" s="27">
        <v>98.742138364779876</v>
      </c>
    </row>
    <row r="30" spans="2:5" ht="12" customHeight="1" x14ac:dyDescent="0.2">
      <c r="B30" s="8" t="s">
        <v>23</v>
      </c>
      <c r="C30" s="28">
        <v>13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1255</v>
      </c>
      <c r="D31" s="28">
        <v>1255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>
        <v>4</v>
      </c>
      <c r="D33" s="28">
        <v>1</v>
      </c>
      <c r="E33" s="29">
        <v>25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686</v>
      </c>
      <c r="D37" s="26">
        <v>675</v>
      </c>
      <c r="E37" s="27">
        <v>98.396501457725947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7020</v>
      </c>
      <c r="D44" s="24">
        <v>4620</v>
      </c>
      <c r="E44" s="25">
        <v>65.811965811965806</v>
      </c>
    </row>
    <row r="45" spans="2:6" ht="12" customHeight="1" x14ac:dyDescent="0.2">
      <c r="B45" s="7" t="s">
        <v>37</v>
      </c>
      <c r="C45" s="26">
        <v>3984</v>
      </c>
      <c r="D45" s="26">
        <v>3459</v>
      </c>
      <c r="E45" s="27">
        <v>86.82228915662651</v>
      </c>
      <c r="F45" s="5"/>
    </row>
    <row r="46" spans="2:6" ht="12" customHeight="1" x14ac:dyDescent="0.2">
      <c r="B46" s="7" t="s">
        <v>38</v>
      </c>
      <c r="C46" s="26">
        <v>24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3637</v>
      </c>
      <c r="D47" s="22">
        <v>3592</v>
      </c>
      <c r="E47" s="27">
        <v>98.762716524608194</v>
      </c>
    </row>
    <row r="48" spans="2:6" ht="12" customHeight="1" x14ac:dyDescent="0.2">
      <c r="B48" s="6" t="s">
        <v>39</v>
      </c>
      <c r="C48" s="32">
        <v>848</v>
      </c>
      <c r="D48" s="32">
        <v>843</v>
      </c>
      <c r="E48" s="33">
        <v>99.410377358490564</v>
      </c>
    </row>
    <row r="49" spans="2:5" ht="12" customHeight="1" x14ac:dyDescent="0.2">
      <c r="B49" s="6" t="s">
        <v>40</v>
      </c>
      <c r="C49" s="32">
        <v>840</v>
      </c>
      <c r="D49" s="32">
        <v>835</v>
      </c>
      <c r="E49" s="33">
        <v>99.404761904761912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840</v>
      </c>
      <c r="D51" s="34">
        <v>835</v>
      </c>
      <c r="E51" s="35">
        <v>99.404761904761912</v>
      </c>
    </row>
    <row r="52" spans="2:5" ht="12" customHeight="1" x14ac:dyDescent="0.2">
      <c r="B52" s="6" t="s">
        <v>43</v>
      </c>
      <c r="C52" s="32">
        <v>8</v>
      </c>
      <c r="D52" s="32">
        <v>8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</v>
      </c>
      <c r="D54" s="34">
        <v>8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901</v>
      </c>
      <c r="D58" s="32">
        <v>901</v>
      </c>
      <c r="E58" s="33">
        <v>100</v>
      </c>
    </row>
    <row r="59" spans="2:5" ht="12" customHeight="1" x14ac:dyDescent="0.2">
      <c r="B59" s="6" t="s">
        <v>48</v>
      </c>
      <c r="C59" s="32">
        <v>901</v>
      </c>
      <c r="D59" s="32">
        <v>901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1888</v>
      </c>
      <c r="D61" s="32">
        <v>1848</v>
      </c>
      <c r="E61" s="33">
        <v>97.881355932203391</v>
      </c>
    </row>
    <row r="62" spans="2:5" s="4" customFormat="1" ht="12" customHeight="1" x14ac:dyDescent="0.2">
      <c r="B62" s="6" t="s">
        <v>51</v>
      </c>
      <c r="C62" s="32">
        <v>1888</v>
      </c>
      <c r="D62" s="32">
        <v>1848</v>
      </c>
      <c r="E62" s="33">
        <v>97.881355932203391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1226</v>
      </c>
      <c r="D65" s="22">
        <v>1226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1226</v>
      </c>
      <c r="D67" s="22">
        <v>1226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1226</v>
      </c>
      <c r="D69" s="34">
        <v>1226</v>
      </c>
      <c r="E69" s="35">
        <v>100</v>
      </c>
    </row>
    <row r="70" spans="2:5" ht="12" customHeight="1" x14ac:dyDescent="0.2">
      <c r="B70" s="6" t="s">
        <v>89</v>
      </c>
      <c r="C70" s="22">
        <v>11903</v>
      </c>
      <c r="D70" s="22">
        <v>3744</v>
      </c>
      <c r="E70" s="23">
        <v>31.454255229774009</v>
      </c>
    </row>
    <row r="71" spans="2:5" ht="12" customHeight="1" x14ac:dyDescent="0.2">
      <c r="B71" s="6" t="s">
        <v>57</v>
      </c>
      <c r="C71" s="32">
        <v>1295</v>
      </c>
      <c r="D71" s="32">
        <v>175</v>
      </c>
      <c r="E71" s="33">
        <v>13.513513513513514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1179</v>
      </c>
      <c r="D74" s="36">
        <v>59</v>
      </c>
      <c r="E74" s="37">
        <v>5.0042408821034776</v>
      </c>
    </row>
    <row r="75" spans="2:5" ht="12" customHeight="1" x14ac:dyDescent="0.2">
      <c r="B75" s="6" t="s">
        <v>61</v>
      </c>
      <c r="C75" s="32">
        <v>116</v>
      </c>
      <c r="D75" s="32">
        <v>116</v>
      </c>
      <c r="E75" s="33">
        <v>100</v>
      </c>
    </row>
    <row r="76" spans="2:5" ht="12" customHeight="1" x14ac:dyDescent="0.2">
      <c r="B76" s="6" t="s">
        <v>62</v>
      </c>
      <c r="C76" s="32">
        <v>437</v>
      </c>
      <c r="D76" s="32">
        <v>363</v>
      </c>
      <c r="E76" s="33">
        <v>83.066361556064066</v>
      </c>
    </row>
    <row r="77" spans="2:5" ht="12" customHeight="1" x14ac:dyDescent="0.2">
      <c r="B77" s="6" t="s">
        <v>63</v>
      </c>
      <c r="C77" s="32">
        <v>72</v>
      </c>
      <c r="D77" s="32">
        <v>3</v>
      </c>
      <c r="E77" s="33">
        <v>4.1666666666666661</v>
      </c>
    </row>
    <row r="78" spans="2:5" ht="12" customHeight="1" x14ac:dyDescent="0.2">
      <c r="B78" s="6" t="s">
        <v>64</v>
      </c>
      <c r="C78" s="32">
        <v>365</v>
      </c>
      <c r="D78" s="32">
        <v>360</v>
      </c>
      <c r="E78" s="33">
        <v>98.630136986301366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365</v>
      </c>
      <c r="D86" s="34">
        <v>360</v>
      </c>
      <c r="E86" s="35">
        <v>98.630136986301366</v>
      </c>
    </row>
    <row r="87" spans="2:5" ht="12" customHeight="1" x14ac:dyDescent="0.2">
      <c r="B87" s="6" t="s">
        <v>73</v>
      </c>
      <c r="C87" s="32">
        <v>9194</v>
      </c>
      <c r="D87" s="32">
        <v>2231</v>
      </c>
      <c r="E87" s="33">
        <v>24.265825538394605</v>
      </c>
    </row>
    <row r="88" spans="2:5" ht="12" customHeight="1" x14ac:dyDescent="0.2">
      <c r="B88" s="6" t="s">
        <v>74</v>
      </c>
      <c r="C88" s="36">
        <v>287</v>
      </c>
      <c r="D88" s="36">
        <v>226</v>
      </c>
      <c r="E88" s="37">
        <v>78.745644599303134</v>
      </c>
    </row>
    <row r="89" spans="2:5" ht="12" customHeight="1" x14ac:dyDescent="0.2">
      <c r="B89" s="6" t="s">
        <v>75</v>
      </c>
      <c r="C89" s="32">
        <v>2428</v>
      </c>
      <c r="D89" s="32">
        <v>736</v>
      </c>
      <c r="E89" s="33">
        <v>30.313014827018119</v>
      </c>
    </row>
    <row r="90" spans="2:5" ht="12" customHeight="1" x14ac:dyDescent="0.2">
      <c r="B90" s="6" t="s">
        <v>76</v>
      </c>
      <c r="C90" s="32">
        <v>6283</v>
      </c>
      <c r="D90" s="32">
        <v>1268</v>
      </c>
      <c r="E90" s="33">
        <v>20.181441986312272</v>
      </c>
    </row>
    <row r="91" spans="2:5" ht="12" customHeight="1" x14ac:dyDescent="0.2">
      <c r="B91" s="6" t="s">
        <v>77</v>
      </c>
      <c r="C91" s="32">
        <v>196</v>
      </c>
      <c r="D91" s="32">
        <v>1</v>
      </c>
      <c r="E91" s="33">
        <v>0.51020408163265307</v>
      </c>
    </row>
    <row r="92" spans="2:5" ht="12" customHeight="1" x14ac:dyDescent="0.2">
      <c r="B92" s="6" t="s">
        <v>78</v>
      </c>
      <c r="C92" s="32">
        <v>977</v>
      </c>
      <c r="D92" s="32">
        <v>975</v>
      </c>
      <c r="E92" s="33">
        <v>99.795291709314228</v>
      </c>
    </row>
    <row r="93" spans="2:5" ht="12" customHeight="1" x14ac:dyDescent="0.2">
      <c r="B93" s="6" t="s">
        <v>86</v>
      </c>
      <c r="C93" s="22">
        <v>234</v>
      </c>
      <c r="D93" s="22">
        <v>234</v>
      </c>
      <c r="E93" s="23">
        <v>100</v>
      </c>
    </row>
    <row r="94" spans="2:5" ht="12" customHeight="1" x14ac:dyDescent="0.2">
      <c r="B94" s="6" t="s">
        <v>79</v>
      </c>
      <c r="C94" s="32">
        <v>234</v>
      </c>
      <c r="D94" s="32">
        <v>234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9183834-D9C4-4037-B842-6B7D66B281FD}"/>
    <hyperlink ref="D4" location="ŞUBAT!A1" display="Şubat" xr:uid="{24774A80-0B69-4055-837E-4E7DA79045E7}"/>
    <hyperlink ref="E4" location="MART!A1" display="Mart" xr:uid="{6F3A3DA4-BBF8-4AF1-9C7B-6394470A923D}"/>
    <hyperlink ref="C5" location="NİSAN!A1" display="Nisan" xr:uid="{845AE3F4-AF2D-4AB7-B3DD-D9D982D556AC}"/>
    <hyperlink ref="D5" location="MAYIS!A1" display="Mayıs" xr:uid="{C1B9F1F3-0400-44A5-BC81-6CA5B7AAA846}"/>
    <hyperlink ref="E5" location="HAZİRAN!A1" display="Haziran" xr:uid="{FA3FD377-CAF9-4A90-B2F5-49598742C693}"/>
    <hyperlink ref="C6" location="TEMMUZ!A1" display="Temmuz" xr:uid="{EFD3F450-0803-4AC8-AD00-578103F377BF}"/>
    <hyperlink ref="D6" location="AĞUSTOS!A1" display="Ağustos" xr:uid="{3D0A1A88-48E7-4859-BDDB-135E3996AE5E}"/>
    <hyperlink ref="E6" location="EYLÜL!A1" display="Eylül" xr:uid="{60AEAD95-00B0-49AD-99E1-51ED2469EC22}"/>
    <hyperlink ref="C7" location="EKİM!A1" display="Ekim" xr:uid="{3FF8B10F-C475-4ADF-BF6E-8D88D6D565AF}"/>
    <hyperlink ref="D7" location="KASIM!A1" display="Kasım" xr:uid="{D1418B31-C714-4250-93C3-151865292178}"/>
    <hyperlink ref="E7" location="ARALIK!A1" display="Aralık" xr:uid="{6415B930-82AF-47BF-94A5-2712092C112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6BED-6A2C-48F8-9215-D5DCE6351482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112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79811</v>
      </c>
      <c r="D10" s="22">
        <v>37577</v>
      </c>
      <c r="E10" s="23">
        <v>47.082482364586333</v>
      </c>
    </row>
    <row r="11" spans="2:5" ht="12" customHeight="1" x14ac:dyDescent="0.2">
      <c r="B11" s="7" t="s">
        <v>4</v>
      </c>
      <c r="C11" s="24">
        <v>64750</v>
      </c>
      <c r="D11" s="24">
        <v>30297</v>
      </c>
      <c r="E11" s="25">
        <v>46.790733590733588</v>
      </c>
    </row>
    <row r="12" spans="2:5" ht="12" customHeight="1" x14ac:dyDescent="0.2">
      <c r="B12" s="7" t="s">
        <v>5</v>
      </c>
      <c r="C12" s="24">
        <v>37874</v>
      </c>
      <c r="D12" s="24">
        <v>16547</v>
      </c>
      <c r="E12" s="25">
        <v>43.689602365739027</v>
      </c>
    </row>
    <row r="13" spans="2:5" ht="12" customHeight="1" x14ac:dyDescent="0.2">
      <c r="B13" s="7" t="s">
        <v>6</v>
      </c>
      <c r="C13" s="26">
        <v>30862</v>
      </c>
      <c r="D13" s="26">
        <v>15209</v>
      </c>
      <c r="E13" s="27">
        <v>49.280668783617394</v>
      </c>
    </row>
    <row r="14" spans="2:5" ht="12" customHeight="1" x14ac:dyDescent="0.2">
      <c r="B14" s="8" t="s">
        <v>7</v>
      </c>
      <c r="C14" s="28">
        <v>3176</v>
      </c>
      <c r="D14" s="28">
        <v>662</v>
      </c>
      <c r="E14" s="29">
        <v>20.843828715365241</v>
      </c>
    </row>
    <row r="15" spans="2:5" ht="12" customHeight="1" x14ac:dyDescent="0.2">
      <c r="B15" s="8" t="s">
        <v>8</v>
      </c>
      <c r="C15" s="28">
        <v>1209</v>
      </c>
      <c r="D15" s="28">
        <v>590</v>
      </c>
      <c r="E15" s="29">
        <v>48.800661703887513</v>
      </c>
    </row>
    <row r="16" spans="2:5" ht="12" customHeight="1" x14ac:dyDescent="0.2">
      <c r="B16" s="8" t="s">
        <v>9</v>
      </c>
      <c r="C16" s="28">
        <v>25833</v>
      </c>
      <c r="D16" s="28">
        <v>13397</v>
      </c>
      <c r="E16" s="29">
        <v>51.860024000309679</v>
      </c>
    </row>
    <row r="17" spans="2:5" ht="12" customHeight="1" x14ac:dyDescent="0.2">
      <c r="B17" s="8" t="s">
        <v>10</v>
      </c>
      <c r="C17" s="28">
        <v>644</v>
      </c>
      <c r="D17" s="28">
        <v>560</v>
      </c>
      <c r="E17" s="29">
        <v>86.956521739130437</v>
      </c>
    </row>
    <row r="18" spans="2:5" ht="12" customHeight="1" x14ac:dyDescent="0.2">
      <c r="B18" s="7" t="s">
        <v>11</v>
      </c>
      <c r="C18" s="24">
        <v>7012</v>
      </c>
      <c r="D18" s="24">
        <v>1338</v>
      </c>
      <c r="E18" s="25">
        <v>19.081574443810613</v>
      </c>
    </row>
    <row r="19" spans="2:5" ht="12" customHeight="1" x14ac:dyDescent="0.2">
      <c r="B19" s="8" t="s">
        <v>12</v>
      </c>
      <c r="C19" s="28">
        <v>5287</v>
      </c>
      <c r="D19" s="28">
        <v>17</v>
      </c>
      <c r="E19" s="29">
        <v>0.32154340836012862</v>
      </c>
    </row>
    <row r="20" spans="2:5" ht="12" customHeight="1" x14ac:dyDescent="0.2">
      <c r="B20" s="8" t="s">
        <v>13</v>
      </c>
      <c r="C20" s="28"/>
      <c r="D20" s="28"/>
      <c r="E20" s="29"/>
    </row>
    <row r="21" spans="2:5" ht="12" customHeight="1" x14ac:dyDescent="0.2">
      <c r="B21" s="8" t="s">
        <v>14</v>
      </c>
      <c r="C21" s="28">
        <v>1725</v>
      </c>
      <c r="D21" s="28">
        <v>1321</v>
      </c>
      <c r="E21" s="29">
        <v>76.579710144927532</v>
      </c>
    </row>
    <row r="22" spans="2:5" s="4" customFormat="1" ht="12" customHeight="1" x14ac:dyDescent="0.2">
      <c r="B22" s="7" t="s">
        <v>15</v>
      </c>
      <c r="C22" s="24">
        <v>7196</v>
      </c>
      <c r="D22" s="24">
        <v>2789</v>
      </c>
      <c r="E22" s="25">
        <v>38.757643135075043</v>
      </c>
    </row>
    <row r="23" spans="2:5" s="4" customFormat="1" ht="12" customHeight="1" x14ac:dyDescent="0.2">
      <c r="B23" s="8" t="s">
        <v>16</v>
      </c>
      <c r="C23" s="30">
        <v>10</v>
      </c>
      <c r="D23" s="30">
        <v>7</v>
      </c>
      <c r="E23" s="31">
        <v>70</v>
      </c>
    </row>
    <row r="24" spans="2:5" ht="12" customHeight="1" x14ac:dyDescent="0.2">
      <c r="B24" s="8" t="s">
        <v>17</v>
      </c>
      <c r="C24" s="30">
        <v>7186</v>
      </c>
      <c r="D24" s="30">
        <v>2782</v>
      </c>
      <c r="E24" s="31">
        <v>38.714166434734203</v>
      </c>
    </row>
    <row r="25" spans="2:5" s="4" customFormat="1" ht="12" customHeight="1" x14ac:dyDescent="0.2">
      <c r="B25" s="7" t="s">
        <v>18</v>
      </c>
      <c r="C25" s="24">
        <v>10169</v>
      </c>
      <c r="D25" s="24">
        <v>4277</v>
      </c>
      <c r="E25" s="25">
        <v>42.059199527977185</v>
      </c>
    </row>
    <row r="26" spans="2:5" ht="12" customHeight="1" x14ac:dyDescent="0.2">
      <c r="B26" s="7" t="s">
        <v>19</v>
      </c>
      <c r="C26" s="24">
        <v>8654</v>
      </c>
      <c r="D26" s="24">
        <v>2789</v>
      </c>
      <c r="E26" s="25">
        <v>32.227871504506588</v>
      </c>
    </row>
    <row r="27" spans="2:5" ht="12" customHeight="1" x14ac:dyDescent="0.2">
      <c r="B27" s="8" t="s">
        <v>20</v>
      </c>
      <c r="C27" s="28">
        <v>4332</v>
      </c>
      <c r="D27" s="28">
        <v>1728</v>
      </c>
      <c r="E27" s="29">
        <v>39.88919667590028</v>
      </c>
    </row>
    <row r="28" spans="2:5" ht="12" customHeight="1" x14ac:dyDescent="0.2">
      <c r="B28" s="8" t="s">
        <v>21</v>
      </c>
      <c r="C28" s="28">
        <v>4322</v>
      </c>
      <c r="D28" s="28">
        <v>1061</v>
      </c>
      <c r="E28" s="29">
        <v>24.548819990745024</v>
      </c>
    </row>
    <row r="29" spans="2:5" ht="12" customHeight="1" x14ac:dyDescent="0.2">
      <c r="B29" s="7" t="s">
        <v>22</v>
      </c>
      <c r="C29" s="26">
        <v>960</v>
      </c>
      <c r="D29" s="26">
        <v>944</v>
      </c>
      <c r="E29" s="27">
        <v>98.333333333333329</v>
      </c>
    </row>
    <row r="30" spans="2:5" ht="12" customHeight="1" x14ac:dyDescent="0.2">
      <c r="B30" s="8" t="s">
        <v>23</v>
      </c>
      <c r="C30" s="28">
        <v>13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944</v>
      </c>
      <c r="D31" s="28">
        <v>944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>
        <v>3</v>
      </c>
      <c r="D33" s="28">
        <v>0</v>
      </c>
      <c r="E33" s="29">
        <v>0</v>
      </c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555</v>
      </c>
      <c r="D37" s="26">
        <v>544</v>
      </c>
      <c r="E37" s="27">
        <v>98.018018018018012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6123</v>
      </c>
      <c r="D44" s="24">
        <v>3892</v>
      </c>
      <c r="E44" s="25">
        <v>63.563612608198596</v>
      </c>
    </row>
    <row r="45" spans="2:6" ht="12" customHeight="1" x14ac:dyDescent="0.2">
      <c r="B45" s="7" t="s">
        <v>37</v>
      </c>
      <c r="C45" s="26">
        <v>3362</v>
      </c>
      <c r="D45" s="26">
        <v>2792</v>
      </c>
      <c r="E45" s="27">
        <v>83.04580606781677</v>
      </c>
      <c r="F45" s="5"/>
    </row>
    <row r="46" spans="2:6" ht="12" customHeight="1" x14ac:dyDescent="0.2">
      <c r="B46" s="7" t="s">
        <v>38</v>
      </c>
      <c r="C46" s="26">
        <v>26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2898</v>
      </c>
      <c r="D47" s="22">
        <v>2851</v>
      </c>
      <c r="E47" s="27">
        <v>98.37819185645273</v>
      </c>
    </row>
    <row r="48" spans="2:6" ht="12" customHeight="1" x14ac:dyDescent="0.2">
      <c r="B48" s="6" t="s">
        <v>39</v>
      </c>
      <c r="C48" s="32">
        <v>692</v>
      </c>
      <c r="D48" s="32">
        <v>686</v>
      </c>
      <c r="E48" s="33">
        <v>99.132947976878611</v>
      </c>
    </row>
    <row r="49" spans="2:5" ht="12" customHeight="1" x14ac:dyDescent="0.2">
      <c r="B49" s="6" t="s">
        <v>40</v>
      </c>
      <c r="C49" s="32">
        <v>684</v>
      </c>
      <c r="D49" s="32">
        <v>678</v>
      </c>
      <c r="E49" s="33">
        <v>99.122807017543863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684</v>
      </c>
      <c r="D51" s="34">
        <v>678</v>
      </c>
      <c r="E51" s="35">
        <v>99.122807017543863</v>
      </c>
    </row>
    <row r="52" spans="2:5" ht="12" customHeight="1" x14ac:dyDescent="0.2">
      <c r="B52" s="6" t="s">
        <v>43</v>
      </c>
      <c r="C52" s="32">
        <v>8</v>
      </c>
      <c r="D52" s="32">
        <v>8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8</v>
      </c>
      <c r="D54" s="34">
        <v>8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837</v>
      </c>
      <c r="D58" s="32">
        <v>837</v>
      </c>
      <c r="E58" s="33">
        <v>100</v>
      </c>
    </row>
    <row r="59" spans="2:5" ht="12" customHeight="1" x14ac:dyDescent="0.2">
      <c r="B59" s="6" t="s">
        <v>48</v>
      </c>
      <c r="C59" s="32">
        <v>837</v>
      </c>
      <c r="D59" s="32">
        <v>837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1369</v>
      </c>
      <c r="D61" s="32">
        <v>1328</v>
      </c>
      <c r="E61" s="33">
        <v>97.005113221329438</v>
      </c>
    </row>
    <row r="62" spans="2:5" s="4" customFormat="1" ht="12" customHeight="1" x14ac:dyDescent="0.2">
      <c r="B62" s="6" t="s">
        <v>51</v>
      </c>
      <c r="C62" s="32">
        <v>1369</v>
      </c>
      <c r="D62" s="32">
        <v>1328</v>
      </c>
      <c r="E62" s="33">
        <v>97.005113221329438</v>
      </c>
    </row>
    <row r="63" spans="2:5" ht="12" customHeight="1" x14ac:dyDescent="0.2">
      <c r="B63" s="6" t="s">
        <v>90</v>
      </c>
      <c r="C63" s="32"/>
      <c r="D63" s="32"/>
      <c r="E63" s="33"/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1219</v>
      </c>
      <c r="D65" s="22">
        <v>1219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1219</v>
      </c>
      <c r="D67" s="22">
        <v>1219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1219</v>
      </c>
      <c r="D69" s="34">
        <v>1219</v>
      </c>
      <c r="E69" s="35">
        <v>100</v>
      </c>
    </row>
    <row r="70" spans="2:5" ht="12" customHeight="1" x14ac:dyDescent="0.2">
      <c r="B70" s="6" t="s">
        <v>89</v>
      </c>
      <c r="C70" s="22">
        <v>10764</v>
      </c>
      <c r="D70" s="22">
        <v>3030</v>
      </c>
      <c r="E70" s="23">
        <v>28.149386845039022</v>
      </c>
    </row>
    <row r="71" spans="2:5" ht="12" customHeight="1" x14ac:dyDescent="0.2">
      <c r="B71" s="6" t="s">
        <v>57</v>
      </c>
      <c r="C71" s="32">
        <v>1247</v>
      </c>
      <c r="D71" s="32">
        <v>173</v>
      </c>
      <c r="E71" s="33">
        <v>13.873295910184444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1132</v>
      </c>
      <c r="D74" s="36">
        <v>58</v>
      </c>
      <c r="E74" s="37">
        <v>5.1236749116607774</v>
      </c>
    </row>
    <row r="75" spans="2:5" ht="12" customHeight="1" x14ac:dyDescent="0.2">
      <c r="B75" s="6" t="s">
        <v>61</v>
      </c>
      <c r="C75" s="32">
        <v>115</v>
      </c>
      <c r="D75" s="32">
        <v>115</v>
      </c>
      <c r="E75" s="33">
        <v>100</v>
      </c>
    </row>
    <row r="76" spans="2:5" ht="12" customHeight="1" x14ac:dyDescent="0.2">
      <c r="B76" s="6" t="s">
        <v>62</v>
      </c>
      <c r="C76" s="32">
        <v>347</v>
      </c>
      <c r="D76" s="32">
        <v>274</v>
      </c>
      <c r="E76" s="33">
        <v>78.962536023054753</v>
      </c>
    </row>
    <row r="77" spans="2:5" ht="12" customHeight="1" x14ac:dyDescent="0.2">
      <c r="B77" s="6" t="s">
        <v>63</v>
      </c>
      <c r="C77" s="32">
        <v>70</v>
      </c>
      <c r="D77" s="32">
        <v>1</v>
      </c>
      <c r="E77" s="33">
        <v>1.4285714285714286</v>
      </c>
    </row>
    <row r="78" spans="2:5" ht="12" customHeight="1" x14ac:dyDescent="0.2">
      <c r="B78" s="6" t="s">
        <v>64</v>
      </c>
      <c r="C78" s="32">
        <v>277</v>
      </c>
      <c r="D78" s="32">
        <v>273</v>
      </c>
      <c r="E78" s="33">
        <v>98.555956678700369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/>
      <c r="D81" s="34"/>
      <c r="E81" s="35"/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277</v>
      </c>
      <c r="D86" s="34">
        <v>273</v>
      </c>
      <c r="E86" s="35">
        <v>98.555956678700369</v>
      </c>
    </row>
    <row r="87" spans="2:5" ht="12" customHeight="1" x14ac:dyDescent="0.2">
      <c r="B87" s="6" t="s">
        <v>73</v>
      </c>
      <c r="C87" s="32">
        <v>8417</v>
      </c>
      <c r="D87" s="32">
        <v>1835</v>
      </c>
      <c r="E87" s="33">
        <v>21.80111678745396</v>
      </c>
    </row>
    <row r="88" spans="2:5" ht="12" customHeight="1" x14ac:dyDescent="0.2">
      <c r="B88" s="6" t="s">
        <v>74</v>
      </c>
      <c r="C88" s="36">
        <v>245</v>
      </c>
      <c r="D88" s="36">
        <v>185</v>
      </c>
      <c r="E88" s="37">
        <v>75.510204081632651</v>
      </c>
    </row>
    <row r="89" spans="2:5" ht="12" customHeight="1" x14ac:dyDescent="0.2">
      <c r="B89" s="6" t="s">
        <v>75</v>
      </c>
      <c r="C89" s="32">
        <v>2186</v>
      </c>
      <c r="D89" s="32">
        <v>567</v>
      </c>
      <c r="E89" s="33">
        <v>25.937785910338519</v>
      </c>
    </row>
    <row r="90" spans="2:5" ht="12" customHeight="1" x14ac:dyDescent="0.2">
      <c r="B90" s="6" t="s">
        <v>76</v>
      </c>
      <c r="C90" s="32">
        <v>5790</v>
      </c>
      <c r="D90" s="32">
        <v>1082</v>
      </c>
      <c r="E90" s="33">
        <v>18.687392055267704</v>
      </c>
    </row>
    <row r="91" spans="2:5" ht="12" customHeight="1" x14ac:dyDescent="0.2">
      <c r="B91" s="6" t="s">
        <v>77</v>
      </c>
      <c r="C91" s="32">
        <v>196</v>
      </c>
      <c r="D91" s="32">
        <v>1</v>
      </c>
      <c r="E91" s="33">
        <v>0.51020408163265307</v>
      </c>
    </row>
    <row r="92" spans="2:5" ht="12" customHeight="1" x14ac:dyDescent="0.2">
      <c r="B92" s="6" t="s">
        <v>78</v>
      </c>
      <c r="C92" s="32">
        <v>753</v>
      </c>
      <c r="D92" s="32">
        <v>748</v>
      </c>
      <c r="E92" s="33">
        <v>99.33598937583001</v>
      </c>
    </row>
    <row r="93" spans="2:5" ht="12" customHeight="1" x14ac:dyDescent="0.2">
      <c r="B93" s="6" t="s">
        <v>86</v>
      </c>
      <c r="C93" s="22">
        <v>180</v>
      </c>
      <c r="D93" s="22">
        <v>180</v>
      </c>
      <c r="E93" s="23">
        <v>100</v>
      </c>
    </row>
    <row r="94" spans="2:5" ht="12" customHeight="1" x14ac:dyDescent="0.2">
      <c r="B94" s="6" t="s">
        <v>79</v>
      </c>
      <c r="C94" s="32">
        <v>180</v>
      </c>
      <c r="D94" s="32">
        <v>180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7B9CF40-7108-4F45-8726-B1DAB12B98A4}"/>
    <hyperlink ref="D4" location="ŞUBAT!A1" display="Şubat" xr:uid="{3D0FDCAE-6B92-4A9A-84CD-24001BF3CB8C}"/>
    <hyperlink ref="E4" location="MART!A1" display="Mart" xr:uid="{D5879EF3-A8A2-462E-93CB-DA5BE3A4FB74}"/>
    <hyperlink ref="C5" location="NİSAN!A1" display="Nisan" xr:uid="{DC30E950-ECD2-45D2-BE0D-1D68D1944050}"/>
    <hyperlink ref="D5" location="MAYIS!A1" display="Mayıs" xr:uid="{13A748F8-F98D-4E8B-B837-C98266FDFFD5}"/>
    <hyperlink ref="E5" location="HAZİRAN!A1" display="Haziran" xr:uid="{AEA22556-C597-4FF4-A990-4ECA1CC69E4E}"/>
    <hyperlink ref="C6" location="TEMMUZ!A1" display="Temmuz" xr:uid="{F8724635-352A-4141-81E8-6790E3A81986}"/>
    <hyperlink ref="D6" location="AĞUSTOS!A1" display="Ağustos" xr:uid="{2EABCA28-630F-475C-8EAF-DAD13387E95A}"/>
    <hyperlink ref="E6" location="EYLÜL!A1" display="Eylül" xr:uid="{1EEC776D-45FC-44D5-AFDF-CE2CA5C4E7C0}"/>
    <hyperlink ref="C7" location="EKİM!A1" display="Ekim" xr:uid="{4A5D8091-AE9F-4937-BE27-10737402E015}"/>
    <hyperlink ref="D7" location="KASIM!A1" display="Kasım" xr:uid="{C1DB41FE-242D-43AE-926B-383D44E965F1}"/>
    <hyperlink ref="E7" location="ARALIK!A1" display="Aralık" xr:uid="{94E6C507-4B3F-4B1E-8A52-B0EFC97F08B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2025-07-29T13:18:02Z</dcterms:modified>
</cp:coreProperties>
</file>