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251D3B9E-07B1-457F-B594-9A98748AF86B}" xr6:coauthVersionLast="47" xr6:coauthVersionMax="47" xr10:uidLastSave="{00000000-0000-0000-0000-000000000000}"/>
  <bookViews>
    <workbookView xWindow="-108" yWindow="-108" windowWidth="23256" windowHeight="12456" tabRatio="678" xr2:uid="{DBB4B87E-FC74-4C86-AFE8-79949EC52EE5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4" i="25"/>
  <c r="E93" i="25"/>
  <c r="D92" i="25"/>
  <c r="E92" i="25" s="1"/>
  <c r="C92" i="25"/>
  <c r="E91" i="25"/>
  <c r="E90" i="25"/>
  <c r="E89" i="25"/>
  <c r="E88" i="25"/>
  <c r="E87" i="25"/>
  <c r="D86" i="25"/>
  <c r="C86" i="25"/>
  <c r="E85" i="25"/>
  <c r="E80" i="25"/>
  <c r="D77" i="25"/>
  <c r="C77" i="25"/>
  <c r="E77" i="25"/>
  <c r="C75" i="25"/>
  <c r="E76" i="25"/>
  <c r="E74" i="25"/>
  <c r="E73" i="25"/>
  <c r="E71" i="25"/>
  <c r="D70" i="25"/>
  <c r="D69" i="25" s="1"/>
  <c r="E69" i="25" s="1"/>
  <c r="C70" i="25"/>
  <c r="C69" i="25" s="1"/>
  <c r="D66" i="25"/>
  <c r="D64" i="25"/>
  <c r="C66" i="25"/>
  <c r="C64" i="25"/>
  <c r="E62" i="25"/>
  <c r="E61" i="25"/>
  <c r="D60" i="25"/>
  <c r="E60" i="25" s="1"/>
  <c r="C60" i="25"/>
  <c r="E58" i="25"/>
  <c r="D57" i="25"/>
  <c r="C57" i="25"/>
  <c r="E57" i="25"/>
  <c r="D54" i="25"/>
  <c r="C54" i="25"/>
  <c r="E53" i="25"/>
  <c r="D51" i="25"/>
  <c r="E51" i="25"/>
  <c r="C51" i="25"/>
  <c r="E50" i="25"/>
  <c r="E49" i="25"/>
  <c r="D48" i="25"/>
  <c r="D47" i="25" s="1"/>
  <c r="C48" i="25"/>
  <c r="E48" i="25"/>
  <c r="C47" i="25"/>
  <c r="C46" i="25"/>
  <c r="E45" i="25"/>
  <c r="E44" i="25"/>
  <c r="E43" i="25"/>
  <c r="E41" i="25"/>
  <c r="E40" i="25"/>
  <c r="D39" i="25"/>
  <c r="E39" i="25"/>
  <c r="C39" i="25"/>
  <c r="E38" i="25"/>
  <c r="E36" i="25"/>
  <c r="E35" i="25"/>
  <c r="E31" i="25"/>
  <c r="E30" i="25"/>
  <c r="D29" i="25"/>
  <c r="E29" i="25" s="1"/>
  <c r="C29" i="25"/>
  <c r="E28" i="25"/>
  <c r="E27" i="25"/>
  <c r="D26" i="25"/>
  <c r="C26" i="25"/>
  <c r="C25" i="25"/>
  <c r="E26" i="25"/>
  <c r="E24" i="25"/>
  <c r="E23" i="25"/>
  <c r="D22" i="25"/>
  <c r="E22" i="25" s="1"/>
  <c r="C22" i="25"/>
  <c r="E21" i="25"/>
  <c r="E19" i="25"/>
  <c r="D18" i="25"/>
  <c r="E18" i="25" s="1"/>
  <c r="C18" i="25"/>
  <c r="C12" i="25" s="1"/>
  <c r="C11" i="25" s="1"/>
  <c r="C10" i="25" s="1"/>
  <c r="E17" i="25"/>
  <c r="E16" i="25"/>
  <c r="E15" i="25"/>
  <c r="E14" i="25"/>
  <c r="D13" i="25"/>
  <c r="D12" i="25" s="1"/>
  <c r="C13" i="25"/>
  <c r="D75" i="25"/>
  <c r="E75" i="25" s="1"/>
  <c r="E86" i="25"/>
  <c r="E12" i="25" l="1"/>
  <c r="D46" i="25"/>
  <c r="E46" i="25" s="1"/>
  <c r="E47" i="25"/>
  <c r="E70" i="25"/>
  <c r="D25" i="25"/>
  <c r="E25" i="25" s="1"/>
  <c r="E13" i="25"/>
  <c r="D11" i="25" l="1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<sst xmlns="http://schemas.openxmlformats.org/spreadsheetml/2006/main" count="1281" uniqueCount="118">
  <si>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</si>
  <si>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</si>
  <si>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</si>
  <si>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</si>
  <si>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</si>
  <si>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</si>
  <si>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</si>
  <si>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</si>
  <si>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</si>
  <si>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</si>
  <si>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</si>
  <si>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</si>
  <si>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</si>
  <si>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</si>
  <si>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</si>
  <si>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</si>
  <si>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</si>
  <si>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</si>
  <si>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</si>
  <si>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</si>
  <si>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</si>
  <si>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</si>
  <si>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</si>
  <si>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</si>
  <si>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</si>
  <si>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</si>
  <si>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</si>
  <si>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</si>
  <si>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</si>
  <si>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</si>
  <si>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</si>
  <si>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</si>
  <si>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</si>
  <si>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</si>
  <si>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</si>
  <si>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</si>
  <si>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</si>
  <si>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</si>
  <si>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</si>
  <si>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</si>
  <si>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</si>
  <si>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</si>
  <si>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</si>
  <si>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</si>
  <si>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</si>
  <si>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</si>
  <si>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</si>
  <si>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</si>
  <si>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</si>
  <si>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</si>
  <si>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</si>
  <si>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</si>
  <si>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</si>
  <si>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</si>
  <si>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</si>
  <si>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</si>
  <si>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</si>
  <si>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</si>
  <si>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</si>
  <si>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</si>
  <si>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</si>
  <si>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</si>
  <si>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</si>
  <si>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</si>
  <si>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</si>
  <si>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</si>
  <si>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</si>
  <si>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</si>
  <si>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</si>
  <si>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</si>
  <si>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</si>
  <si>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</si>
  <si>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</si>
  <si>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</si>
  <si>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</si>
  <si>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</si>
  <si>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</si>
  <si>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</si>
  <si>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</si>
  <si>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</si>
  <si>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</si>
  <si>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</si>
  <si>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</si>
  <si>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</si>
  <si>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</si>
  <si>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</si>
  <si>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</si>
  <si>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</si>
  <si>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</si>
  <si>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</si>
  <si>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</si>
  <si>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</si>
  <si>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</si>
  <si>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SİVAS İLİ GENEL  BÜTÇE GELİRLERİNİN TAHSİLATI, TAHAKKUKU VE TAHSİLATIN TAHAKKUKA  ORANI (KÜMÜLATİF) OCAK 2011</t>
  </si>
  <si>
    <t>Ocak</t>
  </si>
  <si>
    <t>Şubat</t>
  </si>
  <si>
    <t>SİVAS İLİ GENEL  BÜTÇE GELİRLERİNİN TAHSİLATI, TAHAKKUKU VE TAHSİLATIN TAHAKKUKA  ORANI (KÜMÜLATİF) ŞUBAT 2011</t>
  </si>
  <si>
    <t>SİVAS İLİ GENEL  BÜTÇE GELİRLERİNİN TAHSİLATI, TAHAKKUKU VE TAHSİLATIN TAHAKKUKA  ORANI (KÜMÜLATİF) MART 2011</t>
  </si>
  <si>
    <t>Mart</t>
  </si>
  <si>
    <t>SİVAS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</si>
  <si>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</si>
  <si>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</si>
  <si>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Mayıs</t>
  </si>
  <si>
    <t>SİVAS İLİ GENEL  BÜTÇE GELİRLERİNİN TAHSİLATI, TAHAKKUKU VE TAHSİLATIN TAHAKKUKA  ORANI (KÜMÜLATİF) MAYIS 2011</t>
  </si>
  <si>
    <t>SİVAS İLİ GENEL  BÜTÇE GELİRLERİNİN TAHSİLATI, TAHAKKUKU VE TAHSİLATIN TAHAKKUKA  ORANI (KÜMÜLATİF) HAZİRAN 2011</t>
  </si>
  <si>
    <t>Haziran</t>
  </si>
  <si>
    <t>SİVAS İLİ GENEL  BÜTÇE GELİRLERİNİN TAHSİLATI, TAHAKKUKU VE TAHSİLATIN TAHAKKUKA  ORANI (KÜMÜLATİF) TEMMUZ 2011</t>
  </si>
  <si>
    <t>Temmuz</t>
  </si>
  <si>
    <t>SİVAS İLİ GENEL  BÜTÇE GELİRLERİNİN TAHSİLATI, TAHAKKUKU VE TAHSİLATIN TAHAKKUKA  ORANI (KÜMÜLATİF) AĞUSTOS 2011</t>
  </si>
  <si>
    <t>Ağustos</t>
  </si>
  <si>
    <t>SİVAS İLİ GENEL  BÜTÇE GELİRLERİNİN TAHSİLATI, TAHAKKUKU VE TAHSİLATIN TAHAKKUKA  ORANI (KÜMÜLATİF) EYLÜL 2011</t>
  </si>
  <si>
    <t>Eylül</t>
  </si>
  <si>
    <t>SİVAS İLİ GENEL  BÜTÇE GELİRLERİNİN TAHSİLATI, TAHAKKUKU VE TAHSİLATIN TAHAKKUKA  ORANI (KÜMÜLATİF) EKİM 2011</t>
  </si>
  <si>
    <t>Ekim</t>
  </si>
  <si>
    <t>SİVAS İLİ GENEL  BÜTÇE GELİRLERİNİN TAHSİLATI, TAHAKKUKU VE TAHSİLATIN TAHAKKUKA  ORANI (KÜMÜLATİF) KASIM 2011</t>
  </si>
  <si>
    <t>Kasım</t>
  </si>
  <si>
    <t>SİVAS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</si>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</sst>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DDB14598-D6C0-42A5-BBA3-76121E9C7C47}"/>
    <cellStyle name="Normal_genelgelirtahk_tahs" xfId="3" xr:uid="{E11CB6E4-1ADB-4B9A-9F66-EA19D5E11725}"/>
    <cellStyle name="Virgül [0]_29dan32ye" xfId="4" xr:uid="{A54BB8BE-C12F-4EB8-961A-95627CBBB8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51C-023B-46C3-A311-418016BAD1F7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720488</v>
      </c>
      <c r="D10" s="22">
        <v>426370</v>
      </c>
      <c r="E10" s="23">
        <v>59.177946058782382</v>
      </c>
    </row>
    <row r="11" spans="2:5" ht="12" customHeight="1" x14ac:dyDescent="0.2">
      <c r="B11" s="7" t="s">
        <v>4</v>
      </c>
      <c r="C11" s="24">
        <v>577979</v>
      </c>
      <c r="D11" s="24">
        <v>380614</v>
      </c>
      <c r="E11" s="25">
        <v>65.852565577642096</v>
      </c>
    </row>
    <row r="12" spans="2:5" ht="12" customHeight="1" x14ac:dyDescent="0.2">
      <c r="B12" s="7" t="s">
        <v>5</v>
      </c>
      <c r="C12" s="24">
        <v>260609</v>
      </c>
      <c r="D12" s="24">
        <v>191910</v>
      </c>
      <c r="E12" s="25">
        <v>73.639053140912253</v>
      </c>
    </row>
    <row r="13" spans="2:5" ht="12" customHeight="1" x14ac:dyDescent="0.2">
      <c r="B13" s="7" t="s">
        <v>6</v>
      </c>
      <c r="C13" s="26">
        <v>228412</v>
      </c>
      <c r="D13" s="26">
        <v>173272</v>
      </c>
      <c r="E13" s="27">
        <v>75.859411939828021</v>
      </c>
    </row>
    <row r="14" spans="2:5" ht="12" customHeight="1" x14ac:dyDescent="0.2">
      <c r="B14" s="8" t="s">
        <v>7</v>
      </c>
      <c r="C14" s="28">
        <v>21301</v>
      </c>
      <c r="D14" s="28">
        <v>10728</v>
      </c>
      <c r="E14" s="29">
        <v>50.363832683911561</v>
      </c>
    </row>
    <row r="15" spans="2:5" ht="12" customHeight="1" x14ac:dyDescent="0.2">
      <c r="B15" s="8" t="s">
        <v>8</v>
      </c>
      <c r="C15" s="28">
        <v>1607</v>
      </c>
      <c r="D15" s="28">
        <v>878</v>
      </c>
      <c r="E15" s="29">
        <v>54.635967641568136</v>
      </c>
    </row>
    <row r="16" spans="2:5" ht="12" customHeight="1" x14ac:dyDescent="0.2">
      <c r="B16" s="8" t="s">
        <v>9</v>
      </c>
      <c r="C16" s="28">
        <v>194752</v>
      </c>
      <c r="D16" s="28">
        <v>153266</v>
      </c>
      <c r="E16" s="29">
        <v>78.698036477160699</v>
      </c>
    </row>
    <row r="17" spans="2:5" ht="12" customHeight="1" x14ac:dyDescent="0.2">
      <c r="B17" s="8" t="s">
        <v>10</v>
      </c>
      <c r="C17" s="28">
        <v>10752</v>
      </c>
      <c r="D17" s="28">
        <v>8400</v>
      </c>
      <c r="E17" s="29">
        <v>78.125</v>
      </c>
    </row>
    <row r="18" spans="2:5" ht="12" customHeight="1" x14ac:dyDescent="0.2">
      <c r="B18" s="7" t="s">
        <v>11</v>
      </c>
      <c r="C18" s="24">
        <v>32197</v>
      </c>
      <c r="D18" s="24">
        <v>18638</v>
      </c>
      <c r="E18" s="25">
        <v>57.887380811876888</v>
      </c>
    </row>
    <row r="19" spans="2:5" ht="12" customHeight="1" x14ac:dyDescent="0.2">
      <c r="B19" s="8" t="s">
        <v>12</v>
      </c>
      <c r="C19" s="28">
        <v>16452</v>
      </c>
      <c r="D19" s="28">
        <v>4868</v>
      </c>
      <c r="E19" s="29">
        <v>29.589107707269633</v>
      </c>
    </row>
    <row r="20" spans="2:5" ht="12" customHeight="1" x14ac:dyDescent="0.2">
      <c r="B20" s="8" t="s">
        <v>13</v>
      </c>
      <c r="C20" s="28">
        <v>1</v>
      </c>
      <c r="D20" s="28">
        <v>1</v>
      </c>
      <c r="E20" s="29">
        <v>100</v>
      </c>
    </row>
    <row r="21" spans="2:5" ht="12" customHeight="1" x14ac:dyDescent="0.2">
      <c r="B21" s="8" t="s">
        <v>14</v>
      </c>
      <c r="C21" s="28">
        <v>15744</v>
      </c>
      <c r="D21" s="28">
        <v>13769</v>
      </c>
      <c r="E21" s="29">
        <v>87.455538617886177</v>
      </c>
    </row>
    <row r="22" spans="2:5" s="4" customFormat="1" ht="12" customHeight="1" x14ac:dyDescent="0.2">
      <c r="B22" s="7" t="s">
        <v>15</v>
      </c>
      <c r="C22" s="24">
        <v>42993</v>
      </c>
      <c r="D22" s="24">
        <v>30652</v>
      </c>
      <c r="E22" s="25">
        <v>71.295327146279632</v>
      </c>
    </row>
    <row r="23" spans="2:5" s="4" customFormat="1" ht="12" customHeight="1" x14ac:dyDescent="0.2">
      <c r="B23" s="8" t="s">
        <v>16</v>
      </c>
      <c r="C23" s="30">
        <v>199</v>
      </c>
      <c r="D23" s="30">
        <v>159</v>
      </c>
      <c r="E23" s="31">
        <v>79.899497487437188</v>
      </c>
    </row>
    <row r="24" spans="2:5" ht="12" customHeight="1" x14ac:dyDescent="0.2">
      <c r="B24" s="8" t="s">
        <v>17</v>
      </c>
      <c r="C24" s="30">
        <v>42794</v>
      </c>
      <c r="D24" s="30">
        <v>30493</v>
      </c>
      <c r="E24" s="31">
        <v>71.255316165817646</v>
      </c>
    </row>
    <row r="25" spans="2:5" s="4" customFormat="1" ht="12" customHeight="1" x14ac:dyDescent="0.2">
      <c r="B25" s="7" t="s">
        <v>18</v>
      </c>
      <c r="C25" s="24">
        <v>197679</v>
      </c>
      <c r="D25" s="24">
        <v>93772</v>
      </c>
      <c r="E25" s="25">
        <v>47.436500589339282</v>
      </c>
    </row>
    <row r="26" spans="2:5" ht="12" customHeight="1" x14ac:dyDescent="0.2">
      <c r="B26" s="7" t="s">
        <v>19</v>
      </c>
      <c r="C26" s="24">
        <v>157639</v>
      </c>
      <c r="D26" s="24">
        <v>55608</v>
      </c>
      <c r="E26" s="25">
        <v>35.2755346075527</v>
      </c>
    </row>
    <row r="27" spans="2:5" ht="12" customHeight="1" x14ac:dyDescent="0.2">
      <c r="B27" s="8" t="s">
        <v>20</v>
      </c>
      <c r="C27" s="28">
        <v>142956</v>
      </c>
      <c r="D27" s="28">
        <v>41440</v>
      </c>
      <c r="E27" s="29">
        <v>28.987940345281064</v>
      </c>
    </row>
    <row r="28" spans="2:5" ht="12" customHeight="1" x14ac:dyDescent="0.2">
      <c r="B28" s="8" t="s">
        <v>21</v>
      </c>
      <c r="C28" s="28">
        <v>14683</v>
      </c>
      <c r="D28" s="28">
        <v>14168</v>
      </c>
      <c r="E28" s="29">
        <v>96.49254239596813</v>
      </c>
    </row>
    <row r="29" spans="2:5" ht="12" customHeight="1" x14ac:dyDescent="0.2">
      <c r="B29" s="7" t="s">
        <v>22</v>
      </c>
      <c r="C29" s="26">
        <v>28216</v>
      </c>
      <c r="D29" s="26">
        <v>27181</v>
      </c>
      <c r="E29" s="27">
        <v>96.331868443436349</v>
      </c>
    </row>
    <row r="30" spans="2:5" ht="12" customHeight="1" x14ac:dyDescent="0.2">
      <c r="B30" s="8" t="s">
        <v>23</v>
      </c>
      <c r="C30" s="28">
        <v>1183</v>
      </c>
      <c r="D30" s="28">
        <v>256</v>
      </c>
      <c r="E30" s="29">
        <v>21.639898562975485</v>
      </c>
    </row>
    <row r="31" spans="2:5" s="4" customFormat="1" ht="12" customHeight="1" x14ac:dyDescent="0.2">
      <c r="B31" s="8" t="s">
        <v>24</v>
      </c>
      <c r="C31" s="28">
        <v>26871</v>
      </c>
      <c r="D31" s="28">
        <v>26866</v>
      </c>
      <c r="E31" s="29">
        <v>99.981392579360644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162</v>
      </c>
      <c r="D35" s="28">
        <v>59</v>
      </c>
      <c r="E35" s="29">
        <v>36.419753086419753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11822</v>
      </c>
      <c r="D37" s="26">
        <v>10983</v>
      </c>
      <c r="E37" s="27">
        <v>92.903062087633231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590</v>
      </c>
      <c r="D40" s="24">
        <v>590</v>
      </c>
      <c r="E40" s="25">
        <v>100</v>
      </c>
    </row>
    <row r="41" spans="2:6" s="4" customFormat="1" ht="12" customHeight="1" x14ac:dyDescent="0.2">
      <c r="B41" s="8" t="s">
        <v>33</v>
      </c>
      <c r="C41" s="30">
        <v>6</v>
      </c>
      <c r="D41" s="30">
        <v>6</v>
      </c>
      <c r="E41" s="31">
        <v>100</v>
      </c>
    </row>
    <row r="42" spans="2:6" ht="12" customHeight="1" x14ac:dyDescent="0.2">
      <c r="B42" s="8" t="s">
        <v>34</v>
      </c>
      <c r="C42" s="30">
        <v>584</v>
      </c>
      <c r="D42" s="30">
        <v>584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42559</v>
      </c>
      <c r="D44" s="24">
        <v>33769</v>
      </c>
      <c r="E44" s="25">
        <v>79.346319227425454</v>
      </c>
    </row>
    <row r="45" spans="2:6" ht="12" customHeight="1" x14ac:dyDescent="0.2">
      <c r="B45" s="7" t="s">
        <v>37</v>
      </c>
      <c r="C45" s="26">
        <v>33090</v>
      </c>
      <c r="D45" s="26">
        <v>29902</v>
      </c>
      <c r="E45" s="27">
        <v>90.365669386521603</v>
      </c>
      <c r="F45" s="5"/>
    </row>
    <row r="46" spans="2:6" ht="12" customHeight="1" x14ac:dyDescent="0.2">
      <c r="B46" s="7" t="s">
        <v>38</v>
      </c>
      <c r="C46" s="26">
        <v>459</v>
      </c>
      <c r="D46" s="26">
        <v>19</v>
      </c>
      <c r="E46" s="27">
        <v>4.1394335511982572</v>
      </c>
    </row>
    <row r="47" spans="2:6" ht="12" customHeight="1" x14ac:dyDescent="0.2">
      <c r="B47" s="6" t="s">
        <v>84</v>
      </c>
      <c r="C47" s="22">
        <v>17486</v>
      </c>
      <c r="D47" s="22">
        <v>16571</v>
      </c>
      <c r="E47" s="27">
        <v>94.767242365320826</v>
      </c>
    </row>
    <row r="48" spans="2:6" ht="12" customHeight="1" x14ac:dyDescent="0.2">
      <c r="B48" s="6" t="s">
        <v>39</v>
      </c>
      <c r="C48" s="32">
        <v>8652</v>
      </c>
      <c r="D48" s="32">
        <v>8507</v>
      </c>
      <c r="E48" s="33">
        <v>98.324086916319928</v>
      </c>
    </row>
    <row r="49" spans="2:5" ht="12" customHeight="1" x14ac:dyDescent="0.2">
      <c r="B49" s="6" t="s">
        <v>40</v>
      </c>
      <c r="C49" s="32">
        <v>7860</v>
      </c>
      <c r="D49" s="32">
        <v>7769</v>
      </c>
      <c r="E49" s="33">
        <v>98.842239185750628</v>
      </c>
    </row>
    <row r="50" spans="2:5" ht="12" customHeight="1" x14ac:dyDescent="0.2">
      <c r="B50" s="9" t="s">
        <v>41</v>
      </c>
      <c r="C50" s="34">
        <v>24</v>
      </c>
      <c r="D50" s="34">
        <v>24</v>
      </c>
      <c r="E50" s="35">
        <v>100</v>
      </c>
    </row>
    <row r="51" spans="2:5" ht="12" customHeight="1" x14ac:dyDescent="0.2">
      <c r="B51" s="9" t="s">
        <v>42</v>
      </c>
      <c r="C51" s="34">
        <v>7836</v>
      </c>
      <c r="D51" s="34">
        <v>7745</v>
      </c>
      <c r="E51" s="35">
        <v>98.838693210821845</v>
      </c>
    </row>
    <row r="52" spans="2:5" ht="12" customHeight="1" x14ac:dyDescent="0.2">
      <c r="B52" s="6" t="s">
        <v>43</v>
      </c>
      <c r="C52" s="32">
        <v>792</v>
      </c>
      <c r="D52" s="32">
        <v>738</v>
      </c>
      <c r="E52" s="33">
        <v>93.181818181818173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792</v>
      </c>
      <c r="D54" s="34">
        <v>738</v>
      </c>
      <c r="E54" s="35">
        <v>93.181818181818173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2987</v>
      </c>
      <c r="D58" s="32">
        <v>2987</v>
      </c>
      <c r="E58" s="33">
        <v>100</v>
      </c>
    </row>
    <row r="59" spans="2:5" ht="12" customHeight="1" x14ac:dyDescent="0.2">
      <c r="B59" s="6" t="s">
        <v>48</v>
      </c>
      <c r="C59" s="32">
        <v>2987</v>
      </c>
      <c r="D59" s="32">
        <v>2987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5847</v>
      </c>
      <c r="D61" s="32">
        <v>5077</v>
      </c>
      <c r="E61" s="33">
        <v>86.830853429108942</v>
      </c>
    </row>
    <row r="62" spans="2:5" s="4" customFormat="1" ht="12" customHeight="1" x14ac:dyDescent="0.2">
      <c r="B62" s="6" t="s">
        <v>51</v>
      </c>
      <c r="C62" s="32">
        <v>5752</v>
      </c>
      <c r="D62" s="32">
        <v>4982</v>
      </c>
      <c r="E62" s="33">
        <v>86.613351877607798</v>
      </c>
    </row>
    <row r="63" spans="2:5" ht="12" customHeight="1" x14ac:dyDescent="0.2">
      <c r="B63" s="6" t="s">
        <v>90</v>
      </c>
      <c r="C63" s="32">
        <v>95</v>
      </c>
      <c r="D63" s="32">
        <v>95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123078</v>
      </c>
      <c r="D70" s="22">
        <v>27240</v>
      </c>
      <c r="E70" s="23">
        <v>22.132306342319506</v>
      </c>
    </row>
    <row r="71" spans="2:5" ht="12" customHeight="1" x14ac:dyDescent="0.2">
      <c r="B71" s="6" t="s">
        <v>57</v>
      </c>
      <c r="C71" s="32">
        <v>21148</v>
      </c>
      <c r="D71" s="32">
        <v>-704</v>
      </c>
      <c r="E71" s="33">
        <v>-3.3289199924342725</v>
      </c>
    </row>
    <row r="72" spans="2:5" ht="12" customHeight="1" x14ac:dyDescent="0.2">
      <c r="B72" s="6" t="s">
        <v>58</v>
      </c>
      <c r="C72" s="32">
        <v>85</v>
      </c>
      <c r="D72" s="32">
        <v>85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21338</v>
      </c>
      <c r="D74" s="36">
        <v>-489</v>
      </c>
      <c r="E74" s="37">
        <v>-2.2916861936451403</v>
      </c>
    </row>
    <row r="75" spans="2:5" ht="12" customHeight="1" x14ac:dyDescent="0.2">
      <c r="B75" s="6" t="s">
        <v>61</v>
      </c>
      <c r="C75" s="32">
        <v>-275</v>
      </c>
      <c r="D75" s="32">
        <v>-300</v>
      </c>
      <c r="E75" s="33">
        <v>109.09090909090908</v>
      </c>
    </row>
    <row r="76" spans="2:5" ht="12" customHeight="1" x14ac:dyDescent="0.2">
      <c r="B76" s="6" t="s">
        <v>62</v>
      </c>
      <c r="C76" s="32">
        <v>1762</v>
      </c>
      <c r="D76" s="32">
        <v>1494</v>
      </c>
      <c r="E76" s="33">
        <v>84.790011350737799</v>
      </c>
    </row>
    <row r="77" spans="2:5" ht="12" customHeight="1" x14ac:dyDescent="0.2">
      <c r="B77" s="6" t="s">
        <v>63</v>
      </c>
      <c r="C77" s="32">
        <v>646</v>
      </c>
      <c r="D77" s="32">
        <v>509</v>
      </c>
      <c r="E77" s="33">
        <v>78.792569659442719</v>
      </c>
    </row>
    <row r="78" spans="2:5" ht="12" customHeight="1" x14ac:dyDescent="0.2">
      <c r="B78" s="6" t="s">
        <v>64</v>
      </c>
      <c r="C78" s="32">
        <v>1116</v>
      </c>
      <c r="D78" s="32">
        <v>985</v>
      </c>
      <c r="E78" s="33">
        <v>88.261648745519722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</v>
      </c>
      <c r="D81" s="34">
        <v>4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</v>
      </c>
      <c r="D85" s="34">
        <v>2</v>
      </c>
      <c r="E85" s="35"/>
    </row>
    <row r="86" spans="2:5" ht="12" customHeight="1" x14ac:dyDescent="0.2">
      <c r="B86" s="9" t="s">
        <v>72</v>
      </c>
      <c r="C86" s="34">
        <v>1098</v>
      </c>
      <c r="D86" s="34">
        <v>979</v>
      </c>
      <c r="E86" s="35">
        <v>89.162112932604728</v>
      </c>
    </row>
    <row r="87" spans="2:5" ht="12" customHeight="1" x14ac:dyDescent="0.2">
      <c r="B87" s="6" t="s">
        <v>73</v>
      </c>
      <c r="C87" s="32">
        <v>89614</v>
      </c>
      <c r="D87" s="32">
        <v>19199</v>
      </c>
      <c r="E87" s="33">
        <v>21.424107840292812</v>
      </c>
    </row>
    <row r="88" spans="2:5" ht="12" customHeight="1" x14ac:dyDescent="0.2">
      <c r="B88" s="6" t="s">
        <v>74</v>
      </c>
      <c r="C88" s="36">
        <v>1889</v>
      </c>
      <c r="D88" s="36">
        <v>1221</v>
      </c>
      <c r="E88" s="37">
        <v>64.637374272101638</v>
      </c>
    </row>
    <row r="89" spans="2:5" ht="12" customHeight="1" x14ac:dyDescent="0.2">
      <c r="B89" s="6" t="s">
        <v>75</v>
      </c>
      <c r="C89" s="32">
        <v>17413</v>
      </c>
      <c r="D89" s="32">
        <v>6597</v>
      </c>
      <c r="E89" s="33">
        <v>37.885487853902255</v>
      </c>
    </row>
    <row r="90" spans="2:5" ht="12" customHeight="1" x14ac:dyDescent="0.2">
      <c r="B90" s="6" t="s">
        <v>76</v>
      </c>
      <c r="C90" s="32">
        <v>70238</v>
      </c>
      <c r="D90" s="32">
        <v>11348</v>
      </c>
      <c r="E90" s="33">
        <v>16.156496483385062</v>
      </c>
    </row>
    <row r="91" spans="2:5" ht="12" customHeight="1" x14ac:dyDescent="0.2">
      <c r="B91" s="6" t="s">
        <v>77</v>
      </c>
      <c r="C91" s="32">
        <v>74</v>
      </c>
      <c r="D91" s="32">
        <v>33</v>
      </c>
      <c r="E91" s="33">
        <v>44.594594594594597</v>
      </c>
    </row>
    <row r="92" spans="2:5" ht="12" customHeight="1" x14ac:dyDescent="0.2">
      <c r="B92" s="6" t="s">
        <v>78</v>
      </c>
      <c r="C92" s="32">
        <v>10554</v>
      </c>
      <c r="D92" s="32">
        <v>7251</v>
      </c>
      <c r="E92" s="33">
        <v>68.703808982376344</v>
      </c>
    </row>
    <row r="93" spans="2:5" ht="12" customHeight="1" x14ac:dyDescent="0.2">
      <c r="B93" s="6" t="s">
        <v>86</v>
      </c>
      <c r="C93" s="22">
        <v>1941</v>
      </c>
      <c r="D93" s="22">
        <v>1941</v>
      </c>
      <c r="E93" s="23">
        <v>100</v>
      </c>
    </row>
    <row r="94" spans="2:5" ht="12" customHeight="1" x14ac:dyDescent="0.2">
      <c r="B94" s="6" t="s">
        <v>79</v>
      </c>
      <c r="C94" s="32">
        <v>1852</v>
      </c>
      <c r="D94" s="32">
        <v>1852</v>
      </c>
      <c r="E94" s="23">
        <v>100</v>
      </c>
    </row>
    <row r="95" spans="2:5" ht="12" customHeight="1" x14ac:dyDescent="0.2">
      <c r="B95" s="6" t="s">
        <v>80</v>
      </c>
      <c r="C95" s="32">
        <v>89</v>
      </c>
      <c r="D95" s="32">
        <v>89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4683E1B-75EE-4F29-A26E-EA0AEA7DEEF1}"/>
    <hyperlink ref="D4" location="ŞUBAT!A1" display="Şubat" xr:uid="{56B38211-BAB6-4E11-8DC2-CD5AB09F812D}"/>
    <hyperlink ref="E4" location="MART!A1" display="Mart" xr:uid="{F37F411F-C381-43A1-8A6B-1654676AC2A7}"/>
    <hyperlink ref="C5" location="NİSAN!A1" display="Nisan" xr:uid="{BC10B2CE-4906-459A-A0AD-68E0FC7EC5FE}"/>
    <hyperlink ref="D5" location="MAYIS!A1" display="Mayıs" xr:uid="{71273875-FB9E-46AE-80B0-69528E5523DB}"/>
    <hyperlink ref="E5" location="HAZİRAN!A1" display="Haziran" xr:uid="{BE20A4EF-79CA-46D0-8F8D-F92D1F92F6BE}"/>
    <hyperlink ref="C6" location="TEMMUZ!A1" display="Temmuz" xr:uid="{65E0A159-4218-42F5-BEAC-5D2726ACB9E5}"/>
    <hyperlink ref="D6" location="AĞUSTOS!A1" display="Ağustos" xr:uid="{C016728A-88F8-4B87-9FF3-47CB14AA6D8E}"/>
    <hyperlink ref="E6" location="EYLÜL!A1" display="Eylül" xr:uid="{27B9477B-330B-4757-830C-A7E65126C5CC}"/>
    <hyperlink ref="C7" location="EKİM!A1" display="Ekim" xr:uid="{A0BE8727-5AF2-48A5-912F-F9D558F788EA}"/>
    <hyperlink ref="D7" location="KASIM!A1" display="Kasım" xr:uid="{E8F638F9-CB13-43F4-9E5F-4E402A133FDE}"/>
    <hyperlink ref="E7" location="ARALIK!A1" display="Aralık" xr:uid="{34E1FA93-ED97-4968-85F0-F147D61AAC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D86E-4AE4-4FBF-A223-920560C1F59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356356</v>
      </c>
      <c r="D10" s="22">
        <v>97413</v>
      </c>
      <c r="E10" s="23">
        <v>27.335866380810202</v>
      </c>
    </row>
    <row r="11" spans="2:5" ht="12" customHeight="1" x14ac:dyDescent="0.2">
      <c r="B11" s="7" t="s">
        <v>4</v>
      </c>
      <c r="C11" s="24">
        <v>283844</v>
      </c>
      <c r="D11" s="24">
        <v>86001</v>
      </c>
      <c r="E11" s="25">
        <v>30.298685193275176</v>
      </c>
    </row>
    <row r="12" spans="2:5" ht="12" customHeight="1" x14ac:dyDescent="0.2">
      <c r="B12" s="7" t="s">
        <v>5</v>
      </c>
      <c r="C12" s="24">
        <v>120145</v>
      </c>
      <c r="D12" s="24">
        <v>41305</v>
      </c>
      <c r="E12" s="25">
        <v>34.379291689208877</v>
      </c>
    </row>
    <row r="13" spans="2:5" ht="12" customHeight="1" x14ac:dyDescent="0.2">
      <c r="B13" s="7" t="s">
        <v>6</v>
      </c>
      <c r="C13" s="26">
        <v>106174</v>
      </c>
      <c r="D13" s="26">
        <v>36294</v>
      </c>
      <c r="E13" s="27">
        <v>34.183510087215325</v>
      </c>
    </row>
    <row r="14" spans="2:5" ht="12" customHeight="1" x14ac:dyDescent="0.2">
      <c r="B14" s="8" t="s">
        <v>7</v>
      </c>
      <c r="C14" s="28">
        <v>16806</v>
      </c>
      <c r="D14" s="28">
        <v>3432</v>
      </c>
      <c r="E14" s="29">
        <v>20.421278114958945</v>
      </c>
    </row>
    <row r="15" spans="2:5" ht="12" customHeight="1" x14ac:dyDescent="0.2">
      <c r="B15" s="8" t="s">
        <v>8</v>
      </c>
      <c r="C15" s="28">
        <v>1550</v>
      </c>
      <c r="D15" s="28">
        <v>481</v>
      </c>
      <c r="E15" s="29">
        <v>31.032258064516128</v>
      </c>
    </row>
    <row r="16" spans="2:5" ht="12" customHeight="1" x14ac:dyDescent="0.2">
      <c r="B16" s="8" t="s">
        <v>9</v>
      </c>
      <c r="C16" s="28">
        <v>82280</v>
      </c>
      <c r="D16" s="28">
        <v>30008</v>
      </c>
      <c r="E16" s="29">
        <v>36.470588235294116</v>
      </c>
    </row>
    <row r="17" spans="2:5" ht="12" customHeight="1" x14ac:dyDescent="0.2">
      <c r="B17" s="8" t="s">
        <v>10</v>
      </c>
      <c r="C17" s="28">
        <v>5538</v>
      </c>
      <c r="D17" s="28">
        <v>2373</v>
      </c>
      <c r="E17" s="29">
        <v>42.849404117009747</v>
      </c>
    </row>
    <row r="18" spans="2:5" ht="12" customHeight="1" x14ac:dyDescent="0.2">
      <c r="B18" s="7" t="s">
        <v>11</v>
      </c>
      <c r="C18" s="24">
        <v>13971</v>
      </c>
      <c r="D18" s="24">
        <v>5011</v>
      </c>
      <c r="E18" s="25">
        <v>35.867153389163263</v>
      </c>
    </row>
    <row r="19" spans="2:5" ht="12" customHeight="1" x14ac:dyDescent="0.2">
      <c r="B19" s="8" t="s">
        <v>12</v>
      </c>
      <c r="C19" s="28">
        <v>5722</v>
      </c>
      <c r="D19" s="28">
        <v>289</v>
      </c>
      <c r="E19" s="29">
        <v>5.0506815798671791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8249</v>
      </c>
      <c r="D21" s="28">
        <v>4722</v>
      </c>
      <c r="E21" s="29">
        <v>57.243302218450722</v>
      </c>
    </row>
    <row r="22" spans="2:5" s="4" customFormat="1" ht="12" customHeight="1" x14ac:dyDescent="0.2">
      <c r="B22" s="7" t="s">
        <v>15</v>
      </c>
      <c r="C22" s="24">
        <v>41241</v>
      </c>
      <c r="D22" s="24">
        <v>11581</v>
      </c>
      <c r="E22" s="25">
        <v>28.081278339516501</v>
      </c>
    </row>
    <row r="23" spans="2:5" s="4" customFormat="1" ht="12" customHeight="1" x14ac:dyDescent="0.2">
      <c r="B23" s="8" t="s">
        <v>16</v>
      </c>
      <c r="C23" s="30">
        <v>25</v>
      </c>
      <c r="D23" s="30">
        <v>8</v>
      </c>
      <c r="E23" s="31">
        <v>32</v>
      </c>
    </row>
    <row r="24" spans="2:5" ht="12" customHeight="1" x14ac:dyDescent="0.2">
      <c r="B24" s="8" t="s">
        <v>17</v>
      </c>
      <c r="C24" s="30">
        <v>41216</v>
      </c>
      <c r="D24" s="30">
        <v>11573</v>
      </c>
      <c r="E24" s="31">
        <v>28.078901397515526</v>
      </c>
    </row>
    <row r="25" spans="2:5" s="4" customFormat="1" ht="12" customHeight="1" x14ac:dyDescent="0.2">
      <c r="B25" s="7" t="s">
        <v>18</v>
      </c>
      <c r="C25" s="24">
        <v>93572</v>
      </c>
      <c r="D25" s="24">
        <v>17134</v>
      </c>
      <c r="E25" s="25">
        <v>18.311033215064334</v>
      </c>
    </row>
    <row r="26" spans="2:5" ht="12" customHeight="1" x14ac:dyDescent="0.2">
      <c r="B26" s="7" t="s">
        <v>19</v>
      </c>
      <c r="C26" s="24">
        <v>82972</v>
      </c>
      <c r="D26" s="24">
        <v>8566</v>
      </c>
      <c r="E26" s="25">
        <v>10.323964710986839</v>
      </c>
    </row>
    <row r="27" spans="2:5" ht="12" customHeight="1" x14ac:dyDescent="0.2">
      <c r="B27" s="8" t="s">
        <v>20</v>
      </c>
      <c r="C27" s="28">
        <v>72836</v>
      </c>
      <c r="D27" s="28">
        <v>7242</v>
      </c>
      <c r="E27" s="29">
        <v>9.9428853863474114</v>
      </c>
    </row>
    <row r="28" spans="2:5" ht="12" customHeight="1" x14ac:dyDescent="0.2">
      <c r="B28" s="8" t="s">
        <v>21</v>
      </c>
      <c r="C28" s="28">
        <v>10136</v>
      </c>
      <c r="D28" s="28">
        <v>1324</v>
      </c>
      <c r="E28" s="29">
        <v>13.062352012628256</v>
      </c>
    </row>
    <row r="29" spans="2:5" ht="12" customHeight="1" x14ac:dyDescent="0.2">
      <c r="B29" s="7" t="s">
        <v>22</v>
      </c>
      <c r="C29" s="26">
        <v>7761</v>
      </c>
      <c r="D29" s="26">
        <v>6238</v>
      </c>
      <c r="E29" s="27">
        <v>80.376240175235154</v>
      </c>
    </row>
    <row r="30" spans="2:5" ht="12" customHeight="1" x14ac:dyDescent="0.2">
      <c r="B30" s="8" t="s">
        <v>23</v>
      </c>
      <c r="C30" s="28">
        <v>1505</v>
      </c>
      <c r="D30" s="28">
        <v>5</v>
      </c>
      <c r="E30" s="29">
        <v>0.33222591362126247</v>
      </c>
    </row>
    <row r="31" spans="2:5" s="4" customFormat="1" ht="12" customHeight="1" x14ac:dyDescent="0.2">
      <c r="B31" s="8" t="s">
        <v>24</v>
      </c>
      <c r="C31" s="28">
        <v>6231</v>
      </c>
      <c r="D31" s="28">
        <v>6222</v>
      </c>
      <c r="E31" s="29">
        <v>99.855560905151663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25</v>
      </c>
      <c r="D35" s="28">
        <v>11</v>
      </c>
      <c r="E35" s="29">
        <v>44</v>
      </c>
    </row>
    <row r="36" spans="2:6" ht="12" customHeight="1" x14ac:dyDescent="0.2">
      <c r="B36" s="7" t="s">
        <v>29</v>
      </c>
      <c r="C36" s="26">
        <v>2837</v>
      </c>
      <c r="D36" s="26">
        <v>2330</v>
      </c>
      <c r="E36" s="27">
        <v>82.129009517095525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2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344</v>
      </c>
      <c r="D39" s="24">
        <v>344</v>
      </c>
      <c r="E39" s="25">
        <v>100</v>
      </c>
    </row>
    <row r="40" spans="2:6" s="4" customFormat="1" ht="12" customHeight="1" x14ac:dyDescent="0.2">
      <c r="B40" s="8" t="s">
        <v>33</v>
      </c>
      <c r="C40" s="30">
        <v>3</v>
      </c>
      <c r="D40" s="30">
        <v>3</v>
      </c>
      <c r="E40" s="31">
        <v>100</v>
      </c>
    </row>
    <row r="41" spans="2:6" ht="12" customHeight="1" x14ac:dyDescent="0.2">
      <c r="B41" s="8" t="s">
        <v>34</v>
      </c>
      <c r="C41" s="30">
        <v>341</v>
      </c>
      <c r="D41" s="30">
        <v>341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18009</v>
      </c>
      <c r="D43" s="24">
        <v>8517</v>
      </c>
      <c r="E43" s="25">
        <v>47.293020156588369</v>
      </c>
    </row>
    <row r="44" spans="2:6" ht="12" customHeight="1" x14ac:dyDescent="0.2">
      <c r="B44" s="7" t="s">
        <v>37</v>
      </c>
      <c r="C44" s="26">
        <v>10075</v>
      </c>
      <c r="D44" s="26">
        <v>7116</v>
      </c>
      <c r="E44" s="27">
        <v>70.630272952853602</v>
      </c>
      <c r="F44" s="5"/>
    </row>
    <row r="45" spans="2:6" ht="12" customHeight="1" x14ac:dyDescent="0.2">
      <c r="B45" s="7" t="s">
        <v>38</v>
      </c>
      <c r="C45" s="26">
        <v>458</v>
      </c>
      <c r="D45" s="26">
        <v>4</v>
      </c>
      <c r="E45" s="27">
        <v>0.87336244541484709</v>
      </c>
    </row>
    <row r="46" spans="2:6" ht="12" customHeight="1" x14ac:dyDescent="0.2">
      <c r="B46" s="6" t="s">
        <v>84</v>
      </c>
      <c r="C46" s="22">
        <v>5441</v>
      </c>
      <c r="D46" s="22">
        <v>4260</v>
      </c>
      <c r="E46" s="27">
        <v>78.29443117074068</v>
      </c>
    </row>
    <row r="47" spans="2:6" ht="12" customHeight="1" x14ac:dyDescent="0.2">
      <c r="B47" s="6" t="s">
        <v>39</v>
      </c>
      <c r="C47" s="32">
        <v>2251</v>
      </c>
      <c r="D47" s="32">
        <v>1896</v>
      </c>
      <c r="E47" s="33">
        <v>84.229231452687685</v>
      </c>
    </row>
    <row r="48" spans="2:6" ht="12" customHeight="1" x14ac:dyDescent="0.2">
      <c r="B48" s="6" t="s">
        <v>40</v>
      </c>
      <c r="C48" s="32">
        <v>1786</v>
      </c>
      <c r="D48" s="32">
        <v>1745</v>
      </c>
      <c r="E48" s="33">
        <v>97.704367301231798</v>
      </c>
    </row>
    <row r="49" spans="2:5" ht="12" customHeight="1" x14ac:dyDescent="0.2">
      <c r="B49" s="9" t="s">
        <v>41</v>
      </c>
      <c r="C49" s="34">
        <v>4</v>
      </c>
      <c r="D49" s="34">
        <v>4</v>
      </c>
      <c r="E49" s="35">
        <v>100</v>
      </c>
    </row>
    <row r="50" spans="2:5" ht="12" customHeight="1" x14ac:dyDescent="0.2">
      <c r="B50" s="9" t="s">
        <v>42</v>
      </c>
      <c r="C50" s="34">
        <v>1782</v>
      </c>
      <c r="D50" s="34">
        <v>1741</v>
      </c>
      <c r="E50" s="35">
        <v>97.699214365881033</v>
      </c>
    </row>
    <row r="51" spans="2:5" ht="12" customHeight="1" x14ac:dyDescent="0.2">
      <c r="B51" s="6" t="s">
        <v>43</v>
      </c>
      <c r="C51" s="32">
        <v>465</v>
      </c>
      <c r="D51" s="32">
        <v>151</v>
      </c>
      <c r="E51" s="33">
        <v>32.473118279569889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465</v>
      </c>
      <c r="D53" s="34">
        <v>151</v>
      </c>
      <c r="E53" s="35">
        <v>32.473118279569889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1122</v>
      </c>
      <c r="D57" s="32">
        <v>1122</v>
      </c>
      <c r="E57" s="33">
        <v>100</v>
      </c>
    </row>
    <row r="58" spans="2:5" ht="12" customHeight="1" x14ac:dyDescent="0.2">
      <c r="B58" s="6" t="s">
        <v>48</v>
      </c>
      <c r="C58" s="32">
        <v>1122</v>
      </c>
      <c r="D58" s="32">
        <v>1122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2068</v>
      </c>
      <c r="D60" s="32">
        <v>1242</v>
      </c>
      <c r="E60" s="33">
        <v>60.058027079303677</v>
      </c>
    </row>
    <row r="61" spans="2:5" s="4" customFormat="1" ht="12" customHeight="1" x14ac:dyDescent="0.2">
      <c r="B61" s="6" t="s">
        <v>51</v>
      </c>
      <c r="C61" s="32">
        <v>2042</v>
      </c>
      <c r="D61" s="32">
        <v>1216</v>
      </c>
      <c r="E61" s="33">
        <v>59.549461312438787</v>
      </c>
    </row>
    <row r="62" spans="2:5" ht="12" customHeight="1" x14ac:dyDescent="0.2">
      <c r="B62" s="6" t="s">
        <v>90</v>
      </c>
      <c r="C62" s="32">
        <v>26</v>
      </c>
      <c r="D62" s="32">
        <v>26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1</v>
      </c>
      <c r="D64" s="22">
        <v>1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</v>
      </c>
      <c r="D66" s="22">
        <v>1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</v>
      </c>
      <c r="D68" s="34">
        <v>1</v>
      </c>
      <c r="E68" s="35">
        <v>100</v>
      </c>
    </row>
    <row r="69" spans="2:5" ht="12" customHeight="1" x14ac:dyDescent="0.2">
      <c r="B69" s="6" t="s">
        <v>89</v>
      </c>
      <c r="C69" s="22">
        <v>66667</v>
      </c>
      <c r="D69" s="22">
        <v>6748</v>
      </c>
      <c r="E69" s="23">
        <v>10.121949390253048</v>
      </c>
    </row>
    <row r="70" spans="2:5" ht="12" customHeight="1" x14ac:dyDescent="0.2">
      <c r="B70" s="6" t="s">
        <v>57</v>
      </c>
      <c r="C70" s="32">
        <v>11286</v>
      </c>
      <c r="D70" s="32">
        <v>-292</v>
      </c>
      <c r="E70" s="33">
        <v>-2.5872762714867976</v>
      </c>
    </row>
    <row r="71" spans="2:5" ht="12" customHeight="1" x14ac:dyDescent="0.2">
      <c r="B71" s="6" t="s">
        <v>58</v>
      </c>
      <c r="C71" s="32">
        <v>7</v>
      </c>
      <c r="D71" s="32">
        <v>7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11589</v>
      </c>
      <c r="D73" s="36">
        <v>43</v>
      </c>
      <c r="E73" s="37">
        <v>0.37104150487531284</v>
      </c>
    </row>
    <row r="74" spans="2:5" ht="12" customHeight="1" x14ac:dyDescent="0.2">
      <c r="B74" s="6" t="s">
        <v>61</v>
      </c>
      <c r="C74" s="32">
        <v>-310</v>
      </c>
      <c r="D74" s="32">
        <v>-342</v>
      </c>
      <c r="E74" s="33">
        <v>110.3225806451613</v>
      </c>
    </row>
    <row r="75" spans="2:5" ht="12" customHeight="1" x14ac:dyDescent="0.2">
      <c r="B75" s="6" t="s">
        <v>62</v>
      </c>
      <c r="C75" s="32">
        <v>551</v>
      </c>
      <c r="D75" s="32">
        <v>282</v>
      </c>
      <c r="E75" s="33">
        <v>51.179673321234119</v>
      </c>
    </row>
    <row r="76" spans="2:5" ht="12" customHeight="1" x14ac:dyDescent="0.2">
      <c r="B76" s="6" t="s">
        <v>63</v>
      </c>
      <c r="C76" s="32">
        <v>142</v>
      </c>
      <c r="D76" s="32">
        <v>3</v>
      </c>
      <c r="E76" s="33">
        <v>2.112676056338028</v>
      </c>
    </row>
    <row r="77" spans="2:5" ht="12" customHeight="1" x14ac:dyDescent="0.2">
      <c r="B77" s="6" t="s">
        <v>64</v>
      </c>
      <c r="C77" s="32">
        <v>409</v>
      </c>
      <c r="D77" s="32">
        <v>279</v>
      </c>
      <c r="E77" s="33">
        <v>68.215158924205383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11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398</v>
      </c>
      <c r="D85" s="34">
        <v>279</v>
      </c>
      <c r="E85" s="35">
        <v>70.100502512562812</v>
      </c>
    </row>
    <row r="86" spans="2:5" ht="12" customHeight="1" x14ac:dyDescent="0.2">
      <c r="B86" s="6" t="s">
        <v>73</v>
      </c>
      <c r="C86" s="32">
        <v>48856</v>
      </c>
      <c r="D86" s="32">
        <v>4201</v>
      </c>
      <c r="E86" s="33">
        <v>8.5987391517930245</v>
      </c>
    </row>
    <row r="87" spans="2:5" ht="12" customHeight="1" x14ac:dyDescent="0.2">
      <c r="B87" s="6" t="s">
        <v>74</v>
      </c>
      <c r="C87" s="36">
        <v>893</v>
      </c>
      <c r="D87" s="36">
        <v>271</v>
      </c>
      <c r="E87" s="37">
        <v>30.347144456886898</v>
      </c>
    </row>
    <row r="88" spans="2:5" ht="12" customHeight="1" x14ac:dyDescent="0.2">
      <c r="B88" s="6" t="s">
        <v>75</v>
      </c>
      <c r="C88" s="32">
        <v>10461</v>
      </c>
      <c r="D88" s="32">
        <v>1319</v>
      </c>
      <c r="E88" s="33">
        <v>12.608737214415447</v>
      </c>
    </row>
    <row r="89" spans="2:5" ht="12" customHeight="1" x14ac:dyDescent="0.2">
      <c r="B89" s="6" t="s">
        <v>76</v>
      </c>
      <c r="C89" s="32">
        <v>37429</v>
      </c>
      <c r="D89" s="32">
        <v>2608</v>
      </c>
      <c r="E89" s="33">
        <v>6.9678591466509925</v>
      </c>
    </row>
    <row r="90" spans="2:5" ht="12" customHeight="1" x14ac:dyDescent="0.2">
      <c r="B90" s="6" t="s">
        <v>77</v>
      </c>
      <c r="C90" s="32">
        <v>73</v>
      </c>
      <c r="D90" s="32">
        <v>3</v>
      </c>
      <c r="E90" s="33">
        <v>4.10958904109589</v>
      </c>
    </row>
    <row r="91" spans="2:5" ht="12" customHeight="1" x14ac:dyDescent="0.2">
      <c r="B91" s="6" t="s">
        <v>78</v>
      </c>
      <c r="C91" s="32">
        <v>5974</v>
      </c>
      <c r="D91" s="32">
        <v>2557</v>
      </c>
      <c r="E91" s="33">
        <v>42.802142618011388</v>
      </c>
    </row>
    <row r="92" spans="2:5" ht="12" customHeight="1" x14ac:dyDescent="0.2">
      <c r="B92" s="6" t="s">
        <v>86</v>
      </c>
      <c r="C92" s="22">
        <v>403</v>
      </c>
      <c r="D92" s="22">
        <v>403</v>
      </c>
      <c r="E92" s="23">
        <v>100</v>
      </c>
    </row>
    <row r="93" spans="2:5" ht="12" customHeight="1" x14ac:dyDescent="0.2">
      <c r="B93" s="6" t="s">
        <v>79</v>
      </c>
      <c r="C93" s="32">
        <v>401</v>
      </c>
      <c r="D93" s="32">
        <v>401</v>
      </c>
      <c r="E93" s="23"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3AFFBC7-38B3-4157-AE79-EE104618A24B}"/>
    <hyperlink ref="D4" location="ŞUBAT!A1" display="Şubat" xr:uid="{FD1E6D87-2481-46E8-B5AC-B52F8FE25863}"/>
    <hyperlink ref="E4" location="MART!A1" display="Mart" xr:uid="{71B9FCB0-65B3-4AD5-8A0F-A2E626A2596D}"/>
    <hyperlink ref="C5" location="NİSAN!A1" display="Nisan" xr:uid="{0FF00A8E-3851-4042-BF20-A7AA9E6F4982}"/>
    <hyperlink ref="D5" location="MAYIS!A1" display="Mayıs" xr:uid="{3B7DE7FB-4A2A-4FB9-A93F-D106126A3D10}"/>
    <hyperlink ref="E5" location="HAZİRAN!A1" display="Haziran" xr:uid="{C9DBB8ED-0390-4FAA-9D0A-EBD5FB755367}"/>
    <hyperlink ref="C6" location="TEMMUZ!A1" display="Temmuz" xr:uid="{C782D331-8D2D-440E-B311-61DA414DFB5B}"/>
    <hyperlink ref="D6" location="AĞUSTOS!A1" display="Ağustos" xr:uid="{B1EFC1B4-5F0F-4DDE-AD08-649663E9C3E1}"/>
    <hyperlink ref="E6" location="EYLÜL!A1" display="Eylül" xr:uid="{129E710C-85B0-41C5-B9A7-89F0DD3A865B}"/>
    <hyperlink ref="C7" location="EKİM!A1" display="Ekim" xr:uid="{E8CD059B-4149-4A28-BD4D-90C9740C813F}"/>
    <hyperlink ref="D7" location="KASIM!A1" display="Kasım" xr:uid="{6AB5D3CF-AE92-414E-A769-D48EFAC9357D}"/>
    <hyperlink ref="E7" location="ARALIK!A1" display="Aralık" xr:uid="{8AC61537-CC2D-45B4-BDDD-45497BB61B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E455-F168-4234-8B84-0BDA4B25C6D8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315113</v>
      </c>
      <c r="D10" s="22">
        <v>70558</v>
      </c>
      <c r="E10" s="23">
        <v>22.391332633055445</v>
      </c>
    </row>
    <row r="11" spans="2:5" ht="12" customHeight="1" x14ac:dyDescent="0.2">
      <c r="B11" s="7" t="s">
        <v>4</v>
      </c>
      <c r="C11" s="24">
        <v>249414</v>
      </c>
      <c r="D11" s="24">
        <v>62832</v>
      </c>
      <c r="E11" s="25">
        <v>25.191849695686692</v>
      </c>
    </row>
    <row r="12" spans="2:5" ht="12" customHeight="1" x14ac:dyDescent="0.2">
      <c r="B12" s="7" t="s">
        <v>5</v>
      </c>
      <c r="C12" s="24">
        <v>99268</v>
      </c>
      <c r="D12" s="24">
        <v>28809</v>
      </c>
      <c r="E12" s="25">
        <v>29.021436918241527</v>
      </c>
    </row>
    <row r="13" spans="2:5" ht="12" customHeight="1" x14ac:dyDescent="0.2">
      <c r="B13" s="7" t="s">
        <v>6</v>
      </c>
      <c r="C13" s="26">
        <v>85558</v>
      </c>
      <c r="D13" s="26">
        <v>24581</v>
      </c>
      <c r="E13" s="27">
        <v>28.730218097664746</v>
      </c>
    </row>
    <row r="14" spans="2:5" ht="12" customHeight="1" x14ac:dyDescent="0.2">
      <c r="B14" s="8" t="s">
        <v>7</v>
      </c>
      <c r="C14" s="28">
        <v>6038</v>
      </c>
      <c r="D14" s="28">
        <v>62</v>
      </c>
      <c r="E14" s="29">
        <v>1.0268300761841669</v>
      </c>
    </row>
    <row r="15" spans="2:5" ht="12" customHeight="1" x14ac:dyDescent="0.2">
      <c r="B15" s="8" t="s">
        <v>8</v>
      </c>
      <c r="C15" s="28">
        <v>1542</v>
      </c>
      <c r="D15" s="28">
        <v>436</v>
      </c>
      <c r="E15" s="29">
        <v>28.274967574578469</v>
      </c>
    </row>
    <row r="16" spans="2:5" ht="12" customHeight="1" x14ac:dyDescent="0.2">
      <c r="B16" s="8" t="s">
        <v>9</v>
      </c>
      <c r="C16" s="28">
        <v>72073</v>
      </c>
      <c r="D16" s="28">
        <v>21850</v>
      </c>
      <c r="E16" s="29">
        <v>30.316484675259808</v>
      </c>
    </row>
    <row r="17" spans="2:5" ht="12" customHeight="1" x14ac:dyDescent="0.2">
      <c r="B17" s="8" t="s">
        <v>10</v>
      </c>
      <c r="C17" s="28">
        <v>5905</v>
      </c>
      <c r="D17" s="28">
        <v>2233</v>
      </c>
      <c r="E17" s="29">
        <v>37.815410668924642</v>
      </c>
    </row>
    <row r="18" spans="2:5" ht="12" customHeight="1" x14ac:dyDescent="0.2">
      <c r="B18" s="7" t="s">
        <v>11</v>
      </c>
      <c r="C18" s="24">
        <v>13710</v>
      </c>
      <c r="D18" s="24">
        <v>4228</v>
      </c>
      <c r="E18" s="25">
        <v>30.838803792851934</v>
      </c>
    </row>
    <row r="19" spans="2:5" ht="12" customHeight="1" x14ac:dyDescent="0.2">
      <c r="B19" s="8" t="s">
        <v>12</v>
      </c>
      <c r="C19" s="28">
        <v>5468</v>
      </c>
      <c r="D19" s="28">
        <v>37</v>
      </c>
      <c r="E19" s="29">
        <v>0.67666422823701544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8242</v>
      </c>
      <c r="D21" s="28">
        <v>4191</v>
      </c>
      <c r="E21" s="29">
        <v>50.849308420286341</v>
      </c>
    </row>
    <row r="22" spans="2:5" s="4" customFormat="1" ht="12" customHeight="1" x14ac:dyDescent="0.2">
      <c r="B22" s="7" t="s">
        <v>15</v>
      </c>
      <c r="C22" s="24">
        <v>41134</v>
      </c>
      <c r="D22" s="24">
        <v>10219</v>
      </c>
      <c r="E22" s="25">
        <v>24.843195410123013</v>
      </c>
    </row>
    <row r="23" spans="2:5" s="4" customFormat="1" ht="12" customHeight="1" x14ac:dyDescent="0.2">
      <c r="B23" s="8" t="s">
        <v>16</v>
      </c>
      <c r="C23" s="30">
        <v>23</v>
      </c>
      <c r="D23" s="30">
        <v>6</v>
      </c>
      <c r="E23" s="31">
        <v>26.086956521739129</v>
      </c>
    </row>
    <row r="24" spans="2:5" ht="12" customHeight="1" x14ac:dyDescent="0.2">
      <c r="B24" s="8" t="s">
        <v>17</v>
      </c>
      <c r="C24" s="30">
        <v>41111</v>
      </c>
      <c r="D24" s="30">
        <v>10213</v>
      </c>
      <c r="E24" s="31">
        <v>24.842499574323174</v>
      </c>
    </row>
    <row r="25" spans="2:5" s="4" customFormat="1" ht="12" customHeight="1" x14ac:dyDescent="0.2">
      <c r="B25" s="7" t="s">
        <v>18</v>
      </c>
      <c r="C25" s="24">
        <v>84996</v>
      </c>
      <c r="D25" s="24">
        <v>12464</v>
      </c>
      <c r="E25" s="25">
        <v>14.66421949268201</v>
      </c>
    </row>
    <row r="26" spans="2:5" ht="12" customHeight="1" x14ac:dyDescent="0.2">
      <c r="B26" s="7" t="s">
        <v>19</v>
      </c>
      <c r="C26" s="24">
        <v>77970</v>
      </c>
      <c r="D26" s="24">
        <v>7246</v>
      </c>
      <c r="E26" s="25">
        <v>9.2933179427985131</v>
      </c>
    </row>
    <row r="27" spans="2:5" ht="12" customHeight="1" x14ac:dyDescent="0.2">
      <c r="B27" s="8" t="s">
        <v>20</v>
      </c>
      <c r="C27" s="28">
        <v>68190</v>
      </c>
      <c r="D27" s="28">
        <v>6251</v>
      </c>
      <c r="E27" s="29">
        <v>9.1670332893386117</v>
      </c>
    </row>
    <row r="28" spans="2:5" ht="12" customHeight="1" x14ac:dyDescent="0.2">
      <c r="B28" s="8" t="s">
        <v>21</v>
      </c>
      <c r="C28" s="28">
        <v>9780</v>
      </c>
      <c r="D28" s="28">
        <v>995</v>
      </c>
      <c r="E28" s="29">
        <v>10.173824130879346</v>
      </c>
    </row>
    <row r="29" spans="2:5" ht="12" customHeight="1" x14ac:dyDescent="0.2">
      <c r="B29" s="7" t="s">
        <v>22</v>
      </c>
      <c r="C29" s="26">
        <v>4824</v>
      </c>
      <c r="D29" s="26">
        <v>3546</v>
      </c>
      <c r="E29" s="27">
        <v>73.507462686567166</v>
      </c>
    </row>
    <row r="30" spans="2:5" ht="12" customHeight="1" x14ac:dyDescent="0.2">
      <c r="B30" s="8" t="s">
        <v>23</v>
      </c>
      <c r="C30" s="28">
        <v>1248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3547</v>
      </c>
      <c r="D31" s="28">
        <v>3538</v>
      </c>
      <c r="E31" s="29">
        <v>99.746264448830004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29</v>
      </c>
      <c r="D35" s="28">
        <v>8</v>
      </c>
      <c r="E35" s="29">
        <v>27.586206896551722</v>
      </c>
    </row>
    <row r="36" spans="2:6" ht="12" customHeight="1" x14ac:dyDescent="0.2">
      <c r="B36" s="7" t="s">
        <v>29</v>
      </c>
      <c r="C36" s="26">
        <v>2200</v>
      </c>
      <c r="D36" s="26">
        <v>1672</v>
      </c>
      <c r="E36" s="27">
        <v>76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2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334</v>
      </c>
      <c r="D39" s="24">
        <v>334</v>
      </c>
      <c r="E39" s="25">
        <v>100</v>
      </c>
    </row>
    <row r="40" spans="2:6" s="4" customFormat="1" ht="12" customHeight="1" x14ac:dyDescent="0.2">
      <c r="B40" s="8" t="s">
        <v>33</v>
      </c>
      <c r="C40" s="30">
        <v>2</v>
      </c>
      <c r="D40" s="30">
        <v>2</v>
      </c>
      <c r="E40" s="31">
        <v>100</v>
      </c>
    </row>
    <row r="41" spans="2:6" ht="12" customHeight="1" x14ac:dyDescent="0.2">
      <c r="B41" s="8" t="s">
        <v>34</v>
      </c>
      <c r="C41" s="30">
        <v>332</v>
      </c>
      <c r="D41" s="30">
        <v>332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15637</v>
      </c>
      <c r="D43" s="24">
        <v>6310</v>
      </c>
      <c r="E43" s="25">
        <v>40.353008889173111</v>
      </c>
    </row>
    <row r="44" spans="2:6" ht="12" customHeight="1" x14ac:dyDescent="0.2">
      <c r="B44" s="7" t="s">
        <v>37</v>
      </c>
      <c r="C44" s="26">
        <v>7554</v>
      </c>
      <c r="D44" s="26">
        <v>4696</v>
      </c>
      <c r="E44" s="27">
        <v>62.165740005295213</v>
      </c>
      <c r="F44" s="5"/>
    </row>
    <row r="45" spans="2:6" ht="12" customHeight="1" x14ac:dyDescent="0.2">
      <c r="B45" s="7" t="s">
        <v>38</v>
      </c>
      <c r="C45" s="26">
        <v>491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4097</v>
      </c>
      <c r="D46" s="22">
        <v>2934</v>
      </c>
      <c r="E46" s="27">
        <v>71.613375640712718</v>
      </c>
    </row>
    <row r="47" spans="2:6" ht="12" customHeight="1" x14ac:dyDescent="0.2">
      <c r="B47" s="6" t="s">
        <v>39</v>
      </c>
      <c r="C47" s="32">
        <v>1629</v>
      </c>
      <c r="D47" s="32">
        <v>1272</v>
      </c>
      <c r="E47" s="33">
        <v>78.08471454880295</v>
      </c>
    </row>
    <row r="48" spans="2:6" ht="12" customHeight="1" x14ac:dyDescent="0.2">
      <c r="B48" s="6" t="s">
        <v>40</v>
      </c>
      <c r="C48" s="32">
        <v>1210</v>
      </c>
      <c r="D48" s="32">
        <v>1167</v>
      </c>
      <c r="E48" s="33">
        <v>96.446280991735534</v>
      </c>
    </row>
    <row r="49" spans="2:5" ht="12" customHeight="1" x14ac:dyDescent="0.2">
      <c r="B49" s="9" t="s">
        <v>41</v>
      </c>
      <c r="C49" s="34">
        <v>4</v>
      </c>
      <c r="D49" s="34">
        <v>4</v>
      </c>
      <c r="E49" s="35">
        <v>100</v>
      </c>
    </row>
    <row r="50" spans="2:5" ht="12" customHeight="1" x14ac:dyDescent="0.2">
      <c r="B50" s="9" t="s">
        <v>42</v>
      </c>
      <c r="C50" s="34">
        <v>1206</v>
      </c>
      <c r="D50" s="34">
        <v>1163</v>
      </c>
      <c r="E50" s="35">
        <v>96.434494195688231</v>
      </c>
    </row>
    <row r="51" spans="2:5" ht="12" customHeight="1" x14ac:dyDescent="0.2">
      <c r="B51" s="6" t="s">
        <v>43</v>
      </c>
      <c r="C51" s="32">
        <v>419</v>
      </c>
      <c r="D51" s="32">
        <v>105</v>
      </c>
      <c r="E51" s="33">
        <v>25.059665871121716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419</v>
      </c>
      <c r="D53" s="34">
        <v>105</v>
      </c>
      <c r="E53" s="35">
        <v>25.059665871121716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931</v>
      </c>
      <c r="D57" s="32">
        <v>931</v>
      </c>
      <c r="E57" s="33">
        <v>100</v>
      </c>
    </row>
    <row r="58" spans="2:5" ht="12" customHeight="1" x14ac:dyDescent="0.2">
      <c r="B58" s="6" t="s">
        <v>48</v>
      </c>
      <c r="C58" s="32">
        <v>931</v>
      </c>
      <c r="D58" s="32">
        <v>931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1537</v>
      </c>
      <c r="D60" s="32">
        <v>731</v>
      </c>
      <c r="E60" s="33">
        <v>47.560182173064412</v>
      </c>
    </row>
    <row r="61" spans="2:5" s="4" customFormat="1" ht="12" customHeight="1" x14ac:dyDescent="0.2">
      <c r="B61" s="6" t="s">
        <v>51</v>
      </c>
      <c r="C61" s="32">
        <v>1512</v>
      </c>
      <c r="D61" s="32">
        <v>706</v>
      </c>
      <c r="E61" s="33">
        <v>46.693121693121689</v>
      </c>
    </row>
    <row r="62" spans="2:5" ht="12" customHeight="1" x14ac:dyDescent="0.2">
      <c r="B62" s="6" t="s">
        <v>90</v>
      </c>
      <c r="C62" s="32">
        <v>25</v>
      </c>
      <c r="D62" s="32">
        <v>25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61335</v>
      </c>
      <c r="D69" s="22">
        <v>4525</v>
      </c>
      <c r="E69" s="23">
        <v>7.3775169153012143</v>
      </c>
    </row>
    <row r="70" spans="2:5" ht="12" customHeight="1" x14ac:dyDescent="0.2">
      <c r="B70" s="6" t="s">
        <v>57</v>
      </c>
      <c r="C70" s="32">
        <v>10794</v>
      </c>
      <c r="D70" s="32">
        <v>122</v>
      </c>
      <c r="E70" s="33">
        <v>1.1302575504910135</v>
      </c>
    </row>
    <row r="71" spans="2:5" ht="12" customHeight="1" x14ac:dyDescent="0.2">
      <c r="B71" s="6" t="s">
        <v>58</v>
      </c>
      <c r="C71" s="32">
        <v>6</v>
      </c>
      <c r="D71" s="32">
        <v>6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10655</v>
      </c>
      <c r="D73" s="36">
        <v>16</v>
      </c>
      <c r="E73" s="37">
        <v>0.15016424213984045</v>
      </c>
    </row>
    <row r="74" spans="2:5" ht="12" customHeight="1" x14ac:dyDescent="0.2">
      <c r="B74" s="6" t="s">
        <v>61</v>
      </c>
      <c r="C74" s="32">
        <v>133</v>
      </c>
      <c r="D74" s="32">
        <v>100</v>
      </c>
      <c r="E74" s="33">
        <v>75.187969924812023</v>
      </c>
    </row>
    <row r="75" spans="2:5" ht="12" customHeight="1" x14ac:dyDescent="0.2">
      <c r="B75" s="6" t="s">
        <v>62</v>
      </c>
      <c r="C75" s="32">
        <v>459</v>
      </c>
      <c r="D75" s="32">
        <v>192</v>
      </c>
      <c r="E75" s="33">
        <v>41.830065359477125</v>
      </c>
    </row>
    <row r="76" spans="2:5" ht="12" customHeight="1" x14ac:dyDescent="0.2">
      <c r="B76" s="6" t="s">
        <v>63</v>
      </c>
      <c r="C76" s="32">
        <v>139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320</v>
      </c>
      <c r="D77" s="32">
        <v>192</v>
      </c>
      <c r="E77" s="33">
        <v>60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8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312</v>
      </c>
      <c r="D85" s="34">
        <v>192</v>
      </c>
      <c r="E85" s="35">
        <v>61.53846153846154</v>
      </c>
    </row>
    <row r="86" spans="2:5" ht="12" customHeight="1" x14ac:dyDescent="0.2">
      <c r="B86" s="6" t="s">
        <v>73</v>
      </c>
      <c r="C86" s="32">
        <v>44361</v>
      </c>
      <c r="D86" s="32">
        <v>1917</v>
      </c>
      <c r="E86" s="33">
        <v>4.3213633597078509</v>
      </c>
    </row>
    <row r="87" spans="2:5" ht="12" customHeight="1" x14ac:dyDescent="0.2">
      <c r="B87" s="6" t="s">
        <v>74</v>
      </c>
      <c r="C87" s="36">
        <v>780</v>
      </c>
      <c r="D87" s="36">
        <v>162</v>
      </c>
      <c r="E87" s="37">
        <v>20.76923076923077</v>
      </c>
    </row>
    <row r="88" spans="2:5" ht="12" customHeight="1" x14ac:dyDescent="0.2">
      <c r="B88" s="6" t="s">
        <v>75</v>
      </c>
      <c r="C88" s="32">
        <v>11656</v>
      </c>
      <c r="D88" s="32">
        <v>846</v>
      </c>
      <c r="E88" s="33">
        <v>7.2580645161290329</v>
      </c>
    </row>
    <row r="89" spans="2:5" ht="12" customHeight="1" x14ac:dyDescent="0.2">
      <c r="B89" s="6" t="s">
        <v>76</v>
      </c>
      <c r="C89" s="32">
        <v>31852</v>
      </c>
      <c r="D89" s="32">
        <v>907</v>
      </c>
      <c r="E89" s="33">
        <v>2.8475448951400226</v>
      </c>
    </row>
    <row r="90" spans="2:5" ht="12" customHeight="1" x14ac:dyDescent="0.2">
      <c r="B90" s="6" t="s">
        <v>77</v>
      </c>
      <c r="C90" s="32">
        <v>73</v>
      </c>
      <c r="D90" s="32">
        <v>2</v>
      </c>
      <c r="E90" s="33">
        <v>2.7397260273972601</v>
      </c>
    </row>
    <row r="91" spans="2:5" ht="12" customHeight="1" x14ac:dyDescent="0.2">
      <c r="B91" s="6" t="s">
        <v>78</v>
      </c>
      <c r="C91" s="32">
        <v>5721</v>
      </c>
      <c r="D91" s="32">
        <v>2294</v>
      </c>
      <c r="E91" s="33">
        <v>40.097884985142457</v>
      </c>
    </row>
    <row r="92" spans="2:5" ht="12" customHeight="1" x14ac:dyDescent="0.2">
      <c r="B92" s="6" t="s">
        <v>86</v>
      </c>
      <c r="C92" s="22">
        <v>267</v>
      </c>
      <c r="D92" s="22">
        <v>267</v>
      </c>
      <c r="E92" s="23">
        <v>100</v>
      </c>
    </row>
    <row r="93" spans="2:5" ht="12" customHeight="1" x14ac:dyDescent="0.2">
      <c r="B93" s="6" t="s">
        <v>79</v>
      </c>
      <c r="C93" s="32">
        <v>266</v>
      </c>
      <c r="D93" s="32">
        <v>266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2BE5060-439D-4EA9-AC3D-A57ABAC8BD3D}"/>
    <hyperlink ref="D4" location="ŞUBAT!A1" display="Şubat" xr:uid="{54F4EBF6-2B95-4C31-B678-EF3F5D923ACE}"/>
    <hyperlink ref="E4" location="MART!A1" display="Mart" xr:uid="{DB428761-3A80-4720-B5CA-A1E8CE61BAB8}"/>
    <hyperlink ref="C5" location="NİSAN!A1" display="Nisan" xr:uid="{CEBCFB10-48C6-48DF-AF22-4F226030134E}"/>
    <hyperlink ref="D5" location="MAYIS!A1" display="Mayıs" xr:uid="{503F05FF-61D7-4C5A-8724-EFF576486E5D}"/>
    <hyperlink ref="E5" location="HAZİRAN!A1" display="Haziran" xr:uid="{F17157F6-4AC8-4988-844B-0D2D78EA7D15}"/>
    <hyperlink ref="C6" location="TEMMUZ!A1" display="Temmuz" xr:uid="{1BAF4027-50B5-4EC2-BCB1-747C66926EA8}"/>
    <hyperlink ref="D6" location="AĞUSTOS!A1" display="Ağustos" xr:uid="{1D279878-606C-44CF-99B4-C55AE2C6ADDE}"/>
    <hyperlink ref="E6" location="EYLÜL!A1" display="Eylül" xr:uid="{C94D9412-3F86-46C4-B917-07BB056A8F49}"/>
    <hyperlink ref="C7" location="EKİM!A1" display="Ekim" xr:uid="{C2C64D4B-61F4-4BEE-82CD-AE0185BC913B}"/>
    <hyperlink ref="D7" location="KASIM!A1" display="Kasım" xr:uid="{22A837B4-2DFB-497A-AD26-04E4723EB0DD}"/>
    <hyperlink ref="E7" location="ARALIK!A1" display="Aralık" xr:uid="{203D8F0A-2B70-462F-9437-5056CA1EAB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247A-D995-4A2F-A4BD-A529AB6FC488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275336</v>
      </c>
      <c r="D10" s="22">
        <f>+D11+D46+D64+D69+D92+D98</f>
        <v>42859</v>
      </c>
      <c r="E10" s="23">
        <f t="shared" ref="E10:E73" si="0">+D10/C10*100</f>
        <v>15.56607199930267</v>
      </c>
    </row>
    <row r="11" spans="2:5" ht="12" customHeight="1" x14ac:dyDescent="0.2">
      <c r="B11" s="7" t="s">
        <v>4</v>
      </c>
      <c r="C11" s="24">
        <f>+C12+C22+C25+C39+C43+C44+C45</f>
        <v>213720</v>
      </c>
      <c r="D11" s="24">
        <f>+D12+D22+D25+D39+D43+D44+D45</f>
        <v>37935</v>
      </c>
      <c r="E11" s="25">
        <f t="shared" si="0"/>
        <v>17.749859629421675</v>
      </c>
    </row>
    <row r="12" spans="2:5" ht="12" customHeight="1" x14ac:dyDescent="0.2">
      <c r="B12" s="7" t="s">
        <v>5</v>
      </c>
      <c r="C12" s="24">
        <f>+C13+C18</f>
        <v>80363</v>
      </c>
      <c r="D12" s="24">
        <f>+D13+D18</f>
        <v>13444</v>
      </c>
      <c r="E12" s="25">
        <f t="shared" si="0"/>
        <v>16.729091746201611</v>
      </c>
    </row>
    <row r="13" spans="2:5" ht="12" customHeight="1" x14ac:dyDescent="0.2">
      <c r="B13" s="7" t="s">
        <v>6</v>
      </c>
      <c r="C13" s="26">
        <f>SUM(C14:C17)</f>
        <v>72060</v>
      </c>
      <c r="D13" s="26">
        <f>SUM(D14:D17)</f>
        <v>13283</v>
      </c>
      <c r="E13" s="27">
        <f t="shared" si="0"/>
        <v>18.433250069386624</v>
      </c>
    </row>
    <row r="14" spans="2:5" ht="12" customHeight="1" x14ac:dyDescent="0.2">
      <c r="B14" s="8" t="s">
        <v>7</v>
      </c>
      <c r="C14" s="28">
        <v>6023</v>
      </c>
      <c r="D14" s="28">
        <v>30</v>
      </c>
      <c r="E14" s="29">
        <f t="shared" si="0"/>
        <v>0.49809065249875478</v>
      </c>
    </row>
    <row r="15" spans="2:5" ht="12" customHeight="1" x14ac:dyDescent="0.2">
      <c r="B15" s="8" t="s">
        <v>8</v>
      </c>
      <c r="C15" s="28">
        <v>765</v>
      </c>
      <c r="D15" s="28">
        <v>6</v>
      </c>
      <c r="E15" s="29">
        <f t="shared" si="0"/>
        <v>0.78431372549019607</v>
      </c>
    </row>
    <row r="16" spans="2:5" ht="12" customHeight="1" x14ac:dyDescent="0.2">
      <c r="B16" s="8" t="s">
        <v>9</v>
      </c>
      <c r="C16" s="28">
        <v>62529</v>
      </c>
      <c r="D16" s="28">
        <v>13175</v>
      </c>
      <c r="E16" s="29">
        <f t="shared" si="0"/>
        <v>21.070223416334819</v>
      </c>
    </row>
    <row r="17" spans="2:5" ht="12" customHeight="1" x14ac:dyDescent="0.2">
      <c r="B17" s="8" t="s">
        <v>10</v>
      </c>
      <c r="C17" s="28">
        <v>2743</v>
      </c>
      <c r="D17" s="28">
        <v>72</v>
      </c>
      <c r="E17" s="29">
        <f t="shared" si="0"/>
        <v>2.6248632883703973</v>
      </c>
    </row>
    <row r="18" spans="2:5" ht="12" customHeight="1" x14ac:dyDescent="0.2">
      <c r="B18" s="7" t="s">
        <v>11</v>
      </c>
      <c r="C18" s="24">
        <f>SUM(C19:C21)</f>
        <v>8303</v>
      </c>
      <c r="D18" s="24">
        <f>SUM(D19:D21)</f>
        <v>161</v>
      </c>
      <c r="E18" s="25">
        <f t="shared" si="0"/>
        <v>1.9390581717451523</v>
      </c>
    </row>
    <row r="19" spans="2:5" ht="12" customHeight="1" x14ac:dyDescent="0.2">
      <c r="B19" s="8" t="s">
        <v>12</v>
      </c>
      <c r="C19" s="28">
        <v>5442</v>
      </c>
      <c r="D19" s="28">
        <v>25</v>
      </c>
      <c r="E19" s="29">
        <f t="shared" si="0"/>
        <v>0.45938993017273055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2861</v>
      </c>
      <c r="D21" s="28">
        <v>136</v>
      </c>
      <c r="E21" s="29">
        <f t="shared" si="0"/>
        <v>4.7535826634044041</v>
      </c>
    </row>
    <row r="22" spans="2:5" s="4" customFormat="1" ht="12" customHeight="1" x14ac:dyDescent="0.2">
      <c r="B22" s="7" t="s">
        <v>15</v>
      </c>
      <c r="C22" s="24">
        <f>SUM(C23:C24)</f>
        <v>40784</v>
      </c>
      <c r="D22" s="24">
        <f>SUM(D23:D24)</f>
        <v>8845</v>
      </c>
      <c r="E22" s="25">
        <f t="shared" si="0"/>
        <v>21.687426441741859</v>
      </c>
    </row>
    <row r="23" spans="2:5" s="4" customFormat="1" ht="12" customHeight="1" x14ac:dyDescent="0.2">
      <c r="B23" s="8" t="s">
        <v>16</v>
      </c>
      <c r="C23" s="30">
        <v>20</v>
      </c>
      <c r="D23" s="30">
        <v>4</v>
      </c>
      <c r="E23" s="31">
        <f t="shared" si="0"/>
        <v>20</v>
      </c>
    </row>
    <row r="24" spans="2:5" ht="12" customHeight="1" x14ac:dyDescent="0.2">
      <c r="B24" s="8" t="s">
        <v>17</v>
      </c>
      <c r="C24" s="30">
        <v>40764</v>
      </c>
      <c r="D24" s="30">
        <v>8841</v>
      </c>
      <c r="E24" s="31">
        <f t="shared" si="0"/>
        <v>21.688254342066529</v>
      </c>
    </row>
    <row r="25" spans="2:5" s="4" customFormat="1" ht="12" customHeight="1" x14ac:dyDescent="0.2">
      <c r="B25" s="7" t="s">
        <v>18</v>
      </c>
      <c r="C25" s="24">
        <f>+C26+C29+C36+C37+C38</f>
        <v>73451</v>
      </c>
      <c r="D25" s="24">
        <f>+D26+D29+D36+D37+D38</f>
        <v>8874</v>
      </c>
      <c r="E25" s="25">
        <f t="shared" si="0"/>
        <v>12.081523736913043</v>
      </c>
    </row>
    <row r="26" spans="2:5" ht="12" customHeight="1" x14ac:dyDescent="0.2">
      <c r="B26" s="7" t="s">
        <v>19</v>
      </c>
      <c r="C26" s="24">
        <f>SUM(C27:C28)</f>
        <v>68442</v>
      </c>
      <c r="D26" s="24">
        <f>SUM(D27:D28)</f>
        <v>5587</v>
      </c>
      <c r="E26" s="25">
        <f t="shared" si="0"/>
        <v>8.163116215189504</v>
      </c>
    </row>
    <row r="27" spans="2:5" ht="12" customHeight="1" x14ac:dyDescent="0.2">
      <c r="B27" s="8" t="s">
        <v>20</v>
      </c>
      <c r="C27" s="28">
        <v>58869</v>
      </c>
      <c r="D27" s="28">
        <v>4789</v>
      </c>
      <c r="E27" s="29">
        <f t="shared" si="0"/>
        <v>8.1350116360053679</v>
      </c>
    </row>
    <row r="28" spans="2:5" ht="12" customHeight="1" x14ac:dyDescent="0.2">
      <c r="B28" s="8" t="s">
        <v>21</v>
      </c>
      <c r="C28" s="28">
        <v>9573</v>
      </c>
      <c r="D28" s="28">
        <v>798</v>
      </c>
      <c r="E28" s="29">
        <f t="shared" si="0"/>
        <v>8.3359448448762148</v>
      </c>
    </row>
    <row r="29" spans="2:5" ht="12" customHeight="1" x14ac:dyDescent="0.2">
      <c r="B29" s="7" t="s">
        <v>22</v>
      </c>
      <c r="C29" s="26">
        <f>SUM(C30:C35)</f>
        <v>3438</v>
      </c>
      <c r="D29" s="26">
        <f>SUM(D30:D35)</f>
        <v>2268</v>
      </c>
      <c r="E29" s="27">
        <f t="shared" si="0"/>
        <v>65.968586387434556</v>
      </c>
    </row>
    <row r="30" spans="2:5" ht="12" customHeight="1" x14ac:dyDescent="0.2">
      <c r="B30" s="8" t="s">
        <v>23</v>
      </c>
      <c r="C30" s="28">
        <v>1148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2273</v>
      </c>
      <c r="D31" s="28">
        <v>2264</v>
      </c>
      <c r="E31" s="29">
        <f t="shared" si="0"/>
        <v>99.604047514298287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17</v>
      </c>
      <c r="D35" s="28">
        <v>4</v>
      </c>
      <c r="E35" s="29">
        <f t="shared" si="0"/>
        <v>23.52941176470588</v>
      </c>
    </row>
    <row r="36" spans="2:6" ht="12" customHeight="1" x14ac:dyDescent="0.2">
      <c r="B36" s="7" t="s">
        <v>29</v>
      </c>
      <c r="C36" s="26">
        <v>1569</v>
      </c>
      <c r="D36" s="26">
        <v>1019</v>
      </c>
      <c r="E36" s="27">
        <f t="shared" si="0"/>
        <v>64.945825366475461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2</v>
      </c>
      <c r="D38" s="26">
        <v>0</v>
      </c>
      <c r="E38" s="27">
        <f t="shared" si="0"/>
        <v>0</v>
      </c>
    </row>
    <row r="39" spans="2:6" ht="12" customHeight="1" x14ac:dyDescent="0.2">
      <c r="B39" s="7" t="s">
        <v>32</v>
      </c>
      <c r="C39" s="24">
        <f>SUM(C40:C42)</f>
        <v>295</v>
      </c>
      <c r="D39" s="24">
        <f>SUM(D40:D42)</f>
        <v>295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2</v>
      </c>
      <c r="D40" s="30">
        <v>2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293</v>
      </c>
      <c r="D41" s="30">
        <v>293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12792</v>
      </c>
      <c r="D43" s="24">
        <v>3807</v>
      </c>
      <c r="E43" s="25">
        <f t="shared" si="0"/>
        <v>29.76078799249531</v>
      </c>
    </row>
    <row r="44" spans="2:6" ht="12" customHeight="1" x14ac:dyDescent="0.2">
      <c r="B44" s="7" t="s">
        <v>37</v>
      </c>
      <c r="C44" s="26">
        <v>5542</v>
      </c>
      <c r="D44" s="26">
        <v>2668</v>
      </c>
      <c r="E44" s="27">
        <f t="shared" si="0"/>
        <v>48.141465175027065</v>
      </c>
      <c r="F44" s="5"/>
    </row>
    <row r="45" spans="2:6" ht="12" customHeight="1" x14ac:dyDescent="0.2">
      <c r="B45" s="7" t="s">
        <v>38</v>
      </c>
      <c r="C45" s="26">
        <v>493</v>
      </c>
      <c r="D45" s="26">
        <v>2</v>
      </c>
      <c r="E45" s="27">
        <f t="shared" si="0"/>
        <v>0.40567951318458417</v>
      </c>
    </row>
    <row r="46" spans="2:6" ht="12" customHeight="1" x14ac:dyDescent="0.2">
      <c r="B46" s="6" t="s">
        <v>84</v>
      </c>
      <c r="C46" s="22">
        <f>+C47+C54+C57+C60+C63</f>
        <v>2948</v>
      </c>
      <c r="D46" s="22">
        <f>+D47+D54+D57+D60+D63</f>
        <v>1842</v>
      </c>
      <c r="E46" s="27">
        <f t="shared" si="0"/>
        <v>62.483039348710989</v>
      </c>
    </row>
    <row r="47" spans="2:6" ht="12" customHeight="1" x14ac:dyDescent="0.2">
      <c r="B47" s="6" t="s">
        <v>39</v>
      </c>
      <c r="C47" s="32">
        <f>+C48+C51</f>
        <v>1033</v>
      </c>
      <c r="D47" s="32">
        <f>+D48+D51</f>
        <v>665</v>
      </c>
      <c r="E47" s="33">
        <f t="shared" si="0"/>
        <v>64.375605033881897</v>
      </c>
    </row>
    <row r="48" spans="2:6" ht="12" customHeight="1" x14ac:dyDescent="0.2">
      <c r="B48" s="6" t="s">
        <v>40</v>
      </c>
      <c r="C48" s="32">
        <f>SUM(C49:C50)</f>
        <v>667</v>
      </c>
      <c r="D48" s="32">
        <f>SUM(D49:D50)</f>
        <v>610</v>
      </c>
      <c r="E48" s="33">
        <f t="shared" si="0"/>
        <v>91.454272863568221</v>
      </c>
    </row>
    <row r="49" spans="2:5" ht="12" customHeight="1" x14ac:dyDescent="0.2">
      <c r="B49" s="9" t="s">
        <v>41</v>
      </c>
      <c r="C49" s="34">
        <v>2</v>
      </c>
      <c r="D49" s="34">
        <v>2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665</v>
      </c>
      <c r="D50" s="34">
        <v>608</v>
      </c>
      <c r="E50" s="35">
        <f t="shared" si="0"/>
        <v>91.428571428571431</v>
      </c>
    </row>
    <row r="51" spans="2:5" ht="12" customHeight="1" x14ac:dyDescent="0.2">
      <c r="B51" s="6" t="s">
        <v>43</v>
      </c>
      <c r="C51" s="32">
        <f>SUM(C52:C53)</f>
        <v>366</v>
      </c>
      <c r="D51" s="32">
        <f>SUM(D52:D53)</f>
        <v>55</v>
      </c>
      <c r="E51" s="33">
        <f t="shared" si="0"/>
        <v>15.027322404371585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366</v>
      </c>
      <c r="D53" s="34">
        <v>55</v>
      </c>
      <c r="E53" s="35">
        <f t="shared" si="0"/>
        <v>15.027322404371585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765</v>
      </c>
      <c r="D57" s="32">
        <f>SUM(D58:D59)</f>
        <v>765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765</v>
      </c>
      <c r="D58" s="32">
        <v>765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1150</v>
      </c>
      <c r="D60" s="32">
        <f>SUM(D61:D62)</f>
        <v>412</v>
      </c>
      <c r="E60" s="33">
        <f t="shared" si="0"/>
        <v>35.826086956521742</v>
      </c>
    </row>
    <row r="61" spans="2:5" s="4" customFormat="1" ht="12" customHeight="1" x14ac:dyDescent="0.2">
      <c r="B61" s="6" t="s">
        <v>51</v>
      </c>
      <c r="C61" s="32">
        <v>1129</v>
      </c>
      <c r="D61" s="32">
        <v>391</v>
      </c>
      <c r="E61" s="33">
        <f t="shared" si="0"/>
        <v>34.632418069087691</v>
      </c>
    </row>
    <row r="62" spans="2:5" ht="12" customHeight="1" x14ac:dyDescent="0.2">
      <c r="B62" s="6" t="s">
        <v>90</v>
      </c>
      <c r="C62" s="32">
        <v>21</v>
      </c>
      <c r="D62" s="32">
        <v>21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58558</v>
      </c>
      <c r="D69" s="22">
        <f>+D70+D75+D86+D91</f>
        <v>2972</v>
      </c>
      <c r="E69" s="23">
        <f t="shared" si="0"/>
        <v>5.0753099491102835</v>
      </c>
    </row>
    <row r="70" spans="2:5" ht="12" customHeight="1" x14ac:dyDescent="0.2">
      <c r="B70" s="6" t="s">
        <v>57</v>
      </c>
      <c r="C70" s="32">
        <f>+C71+C72+C73+C74</f>
        <v>10347</v>
      </c>
      <c r="D70" s="32">
        <f>+D71+D72+D73+D74</f>
        <v>20</v>
      </c>
      <c r="E70" s="33">
        <f t="shared" si="0"/>
        <v>0.19329274185754325</v>
      </c>
    </row>
    <row r="71" spans="2:5" ht="12" customHeight="1" x14ac:dyDescent="0.2">
      <c r="B71" s="6" t="s">
        <v>58</v>
      </c>
      <c r="C71" s="32">
        <v>2</v>
      </c>
      <c r="D71" s="32">
        <v>2</v>
      </c>
      <c r="E71" s="33">
        <f t="shared" si="0"/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10299</v>
      </c>
      <c r="D73" s="36">
        <v>5</v>
      </c>
      <c r="E73" s="37">
        <f t="shared" si="0"/>
        <v>4.8548402757549278E-2</v>
      </c>
    </row>
    <row r="74" spans="2:5" ht="12" customHeight="1" x14ac:dyDescent="0.2">
      <c r="B74" s="6" t="s">
        <v>61</v>
      </c>
      <c r="C74" s="32">
        <v>46</v>
      </c>
      <c r="D74" s="32">
        <v>13</v>
      </c>
      <c r="E74" s="33">
        <f t="shared" ref="E74:E94" si="1">+D74/C74*100</f>
        <v>28.260869565217391</v>
      </c>
    </row>
    <row r="75" spans="2:5" ht="12" customHeight="1" x14ac:dyDescent="0.2">
      <c r="B75" s="6" t="s">
        <v>62</v>
      </c>
      <c r="C75" s="32">
        <f>+C76+C77</f>
        <v>402</v>
      </c>
      <c r="D75" s="32">
        <f>+D76+D77</f>
        <v>135</v>
      </c>
      <c r="E75" s="33">
        <f t="shared" si="1"/>
        <v>33.582089552238806</v>
      </c>
    </row>
    <row r="76" spans="2:5" ht="12" customHeight="1" x14ac:dyDescent="0.2">
      <c r="B76" s="6" t="s">
        <v>63</v>
      </c>
      <c r="C76" s="32">
        <v>139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263</v>
      </c>
      <c r="D77" s="32">
        <f>SUM(D78:D85)</f>
        <v>135</v>
      </c>
      <c r="E77" s="33">
        <f t="shared" si="1"/>
        <v>51.330798479087449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8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255</v>
      </c>
      <c r="D85" s="34">
        <v>135</v>
      </c>
      <c r="E85" s="35">
        <f t="shared" si="1"/>
        <v>52.941176470588239</v>
      </c>
    </row>
    <row r="86" spans="2:5" ht="12" customHeight="1" x14ac:dyDescent="0.2">
      <c r="B86" s="6" t="s">
        <v>73</v>
      </c>
      <c r="C86" s="32">
        <f>+C87+C88+C89+C90</f>
        <v>42625</v>
      </c>
      <c r="D86" s="32">
        <f>+D87+D88+D89+D90</f>
        <v>1049</v>
      </c>
      <c r="E86" s="33">
        <f t="shared" si="1"/>
        <v>2.4609970674486803</v>
      </c>
    </row>
    <row r="87" spans="2:5" ht="12" customHeight="1" x14ac:dyDescent="0.2">
      <c r="B87" s="6" t="s">
        <v>74</v>
      </c>
      <c r="C87" s="36">
        <v>601</v>
      </c>
      <c r="D87" s="36">
        <v>78</v>
      </c>
      <c r="E87" s="37">
        <f t="shared" si="1"/>
        <v>12.9783693843594</v>
      </c>
    </row>
    <row r="88" spans="2:5" ht="12" customHeight="1" x14ac:dyDescent="0.2">
      <c r="B88" s="6" t="s">
        <v>75</v>
      </c>
      <c r="C88" s="32">
        <v>11063</v>
      </c>
      <c r="D88" s="32">
        <v>451</v>
      </c>
      <c r="E88" s="33">
        <f t="shared" si="1"/>
        <v>4.0766519027388597</v>
      </c>
    </row>
    <row r="89" spans="2:5" ht="12" customHeight="1" x14ac:dyDescent="0.2">
      <c r="B89" s="6" t="s">
        <v>76</v>
      </c>
      <c r="C89" s="32">
        <v>30891</v>
      </c>
      <c r="D89" s="32">
        <v>520</v>
      </c>
      <c r="E89" s="33">
        <f t="shared" si="1"/>
        <v>1.6833381891165713</v>
      </c>
    </row>
    <row r="90" spans="2:5" ht="12" customHeight="1" x14ac:dyDescent="0.2">
      <c r="B90" s="6" t="s">
        <v>77</v>
      </c>
      <c r="C90" s="32">
        <v>70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5184</v>
      </c>
      <c r="D91" s="32">
        <v>1768</v>
      </c>
      <c r="E91" s="33">
        <f t="shared" si="1"/>
        <v>34.104938271604937</v>
      </c>
    </row>
    <row r="92" spans="2:5" ht="12" customHeight="1" x14ac:dyDescent="0.2">
      <c r="B92" s="6" t="s">
        <v>86</v>
      </c>
      <c r="C92" s="22">
        <f>+C93+C94+C95</f>
        <v>110</v>
      </c>
      <c r="D92" s="22">
        <f>+D93+D94+D95</f>
        <v>110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109</v>
      </c>
      <c r="D93" s="32">
        <v>109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f t="shared" si="1"/>
        <v>100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72758D7-64AA-4611-9547-5C0BDA4DCACD}"/>
    <hyperlink ref="D4" location="ŞUBAT!A1" display="Şubat" xr:uid="{6F825CFB-4108-4AC5-A514-FCE562FDE502}"/>
    <hyperlink ref="E4" location="MART!A1" display="Mart" xr:uid="{821630BC-3A73-4897-A2C1-F62E7565E7BD}"/>
    <hyperlink ref="C5" location="NİSAN!A1" display="Nisan" xr:uid="{C96CAF41-4047-4367-9959-AF46A7A9FDCB}"/>
    <hyperlink ref="D5" location="MAYIS!A1" display="Mayıs" xr:uid="{2AE96CD5-A2F9-43D1-A89D-2BA75BDA3FC4}"/>
    <hyperlink ref="E5" location="HAZİRAN!A1" display="Haziran" xr:uid="{B1BFE144-5AA4-4092-921A-44311B14CFEB}"/>
    <hyperlink ref="C6" location="TEMMUZ!A1" display="Temmuz" xr:uid="{03846876-5D65-4188-8593-3477DABFA717}"/>
    <hyperlink ref="D6" location="AĞUSTOS!A1" display="Ağustos" xr:uid="{722DE11D-32F1-430D-AED5-5DBFEB232B49}"/>
    <hyperlink ref="E6" location="EYLÜL!A1" display="Eylül" xr:uid="{E34D0EBB-017E-4D45-9A90-B8A94AB10E1C}"/>
    <hyperlink ref="C7" location="EKİM!A1" display="Ekim" xr:uid="{ED005B90-6B9F-4D7D-9092-18AF7403603F}"/>
    <hyperlink ref="D7" location="KASIM!A1" display="Kasım" xr:uid="{47761EF3-B1C4-4F08-8AD9-8F4A475FB02B}"/>
    <hyperlink ref="E7" location="ARALIK!A1" display="Aralık" xr:uid="{FA5DF871-81FC-41DA-B342-A6EAEC5DBF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EEE4-2C8C-434A-B269-64A3426E79A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675942</v>
      </c>
      <c r="D10" s="22">
        <v>387163</v>
      </c>
      <c r="E10" s="23">
        <v>57.27754748188454</v>
      </c>
    </row>
    <row r="11" spans="2:5" ht="12" customHeight="1" x14ac:dyDescent="0.2">
      <c r="B11" s="7" t="s">
        <v>4</v>
      </c>
      <c r="C11" s="24">
        <v>534559</v>
      </c>
      <c r="D11" s="24">
        <v>345676</v>
      </c>
      <c r="E11" s="25">
        <v>64.665640275442001</v>
      </c>
    </row>
    <row r="12" spans="2:5" ht="12" customHeight="1" x14ac:dyDescent="0.2">
      <c r="B12" s="7" t="s">
        <v>5</v>
      </c>
      <c r="C12" s="24">
        <v>244154</v>
      </c>
      <c r="D12" s="24">
        <v>173020</v>
      </c>
      <c r="E12" s="25">
        <v>70.865109725828773</v>
      </c>
    </row>
    <row r="13" spans="2:5" ht="12" customHeight="1" x14ac:dyDescent="0.2">
      <c r="B13" s="7" t="s">
        <v>6</v>
      </c>
      <c r="C13" s="26">
        <v>208239</v>
      </c>
      <c r="D13" s="26">
        <v>154773</v>
      </c>
      <c r="E13" s="27">
        <v>74.324694221543524</v>
      </c>
    </row>
    <row r="14" spans="2:5" ht="12" customHeight="1" x14ac:dyDescent="0.2">
      <c r="B14" s="8" t="s">
        <v>7</v>
      </c>
      <c r="C14" s="28">
        <v>21259</v>
      </c>
      <c r="D14" s="28">
        <v>10179</v>
      </c>
      <c r="E14" s="29">
        <v>47.880897502234347</v>
      </c>
    </row>
    <row r="15" spans="2:5" ht="12" customHeight="1" x14ac:dyDescent="0.2">
      <c r="B15" s="8" t="s">
        <v>8</v>
      </c>
      <c r="C15" s="28">
        <v>1602</v>
      </c>
      <c r="D15" s="28">
        <v>858</v>
      </c>
      <c r="E15" s="29">
        <v>53.558052434456926</v>
      </c>
    </row>
    <row r="16" spans="2:5" ht="12" customHeight="1" x14ac:dyDescent="0.2">
      <c r="B16" s="8" t="s">
        <v>9</v>
      </c>
      <c r="C16" s="28">
        <v>174655</v>
      </c>
      <c r="D16" s="28">
        <v>135514</v>
      </c>
      <c r="E16" s="29">
        <v>77.589533652056915</v>
      </c>
    </row>
    <row r="17" spans="2:5" ht="12" customHeight="1" x14ac:dyDescent="0.2">
      <c r="B17" s="8" t="s">
        <v>10</v>
      </c>
      <c r="C17" s="28">
        <v>10723</v>
      </c>
      <c r="D17" s="28">
        <v>8222</v>
      </c>
      <c r="E17" s="29">
        <v>76.67630327333768</v>
      </c>
    </row>
    <row r="18" spans="2:5" ht="12" customHeight="1" x14ac:dyDescent="0.2">
      <c r="B18" s="7" t="s">
        <v>11</v>
      </c>
      <c r="C18" s="24">
        <v>35915</v>
      </c>
      <c r="D18" s="24">
        <v>18247</v>
      </c>
      <c r="E18" s="25">
        <v>50.806069887233754</v>
      </c>
    </row>
    <row r="19" spans="2:5" ht="12" customHeight="1" x14ac:dyDescent="0.2">
      <c r="B19" s="8" t="s">
        <v>12</v>
      </c>
      <c r="C19" s="28">
        <v>16545</v>
      </c>
      <c r="D19" s="28">
        <v>4703</v>
      </c>
      <c r="E19" s="29">
        <v>28.425506195225143</v>
      </c>
    </row>
    <row r="20" spans="2:5" ht="12" customHeight="1" x14ac:dyDescent="0.2">
      <c r="B20" s="8" t="s">
        <v>13</v>
      </c>
      <c r="C20" s="28">
        <v>1</v>
      </c>
      <c r="D20" s="28">
        <v>1</v>
      </c>
      <c r="E20" s="29">
        <v>100</v>
      </c>
    </row>
    <row r="21" spans="2:5" ht="12" customHeight="1" x14ac:dyDescent="0.2">
      <c r="B21" s="8" t="s">
        <v>14</v>
      </c>
      <c r="C21" s="28">
        <v>19369</v>
      </c>
      <c r="D21" s="28">
        <v>13543</v>
      </c>
      <c r="E21" s="29">
        <v>69.921007795962623</v>
      </c>
    </row>
    <row r="22" spans="2:5" s="4" customFormat="1" ht="12" customHeight="1" x14ac:dyDescent="0.2">
      <c r="B22" s="7" t="s">
        <v>15</v>
      </c>
      <c r="C22" s="24">
        <v>42941</v>
      </c>
      <c r="D22" s="24">
        <v>29521</v>
      </c>
      <c r="E22" s="25">
        <v>68.747816771849742</v>
      </c>
    </row>
    <row r="23" spans="2:5" s="4" customFormat="1" ht="12" customHeight="1" x14ac:dyDescent="0.2">
      <c r="B23" s="8" t="s">
        <v>16</v>
      </c>
      <c r="C23" s="30">
        <v>114</v>
      </c>
      <c r="D23" s="30">
        <v>74</v>
      </c>
      <c r="E23" s="31">
        <v>64.912280701754383</v>
      </c>
    </row>
    <row r="24" spans="2:5" ht="12" customHeight="1" x14ac:dyDescent="0.2">
      <c r="B24" s="8" t="s">
        <v>17</v>
      </c>
      <c r="C24" s="30">
        <v>42827</v>
      </c>
      <c r="D24" s="30">
        <v>29447</v>
      </c>
      <c r="E24" s="31">
        <v>68.758026478623307</v>
      </c>
    </row>
    <row r="25" spans="2:5" s="4" customFormat="1" ht="12" customHeight="1" x14ac:dyDescent="0.2">
      <c r="B25" s="7" t="s">
        <v>18</v>
      </c>
      <c r="C25" s="24">
        <v>177007</v>
      </c>
      <c r="D25" s="24">
        <v>85239</v>
      </c>
      <c r="E25" s="25">
        <v>48.155722655036243</v>
      </c>
    </row>
    <row r="26" spans="2:5" ht="12" customHeight="1" x14ac:dyDescent="0.2">
      <c r="B26" s="7" t="s">
        <v>19</v>
      </c>
      <c r="C26" s="24">
        <v>141064</v>
      </c>
      <c r="D26" s="24">
        <v>51194</v>
      </c>
      <c r="E26" s="25">
        <v>36.29132875857767</v>
      </c>
    </row>
    <row r="27" spans="2:5" ht="12" customHeight="1" x14ac:dyDescent="0.2">
      <c r="B27" s="8" t="s">
        <v>20</v>
      </c>
      <c r="C27" s="28">
        <v>128679</v>
      </c>
      <c r="D27" s="28">
        <v>39324</v>
      </c>
      <c r="E27" s="29">
        <v>30.559764996619492</v>
      </c>
    </row>
    <row r="28" spans="2:5" ht="12" customHeight="1" x14ac:dyDescent="0.2">
      <c r="B28" s="8" t="s">
        <v>21</v>
      </c>
      <c r="C28" s="28">
        <v>12385</v>
      </c>
      <c r="D28" s="28">
        <v>11870</v>
      </c>
      <c r="E28" s="29">
        <v>95.841744045215975</v>
      </c>
    </row>
    <row r="29" spans="2:5" ht="12" customHeight="1" x14ac:dyDescent="0.2">
      <c r="B29" s="7" t="s">
        <v>22</v>
      </c>
      <c r="C29" s="26">
        <v>25094</v>
      </c>
      <c r="D29" s="26">
        <v>24053</v>
      </c>
      <c r="E29" s="27">
        <v>95.851597991551756</v>
      </c>
    </row>
    <row r="30" spans="2:5" ht="12" customHeight="1" x14ac:dyDescent="0.2">
      <c r="B30" s="8" t="s">
        <v>23</v>
      </c>
      <c r="C30" s="28">
        <v>1183</v>
      </c>
      <c r="D30" s="28">
        <v>256</v>
      </c>
      <c r="E30" s="29">
        <v>21.639898562975485</v>
      </c>
    </row>
    <row r="31" spans="2:5" s="4" customFormat="1" ht="12" customHeight="1" x14ac:dyDescent="0.2">
      <c r="B31" s="8" t="s">
        <v>24</v>
      </c>
      <c r="C31" s="28">
        <v>23752</v>
      </c>
      <c r="D31" s="28">
        <v>23741</v>
      </c>
      <c r="E31" s="29">
        <v>99.9536881104749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159</v>
      </c>
      <c r="D35" s="28">
        <v>56</v>
      </c>
      <c r="E35" s="29">
        <v>35.220125786163521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10847</v>
      </c>
      <c r="D37" s="26">
        <v>9992</v>
      </c>
      <c r="E37" s="27">
        <v>92.117636212777725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585</v>
      </c>
      <c r="D40" s="24">
        <v>585</v>
      </c>
      <c r="E40" s="25">
        <v>100</v>
      </c>
    </row>
    <row r="41" spans="2:6" s="4" customFormat="1" ht="12" customHeight="1" x14ac:dyDescent="0.2">
      <c r="B41" s="8" t="s">
        <v>33</v>
      </c>
      <c r="C41" s="30">
        <v>6</v>
      </c>
      <c r="D41" s="30">
        <v>6</v>
      </c>
      <c r="E41" s="31">
        <v>100</v>
      </c>
    </row>
    <row r="42" spans="2:6" ht="12" customHeight="1" x14ac:dyDescent="0.2">
      <c r="B42" s="8" t="s">
        <v>34</v>
      </c>
      <c r="C42" s="30">
        <v>579</v>
      </c>
      <c r="D42" s="30">
        <v>579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39302</v>
      </c>
      <c r="D44" s="24">
        <v>30465</v>
      </c>
      <c r="E44" s="25">
        <v>77.515139178667752</v>
      </c>
    </row>
    <row r="45" spans="2:6" ht="12" customHeight="1" x14ac:dyDescent="0.2">
      <c r="B45" s="7" t="s">
        <v>37</v>
      </c>
      <c r="C45" s="26">
        <v>30111</v>
      </c>
      <c r="D45" s="26">
        <v>26826</v>
      </c>
      <c r="E45" s="27">
        <v>89.090365647105713</v>
      </c>
      <c r="F45" s="5"/>
    </row>
    <row r="46" spans="2:6" ht="12" customHeight="1" x14ac:dyDescent="0.2">
      <c r="B46" s="7" t="s">
        <v>38</v>
      </c>
      <c r="C46" s="26">
        <v>459</v>
      </c>
      <c r="D46" s="26">
        <v>20</v>
      </c>
      <c r="E46" s="27">
        <v>4.3572984749455337</v>
      </c>
    </row>
    <row r="47" spans="2:6" ht="12" customHeight="1" x14ac:dyDescent="0.2">
      <c r="B47" s="6" t="s">
        <v>84</v>
      </c>
      <c r="C47" s="22">
        <v>16127</v>
      </c>
      <c r="D47" s="22">
        <v>15202</v>
      </c>
      <c r="E47" s="27">
        <v>94.264277298939675</v>
      </c>
    </row>
    <row r="48" spans="2:6" ht="12" customHeight="1" x14ac:dyDescent="0.2">
      <c r="B48" s="6" t="s">
        <v>39</v>
      </c>
      <c r="C48" s="32">
        <v>7912</v>
      </c>
      <c r="D48" s="32">
        <v>7767</v>
      </c>
      <c r="E48" s="33">
        <v>98.167340748230529</v>
      </c>
    </row>
    <row r="49" spans="2:5" ht="12" customHeight="1" x14ac:dyDescent="0.2">
      <c r="B49" s="6" t="s">
        <v>40</v>
      </c>
      <c r="C49" s="32">
        <v>7134</v>
      </c>
      <c r="D49" s="32">
        <v>7041</v>
      </c>
      <c r="E49" s="33">
        <v>98.69638351555929</v>
      </c>
    </row>
    <row r="50" spans="2:5" ht="12" customHeight="1" x14ac:dyDescent="0.2">
      <c r="B50" s="9" t="s">
        <v>41</v>
      </c>
      <c r="C50" s="34">
        <v>22</v>
      </c>
      <c r="D50" s="34">
        <v>22</v>
      </c>
      <c r="E50" s="35">
        <v>100</v>
      </c>
    </row>
    <row r="51" spans="2:5" ht="12" customHeight="1" x14ac:dyDescent="0.2">
      <c r="B51" s="9" t="s">
        <v>42</v>
      </c>
      <c r="C51" s="34">
        <v>7112</v>
      </c>
      <c r="D51" s="34">
        <v>7019</v>
      </c>
      <c r="E51" s="35">
        <v>98.692350956130483</v>
      </c>
    </row>
    <row r="52" spans="2:5" ht="12" customHeight="1" x14ac:dyDescent="0.2">
      <c r="B52" s="6" t="s">
        <v>43</v>
      </c>
      <c r="C52" s="32">
        <v>778</v>
      </c>
      <c r="D52" s="32">
        <v>726</v>
      </c>
      <c r="E52" s="33">
        <v>93.316195372750641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778</v>
      </c>
      <c r="D54" s="34">
        <v>726</v>
      </c>
      <c r="E54" s="35">
        <v>93.316195372750641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2755</v>
      </c>
      <c r="D58" s="32">
        <v>2755</v>
      </c>
      <c r="E58" s="33">
        <v>100</v>
      </c>
    </row>
    <row r="59" spans="2:5" ht="12" customHeight="1" x14ac:dyDescent="0.2">
      <c r="B59" s="6" t="s">
        <v>48</v>
      </c>
      <c r="C59" s="32">
        <v>2755</v>
      </c>
      <c r="D59" s="32">
        <v>2755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5460</v>
      </c>
      <c r="D61" s="32">
        <v>4680</v>
      </c>
      <c r="E61" s="33">
        <v>85.714285714285708</v>
      </c>
    </row>
    <row r="62" spans="2:5" s="4" customFormat="1" ht="12" customHeight="1" x14ac:dyDescent="0.2">
      <c r="B62" s="6" t="s">
        <v>51</v>
      </c>
      <c r="C62" s="32">
        <v>5367</v>
      </c>
      <c r="D62" s="32">
        <v>4587</v>
      </c>
      <c r="E62" s="33">
        <v>85.466741196198996</v>
      </c>
    </row>
    <row r="63" spans="2:5" ht="12" customHeight="1" x14ac:dyDescent="0.2">
      <c r="B63" s="6" t="s">
        <v>90</v>
      </c>
      <c r="C63" s="32">
        <v>93</v>
      </c>
      <c r="D63" s="32">
        <v>93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123559</v>
      </c>
      <c r="D70" s="22">
        <v>24588</v>
      </c>
      <c r="E70" s="23">
        <v>19.899804951480668</v>
      </c>
    </row>
    <row r="71" spans="2:5" ht="12" customHeight="1" x14ac:dyDescent="0.2">
      <c r="B71" s="6" t="s">
        <v>57</v>
      </c>
      <c r="C71" s="32">
        <v>20384</v>
      </c>
      <c r="D71" s="32">
        <v>-803</v>
      </c>
      <c r="E71" s="33">
        <v>-3.9393642072213497</v>
      </c>
    </row>
    <row r="72" spans="2:5" ht="12" customHeight="1" x14ac:dyDescent="0.2">
      <c r="B72" s="6" t="s">
        <v>58</v>
      </c>
      <c r="C72" s="32">
        <v>78</v>
      </c>
      <c r="D72" s="32">
        <v>78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20650</v>
      </c>
      <c r="D74" s="36">
        <v>-510</v>
      </c>
      <c r="E74" s="37">
        <v>-2.4697336561743342</v>
      </c>
    </row>
    <row r="75" spans="2:5" ht="12" customHeight="1" x14ac:dyDescent="0.2">
      <c r="B75" s="6" t="s">
        <v>61</v>
      </c>
      <c r="C75" s="32">
        <v>-344</v>
      </c>
      <c r="D75" s="32">
        <v>-371</v>
      </c>
      <c r="E75" s="33">
        <v>107.84883720930232</v>
      </c>
    </row>
    <row r="76" spans="2:5" ht="12" customHeight="1" x14ac:dyDescent="0.2">
      <c r="B76" s="6" t="s">
        <v>62</v>
      </c>
      <c r="C76" s="32">
        <v>1626</v>
      </c>
      <c r="D76" s="32">
        <v>1357</v>
      </c>
      <c r="E76" s="33">
        <v>83.456334563345635</v>
      </c>
    </row>
    <row r="77" spans="2:5" ht="12" customHeight="1" x14ac:dyDescent="0.2">
      <c r="B77" s="6" t="s">
        <v>63</v>
      </c>
      <c r="C77" s="32">
        <v>641</v>
      </c>
      <c r="D77" s="32">
        <v>505</v>
      </c>
      <c r="E77" s="33">
        <v>78.783151326053044</v>
      </c>
    </row>
    <row r="78" spans="2:5" ht="12" customHeight="1" x14ac:dyDescent="0.2">
      <c r="B78" s="6" t="s">
        <v>64</v>
      </c>
      <c r="C78" s="32">
        <v>985</v>
      </c>
      <c r="D78" s="32">
        <v>852</v>
      </c>
      <c r="E78" s="33">
        <v>86.497461928934001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</v>
      </c>
      <c r="D81" s="34">
        <v>2</v>
      </c>
      <c r="E81" s="35">
        <v>12.5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969</v>
      </c>
      <c r="D86" s="34">
        <v>850</v>
      </c>
      <c r="E86" s="35">
        <v>87.719298245614027</v>
      </c>
    </row>
    <row r="87" spans="2:5" ht="12" customHeight="1" x14ac:dyDescent="0.2">
      <c r="B87" s="6" t="s">
        <v>73</v>
      </c>
      <c r="C87" s="32">
        <v>92208</v>
      </c>
      <c r="D87" s="32">
        <v>17530</v>
      </c>
      <c r="E87" s="33">
        <v>19.011365608190179</v>
      </c>
    </row>
    <row r="88" spans="2:5" ht="12" customHeight="1" x14ac:dyDescent="0.2">
      <c r="B88" s="6" t="s">
        <v>74</v>
      </c>
      <c r="C88" s="36">
        <v>1758</v>
      </c>
      <c r="D88" s="36">
        <v>1115</v>
      </c>
      <c r="E88" s="37">
        <v>63.424345847554044</v>
      </c>
    </row>
    <row r="89" spans="2:5" ht="12" customHeight="1" x14ac:dyDescent="0.2">
      <c r="B89" s="6" t="s">
        <v>75</v>
      </c>
      <c r="C89" s="32">
        <v>16127</v>
      </c>
      <c r="D89" s="32">
        <v>5844</v>
      </c>
      <c r="E89" s="33">
        <v>36.237365908104415</v>
      </c>
    </row>
    <row r="90" spans="2:5" ht="12" customHeight="1" x14ac:dyDescent="0.2">
      <c r="B90" s="6" t="s">
        <v>76</v>
      </c>
      <c r="C90" s="32">
        <v>74249</v>
      </c>
      <c r="D90" s="32">
        <v>10548</v>
      </c>
      <c r="E90" s="33">
        <v>14.206251936053011</v>
      </c>
    </row>
    <row r="91" spans="2:5" ht="12" customHeight="1" x14ac:dyDescent="0.2">
      <c r="B91" s="6" t="s">
        <v>77</v>
      </c>
      <c r="C91" s="32">
        <v>74</v>
      </c>
      <c r="D91" s="32">
        <v>23</v>
      </c>
      <c r="E91" s="33">
        <v>31.081081081081081</v>
      </c>
    </row>
    <row r="92" spans="2:5" ht="12" customHeight="1" x14ac:dyDescent="0.2">
      <c r="B92" s="6" t="s">
        <v>78</v>
      </c>
      <c r="C92" s="32">
        <v>9341</v>
      </c>
      <c r="D92" s="32">
        <v>6504</v>
      </c>
      <c r="E92" s="33">
        <v>69.628519430467833</v>
      </c>
    </row>
    <row r="93" spans="2:5" ht="12" customHeight="1" x14ac:dyDescent="0.2">
      <c r="B93" s="6" t="s">
        <v>86</v>
      </c>
      <c r="C93" s="22">
        <v>1693</v>
      </c>
      <c r="D93" s="22">
        <v>1693</v>
      </c>
      <c r="E93" s="23">
        <v>100</v>
      </c>
    </row>
    <row r="94" spans="2:5" ht="12" customHeight="1" x14ac:dyDescent="0.2">
      <c r="B94" s="6" t="s">
        <v>79</v>
      </c>
      <c r="C94" s="32">
        <v>1631</v>
      </c>
      <c r="D94" s="32">
        <v>1631</v>
      </c>
      <c r="E94" s="23">
        <v>100</v>
      </c>
    </row>
    <row r="95" spans="2:5" ht="12" customHeight="1" x14ac:dyDescent="0.2">
      <c r="B95" s="6" t="s">
        <v>80</v>
      </c>
      <c r="C95" s="32">
        <v>62</v>
      </c>
      <c r="D95" s="32">
        <v>62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75794AE-42F0-40F1-9186-C74BCDB65A6E}"/>
    <hyperlink ref="D4" location="ŞUBAT!A1" display="Şubat" xr:uid="{08B96396-6AF2-43DE-9252-24F738B4BC97}"/>
    <hyperlink ref="E4" location="MART!A1" display="Mart" xr:uid="{3DE376F5-CD82-4B94-AF97-2F2091AB71CE}"/>
    <hyperlink ref="C5" location="NİSAN!A1" display="Nisan" xr:uid="{26BCF14F-C200-4DF2-8C5C-BA136728F2EC}"/>
    <hyperlink ref="D5" location="MAYIS!A1" display="Mayıs" xr:uid="{2FD45757-7F1A-472B-A48E-CF8707F68E5B}"/>
    <hyperlink ref="E5" location="HAZİRAN!A1" display="Haziran" xr:uid="{969B9EC0-9588-411F-84E3-B5F7FBC05F60}"/>
    <hyperlink ref="C6" location="TEMMUZ!A1" display="Temmuz" xr:uid="{6DFFD046-B9F6-4631-860F-A2FDAE8F5A84}"/>
    <hyperlink ref="D6" location="AĞUSTOS!A1" display="Ağustos" xr:uid="{3F593585-5DB7-4041-AFD2-D0F520432C75}"/>
    <hyperlink ref="E6" location="EYLÜL!A1" display="Eylül" xr:uid="{32E6956C-9504-4ABE-9556-687A38C07458}"/>
    <hyperlink ref="C7" location="EKİM!A1" display="Ekim" xr:uid="{84692E4C-E728-4EA0-B61D-7DEBB6F7ADE9}"/>
    <hyperlink ref="D7" location="KASIM!A1" display="Kasım" xr:uid="{3709959D-4624-4858-B865-D4B8E28C24A7}"/>
    <hyperlink ref="E7" location="ARALIK!A1" display="Aralık" xr:uid="{5B13E215-63D2-4056-B67B-95A621B9A0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6F92-2BDA-463F-97D1-733989DB378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627014</v>
      </c>
      <c r="D10" s="22">
        <v>347120</v>
      </c>
      <c r="E10" s="23">
        <v>55.360805340869575</v>
      </c>
    </row>
    <row r="11" spans="2:5" ht="12" customHeight="1" x14ac:dyDescent="0.2">
      <c r="B11" s="7" t="s">
        <v>4</v>
      </c>
      <c r="C11" s="24">
        <v>489561</v>
      </c>
      <c r="D11" s="24">
        <v>309511</v>
      </c>
      <c r="E11" s="25">
        <v>63.222152091363483</v>
      </c>
    </row>
    <row r="12" spans="2:5" ht="12" customHeight="1" x14ac:dyDescent="0.2">
      <c r="B12" s="7" t="s">
        <v>5</v>
      </c>
      <c r="C12" s="24">
        <v>219941</v>
      </c>
      <c r="D12" s="24">
        <v>150803</v>
      </c>
      <c r="E12" s="25">
        <v>68.565206123460385</v>
      </c>
    </row>
    <row r="13" spans="2:5" ht="12" customHeight="1" x14ac:dyDescent="0.2">
      <c r="B13" s="7" t="s">
        <v>6</v>
      </c>
      <c r="C13" s="26">
        <v>188622</v>
      </c>
      <c r="D13" s="26">
        <v>136800</v>
      </c>
      <c r="E13" s="27">
        <v>72.526004389731852</v>
      </c>
    </row>
    <row r="14" spans="2:5" ht="12" customHeight="1" x14ac:dyDescent="0.2">
      <c r="B14" s="8" t="s">
        <v>7</v>
      </c>
      <c r="C14" s="28">
        <v>21252</v>
      </c>
      <c r="D14" s="28">
        <v>9685</v>
      </c>
      <c r="E14" s="29">
        <v>45.572181441746658</v>
      </c>
    </row>
    <row r="15" spans="2:5" ht="12" customHeight="1" x14ac:dyDescent="0.2">
      <c r="B15" s="8" t="s">
        <v>8</v>
      </c>
      <c r="C15" s="28">
        <v>1598</v>
      </c>
      <c r="D15" s="28">
        <v>823</v>
      </c>
      <c r="E15" s="29">
        <v>51.501877346683358</v>
      </c>
    </row>
    <row r="16" spans="2:5" ht="12" customHeight="1" x14ac:dyDescent="0.2">
      <c r="B16" s="8" t="s">
        <v>9</v>
      </c>
      <c r="C16" s="28">
        <v>157630</v>
      </c>
      <c r="D16" s="28">
        <v>120175</v>
      </c>
      <c r="E16" s="29">
        <v>76.23866015352408</v>
      </c>
    </row>
    <row r="17" spans="2:5" ht="12" customHeight="1" x14ac:dyDescent="0.2">
      <c r="B17" s="8" t="s">
        <v>10</v>
      </c>
      <c r="C17" s="28">
        <v>8142</v>
      </c>
      <c r="D17" s="28">
        <v>6117</v>
      </c>
      <c r="E17" s="29">
        <v>75.128960943257184</v>
      </c>
    </row>
    <row r="18" spans="2:5" ht="12" customHeight="1" x14ac:dyDescent="0.2">
      <c r="B18" s="7" t="s">
        <v>11</v>
      </c>
      <c r="C18" s="24">
        <v>31319</v>
      </c>
      <c r="D18" s="24">
        <v>14003</v>
      </c>
      <c r="E18" s="25">
        <v>44.710878380535782</v>
      </c>
    </row>
    <row r="19" spans="2:5" ht="12" customHeight="1" x14ac:dyDescent="0.2">
      <c r="B19" s="8" t="s">
        <v>12</v>
      </c>
      <c r="C19" s="28">
        <v>16542</v>
      </c>
      <c r="D19" s="28">
        <v>4277</v>
      </c>
      <c r="E19" s="29">
        <v>25.85539837988151</v>
      </c>
    </row>
    <row r="20" spans="2:5" ht="12" customHeight="1" x14ac:dyDescent="0.2">
      <c r="B20" s="8" t="s">
        <v>13</v>
      </c>
      <c r="C20" s="28">
        <v>1</v>
      </c>
      <c r="D20" s="28">
        <v>1</v>
      </c>
      <c r="E20" s="29">
        <v>100</v>
      </c>
    </row>
    <row r="21" spans="2:5" ht="12" customHeight="1" x14ac:dyDescent="0.2">
      <c r="B21" s="8" t="s">
        <v>14</v>
      </c>
      <c r="C21" s="28">
        <v>14776</v>
      </c>
      <c r="D21" s="28">
        <v>9725</v>
      </c>
      <c r="E21" s="29">
        <v>65.816188413643744</v>
      </c>
    </row>
    <row r="22" spans="2:5" s="4" customFormat="1" ht="12" customHeight="1" x14ac:dyDescent="0.2">
      <c r="B22" s="7" t="s">
        <v>15</v>
      </c>
      <c r="C22" s="24">
        <v>42963</v>
      </c>
      <c r="D22" s="24">
        <v>28601</v>
      </c>
      <c r="E22" s="25">
        <v>66.571235714451973</v>
      </c>
    </row>
    <row r="23" spans="2:5" s="4" customFormat="1" ht="12" customHeight="1" x14ac:dyDescent="0.2">
      <c r="B23" s="8" t="s">
        <v>16</v>
      </c>
      <c r="C23" s="30">
        <v>93</v>
      </c>
      <c r="D23" s="30">
        <v>53</v>
      </c>
      <c r="E23" s="31">
        <v>56.98924731182796</v>
      </c>
    </row>
    <row r="24" spans="2:5" ht="12" customHeight="1" x14ac:dyDescent="0.2">
      <c r="B24" s="8" t="s">
        <v>17</v>
      </c>
      <c r="C24" s="30">
        <v>42870</v>
      </c>
      <c r="D24" s="30">
        <v>28548</v>
      </c>
      <c r="E24" s="31">
        <v>66.592022393282008</v>
      </c>
    </row>
    <row r="25" spans="2:5" s="4" customFormat="1" ht="12" customHeight="1" x14ac:dyDescent="0.2">
      <c r="B25" s="7" t="s">
        <v>18</v>
      </c>
      <c r="C25" s="24">
        <v>161030</v>
      </c>
      <c r="D25" s="24">
        <v>76976</v>
      </c>
      <c r="E25" s="25">
        <v>47.802272868409609</v>
      </c>
    </row>
    <row r="26" spans="2:5" ht="12" customHeight="1" x14ac:dyDescent="0.2">
      <c r="B26" s="7" t="s">
        <v>19</v>
      </c>
      <c r="C26" s="24">
        <v>128331</v>
      </c>
      <c r="D26" s="24">
        <v>46181</v>
      </c>
      <c r="E26" s="25">
        <v>35.985849093360137</v>
      </c>
    </row>
    <row r="27" spans="2:5" ht="12" customHeight="1" x14ac:dyDescent="0.2">
      <c r="B27" s="8" t="s">
        <v>20</v>
      </c>
      <c r="C27" s="28">
        <v>117875</v>
      </c>
      <c r="D27" s="28">
        <v>36239</v>
      </c>
      <c r="E27" s="29">
        <v>30.743584305408273</v>
      </c>
    </row>
    <row r="28" spans="2:5" ht="12" customHeight="1" x14ac:dyDescent="0.2">
      <c r="B28" s="8" t="s">
        <v>21</v>
      </c>
      <c r="C28" s="28">
        <v>10456</v>
      </c>
      <c r="D28" s="28">
        <v>9942</v>
      </c>
      <c r="E28" s="29">
        <v>95.084162203519512</v>
      </c>
    </row>
    <row r="29" spans="2:5" ht="12" customHeight="1" x14ac:dyDescent="0.2">
      <c r="B29" s="7" t="s">
        <v>22</v>
      </c>
      <c r="C29" s="26">
        <v>22841</v>
      </c>
      <c r="D29" s="26">
        <v>21863</v>
      </c>
      <c r="E29" s="27">
        <v>95.718225997110466</v>
      </c>
    </row>
    <row r="30" spans="2:5" ht="12" customHeight="1" x14ac:dyDescent="0.2">
      <c r="B30" s="8" t="s">
        <v>23</v>
      </c>
      <c r="C30" s="28">
        <v>1177</v>
      </c>
      <c r="D30" s="28">
        <v>240</v>
      </c>
      <c r="E30" s="29">
        <v>20.390824129141887</v>
      </c>
    </row>
    <row r="31" spans="2:5" s="4" customFormat="1" ht="12" customHeight="1" x14ac:dyDescent="0.2">
      <c r="B31" s="8" t="s">
        <v>24</v>
      </c>
      <c r="C31" s="28">
        <v>21587</v>
      </c>
      <c r="D31" s="28">
        <v>21575</v>
      </c>
      <c r="E31" s="29">
        <v>99.944410988094688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77</v>
      </c>
      <c r="D35" s="28">
        <v>48</v>
      </c>
      <c r="E35" s="29">
        <v>62.337662337662337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9856</v>
      </c>
      <c r="D37" s="26">
        <v>8932</v>
      </c>
      <c r="E37" s="27">
        <v>90.625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551</v>
      </c>
      <c r="D40" s="24">
        <v>551</v>
      </c>
      <c r="E40" s="25">
        <v>100</v>
      </c>
    </row>
    <row r="41" spans="2:6" s="4" customFormat="1" ht="12" customHeight="1" x14ac:dyDescent="0.2">
      <c r="B41" s="8" t="s">
        <v>33</v>
      </c>
      <c r="C41" s="30">
        <v>6</v>
      </c>
      <c r="D41" s="30">
        <v>6</v>
      </c>
      <c r="E41" s="31">
        <v>100</v>
      </c>
    </row>
    <row r="42" spans="2:6" ht="12" customHeight="1" x14ac:dyDescent="0.2">
      <c r="B42" s="8" t="s">
        <v>34</v>
      </c>
      <c r="C42" s="30">
        <v>545</v>
      </c>
      <c r="D42" s="30">
        <v>545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36613</v>
      </c>
      <c r="D44" s="24">
        <v>27799</v>
      </c>
      <c r="E44" s="25">
        <v>75.92658345396444</v>
      </c>
    </row>
    <row r="45" spans="2:6" ht="12" customHeight="1" x14ac:dyDescent="0.2">
      <c r="B45" s="7" t="s">
        <v>37</v>
      </c>
      <c r="C45" s="26">
        <v>28004</v>
      </c>
      <c r="D45" s="26">
        <v>24766</v>
      </c>
      <c r="E45" s="27">
        <v>88.437366090558484</v>
      </c>
      <c r="F45" s="5"/>
    </row>
    <row r="46" spans="2:6" ht="12" customHeight="1" x14ac:dyDescent="0.2">
      <c r="B46" s="7" t="s">
        <v>38</v>
      </c>
      <c r="C46" s="26">
        <v>459</v>
      </c>
      <c r="D46" s="26">
        <v>15</v>
      </c>
      <c r="E46" s="27">
        <v>3.2679738562091507</v>
      </c>
    </row>
    <row r="47" spans="2:6" ht="12" customHeight="1" x14ac:dyDescent="0.2">
      <c r="B47" s="6" t="s">
        <v>84</v>
      </c>
      <c r="C47" s="22">
        <v>15022</v>
      </c>
      <c r="D47" s="22">
        <v>14084</v>
      </c>
      <c r="E47" s="27">
        <v>93.755824790307557</v>
      </c>
    </row>
    <row r="48" spans="2:6" ht="12" customHeight="1" x14ac:dyDescent="0.2">
      <c r="B48" s="6" t="s">
        <v>39</v>
      </c>
      <c r="C48" s="32">
        <v>7394</v>
      </c>
      <c r="D48" s="32">
        <v>7251</v>
      </c>
      <c r="E48" s="33">
        <v>98.06599945902083</v>
      </c>
    </row>
    <row r="49" spans="2:5" ht="12" customHeight="1" x14ac:dyDescent="0.2">
      <c r="B49" s="6" t="s">
        <v>40</v>
      </c>
      <c r="C49" s="32">
        <v>6620</v>
      </c>
      <c r="D49" s="32">
        <v>6529</v>
      </c>
      <c r="E49" s="33">
        <v>98.625377643504535</v>
      </c>
    </row>
    <row r="50" spans="2:5" ht="12" customHeight="1" x14ac:dyDescent="0.2">
      <c r="B50" s="9" t="s">
        <v>41</v>
      </c>
      <c r="C50" s="34">
        <v>20</v>
      </c>
      <c r="D50" s="34">
        <v>20</v>
      </c>
      <c r="E50" s="35">
        <v>100</v>
      </c>
    </row>
    <row r="51" spans="2:5" ht="12" customHeight="1" x14ac:dyDescent="0.2">
      <c r="B51" s="9" t="s">
        <v>42</v>
      </c>
      <c r="C51" s="34">
        <v>6600</v>
      </c>
      <c r="D51" s="34">
        <v>6509</v>
      </c>
      <c r="E51" s="35">
        <v>98.621212121212125</v>
      </c>
    </row>
    <row r="52" spans="2:5" ht="12" customHeight="1" x14ac:dyDescent="0.2">
      <c r="B52" s="6" t="s">
        <v>43</v>
      </c>
      <c r="C52" s="32">
        <v>774</v>
      </c>
      <c r="D52" s="32">
        <v>722</v>
      </c>
      <c r="E52" s="33">
        <v>93.281653746770019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774</v>
      </c>
      <c r="D54" s="34">
        <v>722</v>
      </c>
      <c r="E54" s="35">
        <v>93.281653746770019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2557</v>
      </c>
      <c r="D58" s="32">
        <v>2557</v>
      </c>
      <c r="E58" s="33">
        <v>100</v>
      </c>
    </row>
    <row r="59" spans="2:5" ht="12" customHeight="1" x14ac:dyDescent="0.2">
      <c r="B59" s="6" t="s">
        <v>48</v>
      </c>
      <c r="C59" s="32">
        <v>2557</v>
      </c>
      <c r="D59" s="32">
        <v>2557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5071</v>
      </c>
      <c r="D61" s="32">
        <v>4276</v>
      </c>
      <c r="E61" s="33">
        <v>84.322618812857414</v>
      </c>
    </row>
    <row r="62" spans="2:5" s="4" customFormat="1" ht="12" customHeight="1" x14ac:dyDescent="0.2">
      <c r="B62" s="6" t="s">
        <v>51</v>
      </c>
      <c r="C62" s="32">
        <v>4978</v>
      </c>
      <c r="D62" s="32">
        <v>4183</v>
      </c>
      <c r="E62" s="33">
        <v>84.029730815588593</v>
      </c>
    </row>
    <row r="63" spans="2:5" ht="12" customHeight="1" x14ac:dyDescent="0.2">
      <c r="B63" s="6" t="s">
        <v>90</v>
      </c>
      <c r="C63" s="32">
        <v>93</v>
      </c>
      <c r="D63" s="32">
        <v>93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120856</v>
      </c>
      <c r="D70" s="22">
        <v>21950</v>
      </c>
      <c r="E70" s="23">
        <v>18.162110280002647</v>
      </c>
    </row>
    <row r="71" spans="2:5" ht="12" customHeight="1" x14ac:dyDescent="0.2">
      <c r="B71" s="6" t="s">
        <v>57</v>
      </c>
      <c r="C71" s="32">
        <v>20268</v>
      </c>
      <c r="D71" s="32">
        <v>-906</v>
      </c>
      <c r="E71" s="33">
        <v>-4.4701006512729426</v>
      </c>
    </row>
    <row r="72" spans="2:5" ht="12" customHeight="1" x14ac:dyDescent="0.2">
      <c r="B72" s="6" t="s">
        <v>58</v>
      </c>
      <c r="C72" s="32">
        <v>67</v>
      </c>
      <c r="D72" s="32">
        <v>67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20618</v>
      </c>
      <c r="D74" s="36">
        <v>-524</v>
      </c>
      <c r="E74" s="37">
        <v>-2.5414686196527305</v>
      </c>
    </row>
    <row r="75" spans="2:5" ht="12" customHeight="1" x14ac:dyDescent="0.2">
      <c r="B75" s="6" t="s">
        <v>61</v>
      </c>
      <c r="C75" s="32">
        <v>-417</v>
      </c>
      <c r="D75" s="32">
        <v>-449</v>
      </c>
      <c r="E75" s="33">
        <v>107.67386091127098</v>
      </c>
    </row>
    <row r="76" spans="2:5" ht="12" customHeight="1" x14ac:dyDescent="0.2">
      <c r="B76" s="6" t="s">
        <v>62</v>
      </c>
      <c r="C76" s="32">
        <v>1543</v>
      </c>
      <c r="D76" s="32">
        <v>1273</v>
      </c>
      <c r="E76" s="33">
        <v>82.501620220349963</v>
      </c>
    </row>
    <row r="77" spans="2:5" ht="12" customHeight="1" x14ac:dyDescent="0.2">
      <c r="B77" s="6" t="s">
        <v>63</v>
      </c>
      <c r="C77" s="32">
        <v>640</v>
      </c>
      <c r="D77" s="32">
        <v>504</v>
      </c>
      <c r="E77" s="33">
        <v>78.75</v>
      </c>
    </row>
    <row r="78" spans="2:5" ht="12" customHeight="1" x14ac:dyDescent="0.2">
      <c r="B78" s="6" t="s">
        <v>64</v>
      </c>
      <c r="C78" s="32">
        <v>903</v>
      </c>
      <c r="D78" s="32">
        <v>769</v>
      </c>
      <c r="E78" s="33">
        <v>85.160575858250269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</v>
      </c>
      <c r="D81" s="34">
        <v>2</v>
      </c>
      <c r="E81" s="35">
        <v>12.5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887</v>
      </c>
      <c r="D86" s="34">
        <v>767</v>
      </c>
      <c r="E86" s="35">
        <v>86.471251409244644</v>
      </c>
    </row>
    <row r="87" spans="2:5" ht="12" customHeight="1" x14ac:dyDescent="0.2">
      <c r="B87" s="6" t="s">
        <v>73</v>
      </c>
      <c r="C87" s="32">
        <v>90302</v>
      </c>
      <c r="D87" s="32">
        <v>15729</v>
      </c>
      <c r="E87" s="33">
        <v>17.418218865584372</v>
      </c>
    </row>
    <row r="88" spans="2:5" ht="12" customHeight="1" x14ac:dyDescent="0.2">
      <c r="B88" s="6" t="s">
        <v>74</v>
      </c>
      <c r="C88" s="36">
        <v>1655</v>
      </c>
      <c r="D88" s="36">
        <v>1012</v>
      </c>
      <c r="E88" s="37">
        <v>61.148036253776439</v>
      </c>
    </row>
    <row r="89" spans="2:5" ht="12" customHeight="1" x14ac:dyDescent="0.2">
      <c r="B89" s="6" t="s">
        <v>75</v>
      </c>
      <c r="C89" s="32">
        <v>15385</v>
      </c>
      <c r="D89" s="32">
        <v>5205</v>
      </c>
      <c r="E89" s="33">
        <v>33.831654208644785</v>
      </c>
    </row>
    <row r="90" spans="2:5" ht="12" customHeight="1" x14ac:dyDescent="0.2">
      <c r="B90" s="6" t="s">
        <v>76</v>
      </c>
      <c r="C90" s="32">
        <v>73188</v>
      </c>
      <c r="D90" s="32">
        <v>9501</v>
      </c>
      <c r="E90" s="33">
        <v>12.981636333825216</v>
      </c>
    </row>
    <row r="91" spans="2:5" ht="12" customHeight="1" x14ac:dyDescent="0.2">
      <c r="B91" s="6" t="s">
        <v>77</v>
      </c>
      <c r="C91" s="32">
        <v>74</v>
      </c>
      <c r="D91" s="32">
        <v>11</v>
      </c>
      <c r="E91" s="33">
        <v>14.864864864864865</v>
      </c>
    </row>
    <row r="92" spans="2:5" ht="12" customHeight="1" x14ac:dyDescent="0.2">
      <c r="B92" s="6" t="s">
        <v>78</v>
      </c>
      <c r="C92" s="32">
        <v>8743</v>
      </c>
      <c r="D92" s="32">
        <v>5854</v>
      </c>
      <c r="E92" s="33">
        <v>66.956422280681693</v>
      </c>
    </row>
    <row r="93" spans="2:5" ht="12" customHeight="1" x14ac:dyDescent="0.2">
      <c r="B93" s="6" t="s">
        <v>86</v>
      </c>
      <c r="C93" s="22">
        <v>1571</v>
      </c>
      <c r="D93" s="22">
        <v>1571</v>
      </c>
      <c r="E93" s="23">
        <v>100</v>
      </c>
    </row>
    <row r="94" spans="2:5" ht="12" customHeight="1" x14ac:dyDescent="0.2">
      <c r="B94" s="6" t="s">
        <v>79</v>
      </c>
      <c r="C94" s="32">
        <v>1516</v>
      </c>
      <c r="D94" s="32">
        <v>1516</v>
      </c>
      <c r="E94" s="23">
        <v>100</v>
      </c>
    </row>
    <row r="95" spans="2:5" ht="12" customHeight="1" x14ac:dyDescent="0.2">
      <c r="B95" s="6" t="s">
        <v>80</v>
      </c>
      <c r="C95" s="32">
        <v>55</v>
      </c>
      <c r="D95" s="32">
        <v>55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7E38D21-B733-47C3-99D3-8F3CEDAACECC}"/>
    <hyperlink ref="D4" location="ŞUBAT!A1" display="Şubat" xr:uid="{6D4518CC-2CE5-4CF1-B09B-71D870C0C5AA}"/>
    <hyperlink ref="E4" location="MART!A1" display="Mart" xr:uid="{A40CB16A-025B-4184-B122-D3411B3AAF81}"/>
    <hyperlink ref="C5" location="NİSAN!A1" display="Nisan" xr:uid="{70732461-C471-4D9B-82F4-9A4836B01970}"/>
    <hyperlink ref="D5" location="MAYIS!A1" display="Mayıs" xr:uid="{CD613998-EB63-4F4A-B5D8-FD7D1D76D114}"/>
    <hyperlink ref="E5" location="HAZİRAN!A1" display="Haziran" xr:uid="{B9F3D9D8-4E36-4829-AD2C-BEFBB22BECE4}"/>
    <hyperlink ref="C6" location="TEMMUZ!A1" display="Temmuz" xr:uid="{077B40AE-AFD7-4239-94FE-1F1C81FF9E43}"/>
    <hyperlink ref="D6" location="AĞUSTOS!A1" display="Ağustos" xr:uid="{18CB816E-9256-4891-81F4-731BDC72108F}"/>
    <hyperlink ref="E6" location="EYLÜL!A1" display="Eylül" xr:uid="{03D09660-3B56-4EBC-B61B-DB8D61DFAAE0}"/>
    <hyperlink ref="C7" location="EKİM!A1" display="Ekim" xr:uid="{BCAABBBD-8ADB-49AC-9C6B-42EBBE95D31F}"/>
    <hyperlink ref="D7" location="KASIM!A1" display="Kasım" xr:uid="{347DB705-F7C3-4B67-9046-2F201248F569}"/>
    <hyperlink ref="E7" location="ARALIK!A1" display="Aralık" xr:uid="{789B0E1D-448F-4B85-80D2-89189625E8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2D89-334D-4BE1-AC73-EB668A6C773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588507</v>
      </c>
      <c r="D10" s="22">
        <v>312753</v>
      </c>
      <c r="E10" s="23">
        <v>53.1434630344244</v>
      </c>
    </row>
    <row r="11" spans="2:5" ht="12" customHeight="1" x14ac:dyDescent="0.2">
      <c r="B11" s="7" t="s">
        <v>4</v>
      </c>
      <c r="C11" s="24">
        <v>454498</v>
      </c>
      <c r="D11" s="24">
        <v>278367</v>
      </c>
      <c r="E11" s="25">
        <v>61.247134200810564</v>
      </c>
    </row>
    <row r="12" spans="2:5" ht="12" customHeight="1" x14ac:dyDescent="0.2">
      <c r="B12" s="7" t="s">
        <v>5</v>
      </c>
      <c r="C12" s="24">
        <v>200684</v>
      </c>
      <c r="D12" s="24">
        <v>133925</v>
      </c>
      <c r="E12" s="25">
        <v>66.734268800701599</v>
      </c>
    </row>
    <row r="13" spans="2:5" ht="12" customHeight="1" x14ac:dyDescent="0.2">
      <c r="B13" s="7" t="s">
        <v>6</v>
      </c>
      <c r="C13" s="26">
        <v>169124</v>
      </c>
      <c r="D13" s="26">
        <v>119945</v>
      </c>
      <c r="E13" s="27">
        <v>70.921335824602068</v>
      </c>
    </row>
    <row r="14" spans="2:5" ht="12" customHeight="1" x14ac:dyDescent="0.2">
      <c r="B14" s="8" t="s">
        <v>7</v>
      </c>
      <c r="C14" s="28">
        <v>21214</v>
      </c>
      <c r="D14" s="28">
        <v>9334</v>
      </c>
      <c r="E14" s="29">
        <v>43.999245781087957</v>
      </c>
    </row>
    <row r="15" spans="2:5" ht="12" customHeight="1" x14ac:dyDescent="0.2">
      <c r="B15" s="8" t="s">
        <v>8</v>
      </c>
      <c r="C15" s="28">
        <v>1592</v>
      </c>
      <c r="D15" s="28">
        <v>807</v>
      </c>
      <c r="E15" s="29">
        <v>50.690954773869343</v>
      </c>
    </row>
    <row r="16" spans="2:5" ht="12" customHeight="1" x14ac:dyDescent="0.2">
      <c r="B16" s="8" t="s">
        <v>9</v>
      </c>
      <c r="C16" s="28">
        <v>138266</v>
      </c>
      <c r="D16" s="28">
        <v>103764</v>
      </c>
      <c r="E16" s="29">
        <v>75.04664921238772</v>
      </c>
    </row>
    <row r="17" spans="2:5" ht="12" customHeight="1" x14ac:dyDescent="0.2">
      <c r="B17" s="8" t="s">
        <v>10</v>
      </c>
      <c r="C17" s="28">
        <v>8052</v>
      </c>
      <c r="D17" s="28">
        <v>6040</v>
      </c>
      <c r="E17" s="29">
        <v>75.012419274714361</v>
      </c>
    </row>
    <row r="18" spans="2:5" ht="12" customHeight="1" x14ac:dyDescent="0.2">
      <c r="B18" s="7" t="s">
        <v>11</v>
      </c>
      <c r="C18" s="24">
        <v>31560</v>
      </c>
      <c r="D18" s="24">
        <v>13980</v>
      </c>
      <c r="E18" s="25">
        <v>44.29657794676806</v>
      </c>
    </row>
    <row r="19" spans="2:5" ht="12" customHeight="1" x14ac:dyDescent="0.2">
      <c r="B19" s="8" t="s">
        <v>12</v>
      </c>
      <c r="C19" s="28">
        <v>16539</v>
      </c>
      <c r="D19" s="28">
        <v>4137</v>
      </c>
      <c r="E19" s="29">
        <v>25.01360420823508</v>
      </c>
    </row>
    <row r="20" spans="2:5" ht="12" customHeight="1" x14ac:dyDescent="0.2">
      <c r="B20" s="8" t="s">
        <v>13</v>
      </c>
      <c r="C20" s="28">
        <v>1</v>
      </c>
      <c r="D20" s="28">
        <v>1</v>
      </c>
      <c r="E20" s="29"/>
    </row>
    <row r="21" spans="2:5" ht="12" customHeight="1" x14ac:dyDescent="0.2">
      <c r="B21" s="8" t="s">
        <v>14</v>
      </c>
      <c r="C21" s="28">
        <v>15020</v>
      </c>
      <c r="D21" s="28">
        <v>9842</v>
      </c>
      <c r="E21" s="29">
        <v>65.525965379494011</v>
      </c>
    </row>
    <row r="22" spans="2:5" s="4" customFormat="1" ht="12" customHeight="1" x14ac:dyDescent="0.2">
      <c r="B22" s="7" t="s">
        <v>15</v>
      </c>
      <c r="C22" s="24">
        <v>42782</v>
      </c>
      <c r="D22" s="24">
        <v>27724</v>
      </c>
      <c r="E22" s="25">
        <v>64.802954513580474</v>
      </c>
    </row>
    <row r="23" spans="2:5" s="4" customFormat="1" ht="12" customHeight="1" x14ac:dyDescent="0.2">
      <c r="B23" s="8" t="s">
        <v>16</v>
      </c>
      <c r="C23" s="30">
        <v>84</v>
      </c>
      <c r="D23" s="30">
        <v>43</v>
      </c>
      <c r="E23" s="31">
        <v>51.19047619047619</v>
      </c>
    </row>
    <row r="24" spans="2:5" ht="12" customHeight="1" x14ac:dyDescent="0.2">
      <c r="B24" s="8" t="s">
        <v>17</v>
      </c>
      <c r="C24" s="30">
        <v>42698</v>
      </c>
      <c r="D24" s="30">
        <v>27681</v>
      </c>
      <c r="E24" s="31">
        <v>64.829734413789879</v>
      </c>
    </row>
    <row r="25" spans="2:5" s="4" customFormat="1" ht="12" customHeight="1" x14ac:dyDescent="0.2">
      <c r="B25" s="7" t="s">
        <v>18</v>
      </c>
      <c r="C25" s="24">
        <v>151036</v>
      </c>
      <c r="D25" s="24">
        <v>68775</v>
      </c>
      <c r="E25" s="25">
        <v>45.535501469848249</v>
      </c>
    </row>
    <row r="26" spans="2:5" ht="12" customHeight="1" x14ac:dyDescent="0.2">
      <c r="B26" s="7" t="s">
        <v>19</v>
      </c>
      <c r="C26" s="24">
        <v>122230</v>
      </c>
      <c r="D26" s="24">
        <v>41560</v>
      </c>
      <c r="E26" s="25">
        <v>34.001472633559679</v>
      </c>
    </row>
    <row r="27" spans="2:5" ht="12" customHeight="1" x14ac:dyDescent="0.2">
      <c r="B27" s="8" t="s">
        <v>20</v>
      </c>
      <c r="C27" s="28">
        <v>113399</v>
      </c>
      <c r="D27" s="28">
        <v>33241</v>
      </c>
      <c r="E27" s="29">
        <v>29.313309641178492</v>
      </c>
    </row>
    <row r="28" spans="2:5" ht="12" customHeight="1" x14ac:dyDescent="0.2">
      <c r="B28" s="8" t="s">
        <v>21</v>
      </c>
      <c r="C28" s="28">
        <v>8831</v>
      </c>
      <c r="D28" s="28">
        <v>8319</v>
      </c>
      <c r="E28" s="29">
        <v>94.202242101687233</v>
      </c>
    </row>
    <row r="29" spans="2:5" ht="12" customHeight="1" x14ac:dyDescent="0.2">
      <c r="B29" s="7" t="s">
        <v>22</v>
      </c>
      <c r="C29" s="26">
        <v>20684</v>
      </c>
      <c r="D29" s="26">
        <v>19701</v>
      </c>
      <c r="E29" s="27">
        <v>95.24753432604912</v>
      </c>
    </row>
    <row r="30" spans="2:5" ht="12" customHeight="1" x14ac:dyDescent="0.2">
      <c r="B30" s="8" t="s">
        <v>23</v>
      </c>
      <c r="C30" s="28">
        <v>1177</v>
      </c>
      <c r="D30" s="28">
        <v>240</v>
      </c>
      <c r="E30" s="29">
        <v>20.390824129141887</v>
      </c>
    </row>
    <row r="31" spans="2:5" s="4" customFormat="1" ht="12" customHeight="1" x14ac:dyDescent="0.2">
      <c r="B31" s="8" t="s">
        <v>24</v>
      </c>
      <c r="C31" s="28">
        <v>19426</v>
      </c>
      <c r="D31" s="28">
        <v>19415</v>
      </c>
      <c r="E31" s="29">
        <v>99.943374858437153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81</v>
      </c>
      <c r="D35" s="28">
        <v>46</v>
      </c>
      <c r="E35" s="29">
        <v>56.79012345679012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8120</v>
      </c>
      <c r="D37" s="26">
        <v>7514</v>
      </c>
      <c r="E37" s="27">
        <v>92.536945812807886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534</v>
      </c>
      <c r="D40" s="24">
        <v>534</v>
      </c>
      <c r="E40" s="25">
        <v>100</v>
      </c>
    </row>
    <row r="41" spans="2:6" s="4" customFormat="1" ht="12" customHeight="1" x14ac:dyDescent="0.2">
      <c r="B41" s="8" t="s">
        <v>33</v>
      </c>
      <c r="C41" s="30">
        <v>6</v>
      </c>
      <c r="D41" s="30">
        <v>6</v>
      </c>
      <c r="E41" s="31">
        <v>100</v>
      </c>
    </row>
    <row r="42" spans="2:6" ht="12" customHeight="1" x14ac:dyDescent="0.2">
      <c r="B42" s="8" t="s">
        <v>34</v>
      </c>
      <c r="C42" s="30">
        <v>528</v>
      </c>
      <c r="D42" s="30">
        <v>528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33773</v>
      </c>
      <c r="D44" s="24">
        <v>25024</v>
      </c>
      <c r="E44" s="25">
        <v>74.094691025375297</v>
      </c>
    </row>
    <row r="45" spans="2:6" ht="12" customHeight="1" x14ac:dyDescent="0.2">
      <c r="B45" s="7" t="s">
        <v>37</v>
      </c>
      <c r="C45" s="26">
        <v>25231</v>
      </c>
      <c r="D45" s="26">
        <v>22371</v>
      </c>
      <c r="E45" s="27">
        <v>88.664737822519911</v>
      </c>
      <c r="F45" s="5"/>
    </row>
    <row r="46" spans="2:6" ht="12" customHeight="1" x14ac:dyDescent="0.2">
      <c r="B46" s="7" t="s">
        <v>38</v>
      </c>
      <c r="C46" s="26">
        <v>458</v>
      </c>
      <c r="D46" s="26">
        <v>14</v>
      </c>
      <c r="E46" s="27">
        <v>3.0567685589519651</v>
      </c>
    </row>
    <row r="47" spans="2:6" ht="12" customHeight="1" x14ac:dyDescent="0.2">
      <c r="B47" s="6" t="s">
        <v>84</v>
      </c>
      <c r="C47" s="22">
        <v>13782</v>
      </c>
      <c r="D47" s="22">
        <v>12837</v>
      </c>
      <c r="E47" s="27">
        <v>93.143230300391807</v>
      </c>
    </row>
    <row r="48" spans="2:6" ht="12" customHeight="1" x14ac:dyDescent="0.2">
      <c r="B48" s="6" t="s">
        <v>39</v>
      </c>
      <c r="C48" s="32">
        <v>6767</v>
      </c>
      <c r="D48" s="32">
        <v>6624</v>
      </c>
      <c r="E48" s="33">
        <v>97.886803605733704</v>
      </c>
    </row>
    <row r="49" spans="2:5" ht="12" customHeight="1" x14ac:dyDescent="0.2">
      <c r="B49" s="6" t="s">
        <v>40</v>
      </c>
      <c r="C49" s="32">
        <v>6031</v>
      </c>
      <c r="D49" s="32">
        <v>5941</v>
      </c>
      <c r="E49" s="33">
        <v>98.507710164151888</v>
      </c>
    </row>
    <row r="50" spans="2:5" ht="12" customHeight="1" x14ac:dyDescent="0.2">
      <c r="B50" s="9" t="s">
        <v>41</v>
      </c>
      <c r="C50" s="34">
        <v>19</v>
      </c>
      <c r="D50" s="34">
        <v>19</v>
      </c>
      <c r="E50" s="35">
        <v>100</v>
      </c>
    </row>
    <row r="51" spans="2:5" ht="12" customHeight="1" x14ac:dyDescent="0.2">
      <c r="B51" s="9" t="s">
        <v>42</v>
      </c>
      <c r="C51" s="34">
        <v>6012</v>
      </c>
      <c r="D51" s="34">
        <v>5922</v>
      </c>
      <c r="E51" s="35">
        <v>98.502994011976057</v>
      </c>
    </row>
    <row r="52" spans="2:5" ht="12" customHeight="1" x14ac:dyDescent="0.2">
      <c r="B52" s="6" t="s">
        <v>43</v>
      </c>
      <c r="C52" s="32">
        <v>736</v>
      </c>
      <c r="D52" s="32">
        <v>683</v>
      </c>
      <c r="E52" s="33">
        <v>92.798913043478265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736</v>
      </c>
      <c r="D54" s="34">
        <v>683</v>
      </c>
      <c r="E54" s="35">
        <v>92.798913043478265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2328</v>
      </c>
      <c r="D58" s="32">
        <v>2328</v>
      </c>
      <c r="E58" s="33">
        <v>100</v>
      </c>
    </row>
    <row r="59" spans="2:5" ht="12" customHeight="1" x14ac:dyDescent="0.2">
      <c r="B59" s="6" t="s">
        <v>48</v>
      </c>
      <c r="C59" s="32">
        <v>2328</v>
      </c>
      <c r="D59" s="32">
        <v>2328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4687</v>
      </c>
      <c r="D61" s="32">
        <v>3885</v>
      </c>
      <c r="E61" s="33">
        <v>82.888841476424147</v>
      </c>
    </row>
    <row r="62" spans="2:5" s="4" customFormat="1" ht="12" customHeight="1" x14ac:dyDescent="0.2">
      <c r="B62" s="6" t="s">
        <v>51</v>
      </c>
      <c r="C62" s="32">
        <v>4594</v>
      </c>
      <c r="D62" s="32">
        <v>3792</v>
      </c>
      <c r="E62" s="33">
        <v>82.542446669569003</v>
      </c>
    </row>
    <row r="63" spans="2:5" ht="12" customHeight="1" x14ac:dyDescent="0.2">
      <c r="B63" s="6" t="s">
        <v>90</v>
      </c>
      <c r="C63" s="32">
        <v>93</v>
      </c>
      <c r="D63" s="32">
        <v>93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118709</v>
      </c>
      <c r="D70" s="22">
        <v>20031</v>
      </c>
      <c r="E70" s="23">
        <v>16.874036509447475</v>
      </c>
    </row>
    <row r="71" spans="2:5" ht="12" customHeight="1" x14ac:dyDescent="0.2">
      <c r="B71" s="6" t="s">
        <v>57</v>
      </c>
      <c r="C71" s="32">
        <v>20119</v>
      </c>
      <c r="D71" s="32">
        <v>-1014</v>
      </c>
      <c r="E71" s="33">
        <v>-5.0400119290223175</v>
      </c>
    </row>
    <row r="72" spans="2:5" ht="12" customHeight="1" x14ac:dyDescent="0.2">
      <c r="B72" s="6" t="s">
        <v>58</v>
      </c>
      <c r="C72" s="32">
        <v>31</v>
      </c>
      <c r="D72" s="32">
        <v>31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20561</v>
      </c>
      <c r="D74" s="36">
        <v>-539</v>
      </c>
      <c r="E74" s="37">
        <v>-2.6214678274402994</v>
      </c>
    </row>
    <row r="75" spans="2:5" ht="12" customHeight="1" x14ac:dyDescent="0.2">
      <c r="B75" s="6" t="s">
        <v>61</v>
      </c>
      <c r="C75" s="32">
        <v>-473</v>
      </c>
      <c r="D75" s="32">
        <v>-506</v>
      </c>
      <c r="E75" s="33">
        <v>106.9767441860465</v>
      </c>
    </row>
    <row r="76" spans="2:5" ht="12" customHeight="1" x14ac:dyDescent="0.2">
      <c r="B76" s="6" t="s">
        <v>62</v>
      </c>
      <c r="C76" s="32">
        <v>1450</v>
      </c>
      <c r="D76" s="32">
        <v>1180</v>
      </c>
      <c r="E76" s="33">
        <v>81.379310344827587</v>
      </c>
    </row>
    <row r="77" spans="2:5" ht="12" customHeight="1" x14ac:dyDescent="0.2">
      <c r="B77" s="6" t="s">
        <v>63</v>
      </c>
      <c r="C77" s="32">
        <v>638</v>
      </c>
      <c r="D77" s="32">
        <v>502</v>
      </c>
      <c r="E77" s="33">
        <v>78.683385579937308</v>
      </c>
    </row>
    <row r="78" spans="2:5" ht="12" customHeight="1" x14ac:dyDescent="0.2">
      <c r="B78" s="6" t="s">
        <v>64</v>
      </c>
      <c r="C78" s="32">
        <v>812</v>
      </c>
      <c r="D78" s="32">
        <v>678</v>
      </c>
      <c r="E78" s="33">
        <v>83.497536945812811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</v>
      </c>
      <c r="D81" s="34">
        <v>2</v>
      </c>
      <c r="E81" s="35">
        <v>12.5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796</v>
      </c>
      <c r="D86" s="34">
        <v>676</v>
      </c>
      <c r="E86" s="35">
        <v>84.924623115577887</v>
      </c>
    </row>
    <row r="87" spans="2:5" ht="12" customHeight="1" x14ac:dyDescent="0.2">
      <c r="B87" s="6" t="s">
        <v>73</v>
      </c>
      <c r="C87" s="32">
        <v>88920</v>
      </c>
      <c r="D87" s="32">
        <v>14556</v>
      </c>
      <c r="E87" s="33">
        <v>16.369770580296898</v>
      </c>
    </row>
    <row r="88" spans="2:5" ht="12" customHeight="1" x14ac:dyDescent="0.2">
      <c r="B88" s="6" t="s">
        <v>74</v>
      </c>
      <c r="C88" s="36">
        <v>1545</v>
      </c>
      <c r="D88" s="36">
        <v>901</v>
      </c>
      <c r="E88" s="37">
        <v>58.317152103559863</v>
      </c>
    </row>
    <row r="89" spans="2:5" ht="12" customHeight="1" x14ac:dyDescent="0.2">
      <c r="B89" s="6" t="s">
        <v>75</v>
      </c>
      <c r="C89" s="32">
        <v>14825</v>
      </c>
      <c r="D89" s="32">
        <v>4716</v>
      </c>
      <c r="E89" s="33">
        <v>31.811129848229342</v>
      </c>
    </row>
    <row r="90" spans="2:5" ht="12" customHeight="1" x14ac:dyDescent="0.2">
      <c r="B90" s="6" t="s">
        <v>76</v>
      </c>
      <c r="C90" s="32">
        <v>72476</v>
      </c>
      <c r="D90" s="32">
        <v>8928</v>
      </c>
      <c r="E90" s="33">
        <v>12.318560626966168</v>
      </c>
    </row>
    <row r="91" spans="2:5" ht="12" customHeight="1" x14ac:dyDescent="0.2">
      <c r="B91" s="6" t="s">
        <v>77</v>
      </c>
      <c r="C91" s="32">
        <v>74</v>
      </c>
      <c r="D91" s="32">
        <v>11</v>
      </c>
      <c r="E91" s="33">
        <v>14.864864864864865</v>
      </c>
    </row>
    <row r="92" spans="2:5" ht="12" customHeight="1" x14ac:dyDescent="0.2">
      <c r="B92" s="6" t="s">
        <v>78</v>
      </c>
      <c r="C92" s="32">
        <v>8220</v>
      </c>
      <c r="D92" s="32">
        <v>5309</v>
      </c>
      <c r="E92" s="33">
        <v>64.586374695863753</v>
      </c>
    </row>
    <row r="93" spans="2:5" ht="12" customHeight="1" x14ac:dyDescent="0.2">
      <c r="B93" s="6" t="s">
        <v>86</v>
      </c>
      <c r="C93" s="22">
        <v>1514</v>
      </c>
      <c r="D93" s="22">
        <v>1514</v>
      </c>
      <c r="E93" s="23">
        <v>100</v>
      </c>
    </row>
    <row r="94" spans="2:5" ht="12" customHeight="1" x14ac:dyDescent="0.2">
      <c r="B94" s="6" t="s">
        <v>79</v>
      </c>
      <c r="C94" s="32">
        <v>1460</v>
      </c>
      <c r="D94" s="32">
        <v>1460</v>
      </c>
      <c r="E94" s="23">
        <v>100</v>
      </c>
    </row>
    <row r="95" spans="2:5" ht="12" customHeight="1" x14ac:dyDescent="0.2">
      <c r="B95" s="6" t="s">
        <v>80</v>
      </c>
      <c r="C95" s="32">
        <v>54</v>
      </c>
      <c r="D95" s="32">
        <v>54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21D115E-E795-486D-A6B1-B8FAFD4EC498}"/>
    <hyperlink ref="D4" location="ŞUBAT!A1" display="Şubat" xr:uid="{C96C3032-9E0C-444B-94B0-BAEFD7261980}"/>
    <hyperlink ref="E4" location="MART!A1" display="Mart" xr:uid="{1D9ED2FE-CB7E-47AB-889B-50855A2A0946}"/>
    <hyperlink ref="C5" location="NİSAN!A1" display="Nisan" xr:uid="{A83B996C-B56B-475D-819D-AA86DE16A3D6}"/>
    <hyperlink ref="D5" location="MAYIS!A1" display="Mayıs" xr:uid="{58533476-C244-485D-B8DD-EBE79A7D5A68}"/>
    <hyperlink ref="E5" location="HAZİRAN!A1" display="Haziran" xr:uid="{DB2ADB16-D61E-4BB8-9351-593B422B2DCA}"/>
    <hyperlink ref="C6" location="TEMMUZ!A1" display="Temmuz" xr:uid="{E5D4F84C-5917-4C91-A493-EA605A1FB341}"/>
    <hyperlink ref="D6" location="AĞUSTOS!A1" display="Ağustos" xr:uid="{02BB6938-2B1D-4502-89FE-4CDF4C39DD29}"/>
    <hyperlink ref="E6" location="EYLÜL!A1" display="Eylül" xr:uid="{FF68069A-47A1-4E68-AD53-4C4A5DCC21E5}"/>
    <hyperlink ref="C7" location="EKİM!A1" display="Ekim" xr:uid="{CBC6D2FF-4DAE-4EC2-81BB-D121DA761ACA}"/>
    <hyperlink ref="D7" location="KASIM!A1" display="Kasım" xr:uid="{FFB6ECBE-7C4E-426F-8EB3-C8E3476935BE}"/>
    <hyperlink ref="E7" location="ARALIK!A1" display="Aralık" xr:uid="{E8AF7674-9FCF-48AE-BB07-75AD8E51BB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1910-5A66-4B9B-9973-8D17548A4A6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550820</v>
      </c>
      <c r="D10" s="22">
        <v>274316</v>
      </c>
      <c r="E10" s="23">
        <v>49.801387022983917</v>
      </c>
    </row>
    <row r="11" spans="2:5" ht="12" customHeight="1" x14ac:dyDescent="0.2">
      <c r="B11" s="7" t="s">
        <v>4</v>
      </c>
      <c r="C11" s="24">
        <v>420365</v>
      </c>
      <c r="D11" s="24">
        <v>243885</v>
      </c>
      <c r="E11" s="25">
        <v>58.017437227171619</v>
      </c>
    </row>
    <row r="12" spans="2:5" ht="12" customHeight="1" x14ac:dyDescent="0.2">
      <c r="B12" s="7" t="s">
        <v>5</v>
      </c>
      <c r="C12" s="24">
        <v>182083</v>
      </c>
      <c r="D12" s="24">
        <v>116770</v>
      </c>
      <c r="E12" s="25">
        <v>64.130094517335507</v>
      </c>
    </row>
    <row r="13" spans="2:5" ht="12" customHeight="1" x14ac:dyDescent="0.2">
      <c r="B13" s="7" t="s">
        <v>6</v>
      </c>
      <c r="C13" s="26">
        <v>150474</v>
      </c>
      <c r="D13" s="26">
        <v>103558</v>
      </c>
      <c r="E13" s="27">
        <v>68.821191700891845</v>
      </c>
    </row>
    <row r="14" spans="2:5" ht="12" customHeight="1" x14ac:dyDescent="0.2">
      <c r="B14" s="8" t="s">
        <v>7</v>
      </c>
      <c r="C14" s="28">
        <v>21230</v>
      </c>
      <c r="D14" s="28">
        <v>8406</v>
      </c>
      <c r="E14" s="29">
        <v>39.59491285916156</v>
      </c>
    </row>
    <row r="15" spans="2:5" ht="12" customHeight="1" x14ac:dyDescent="0.2">
      <c r="B15" s="8" t="s">
        <v>8</v>
      </c>
      <c r="C15" s="28">
        <v>1586</v>
      </c>
      <c r="D15" s="28">
        <v>771</v>
      </c>
      <c r="E15" s="29">
        <v>48.612862547288778</v>
      </c>
    </row>
    <row r="16" spans="2:5" ht="12" customHeight="1" x14ac:dyDescent="0.2">
      <c r="B16" s="8" t="s">
        <v>9</v>
      </c>
      <c r="C16" s="28">
        <v>119605</v>
      </c>
      <c r="D16" s="28">
        <v>88486</v>
      </c>
      <c r="E16" s="29">
        <v>73.981856945779853</v>
      </c>
    </row>
    <row r="17" spans="2:5" ht="12" customHeight="1" x14ac:dyDescent="0.2">
      <c r="B17" s="8" t="s">
        <v>10</v>
      </c>
      <c r="C17" s="28">
        <v>8053</v>
      </c>
      <c r="D17" s="28">
        <v>5895</v>
      </c>
      <c r="E17" s="29">
        <v>73.202533217434492</v>
      </c>
    </row>
    <row r="18" spans="2:5" ht="12" customHeight="1" x14ac:dyDescent="0.2">
      <c r="B18" s="7" t="s">
        <v>11</v>
      </c>
      <c r="C18" s="24">
        <v>31609</v>
      </c>
      <c r="D18" s="24">
        <v>13212</v>
      </c>
      <c r="E18" s="25">
        <v>41.798222025372525</v>
      </c>
    </row>
    <row r="19" spans="2:5" ht="12" customHeight="1" x14ac:dyDescent="0.2">
      <c r="B19" s="8" t="s">
        <v>12</v>
      </c>
      <c r="C19" s="28">
        <v>16584</v>
      </c>
      <c r="D19" s="28">
        <v>3539</v>
      </c>
      <c r="E19" s="29">
        <v>21.339845634346357</v>
      </c>
    </row>
    <row r="20" spans="2:5" ht="12" customHeight="1" x14ac:dyDescent="0.2">
      <c r="B20" s="8" t="s">
        <v>13</v>
      </c>
      <c r="C20" s="28">
        <v>1</v>
      </c>
      <c r="D20" s="28">
        <v>1</v>
      </c>
      <c r="E20" s="29"/>
    </row>
    <row r="21" spans="2:5" ht="12" customHeight="1" x14ac:dyDescent="0.2">
      <c r="B21" s="8" t="s">
        <v>14</v>
      </c>
      <c r="C21" s="28">
        <v>15024</v>
      </c>
      <c r="D21" s="28">
        <v>9672</v>
      </c>
      <c r="E21" s="29">
        <v>64.376996805111816</v>
      </c>
    </row>
    <row r="22" spans="2:5" s="4" customFormat="1" ht="12" customHeight="1" x14ac:dyDescent="0.2">
      <c r="B22" s="7" t="s">
        <v>15</v>
      </c>
      <c r="C22" s="24">
        <v>42690</v>
      </c>
      <c r="D22" s="24">
        <v>26486</v>
      </c>
      <c r="E22" s="25">
        <v>62.042632935113609</v>
      </c>
    </row>
    <row r="23" spans="2:5" s="4" customFormat="1" ht="12" customHeight="1" x14ac:dyDescent="0.2">
      <c r="B23" s="8" t="s">
        <v>16</v>
      </c>
      <c r="C23" s="30">
        <v>79</v>
      </c>
      <c r="D23" s="30">
        <v>39</v>
      </c>
      <c r="E23" s="31">
        <v>49.367088607594937</v>
      </c>
    </row>
    <row r="24" spans="2:5" ht="12" customHeight="1" x14ac:dyDescent="0.2">
      <c r="B24" s="8" t="s">
        <v>17</v>
      </c>
      <c r="C24" s="30">
        <v>42611</v>
      </c>
      <c r="D24" s="30">
        <v>26447</v>
      </c>
      <c r="E24" s="31">
        <v>62.066133158104719</v>
      </c>
    </row>
    <row r="25" spans="2:5" s="4" customFormat="1" ht="12" customHeight="1" x14ac:dyDescent="0.2">
      <c r="B25" s="7" t="s">
        <v>18</v>
      </c>
      <c r="C25" s="24">
        <v>140905</v>
      </c>
      <c r="D25" s="24">
        <v>58117</v>
      </c>
      <c r="E25" s="25">
        <v>41.245520031226711</v>
      </c>
    </row>
    <row r="26" spans="2:5" ht="12" customHeight="1" x14ac:dyDescent="0.2">
      <c r="B26" s="7" t="s">
        <v>19</v>
      </c>
      <c r="C26" s="24">
        <v>115008</v>
      </c>
      <c r="D26" s="24">
        <v>33832</v>
      </c>
      <c r="E26" s="25">
        <v>29.417084028937118</v>
      </c>
    </row>
    <row r="27" spans="2:5" ht="12" customHeight="1" x14ac:dyDescent="0.2">
      <c r="B27" s="8" t="s">
        <v>20</v>
      </c>
      <c r="C27" s="28">
        <v>108119</v>
      </c>
      <c r="D27" s="28">
        <v>27459</v>
      </c>
      <c r="E27" s="29">
        <v>25.397016250612754</v>
      </c>
    </row>
    <row r="28" spans="2:5" ht="12" customHeight="1" x14ac:dyDescent="0.2">
      <c r="B28" s="8" t="s">
        <v>21</v>
      </c>
      <c r="C28" s="28">
        <v>6889</v>
      </c>
      <c r="D28" s="28">
        <v>6373</v>
      </c>
      <c r="E28" s="29">
        <v>92.50979822906082</v>
      </c>
    </row>
    <row r="29" spans="2:5" ht="12" customHeight="1" x14ac:dyDescent="0.2">
      <c r="B29" s="7" t="s">
        <v>22</v>
      </c>
      <c r="C29" s="26">
        <v>18599</v>
      </c>
      <c r="D29" s="26">
        <v>17606</v>
      </c>
      <c r="E29" s="27">
        <v>94.661003279746225</v>
      </c>
    </row>
    <row r="30" spans="2:5" ht="12" customHeight="1" x14ac:dyDescent="0.2">
      <c r="B30" s="8" t="s">
        <v>23</v>
      </c>
      <c r="C30" s="28">
        <v>1177</v>
      </c>
      <c r="D30" s="28">
        <v>228</v>
      </c>
      <c r="E30" s="29">
        <v>19.371282922684792</v>
      </c>
    </row>
    <row r="31" spans="2:5" s="4" customFormat="1" ht="12" customHeight="1" x14ac:dyDescent="0.2">
      <c r="B31" s="8" t="s">
        <v>24</v>
      </c>
      <c r="C31" s="28">
        <v>17344</v>
      </c>
      <c r="D31" s="28">
        <v>17332</v>
      </c>
      <c r="E31" s="29">
        <v>99.930811808118079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78</v>
      </c>
      <c r="D35" s="28">
        <v>46</v>
      </c>
      <c r="E35" s="29">
        <v>58.974358974358978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7296</v>
      </c>
      <c r="D37" s="26">
        <v>6679</v>
      </c>
      <c r="E37" s="27">
        <v>91.543311403508781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504</v>
      </c>
      <c r="D40" s="24">
        <v>504</v>
      </c>
      <c r="E40" s="25">
        <v>100</v>
      </c>
    </row>
    <row r="41" spans="2:6" s="4" customFormat="1" ht="12" customHeight="1" x14ac:dyDescent="0.2">
      <c r="B41" s="8" t="s">
        <v>33</v>
      </c>
      <c r="C41" s="30">
        <v>6</v>
      </c>
      <c r="D41" s="30">
        <v>6</v>
      </c>
      <c r="E41" s="31">
        <v>100</v>
      </c>
    </row>
    <row r="42" spans="2:6" ht="12" customHeight="1" x14ac:dyDescent="0.2">
      <c r="B42" s="8" t="s">
        <v>34</v>
      </c>
      <c r="C42" s="30">
        <v>498</v>
      </c>
      <c r="D42" s="30">
        <v>498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31032</v>
      </c>
      <c r="D44" s="24">
        <v>22138</v>
      </c>
      <c r="E44" s="25">
        <v>71.339262696571282</v>
      </c>
    </row>
    <row r="45" spans="2:6" ht="12" customHeight="1" x14ac:dyDescent="0.2">
      <c r="B45" s="7" t="s">
        <v>37</v>
      </c>
      <c r="C45" s="26">
        <v>22694</v>
      </c>
      <c r="D45" s="26">
        <v>19855</v>
      </c>
      <c r="E45" s="27">
        <v>87.49008548515026</v>
      </c>
      <c r="F45" s="5"/>
    </row>
    <row r="46" spans="2:6" ht="12" customHeight="1" x14ac:dyDescent="0.2">
      <c r="B46" s="7" t="s">
        <v>38</v>
      </c>
      <c r="C46" s="26">
        <v>457</v>
      </c>
      <c r="D46" s="26">
        <v>15</v>
      </c>
      <c r="E46" s="27">
        <v>3.2822757111597372</v>
      </c>
    </row>
    <row r="47" spans="2:6" ht="12" customHeight="1" x14ac:dyDescent="0.2">
      <c r="B47" s="6" t="s">
        <v>84</v>
      </c>
      <c r="C47" s="22">
        <v>12554</v>
      </c>
      <c r="D47" s="22">
        <v>11611</v>
      </c>
      <c r="E47" s="27">
        <v>92.488449896447349</v>
      </c>
    </row>
    <row r="48" spans="2:6" ht="12" customHeight="1" x14ac:dyDescent="0.2">
      <c r="B48" s="6" t="s">
        <v>39</v>
      </c>
      <c r="C48" s="32">
        <v>6107</v>
      </c>
      <c r="D48" s="32">
        <v>5970</v>
      </c>
      <c r="E48" s="33">
        <v>97.75667267070574</v>
      </c>
    </row>
    <row r="49" spans="2:5" ht="12" customHeight="1" x14ac:dyDescent="0.2">
      <c r="B49" s="6" t="s">
        <v>40</v>
      </c>
      <c r="C49" s="32">
        <v>5399</v>
      </c>
      <c r="D49" s="32">
        <v>5316</v>
      </c>
      <c r="E49" s="33">
        <v>98.462678273754406</v>
      </c>
    </row>
    <row r="50" spans="2:5" ht="12" customHeight="1" x14ac:dyDescent="0.2">
      <c r="B50" s="9" t="s">
        <v>41</v>
      </c>
      <c r="C50" s="34">
        <v>17</v>
      </c>
      <c r="D50" s="34">
        <v>17</v>
      </c>
      <c r="E50" s="35">
        <v>100</v>
      </c>
    </row>
    <row r="51" spans="2:5" ht="12" customHeight="1" x14ac:dyDescent="0.2">
      <c r="B51" s="9" t="s">
        <v>42</v>
      </c>
      <c r="C51" s="34">
        <v>5382</v>
      </c>
      <c r="D51" s="34">
        <v>5299</v>
      </c>
      <c r="E51" s="35">
        <v>98.457822370865841</v>
      </c>
    </row>
    <row r="52" spans="2:5" ht="12" customHeight="1" x14ac:dyDescent="0.2">
      <c r="B52" s="6" t="s">
        <v>43</v>
      </c>
      <c r="C52" s="32">
        <v>708</v>
      </c>
      <c r="D52" s="32">
        <v>654</v>
      </c>
      <c r="E52" s="33">
        <v>92.372881355932208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708</v>
      </c>
      <c r="D54" s="34">
        <v>654</v>
      </c>
      <c r="E54" s="35">
        <v>92.372881355932208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2147</v>
      </c>
      <c r="D58" s="32">
        <v>2147</v>
      </c>
      <c r="E58" s="33">
        <v>100</v>
      </c>
    </row>
    <row r="59" spans="2:5" ht="12" customHeight="1" x14ac:dyDescent="0.2">
      <c r="B59" s="6" t="s">
        <v>48</v>
      </c>
      <c r="C59" s="32">
        <v>2147</v>
      </c>
      <c r="D59" s="32">
        <v>2147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4300</v>
      </c>
      <c r="D61" s="32">
        <v>3494</v>
      </c>
      <c r="E61" s="33">
        <v>81.255813953488371</v>
      </c>
    </row>
    <row r="62" spans="2:5" s="4" customFormat="1" ht="12" customHeight="1" x14ac:dyDescent="0.2">
      <c r="B62" s="6" t="s">
        <v>51</v>
      </c>
      <c r="C62" s="32">
        <v>4235</v>
      </c>
      <c r="D62" s="32">
        <v>3429</v>
      </c>
      <c r="E62" s="33">
        <v>80.968122786304605</v>
      </c>
    </row>
    <row r="63" spans="2:5" ht="12" customHeight="1" x14ac:dyDescent="0.2">
      <c r="B63" s="6" t="s">
        <v>90</v>
      </c>
      <c r="C63" s="32">
        <v>65</v>
      </c>
      <c r="D63" s="32">
        <v>65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116636</v>
      </c>
      <c r="D70" s="22">
        <v>17555</v>
      </c>
      <c r="E70" s="23">
        <v>15.051099146061251</v>
      </c>
    </row>
    <row r="71" spans="2:5" ht="12" customHeight="1" x14ac:dyDescent="0.2">
      <c r="B71" s="6" t="s">
        <v>57</v>
      </c>
      <c r="C71" s="32">
        <v>20228</v>
      </c>
      <c r="D71" s="32">
        <v>-1095</v>
      </c>
      <c r="E71" s="33">
        <v>-5.4132885109748861</v>
      </c>
    </row>
    <row r="72" spans="2:5" ht="12" customHeight="1" x14ac:dyDescent="0.2">
      <c r="B72" s="6" t="s">
        <v>58</v>
      </c>
      <c r="C72" s="32">
        <v>17</v>
      </c>
      <c r="D72" s="32">
        <v>17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20747</v>
      </c>
      <c r="D74" s="36">
        <v>-543</v>
      </c>
      <c r="E74" s="37">
        <v>-2.6172458668723189</v>
      </c>
    </row>
    <row r="75" spans="2:5" ht="12" customHeight="1" x14ac:dyDescent="0.2">
      <c r="B75" s="6" t="s">
        <v>61</v>
      </c>
      <c r="C75" s="32">
        <v>-536</v>
      </c>
      <c r="D75" s="32">
        <v>-569</v>
      </c>
      <c r="E75" s="33">
        <v>106.15671641791045</v>
      </c>
    </row>
    <row r="76" spans="2:5" ht="12" customHeight="1" x14ac:dyDescent="0.2">
      <c r="B76" s="6" t="s">
        <v>62</v>
      </c>
      <c r="C76" s="32">
        <v>1378</v>
      </c>
      <c r="D76" s="32">
        <v>1109</v>
      </c>
      <c r="E76" s="33">
        <v>80.478955007256886</v>
      </c>
    </row>
    <row r="77" spans="2:5" ht="12" customHeight="1" x14ac:dyDescent="0.2">
      <c r="B77" s="6" t="s">
        <v>63</v>
      </c>
      <c r="C77" s="32">
        <v>637</v>
      </c>
      <c r="D77" s="32">
        <v>501</v>
      </c>
      <c r="E77" s="33">
        <v>78.649921507064363</v>
      </c>
    </row>
    <row r="78" spans="2:5" ht="12" customHeight="1" x14ac:dyDescent="0.2">
      <c r="B78" s="6" t="s">
        <v>64</v>
      </c>
      <c r="C78" s="32">
        <v>741</v>
      </c>
      <c r="D78" s="32">
        <v>608</v>
      </c>
      <c r="E78" s="33">
        <v>82.051282051282044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</v>
      </c>
      <c r="D81" s="34">
        <v>2</v>
      </c>
      <c r="E81" s="35">
        <v>12.5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725</v>
      </c>
      <c r="D86" s="34">
        <v>606</v>
      </c>
      <c r="E86" s="35">
        <v>83.58620689655173</v>
      </c>
    </row>
    <row r="87" spans="2:5" ht="12" customHeight="1" x14ac:dyDescent="0.2">
      <c r="B87" s="6" t="s">
        <v>73</v>
      </c>
      <c r="C87" s="32">
        <v>87242</v>
      </c>
      <c r="D87" s="32">
        <v>12741</v>
      </c>
      <c r="E87" s="33">
        <v>14.604204396964764</v>
      </c>
    </row>
    <row r="88" spans="2:5" ht="12" customHeight="1" x14ac:dyDescent="0.2">
      <c r="B88" s="6" t="s">
        <v>74</v>
      </c>
      <c r="C88" s="36">
        <v>1430</v>
      </c>
      <c r="D88" s="36">
        <v>794</v>
      </c>
      <c r="E88" s="37">
        <v>55.524475524475527</v>
      </c>
    </row>
    <row r="89" spans="2:5" ht="12" customHeight="1" x14ac:dyDescent="0.2">
      <c r="B89" s="6" t="s">
        <v>75</v>
      </c>
      <c r="C89" s="32">
        <v>14046</v>
      </c>
      <c r="D89" s="32">
        <v>4103</v>
      </c>
      <c r="E89" s="33">
        <v>29.211163320518295</v>
      </c>
    </row>
    <row r="90" spans="2:5" ht="12" customHeight="1" x14ac:dyDescent="0.2">
      <c r="B90" s="6" t="s">
        <v>76</v>
      </c>
      <c r="C90" s="32">
        <v>71692</v>
      </c>
      <c r="D90" s="32">
        <v>7833</v>
      </c>
      <c r="E90" s="33">
        <v>10.925905261395972</v>
      </c>
    </row>
    <row r="91" spans="2:5" ht="12" customHeight="1" x14ac:dyDescent="0.2">
      <c r="B91" s="6" t="s">
        <v>77</v>
      </c>
      <c r="C91" s="32">
        <v>74</v>
      </c>
      <c r="D91" s="32">
        <v>11</v>
      </c>
      <c r="E91" s="33">
        <v>14.864864864864865</v>
      </c>
    </row>
    <row r="92" spans="2:5" ht="12" customHeight="1" x14ac:dyDescent="0.2">
      <c r="B92" s="6" t="s">
        <v>78</v>
      </c>
      <c r="C92" s="32">
        <v>7788</v>
      </c>
      <c r="D92" s="32">
        <v>4800</v>
      </c>
      <c r="E92" s="33">
        <v>61.633281972265017</v>
      </c>
    </row>
    <row r="93" spans="2:5" ht="12" customHeight="1" x14ac:dyDescent="0.2">
      <c r="B93" s="6" t="s">
        <v>86</v>
      </c>
      <c r="C93" s="22">
        <v>1261</v>
      </c>
      <c r="D93" s="22">
        <v>1261</v>
      </c>
      <c r="E93" s="23">
        <v>100</v>
      </c>
    </row>
    <row r="94" spans="2:5" ht="12" customHeight="1" x14ac:dyDescent="0.2">
      <c r="B94" s="6" t="s">
        <v>79</v>
      </c>
      <c r="C94" s="32">
        <v>1214</v>
      </c>
      <c r="D94" s="32">
        <v>1214</v>
      </c>
      <c r="E94" s="23">
        <v>100</v>
      </c>
    </row>
    <row r="95" spans="2:5" ht="12" customHeight="1" x14ac:dyDescent="0.2">
      <c r="B95" s="6" t="s">
        <v>80</v>
      </c>
      <c r="C95" s="32">
        <v>47</v>
      </c>
      <c r="D95" s="32">
        <v>47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BB6C715-03E7-4B3A-8F0E-9A5EFA56BA1F}"/>
    <hyperlink ref="D4" location="ŞUBAT!A1" display="Şubat" xr:uid="{D1C81903-F48B-4128-ABE8-C747E8277653}"/>
    <hyperlink ref="E4" location="MART!A1" display="Mart" xr:uid="{C15C2FCA-B18E-468A-AD24-6F2BEAA1AB70}"/>
    <hyperlink ref="C5" location="NİSAN!A1" display="Nisan" xr:uid="{C4B14268-13F2-4E9A-A351-EAE81F20243F}"/>
    <hyperlink ref="D5" location="MAYIS!A1" display="Mayıs" xr:uid="{3E279D44-09EB-4AA7-8542-9952765B9E1E}"/>
    <hyperlink ref="E5" location="HAZİRAN!A1" display="Haziran" xr:uid="{4D620963-A814-4334-B3B1-6DD4691139BB}"/>
    <hyperlink ref="C6" location="TEMMUZ!A1" display="Temmuz" xr:uid="{9B93CCF1-0384-4D35-B4E7-1357AD30C08A}"/>
    <hyperlink ref="D6" location="AĞUSTOS!A1" display="Ağustos" xr:uid="{8FAF96F3-AC48-4AF9-8DAC-4A45BA698841}"/>
    <hyperlink ref="E6" location="EYLÜL!A1" display="Eylül" xr:uid="{DC74E7C3-47C0-466A-BA3F-EA36622EE87F}"/>
    <hyperlink ref="C7" location="EKİM!A1" display="Ekim" xr:uid="{A9F97FFC-6469-428C-9B1C-001FE2930C9D}"/>
    <hyperlink ref="D7" location="KASIM!A1" display="Kasım" xr:uid="{980CF376-5BAD-498F-A0CB-0D1F835D6B32}"/>
    <hyperlink ref="E7" location="ARALIK!A1" display="Aralık" xr:uid="{7BB61220-755B-40F9-BF89-C70C6DCCDB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4D18-DCFD-4CBB-A451-CB322CD2DDF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508288</v>
      </c>
      <c r="D10" s="22">
        <v>226472</v>
      </c>
      <c r="E10" s="23">
        <v>44.555842357088892</v>
      </c>
    </row>
    <row r="11" spans="2:5" ht="12" customHeight="1" x14ac:dyDescent="0.2">
      <c r="B11" s="7" t="s">
        <v>4</v>
      </c>
      <c r="C11" s="24">
        <v>382029</v>
      </c>
      <c r="D11" s="24">
        <v>199972</v>
      </c>
      <c r="E11" s="25">
        <v>52.344717285860497</v>
      </c>
    </row>
    <row r="12" spans="2:5" ht="12" customHeight="1" x14ac:dyDescent="0.2">
      <c r="B12" s="7" t="s">
        <v>5</v>
      </c>
      <c r="C12" s="24">
        <v>161966</v>
      </c>
      <c r="D12" s="24">
        <v>94372</v>
      </c>
      <c r="E12" s="25">
        <v>58.266549769704753</v>
      </c>
    </row>
    <row r="13" spans="2:5" ht="12" customHeight="1" x14ac:dyDescent="0.2">
      <c r="B13" s="7" t="s">
        <v>6</v>
      </c>
      <c r="C13" s="26">
        <v>133454</v>
      </c>
      <c r="D13" s="26">
        <v>84437</v>
      </c>
      <c r="E13" s="27">
        <v>63.270490206363242</v>
      </c>
    </row>
    <row r="14" spans="2:5" ht="12" customHeight="1" x14ac:dyDescent="0.2">
      <c r="B14" s="8" t="s">
        <v>7</v>
      </c>
      <c r="C14" s="28">
        <v>21267</v>
      </c>
      <c r="D14" s="28">
        <v>7033</v>
      </c>
      <c r="E14" s="29">
        <v>33.070014576574039</v>
      </c>
    </row>
    <row r="15" spans="2:5" ht="12" customHeight="1" x14ac:dyDescent="0.2">
      <c r="B15" s="8" t="s">
        <v>8</v>
      </c>
      <c r="C15" s="28">
        <v>1582</v>
      </c>
      <c r="D15" s="28">
        <v>738</v>
      </c>
      <c r="E15" s="29">
        <v>46.649810366624529</v>
      </c>
    </row>
    <row r="16" spans="2:5" ht="12" customHeight="1" x14ac:dyDescent="0.2">
      <c r="B16" s="8" t="s">
        <v>9</v>
      </c>
      <c r="C16" s="28">
        <v>104957</v>
      </c>
      <c r="D16" s="28">
        <v>72583</v>
      </c>
      <c r="E16" s="29">
        <v>69.154987280505352</v>
      </c>
    </row>
    <row r="17" spans="2:5" ht="12" customHeight="1" x14ac:dyDescent="0.2">
      <c r="B17" s="8" t="s">
        <v>10</v>
      </c>
      <c r="C17" s="28">
        <v>5648</v>
      </c>
      <c r="D17" s="28">
        <v>4083</v>
      </c>
      <c r="E17" s="29">
        <v>72.291076487252127</v>
      </c>
    </row>
    <row r="18" spans="2:5" ht="12" customHeight="1" x14ac:dyDescent="0.2">
      <c r="B18" s="7" t="s">
        <v>11</v>
      </c>
      <c r="C18" s="24">
        <v>28512</v>
      </c>
      <c r="D18" s="24">
        <v>9935</v>
      </c>
      <c r="E18" s="25">
        <v>34.844977553310883</v>
      </c>
    </row>
    <row r="19" spans="2:5" ht="12" customHeight="1" x14ac:dyDescent="0.2">
      <c r="B19" s="8" t="s">
        <v>12</v>
      </c>
      <c r="C19" s="28">
        <v>16645</v>
      </c>
      <c r="D19" s="28">
        <v>3108</v>
      </c>
      <c r="E19" s="29">
        <v>18.672273956142984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11867</v>
      </c>
      <c r="D21" s="28">
        <v>6827</v>
      </c>
      <c r="E21" s="29">
        <v>57.529282885312206</v>
      </c>
    </row>
    <row r="22" spans="2:5" s="4" customFormat="1" ht="12" customHeight="1" x14ac:dyDescent="0.2">
      <c r="B22" s="7" t="s">
        <v>15</v>
      </c>
      <c r="C22" s="24">
        <v>42469</v>
      </c>
      <c r="D22" s="24">
        <v>23191</v>
      </c>
      <c r="E22" s="25">
        <v>54.606889731333439</v>
      </c>
    </row>
    <row r="23" spans="2:5" s="4" customFormat="1" ht="12" customHeight="1" x14ac:dyDescent="0.2">
      <c r="B23" s="8" t="s">
        <v>16</v>
      </c>
      <c r="C23" s="30">
        <v>71</v>
      </c>
      <c r="D23" s="30">
        <v>31</v>
      </c>
      <c r="E23" s="31">
        <v>43.661971830985912</v>
      </c>
    </row>
    <row r="24" spans="2:5" ht="12" customHeight="1" x14ac:dyDescent="0.2">
      <c r="B24" s="8" t="s">
        <v>17</v>
      </c>
      <c r="C24" s="30">
        <v>42398</v>
      </c>
      <c r="D24" s="30">
        <v>23160</v>
      </c>
      <c r="E24" s="31">
        <v>54.625218170668433</v>
      </c>
    </row>
    <row r="25" spans="2:5" s="4" customFormat="1" ht="12" customHeight="1" x14ac:dyDescent="0.2">
      <c r="B25" s="7" t="s">
        <v>18</v>
      </c>
      <c r="C25" s="24">
        <v>128463</v>
      </c>
      <c r="D25" s="24">
        <v>45482</v>
      </c>
      <c r="E25" s="25">
        <v>35.40474689210123</v>
      </c>
    </row>
    <row r="26" spans="2:5" ht="12" customHeight="1" x14ac:dyDescent="0.2">
      <c r="B26" s="7" t="s">
        <v>19</v>
      </c>
      <c r="C26" s="24">
        <v>105206</v>
      </c>
      <c r="D26" s="24">
        <v>24066</v>
      </c>
      <c r="E26" s="25">
        <v>22.875121190806606</v>
      </c>
    </row>
    <row r="27" spans="2:5" ht="12" customHeight="1" x14ac:dyDescent="0.2">
      <c r="B27" s="8" t="s">
        <v>20</v>
      </c>
      <c r="C27" s="28">
        <v>100079</v>
      </c>
      <c r="D27" s="28">
        <v>19455</v>
      </c>
      <c r="E27" s="29">
        <v>19.439642682280997</v>
      </c>
    </row>
    <row r="28" spans="2:5" ht="12" customHeight="1" x14ac:dyDescent="0.2">
      <c r="B28" s="8" t="s">
        <v>21</v>
      </c>
      <c r="C28" s="28">
        <v>5127</v>
      </c>
      <c r="D28" s="28">
        <v>4611</v>
      </c>
      <c r="E28" s="29">
        <v>89.935634874195429</v>
      </c>
    </row>
    <row r="29" spans="2:5" ht="12" customHeight="1" x14ac:dyDescent="0.2">
      <c r="B29" s="7" t="s">
        <v>22</v>
      </c>
      <c r="C29" s="26">
        <v>16732</v>
      </c>
      <c r="D29" s="26">
        <v>15537</v>
      </c>
      <c r="E29" s="27">
        <v>92.85799665311977</v>
      </c>
    </row>
    <row r="30" spans="2:5" ht="12" customHeight="1" x14ac:dyDescent="0.2">
      <c r="B30" s="8" t="s">
        <v>23</v>
      </c>
      <c r="C30" s="28">
        <v>1177</v>
      </c>
      <c r="D30" s="28">
        <v>21</v>
      </c>
      <c r="E30" s="29">
        <v>1.7841971112999149</v>
      </c>
    </row>
    <row r="31" spans="2:5" s="4" customFormat="1" ht="12" customHeight="1" x14ac:dyDescent="0.2">
      <c r="B31" s="8" t="s">
        <v>24</v>
      </c>
      <c r="C31" s="28">
        <v>15487</v>
      </c>
      <c r="D31" s="28">
        <v>15475</v>
      </c>
      <c r="E31" s="29">
        <v>99.92251565829406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68</v>
      </c>
      <c r="D35" s="28">
        <v>41</v>
      </c>
      <c r="E35" s="29">
        <v>60.294117647058819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6523</v>
      </c>
      <c r="D37" s="26">
        <v>5879</v>
      </c>
      <c r="E37" s="27">
        <v>90.12724206653381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432</v>
      </c>
      <c r="D40" s="24">
        <v>432</v>
      </c>
      <c r="E40" s="25">
        <v>100</v>
      </c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>
        <v>100</v>
      </c>
    </row>
    <row r="42" spans="2:6" ht="12" customHeight="1" x14ac:dyDescent="0.2">
      <c r="B42" s="8" t="s">
        <v>34</v>
      </c>
      <c r="C42" s="30">
        <v>429</v>
      </c>
      <c r="D42" s="30">
        <v>429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27996</v>
      </c>
      <c r="D44" s="24">
        <v>19047</v>
      </c>
      <c r="E44" s="25">
        <v>68.03471924560651</v>
      </c>
    </row>
    <row r="45" spans="2:6" ht="12" customHeight="1" x14ac:dyDescent="0.2">
      <c r="B45" s="7" t="s">
        <v>37</v>
      </c>
      <c r="C45" s="26">
        <v>20243</v>
      </c>
      <c r="D45" s="26">
        <v>17432</v>
      </c>
      <c r="E45" s="27">
        <v>86.11371832238305</v>
      </c>
      <c r="F45" s="5"/>
    </row>
    <row r="46" spans="2:6" ht="12" customHeight="1" x14ac:dyDescent="0.2">
      <c r="B46" s="7" t="s">
        <v>38</v>
      </c>
      <c r="C46" s="26">
        <v>460</v>
      </c>
      <c r="D46" s="26">
        <v>16</v>
      </c>
      <c r="E46" s="27">
        <v>3.4782608695652173</v>
      </c>
    </row>
    <row r="47" spans="2:6" ht="12" customHeight="1" x14ac:dyDescent="0.2">
      <c r="B47" s="6" t="s">
        <v>84</v>
      </c>
      <c r="C47" s="22">
        <v>11094</v>
      </c>
      <c r="D47" s="22">
        <v>10141</v>
      </c>
      <c r="E47" s="27">
        <v>91.409771047413017</v>
      </c>
    </row>
    <row r="48" spans="2:6" ht="12" customHeight="1" x14ac:dyDescent="0.2">
      <c r="B48" s="6" t="s">
        <v>39</v>
      </c>
      <c r="C48" s="32">
        <v>5353</v>
      </c>
      <c r="D48" s="32">
        <v>5217</v>
      </c>
      <c r="E48" s="33">
        <v>97.459368578367261</v>
      </c>
    </row>
    <row r="49" spans="2:5" ht="12" customHeight="1" x14ac:dyDescent="0.2">
      <c r="B49" s="6" t="s">
        <v>40</v>
      </c>
      <c r="C49" s="32">
        <v>4670</v>
      </c>
      <c r="D49" s="32">
        <v>4588</v>
      </c>
      <c r="E49" s="33">
        <v>98.244111349036402</v>
      </c>
    </row>
    <row r="50" spans="2:5" ht="12" customHeight="1" x14ac:dyDescent="0.2">
      <c r="B50" s="9" t="s">
        <v>41</v>
      </c>
      <c r="C50" s="34">
        <v>11</v>
      </c>
      <c r="D50" s="34">
        <v>11</v>
      </c>
      <c r="E50" s="35">
        <v>100</v>
      </c>
    </row>
    <row r="51" spans="2:5" ht="12" customHeight="1" x14ac:dyDescent="0.2">
      <c r="B51" s="9" t="s">
        <v>42</v>
      </c>
      <c r="C51" s="34">
        <v>4659</v>
      </c>
      <c r="D51" s="34">
        <v>4577</v>
      </c>
      <c r="E51" s="35">
        <v>98.239965657866492</v>
      </c>
    </row>
    <row r="52" spans="2:5" ht="12" customHeight="1" x14ac:dyDescent="0.2">
      <c r="B52" s="6" t="s">
        <v>43</v>
      </c>
      <c r="C52" s="32">
        <v>683</v>
      </c>
      <c r="D52" s="32">
        <v>629</v>
      </c>
      <c r="E52" s="33">
        <v>92.093704245973655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683</v>
      </c>
      <c r="D54" s="34">
        <v>629</v>
      </c>
      <c r="E54" s="35">
        <v>92.093704245973655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1935</v>
      </c>
      <c r="D58" s="32">
        <v>1935</v>
      </c>
      <c r="E58" s="33">
        <v>100</v>
      </c>
    </row>
    <row r="59" spans="2:5" ht="12" customHeight="1" x14ac:dyDescent="0.2">
      <c r="B59" s="6" t="s">
        <v>48</v>
      </c>
      <c r="C59" s="32">
        <v>1935</v>
      </c>
      <c r="D59" s="32">
        <v>1935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3806</v>
      </c>
      <c r="D61" s="32">
        <v>2989</v>
      </c>
      <c r="E61" s="33">
        <v>78.533893851812934</v>
      </c>
    </row>
    <row r="62" spans="2:5" s="4" customFormat="1" ht="12" customHeight="1" x14ac:dyDescent="0.2">
      <c r="B62" s="6" t="s">
        <v>51</v>
      </c>
      <c r="C62" s="32">
        <v>3741</v>
      </c>
      <c r="D62" s="32">
        <v>2924</v>
      </c>
      <c r="E62" s="33">
        <v>78.160919540229884</v>
      </c>
    </row>
    <row r="63" spans="2:5" ht="12" customHeight="1" x14ac:dyDescent="0.2">
      <c r="B63" s="6" t="s">
        <v>90</v>
      </c>
      <c r="C63" s="32">
        <v>65</v>
      </c>
      <c r="D63" s="32">
        <v>65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114154</v>
      </c>
      <c r="D70" s="22">
        <v>15348</v>
      </c>
      <c r="E70" s="23">
        <v>13.444995357149114</v>
      </c>
    </row>
    <row r="71" spans="2:5" ht="12" customHeight="1" x14ac:dyDescent="0.2">
      <c r="B71" s="6" t="s">
        <v>57</v>
      </c>
      <c r="C71" s="32">
        <v>20124</v>
      </c>
      <c r="D71" s="32">
        <v>-1145</v>
      </c>
      <c r="E71" s="33">
        <v>-5.6897237129795268</v>
      </c>
    </row>
    <row r="72" spans="2:5" ht="12" customHeight="1" x14ac:dyDescent="0.2">
      <c r="B72" s="6" t="s">
        <v>58</v>
      </c>
      <c r="C72" s="32">
        <v>16</v>
      </c>
      <c r="D72" s="32">
        <v>16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20685</v>
      </c>
      <c r="D74" s="36">
        <v>-549</v>
      </c>
      <c r="E74" s="37">
        <v>-2.6540971718636692</v>
      </c>
    </row>
    <row r="75" spans="2:5" ht="12" customHeight="1" x14ac:dyDescent="0.2">
      <c r="B75" s="6" t="s">
        <v>61</v>
      </c>
      <c r="C75" s="32">
        <v>-577</v>
      </c>
      <c r="D75" s="32">
        <v>-612</v>
      </c>
      <c r="E75" s="33">
        <v>106.06585788561524</v>
      </c>
    </row>
    <row r="76" spans="2:5" ht="12" customHeight="1" x14ac:dyDescent="0.2">
      <c r="B76" s="6" t="s">
        <v>62</v>
      </c>
      <c r="C76" s="32">
        <v>1281</v>
      </c>
      <c r="D76" s="32">
        <v>999</v>
      </c>
      <c r="E76" s="33">
        <v>77.985948477751748</v>
      </c>
    </row>
    <row r="77" spans="2:5" ht="12" customHeight="1" x14ac:dyDescent="0.2">
      <c r="B77" s="6" t="s">
        <v>63</v>
      </c>
      <c r="C77" s="32">
        <v>636</v>
      </c>
      <c r="D77" s="32">
        <v>488</v>
      </c>
      <c r="E77" s="33">
        <v>76.729559748427675</v>
      </c>
    </row>
    <row r="78" spans="2:5" ht="12" customHeight="1" x14ac:dyDescent="0.2">
      <c r="B78" s="6" t="s">
        <v>64</v>
      </c>
      <c r="C78" s="32">
        <v>645</v>
      </c>
      <c r="D78" s="32">
        <v>511</v>
      </c>
      <c r="E78" s="33">
        <v>79.224806201550393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</v>
      </c>
      <c r="D81" s="34">
        <v>2</v>
      </c>
      <c r="E81" s="35">
        <v>12.5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629</v>
      </c>
      <c r="D86" s="34">
        <v>509</v>
      </c>
      <c r="E86" s="35">
        <v>80.922098569157399</v>
      </c>
    </row>
    <row r="87" spans="2:5" ht="12" customHeight="1" x14ac:dyDescent="0.2">
      <c r="B87" s="6" t="s">
        <v>73</v>
      </c>
      <c r="C87" s="32">
        <v>85249</v>
      </c>
      <c r="D87" s="32">
        <v>10980</v>
      </c>
      <c r="E87" s="33">
        <v>12.879916479958709</v>
      </c>
    </row>
    <row r="88" spans="2:5" ht="12" customHeight="1" x14ac:dyDescent="0.2">
      <c r="B88" s="6" t="s">
        <v>74</v>
      </c>
      <c r="C88" s="36">
        <v>1328</v>
      </c>
      <c r="D88" s="36">
        <v>694</v>
      </c>
      <c r="E88" s="37">
        <v>52.25903614457831</v>
      </c>
    </row>
    <row r="89" spans="2:5" ht="12" customHeight="1" x14ac:dyDescent="0.2">
      <c r="B89" s="6" t="s">
        <v>75</v>
      </c>
      <c r="C89" s="32">
        <v>13279</v>
      </c>
      <c r="D89" s="32">
        <v>3572</v>
      </c>
      <c r="E89" s="33">
        <v>26.899615934934861</v>
      </c>
    </row>
    <row r="90" spans="2:5" ht="12" customHeight="1" x14ac:dyDescent="0.2">
      <c r="B90" s="6" t="s">
        <v>76</v>
      </c>
      <c r="C90" s="32">
        <v>70568</v>
      </c>
      <c r="D90" s="32">
        <v>6703</v>
      </c>
      <c r="E90" s="33">
        <v>9.4986396100215398</v>
      </c>
    </row>
    <row r="91" spans="2:5" ht="12" customHeight="1" x14ac:dyDescent="0.2">
      <c r="B91" s="6" t="s">
        <v>77</v>
      </c>
      <c r="C91" s="32">
        <v>74</v>
      </c>
      <c r="D91" s="32">
        <v>11</v>
      </c>
      <c r="E91" s="33">
        <v>14.864864864864865</v>
      </c>
    </row>
    <row r="92" spans="2:5" ht="12" customHeight="1" x14ac:dyDescent="0.2">
      <c r="B92" s="6" t="s">
        <v>78</v>
      </c>
      <c r="C92" s="32">
        <v>7500</v>
      </c>
      <c r="D92" s="32">
        <v>4514</v>
      </c>
      <c r="E92" s="33">
        <v>60.186666666666667</v>
      </c>
    </row>
    <row r="93" spans="2:5" ht="12" customHeight="1" x14ac:dyDescent="0.2">
      <c r="B93" s="6" t="s">
        <v>86</v>
      </c>
      <c r="C93" s="22">
        <v>1008</v>
      </c>
      <c r="D93" s="22">
        <v>1008</v>
      </c>
      <c r="E93" s="23">
        <v>100</v>
      </c>
    </row>
    <row r="94" spans="2:5" ht="12" customHeight="1" x14ac:dyDescent="0.2">
      <c r="B94" s="6" t="s">
        <v>79</v>
      </c>
      <c r="C94" s="32">
        <v>961</v>
      </c>
      <c r="D94" s="32">
        <v>961</v>
      </c>
      <c r="E94" s="23">
        <v>100</v>
      </c>
    </row>
    <row r="95" spans="2:5" ht="12" customHeight="1" x14ac:dyDescent="0.2">
      <c r="B95" s="6" t="s">
        <v>80</v>
      </c>
      <c r="C95" s="32">
        <v>47</v>
      </c>
      <c r="D95" s="32">
        <v>47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89EF6EA-3E3C-402E-A381-A41E60C6C2CA}"/>
    <hyperlink ref="D4" location="ŞUBAT!A1" display="Şubat" xr:uid="{42C6765E-925A-4E6F-AE32-90D0C7DDBF80}"/>
    <hyperlink ref="E4" location="MART!A1" display="Mart" xr:uid="{6E8067AA-2AAF-4E1A-82EA-229166BC0CC1}"/>
    <hyperlink ref="C5" location="NİSAN!A1" display="Nisan" xr:uid="{C32DC149-2C53-4ED4-9E5A-1EB49F2084F6}"/>
    <hyperlink ref="D5" location="MAYIS!A1" display="Mayıs" xr:uid="{E9A0924E-8E76-4FAE-9EBB-81FE33337DC4}"/>
    <hyperlink ref="E5" location="HAZİRAN!A1" display="Haziran" xr:uid="{7DC1A144-EEA2-4713-8894-40987BFDE25F}"/>
    <hyperlink ref="C6" location="TEMMUZ!A1" display="Temmuz" xr:uid="{BF62D178-97D2-4EBB-A669-3B3CD4A36874}"/>
    <hyperlink ref="D6" location="AĞUSTOS!A1" display="Ağustos" xr:uid="{0FA1607E-2D56-4CBD-95AF-A715E24DD3D5}"/>
    <hyperlink ref="E6" location="EYLÜL!A1" display="Eylül" xr:uid="{E3306609-7BFF-4A69-8C0C-29376E9D56B5}"/>
    <hyperlink ref="C7" location="EKİM!A1" display="Ekim" xr:uid="{A6465844-635A-40DC-94A4-B2D48586BF4E}"/>
    <hyperlink ref="D7" location="KASIM!A1" display="Kasım" xr:uid="{691ACB47-E5CD-40FE-BCCD-B52E02918983}"/>
    <hyperlink ref="E7" location="ARALIK!A1" display="Aralık" xr:uid="{9048AC76-D8C3-4D60-A104-3D8BD5CEF4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05B-1724-40EA-9D1E-CC83AD15ECE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476737</v>
      </c>
      <c r="D10" s="22">
        <v>191801</v>
      </c>
      <c r="E10" s="23">
        <v>40.232035692635563</v>
      </c>
    </row>
    <row r="11" spans="2:5" ht="12" customHeight="1" x14ac:dyDescent="0.2">
      <c r="B11" s="7" t="s">
        <v>4</v>
      </c>
      <c r="C11" s="24">
        <v>354447</v>
      </c>
      <c r="D11" s="24">
        <v>168758</v>
      </c>
      <c r="E11" s="25">
        <v>47.611631640273437</v>
      </c>
    </row>
    <row r="12" spans="2:5" ht="12" customHeight="1" x14ac:dyDescent="0.2">
      <c r="B12" s="7" t="s">
        <v>5</v>
      </c>
      <c r="C12" s="24">
        <v>148465</v>
      </c>
      <c r="D12" s="24">
        <v>82807</v>
      </c>
      <c r="E12" s="25">
        <v>55.775435287778265</v>
      </c>
    </row>
    <row r="13" spans="2:5" ht="12" customHeight="1" x14ac:dyDescent="0.2">
      <c r="B13" s="7" t="s">
        <v>6</v>
      </c>
      <c r="C13" s="26">
        <v>119621</v>
      </c>
      <c r="D13" s="26">
        <v>73280</v>
      </c>
      <c r="E13" s="27">
        <v>61.260146629772358</v>
      </c>
    </row>
    <row r="14" spans="2:5" ht="12" customHeight="1" x14ac:dyDescent="0.2">
      <c r="B14" s="8" t="s">
        <v>7</v>
      </c>
      <c r="C14" s="28">
        <v>21290</v>
      </c>
      <c r="D14" s="28">
        <v>5039</v>
      </c>
      <c r="E14" s="29">
        <v>23.668388914983559</v>
      </c>
    </row>
    <row r="15" spans="2:5" ht="12" customHeight="1" x14ac:dyDescent="0.2">
      <c r="B15" s="8" t="s">
        <v>8</v>
      </c>
      <c r="C15" s="28">
        <v>1576</v>
      </c>
      <c r="D15" s="28">
        <v>688</v>
      </c>
      <c r="E15" s="29">
        <v>43.654822335025379</v>
      </c>
    </row>
    <row r="16" spans="2:5" ht="12" customHeight="1" x14ac:dyDescent="0.2">
      <c r="B16" s="8" t="s">
        <v>9</v>
      </c>
      <c r="C16" s="28">
        <v>91145</v>
      </c>
      <c r="D16" s="28">
        <v>63519</v>
      </c>
      <c r="E16" s="29">
        <v>69.690054309067975</v>
      </c>
    </row>
    <row r="17" spans="2:5" ht="12" customHeight="1" x14ac:dyDescent="0.2">
      <c r="B17" s="8" t="s">
        <v>10</v>
      </c>
      <c r="C17" s="28">
        <v>5610</v>
      </c>
      <c r="D17" s="28">
        <v>4034</v>
      </c>
      <c r="E17" s="29">
        <v>71.907308377896612</v>
      </c>
    </row>
    <row r="18" spans="2:5" ht="12" customHeight="1" x14ac:dyDescent="0.2">
      <c r="B18" s="7" t="s">
        <v>11</v>
      </c>
      <c r="C18" s="24">
        <v>28844</v>
      </c>
      <c r="D18" s="24">
        <v>9527</v>
      </c>
      <c r="E18" s="25">
        <v>33.029399528498125</v>
      </c>
    </row>
    <row r="19" spans="2:5" ht="12" customHeight="1" x14ac:dyDescent="0.2">
      <c r="B19" s="8" t="s">
        <v>12</v>
      </c>
      <c r="C19" s="28">
        <v>16681</v>
      </c>
      <c r="D19" s="28">
        <v>2732</v>
      </c>
      <c r="E19" s="29">
        <v>16.377914993105929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12163</v>
      </c>
      <c r="D21" s="28">
        <v>6795</v>
      </c>
      <c r="E21" s="29">
        <v>55.866151442900602</v>
      </c>
    </row>
    <row r="22" spans="2:5" s="4" customFormat="1" ht="12" customHeight="1" x14ac:dyDescent="0.2">
      <c r="B22" s="7" t="s">
        <v>15</v>
      </c>
      <c r="C22" s="24">
        <v>42322</v>
      </c>
      <c r="D22" s="24">
        <v>15292</v>
      </c>
      <c r="E22" s="25">
        <v>36.132507915504938</v>
      </c>
    </row>
    <row r="23" spans="2:5" s="4" customFormat="1" ht="12" customHeight="1" x14ac:dyDescent="0.2">
      <c r="B23" s="8" t="s">
        <v>16</v>
      </c>
      <c r="C23" s="30">
        <v>65</v>
      </c>
      <c r="D23" s="30">
        <v>25</v>
      </c>
      <c r="E23" s="31">
        <v>38.461538461538467</v>
      </c>
    </row>
    <row r="24" spans="2:5" ht="12" customHeight="1" x14ac:dyDescent="0.2">
      <c r="B24" s="8" t="s">
        <v>17</v>
      </c>
      <c r="C24" s="30">
        <v>42257</v>
      </c>
      <c r="D24" s="30">
        <v>15267</v>
      </c>
      <c r="E24" s="31">
        <v>36.12892538514329</v>
      </c>
    </row>
    <row r="25" spans="2:5" s="4" customFormat="1" ht="12" customHeight="1" x14ac:dyDescent="0.2">
      <c r="B25" s="7" t="s">
        <v>18</v>
      </c>
      <c r="C25" s="24">
        <v>120145</v>
      </c>
      <c r="D25" s="24">
        <v>38953</v>
      </c>
      <c r="E25" s="25">
        <v>32.421657164259855</v>
      </c>
    </row>
    <row r="26" spans="2:5" ht="12" customHeight="1" x14ac:dyDescent="0.2">
      <c r="B26" s="7" t="s">
        <v>19</v>
      </c>
      <c r="C26" s="24">
        <v>99902</v>
      </c>
      <c r="D26" s="24">
        <v>20518</v>
      </c>
      <c r="E26" s="25">
        <v>20.53812736481752</v>
      </c>
    </row>
    <row r="27" spans="2:5" ht="12" customHeight="1" x14ac:dyDescent="0.2">
      <c r="B27" s="8" t="s">
        <v>20</v>
      </c>
      <c r="C27" s="28">
        <v>95821</v>
      </c>
      <c r="D27" s="28">
        <v>16934</v>
      </c>
      <c r="E27" s="29">
        <v>17.672535248014526</v>
      </c>
    </row>
    <row r="28" spans="2:5" ht="12" customHeight="1" x14ac:dyDescent="0.2">
      <c r="B28" s="8" t="s">
        <v>21</v>
      </c>
      <c r="C28" s="28">
        <v>4081</v>
      </c>
      <c r="D28" s="28">
        <v>3584</v>
      </c>
      <c r="E28" s="29">
        <v>87.821612349914233</v>
      </c>
    </row>
    <row r="29" spans="2:5" ht="12" customHeight="1" x14ac:dyDescent="0.2">
      <c r="B29" s="7" t="s">
        <v>22</v>
      </c>
      <c r="C29" s="26">
        <v>14794</v>
      </c>
      <c r="D29" s="26">
        <v>13610</v>
      </c>
      <c r="E29" s="27">
        <v>91.996755441395166</v>
      </c>
    </row>
    <row r="30" spans="2:5" ht="12" customHeight="1" x14ac:dyDescent="0.2">
      <c r="B30" s="8" t="s">
        <v>23</v>
      </c>
      <c r="C30" s="28">
        <v>1177</v>
      </c>
      <c r="D30" s="28">
        <v>21</v>
      </c>
      <c r="E30" s="29">
        <v>1.7841971112999149</v>
      </c>
    </row>
    <row r="31" spans="2:5" s="4" customFormat="1" ht="12" customHeight="1" x14ac:dyDescent="0.2">
      <c r="B31" s="8" t="s">
        <v>24</v>
      </c>
      <c r="C31" s="28">
        <v>13567</v>
      </c>
      <c r="D31" s="28">
        <v>13556</v>
      </c>
      <c r="E31" s="29">
        <v>99.918920911034121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50</v>
      </c>
      <c r="D35" s="28">
        <v>33</v>
      </c>
      <c r="E35" s="29">
        <v>66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5447</v>
      </c>
      <c r="D37" s="26">
        <v>4825</v>
      </c>
      <c r="E37" s="27">
        <v>88.580870203781899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405</v>
      </c>
      <c r="D40" s="24">
        <v>405</v>
      </c>
      <c r="E40" s="25">
        <v>100</v>
      </c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>
        <v>100</v>
      </c>
    </row>
    <row r="42" spans="2:6" ht="12" customHeight="1" x14ac:dyDescent="0.2">
      <c r="B42" s="8" t="s">
        <v>34</v>
      </c>
      <c r="C42" s="30">
        <v>402</v>
      </c>
      <c r="D42" s="30">
        <v>402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25039</v>
      </c>
      <c r="D44" s="24">
        <v>16481</v>
      </c>
      <c r="E44" s="25">
        <v>65.821318742761292</v>
      </c>
    </row>
    <row r="45" spans="2:6" ht="12" customHeight="1" x14ac:dyDescent="0.2">
      <c r="B45" s="7" t="s">
        <v>37</v>
      </c>
      <c r="C45" s="26">
        <v>17613</v>
      </c>
      <c r="D45" s="26">
        <v>14807</v>
      </c>
      <c r="E45" s="27">
        <v>84.068585703741547</v>
      </c>
      <c r="F45" s="5"/>
    </row>
    <row r="46" spans="2:6" ht="12" customHeight="1" x14ac:dyDescent="0.2">
      <c r="B46" s="7" t="s">
        <v>38</v>
      </c>
      <c r="C46" s="26">
        <v>458</v>
      </c>
      <c r="D46" s="26">
        <v>13</v>
      </c>
      <c r="E46" s="27">
        <v>2.8384279475982535</v>
      </c>
    </row>
    <row r="47" spans="2:6" ht="12" customHeight="1" x14ac:dyDescent="0.2">
      <c r="B47" s="6" t="s">
        <v>84</v>
      </c>
      <c r="C47" s="22">
        <v>9791</v>
      </c>
      <c r="D47" s="22">
        <v>8865</v>
      </c>
      <c r="E47" s="27">
        <v>90.542334797262797</v>
      </c>
    </row>
    <row r="48" spans="2:6" ht="12" customHeight="1" x14ac:dyDescent="0.2">
      <c r="B48" s="6" t="s">
        <v>39</v>
      </c>
      <c r="C48" s="32">
        <v>4582</v>
      </c>
      <c r="D48" s="32">
        <v>4479</v>
      </c>
      <c r="E48" s="33">
        <v>97.7520733304234</v>
      </c>
    </row>
    <row r="49" spans="2:5" ht="12" customHeight="1" x14ac:dyDescent="0.2">
      <c r="B49" s="6" t="s">
        <v>40</v>
      </c>
      <c r="C49" s="32">
        <v>3937</v>
      </c>
      <c r="D49" s="32">
        <v>3887</v>
      </c>
      <c r="E49" s="33">
        <v>98.729997459994919</v>
      </c>
    </row>
    <row r="50" spans="2:5" ht="12" customHeight="1" x14ac:dyDescent="0.2">
      <c r="B50" s="9" t="s">
        <v>41</v>
      </c>
      <c r="C50" s="34">
        <v>11</v>
      </c>
      <c r="D50" s="34">
        <v>11</v>
      </c>
      <c r="E50" s="35">
        <v>100</v>
      </c>
    </row>
    <row r="51" spans="2:5" ht="12" customHeight="1" x14ac:dyDescent="0.2">
      <c r="B51" s="9" t="s">
        <v>42</v>
      </c>
      <c r="C51" s="34">
        <v>3926</v>
      </c>
      <c r="D51" s="34">
        <v>3876</v>
      </c>
      <c r="E51" s="35">
        <v>98.726439123790115</v>
      </c>
    </row>
    <row r="52" spans="2:5" ht="12" customHeight="1" x14ac:dyDescent="0.2">
      <c r="B52" s="6" t="s">
        <v>43</v>
      </c>
      <c r="C52" s="32">
        <v>645</v>
      </c>
      <c r="D52" s="32">
        <v>592</v>
      </c>
      <c r="E52" s="33">
        <v>91.782945736434101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645</v>
      </c>
      <c r="D54" s="34">
        <v>592</v>
      </c>
      <c r="E54" s="35">
        <v>91.782945736434101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1725</v>
      </c>
      <c r="D58" s="32">
        <v>1725</v>
      </c>
      <c r="E58" s="33">
        <v>100</v>
      </c>
    </row>
    <row r="59" spans="2:5" ht="12" customHeight="1" x14ac:dyDescent="0.2">
      <c r="B59" s="6" t="s">
        <v>48</v>
      </c>
      <c r="C59" s="32">
        <v>1725</v>
      </c>
      <c r="D59" s="32">
        <v>1725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3484</v>
      </c>
      <c r="D61" s="32">
        <v>2661</v>
      </c>
      <c r="E61" s="33">
        <v>76.377726750861072</v>
      </c>
    </row>
    <row r="62" spans="2:5" s="4" customFormat="1" ht="12" customHeight="1" x14ac:dyDescent="0.2">
      <c r="B62" s="6" t="s">
        <v>51</v>
      </c>
      <c r="C62" s="32">
        <v>3419</v>
      </c>
      <c r="D62" s="32">
        <v>2596</v>
      </c>
      <c r="E62" s="33">
        <v>75.928634103539054</v>
      </c>
    </row>
    <row r="63" spans="2:5" ht="12" customHeight="1" x14ac:dyDescent="0.2">
      <c r="B63" s="6" t="s">
        <v>90</v>
      </c>
      <c r="C63" s="32">
        <v>65</v>
      </c>
      <c r="D63" s="32">
        <v>65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111831</v>
      </c>
      <c r="D70" s="22">
        <v>13510</v>
      </c>
      <c r="E70" s="23">
        <v>12.080728957087034</v>
      </c>
    </row>
    <row r="71" spans="2:5" ht="12" customHeight="1" x14ac:dyDescent="0.2">
      <c r="B71" s="6" t="s">
        <v>57</v>
      </c>
      <c r="C71" s="32">
        <v>20040</v>
      </c>
      <c r="D71" s="32">
        <v>-1187</v>
      </c>
      <c r="E71" s="33">
        <v>-5.9231536926147701</v>
      </c>
    </row>
    <row r="72" spans="2:5" ht="12" customHeight="1" x14ac:dyDescent="0.2">
      <c r="B72" s="6" t="s">
        <v>58</v>
      </c>
      <c r="C72" s="32">
        <v>14</v>
      </c>
      <c r="D72" s="32">
        <v>14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20636</v>
      </c>
      <c r="D74" s="36">
        <v>-556</v>
      </c>
      <c r="E74" s="37">
        <v>-2.6943206047683659</v>
      </c>
    </row>
    <row r="75" spans="2:5" ht="12" customHeight="1" x14ac:dyDescent="0.2">
      <c r="B75" s="6" t="s">
        <v>61</v>
      </c>
      <c r="C75" s="32">
        <v>-610</v>
      </c>
      <c r="D75" s="32">
        <v>-645</v>
      </c>
      <c r="E75" s="33">
        <v>105.73770491803278</v>
      </c>
    </row>
    <row r="76" spans="2:5" ht="12" customHeight="1" x14ac:dyDescent="0.2">
      <c r="B76" s="6" t="s">
        <v>62</v>
      </c>
      <c r="C76" s="32">
        <v>1227</v>
      </c>
      <c r="D76" s="32">
        <v>945</v>
      </c>
      <c r="E76" s="33">
        <v>77.017114914425434</v>
      </c>
    </row>
    <row r="77" spans="2:5" ht="12" customHeight="1" x14ac:dyDescent="0.2">
      <c r="B77" s="6" t="s">
        <v>63</v>
      </c>
      <c r="C77" s="32">
        <v>630</v>
      </c>
      <c r="D77" s="32">
        <v>482</v>
      </c>
      <c r="E77" s="33">
        <v>76.507936507936506</v>
      </c>
    </row>
    <row r="78" spans="2:5" ht="12" customHeight="1" x14ac:dyDescent="0.2">
      <c r="B78" s="6" t="s">
        <v>64</v>
      </c>
      <c r="C78" s="32">
        <v>597</v>
      </c>
      <c r="D78" s="32">
        <v>463</v>
      </c>
      <c r="E78" s="33">
        <v>77.554438860971516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16</v>
      </c>
      <c r="D81" s="34">
        <v>2</v>
      </c>
      <c r="E81" s="35">
        <v>12.5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581</v>
      </c>
      <c r="D86" s="34">
        <v>461</v>
      </c>
      <c r="E86" s="35">
        <v>79.345955249569712</v>
      </c>
    </row>
    <row r="87" spans="2:5" ht="12" customHeight="1" x14ac:dyDescent="0.2">
      <c r="B87" s="6" t="s">
        <v>73</v>
      </c>
      <c r="C87" s="32">
        <v>83243</v>
      </c>
      <c r="D87" s="32">
        <v>9456</v>
      </c>
      <c r="E87" s="33">
        <v>11.359513712864745</v>
      </c>
    </row>
    <row r="88" spans="2:5" ht="12" customHeight="1" x14ac:dyDescent="0.2">
      <c r="B88" s="6" t="s">
        <v>74</v>
      </c>
      <c r="C88" s="36">
        <v>1222</v>
      </c>
      <c r="D88" s="36">
        <v>596</v>
      </c>
      <c r="E88" s="37">
        <v>48.772504091653026</v>
      </c>
    </row>
    <row r="89" spans="2:5" ht="12" customHeight="1" x14ac:dyDescent="0.2">
      <c r="B89" s="6" t="s">
        <v>75</v>
      </c>
      <c r="C89" s="32">
        <v>12433</v>
      </c>
      <c r="D89" s="32">
        <v>3047</v>
      </c>
      <c r="E89" s="33">
        <v>24.507359446633959</v>
      </c>
    </row>
    <row r="90" spans="2:5" ht="12" customHeight="1" x14ac:dyDescent="0.2">
      <c r="B90" s="6" t="s">
        <v>76</v>
      </c>
      <c r="C90" s="32">
        <v>69514</v>
      </c>
      <c r="D90" s="32">
        <v>5802</v>
      </c>
      <c r="E90" s="33">
        <v>8.3465201254423569</v>
      </c>
    </row>
    <row r="91" spans="2:5" ht="12" customHeight="1" x14ac:dyDescent="0.2">
      <c r="B91" s="6" t="s">
        <v>77</v>
      </c>
      <c r="C91" s="32">
        <v>74</v>
      </c>
      <c r="D91" s="32">
        <v>11</v>
      </c>
      <c r="E91" s="33">
        <v>14.864864864864865</v>
      </c>
    </row>
    <row r="92" spans="2:5" ht="12" customHeight="1" x14ac:dyDescent="0.2">
      <c r="B92" s="6" t="s">
        <v>78</v>
      </c>
      <c r="C92" s="32">
        <v>7321</v>
      </c>
      <c r="D92" s="32">
        <v>4296</v>
      </c>
      <c r="E92" s="33">
        <v>58.680508127305011</v>
      </c>
    </row>
    <row r="93" spans="2:5" ht="12" customHeight="1" x14ac:dyDescent="0.2">
      <c r="B93" s="6" t="s">
        <v>86</v>
      </c>
      <c r="C93" s="22">
        <v>665</v>
      </c>
      <c r="D93" s="22">
        <v>665</v>
      </c>
      <c r="E93" s="23">
        <v>100</v>
      </c>
    </row>
    <row r="94" spans="2:5" ht="12" customHeight="1" x14ac:dyDescent="0.2">
      <c r="B94" s="6" t="s">
        <v>79</v>
      </c>
      <c r="C94" s="32">
        <v>643</v>
      </c>
      <c r="D94" s="32">
        <v>643</v>
      </c>
      <c r="E94" s="23">
        <v>100</v>
      </c>
    </row>
    <row r="95" spans="2:5" ht="12" customHeight="1" x14ac:dyDescent="0.2">
      <c r="B95" s="6" t="s">
        <v>80</v>
      </c>
      <c r="C95" s="32">
        <v>22</v>
      </c>
      <c r="D95" s="32">
        <v>22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F966741-C085-42A3-9B94-113DB23836CB}"/>
    <hyperlink ref="D4" location="ŞUBAT!A1" display="Şubat" xr:uid="{8815BBA0-EFB7-4D06-85B5-0A4CA3738B8E}"/>
    <hyperlink ref="E4" location="MART!A1" display="Mart" xr:uid="{D7E601C2-9E4C-4AC4-84AA-D87325320D7B}"/>
    <hyperlink ref="C5" location="NİSAN!A1" display="Nisan" xr:uid="{AB6F1572-0377-499C-868C-517E34B971BC}"/>
    <hyperlink ref="D5" location="MAYIS!A1" display="Mayıs" xr:uid="{981A2BD0-A434-468A-9621-BC63A074DB90}"/>
    <hyperlink ref="E5" location="HAZİRAN!A1" display="Haziran" xr:uid="{6BA4401E-DDC3-425D-A192-DF0BD4F77823}"/>
    <hyperlink ref="C6" location="TEMMUZ!A1" display="Temmuz" xr:uid="{21C44035-5603-484B-978A-28F0939B0071}"/>
    <hyperlink ref="D6" location="AĞUSTOS!A1" display="Ağustos" xr:uid="{5D1A9C75-6BB9-47C0-906E-E84EDAA2575D}"/>
    <hyperlink ref="E6" location="EYLÜL!A1" display="Eylül" xr:uid="{BDF112EE-D24A-415A-8887-F59977CB820A}"/>
    <hyperlink ref="C7" location="EKİM!A1" display="Ekim" xr:uid="{72904884-3428-4F44-97D0-3E54C40E9B88}"/>
    <hyperlink ref="D7" location="KASIM!A1" display="Kasım" xr:uid="{D2AD92D8-84B0-4ED0-875A-B0A14FDDB63C}"/>
    <hyperlink ref="E7" location="ARALIK!A1" display="Aralık" xr:uid="{F0CBF41A-0B05-4BED-A6F3-4FFD8C9527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C16-46B8-4DD3-B985-EAEAB926DA9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466349</v>
      </c>
      <c r="D10" s="22">
        <v>156918</v>
      </c>
      <c r="E10" s="23">
        <v>33.648190518259931</v>
      </c>
    </row>
    <row r="11" spans="2:5" ht="12" customHeight="1" x14ac:dyDescent="0.2">
      <c r="B11" s="7" t="s">
        <v>4</v>
      </c>
      <c r="C11" s="24">
        <v>349980</v>
      </c>
      <c r="D11" s="24">
        <v>139344</v>
      </c>
      <c r="E11" s="25">
        <v>39.814846562660719</v>
      </c>
    </row>
    <row r="12" spans="2:5" ht="12" customHeight="1" x14ac:dyDescent="0.2">
      <c r="B12" s="7" t="s">
        <v>5</v>
      </c>
      <c r="C12" s="24">
        <v>162943</v>
      </c>
      <c r="D12" s="24">
        <v>67592</v>
      </c>
      <c r="E12" s="25">
        <v>41.48199063476185</v>
      </c>
    </row>
    <row r="13" spans="2:5" ht="12" customHeight="1" x14ac:dyDescent="0.2">
      <c r="B13" s="7" t="s">
        <v>6</v>
      </c>
      <c r="C13" s="26">
        <v>134253</v>
      </c>
      <c r="D13" s="26">
        <v>59796</v>
      </c>
      <c r="E13" s="27">
        <v>44.539786820406249</v>
      </c>
    </row>
    <row r="14" spans="2:5" ht="12" customHeight="1" x14ac:dyDescent="0.2">
      <c r="B14" s="8" t="s">
        <v>7</v>
      </c>
      <c r="C14" s="28">
        <v>21195</v>
      </c>
      <c r="D14" s="28">
        <v>4145</v>
      </c>
      <c r="E14" s="29">
        <v>19.55649917433357</v>
      </c>
    </row>
    <row r="15" spans="2:5" ht="12" customHeight="1" x14ac:dyDescent="0.2">
      <c r="B15" s="8" t="s">
        <v>8</v>
      </c>
      <c r="C15" s="28">
        <v>1570</v>
      </c>
      <c r="D15" s="28">
        <v>572</v>
      </c>
      <c r="E15" s="29">
        <v>36.433121019108277</v>
      </c>
    </row>
    <row r="16" spans="2:5" ht="12" customHeight="1" x14ac:dyDescent="0.2">
      <c r="B16" s="8" t="s">
        <v>9</v>
      </c>
      <c r="C16" s="28">
        <v>105845</v>
      </c>
      <c r="D16" s="28">
        <v>51165</v>
      </c>
      <c r="E16" s="29">
        <v>48.339553120128492</v>
      </c>
    </row>
    <row r="17" spans="2:5" ht="12" customHeight="1" x14ac:dyDescent="0.2">
      <c r="B17" s="8" t="s">
        <v>10</v>
      </c>
      <c r="C17" s="28">
        <v>5643</v>
      </c>
      <c r="D17" s="28">
        <v>3914</v>
      </c>
      <c r="E17" s="29">
        <v>69.360269360269356</v>
      </c>
    </row>
    <row r="18" spans="2:5" ht="12" customHeight="1" x14ac:dyDescent="0.2">
      <c r="B18" s="7" t="s">
        <v>11</v>
      </c>
      <c r="C18" s="24">
        <v>28690</v>
      </c>
      <c r="D18" s="24">
        <v>7796</v>
      </c>
      <c r="E18" s="25">
        <v>27.173231090972465</v>
      </c>
    </row>
    <row r="19" spans="2:5" ht="12" customHeight="1" x14ac:dyDescent="0.2">
      <c r="B19" s="8" t="s">
        <v>12</v>
      </c>
      <c r="C19" s="28">
        <v>16522</v>
      </c>
      <c r="D19" s="28">
        <v>1043</v>
      </c>
      <c r="E19" s="29">
        <v>6.312795061130613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12168</v>
      </c>
      <c r="D21" s="28">
        <v>6753</v>
      </c>
      <c r="E21" s="29">
        <v>55.498027613412226</v>
      </c>
    </row>
    <row r="22" spans="2:5" s="4" customFormat="1" ht="12" customHeight="1" x14ac:dyDescent="0.2">
      <c r="B22" s="7" t="s">
        <v>15</v>
      </c>
      <c r="C22" s="24">
        <v>41768</v>
      </c>
      <c r="D22" s="24">
        <v>14165</v>
      </c>
      <c r="E22" s="25">
        <v>33.913522313733004</v>
      </c>
    </row>
    <row r="23" spans="2:5" s="4" customFormat="1" ht="12" customHeight="1" x14ac:dyDescent="0.2">
      <c r="B23" s="8" t="s">
        <v>16</v>
      </c>
      <c r="C23" s="30">
        <v>58</v>
      </c>
      <c r="D23" s="30">
        <v>19</v>
      </c>
      <c r="E23" s="31">
        <v>32.758620689655174</v>
      </c>
    </row>
    <row r="24" spans="2:5" ht="12" customHeight="1" x14ac:dyDescent="0.2">
      <c r="B24" s="8" t="s">
        <v>17</v>
      </c>
      <c r="C24" s="30">
        <v>41710</v>
      </c>
      <c r="D24" s="30">
        <v>14146</v>
      </c>
      <c r="E24" s="31">
        <v>33.915128266602736</v>
      </c>
    </row>
    <row r="25" spans="2:5" s="4" customFormat="1" ht="12" customHeight="1" x14ac:dyDescent="0.2">
      <c r="B25" s="7" t="s">
        <v>18</v>
      </c>
      <c r="C25" s="24">
        <v>106480</v>
      </c>
      <c r="D25" s="24">
        <v>31372</v>
      </c>
      <c r="E25" s="25">
        <v>29.462809917355372</v>
      </c>
    </row>
    <row r="26" spans="2:5" ht="12" customHeight="1" x14ac:dyDescent="0.2">
      <c r="B26" s="7" t="s">
        <v>19</v>
      </c>
      <c r="C26" s="24">
        <v>89470</v>
      </c>
      <c r="D26" s="24">
        <v>16209</v>
      </c>
      <c r="E26" s="25">
        <v>18.116687157706494</v>
      </c>
    </row>
    <row r="27" spans="2:5" ht="12" customHeight="1" x14ac:dyDescent="0.2">
      <c r="B27" s="8" t="s">
        <v>20</v>
      </c>
      <c r="C27" s="28">
        <v>86620</v>
      </c>
      <c r="D27" s="28">
        <v>13860</v>
      </c>
      <c r="E27" s="29">
        <v>16.000923574232278</v>
      </c>
    </row>
    <row r="28" spans="2:5" ht="12" customHeight="1" x14ac:dyDescent="0.2">
      <c r="B28" s="8" t="s">
        <v>21</v>
      </c>
      <c r="C28" s="28">
        <v>2850</v>
      </c>
      <c r="D28" s="28">
        <v>2349</v>
      </c>
      <c r="E28" s="29">
        <v>82.421052631578945</v>
      </c>
    </row>
    <row r="29" spans="2:5" ht="12" customHeight="1" x14ac:dyDescent="0.2">
      <c r="B29" s="7" t="s">
        <v>22</v>
      </c>
      <c r="C29" s="26">
        <v>12361</v>
      </c>
      <c r="D29" s="26">
        <v>11174</v>
      </c>
      <c r="E29" s="27">
        <v>90.397217053636439</v>
      </c>
    </row>
    <row r="30" spans="2:5" ht="12" customHeight="1" x14ac:dyDescent="0.2">
      <c r="B30" s="8" t="s">
        <v>23</v>
      </c>
      <c r="C30" s="28">
        <v>1177</v>
      </c>
      <c r="D30" s="28">
        <v>18</v>
      </c>
      <c r="E30" s="29">
        <v>1.5293118096856415</v>
      </c>
    </row>
    <row r="31" spans="2:5" s="4" customFormat="1" ht="12" customHeight="1" x14ac:dyDescent="0.2">
      <c r="B31" s="8" t="s">
        <v>24</v>
      </c>
      <c r="C31" s="28">
        <v>11139</v>
      </c>
      <c r="D31" s="28">
        <v>11128</v>
      </c>
      <c r="E31" s="29">
        <v>99.901247867851694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45</v>
      </c>
      <c r="D35" s="28">
        <v>28</v>
      </c>
      <c r="E35" s="29">
        <v>62.222222222222221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4647</v>
      </c>
      <c r="D37" s="26">
        <v>3989</v>
      </c>
      <c r="E37" s="27">
        <v>85.840327092748012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389</v>
      </c>
      <c r="D40" s="24">
        <v>389</v>
      </c>
      <c r="E40" s="25">
        <v>100</v>
      </c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>
        <v>100</v>
      </c>
    </row>
    <row r="42" spans="2:6" ht="12" customHeight="1" x14ac:dyDescent="0.2">
      <c r="B42" s="8" t="s">
        <v>34</v>
      </c>
      <c r="C42" s="30">
        <v>386</v>
      </c>
      <c r="D42" s="30">
        <v>386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22997</v>
      </c>
      <c r="D44" s="24">
        <v>13716</v>
      </c>
      <c r="E44" s="25">
        <v>59.642562073313911</v>
      </c>
    </row>
    <row r="45" spans="2:6" ht="12" customHeight="1" x14ac:dyDescent="0.2">
      <c r="B45" s="7" t="s">
        <v>37</v>
      </c>
      <c r="C45" s="26">
        <v>14945</v>
      </c>
      <c r="D45" s="26">
        <v>12099</v>
      </c>
      <c r="E45" s="27">
        <v>80.956841753094679</v>
      </c>
      <c r="F45" s="5"/>
    </row>
    <row r="46" spans="2:6" ht="12" customHeight="1" x14ac:dyDescent="0.2">
      <c r="B46" s="7" t="s">
        <v>38</v>
      </c>
      <c r="C46" s="26">
        <v>458</v>
      </c>
      <c r="D46" s="26">
        <v>11</v>
      </c>
      <c r="E46" s="27">
        <v>2.4017467248908297</v>
      </c>
    </row>
    <row r="47" spans="2:6" ht="12" customHeight="1" x14ac:dyDescent="0.2">
      <c r="B47" s="6" t="s">
        <v>84</v>
      </c>
      <c r="C47" s="22">
        <v>8175</v>
      </c>
      <c r="D47" s="22">
        <v>7332</v>
      </c>
      <c r="E47" s="27">
        <v>89.688073394495419</v>
      </c>
    </row>
    <row r="48" spans="2:6" ht="12" customHeight="1" x14ac:dyDescent="0.2">
      <c r="B48" s="6" t="s">
        <v>39</v>
      </c>
      <c r="C48" s="32">
        <v>3752</v>
      </c>
      <c r="D48" s="32">
        <v>3651</v>
      </c>
      <c r="E48" s="33">
        <v>97.308102345415776</v>
      </c>
    </row>
    <row r="49" spans="2:5" ht="12" customHeight="1" x14ac:dyDescent="0.2">
      <c r="B49" s="6" t="s">
        <v>40</v>
      </c>
      <c r="C49" s="32">
        <v>3150</v>
      </c>
      <c r="D49" s="32">
        <v>3103</v>
      </c>
      <c r="E49" s="33">
        <v>98.507936507936506</v>
      </c>
    </row>
    <row r="50" spans="2:5" ht="12" customHeight="1" x14ac:dyDescent="0.2">
      <c r="B50" s="9" t="s">
        <v>41</v>
      </c>
      <c r="C50" s="34">
        <v>9</v>
      </c>
      <c r="D50" s="34">
        <v>9</v>
      </c>
      <c r="E50" s="35">
        <v>100</v>
      </c>
    </row>
    <row r="51" spans="2:5" ht="12" customHeight="1" x14ac:dyDescent="0.2">
      <c r="B51" s="9" t="s">
        <v>42</v>
      </c>
      <c r="C51" s="34">
        <v>3141</v>
      </c>
      <c r="D51" s="34">
        <v>3094</v>
      </c>
      <c r="E51" s="35">
        <v>98.50366125437759</v>
      </c>
    </row>
    <row r="52" spans="2:5" ht="12" customHeight="1" x14ac:dyDescent="0.2">
      <c r="B52" s="6" t="s">
        <v>43</v>
      </c>
      <c r="C52" s="32">
        <v>602</v>
      </c>
      <c r="D52" s="32">
        <v>548</v>
      </c>
      <c r="E52" s="33">
        <v>91.029900332225907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602</v>
      </c>
      <c r="D54" s="34">
        <v>548</v>
      </c>
      <c r="E54" s="35">
        <v>91.029900332225907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1506</v>
      </c>
      <c r="D58" s="32">
        <v>1506</v>
      </c>
      <c r="E58" s="33">
        <v>100</v>
      </c>
    </row>
    <row r="59" spans="2:5" ht="12" customHeight="1" x14ac:dyDescent="0.2">
      <c r="B59" s="6" t="s">
        <v>48</v>
      </c>
      <c r="C59" s="32">
        <v>1506</v>
      </c>
      <c r="D59" s="32">
        <v>1506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2917</v>
      </c>
      <c r="D61" s="32">
        <v>2175</v>
      </c>
      <c r="E61" s="33">
        <v>74.562907096331841</v>
      </c>
    </row>
    <row r="62" spans="2:5" s="4" customFormat="1" ht="12" customHeight="1" x14ac:dyDescent="0.2">
      <c r="B62" s="6" t="s">
        <v>51</v>
      </c>
      <c r="C62" s="32">
        <v>2859</v>
      </c>
      <c r="D62" s="32">
        <v>2117</v>
      </c>
      <c r="E62" s="33">
        <v>74.046869534802369</v>
      </c>
    </row>
    <row r="63" spans="2:5" ht="12" customHeight="1" x14ac:dyDescent="0.2">
      <c r="B63" s="6" t="s">
        <v>90</v>
      </c>
      <c r="C63" s="32">
        <v>58</v>
      </c>
      <c r="D63" s="32">
        <v>58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107613</v>
      </c>
      <c r="D70" s="22">
        <v>9661</v>
      </c>
      <c r="E70" s="23">
        <v>8.9775398883034576</v>
      </c>
    </row>
    <row r="71" spans="2:5" ht="12" customHeight="1" x14ac:dyDescent="0.2">
      <c r="B71" s="6" t="s">
        <v>57</v>
      </c>
      <c r="C71" s="32">
        <v>19998</v>
      </c>
      <c r="D71" s="32">
        <v>-1246</v>
      </c>
      <c r="E71" s="33">
        <v>-6.2306230623062309</v>
      </c>
    </row>
    <row r="72" spans="2:5" ht="12" customHeight="1" x14ac:dyDescent="0.2">
      <c r="B72" s="6" t="s">
        <v>58</v>
      </c>
      <c r="C72" s="32">
        <v>12</v>
      </c>
      <c r="D72" s="32">
        <v>12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20637</v>
      </c>
      <c r="D74" s="36">
        <v>-572</v>
      </c>
      <c r="E74" s="37">
        <v>-2.7717206958375735</v>
      </c>
    </row>
    <row r="75" spans="2:5" ht="12" customHeight="1" x14ac:dyDescent="0.2">
      <c r="B75" s="6" t="s">
        <v>61</v>
      </c>
      <c r="C75" s="32">
        <v>-651</v>
      </c>
      <c r="D75" s="32">
        <v>-686</v>
      </c>
      <c r="E75" s="33">
        <v>105.3763440860215</v>
      </c>
    </row>
    <row r="76" spans="2:5" ht="12" customHeight="1" x14ac:dyDescent="0.2">
      <c r="B76" s="6" t="s">
        <v>62</v>
      </c>
      <c r="C76" s="32">
        <v>682</v>
      </c>
      <c r="D76" s="32">
        <v>370</v>
      </c>
      <c r="E76" s="33">
        <v>54.252199413489734</v>
      </c>
    </row>
    <row r="77" spans="2:5" ht="12" customHeight="1" x14ac:dyDescent="0.2">
      <c r="B77" s="6" t="s">
        <v>63</v>
      </c>
      <c r="C77" s="32">
        <v>187</v>
      </c>
      <c r="D77" s="32">
        <v>6</v>
      </c>
      <c r="E77" s="33">
        <v>3.2085561497326207</v>
      </c>
    </row>
    <row r="78" spans="2:5" ht="12" customHeight="1" x14ac:dyDescent="0.2">
      <c r="B78" s="6" t="s">
        <v>64</v>
      </c>
      <c r="C78" s="32">
        <v>495</v>
      </c>
      <c r="D78" s="32">
        <v>364</v>
      </c>
      <c r="E78" s="33">
        <v>73.535353535353536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</v>
      </c>
      <c r="E81" s="35">
        <v>7.6923076923076925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482</v>
      </c>
      <c r="D86" s="34">
        <v>363</v>
      </c>
      <c r="E86" s="35">
        <v>75.31120331950207</v>
      </c>
    </row>
    <row r="87" spans="2:5" ht="12" customHeight="1" x14ac:dyDescent="0.2">
      <c r="B87" s="6" t="s">
        <v>73</v>
      </c>
      <c r="C87" s="32">
        <v>80559</v>
      </c>
      <c r="D87" s="32">
        <v>7271</v>
      </c>
      <c r="E87" s="33">
        <v>9.0256830397596808</v>
      </c>
    </row>
    <row r="88" spans="2:5" ht="12" customHeight="1" x14ac:dyDescent="0.2">
      <c r="B88" s="6" t="s">
        <v>74</v>
      </c>
      <c r="C88" s="36">
        <v>1108</v>
      </c>
      <c r="D88" s="36">
        <v>481</v>
      </c>
      <c r="E88" s="37">
        <v>43.411552346570396</v>
      </c>
    </row>
    <row r="89" spans="2:5" ht="12" customHeight="1" x14ac:dyDescent="0.2">
      <c r="B89" s="6" t="s">
        <v>75</v>
      </c>
      <c r="C89" s="32">
        <v>11519</v>
      </c>
      <c r="D89" s="32">
        <v>2538</v>
      </c>
      <c r="E89" s="33">
        <v>22.033162600920221</v>
      </c>
    </row>
    <row r="90" spans="2:5" ht="12" customHeight="1" x14ac:dyDescent="0.2">
      <c r="B90" s="6" t="s">
        <v>76</v>
      </c>
      <c r="C90" s="32">
        <v>67858</v>
      </c>
      <c r="D90" s="32">
        <v>4243</v>
      </c>
      <c r="E90" s="33">
        <v>6.2527631229921301</v>
      </c>
    </row>
    <row r="91" spans="2:5" ht="12" customHeight="1" x14ac:dyDescent="0.2">
      <c r="B91" s="6" t="s">
        <v>77</v>
      </c>
      <c r="C91" s="32">
        <v>74</v>
      </c>
      <c r="D91" s="32">
        <v>9</v>
      </c>
      <c r="E91" s="33">
        <v>12.162162162162163</v>
      </c>
    </row>
    <row r="92" spans="2:5" ht="12" customHeight="1" x14ac:dyDescent="0.2">
      <c r="B92" s="6" t="s">
        <v>78</v>
      </c>
      <c r="C92" s="32">
        <v>6374</v>
      </c>
      <c r="D92" s="32">
        <v>3266</v>
      </c>
      <c r="E92" s="33">
        <v>51.239410103545659</v>
      </c>
    </row>
    <row r="93" spans="2:5" ht="12" customHeight="1" x14ac:dyDescent="0.2">
      <c r="B93" s="6" t="s">
        <v>86</v>
      </c>
      <c r="C93" s="22">
        <v>580</v>
      </c>
      <c r="D93" s="22">
        <v>580</v>
      </c>
      <c r="E93" s="23">
        <v>100</v>
      </c>
    </row>
    <row r="94" spans="2:5" ht="12" customHeight="1" x14ac:dyDescent="0.2">
      <c r="B94" s="6" t="s">
        <v>79</v>
      </c>
      <c r="C94" s="32">
        <v>562</v>
      </c>
      <c r="D94" s="32">
        <v>562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0329724-AE37-4C4D-9974-26BD96629BF9}"/>
    <hyperlink ref="D4" location="ŞUBAT!A1" display="Şubat" xr:uid="{BEB1B93C-9C25-4A18-8447-BC687B815EBB}"/>
    <hyperlink ref="E4" location="MART!A1" display="Mart" xr:uid="{0A8D3D24-3AB3-440A-9D7B-45C664F6471B}"/>
    <hyperlink ref="C5" location="NİSAN!A1" display="Nisan" xr:uid="{4BB95E34-68A7-4942-9410-D42DD7790DEF}"/>
    <hyperlink ref="D5" location="MAYIS!A1" display="Mayıs" xr:uid="{A5707943-FCF6-4235-B1E9-15C7E9463F76}"/>
    <hyperlink ref="E5" location="HAZİRAN!A1" display="Haziran" xr:uid="{1187A791-4E8D-4F10-A698-44CD983365CA}"/>
    <hyperlink ref="C6" location="TEMMUZ!A1" display="Temmuz" xr:uid="{10FDF47A-FD80-4DB5-9E34-7EB0C741CE7B}"/>
    <hyperlink ref="D6" location="AĞUSTOS!A1" display="Ağustos" xr:uid="{A3784650-6E97-4F9B-9DD6-24526DB91B68}"/>
    <hyperlink ref="E6" location="EYLÜL!A1" display="Eylül" xr:uid="{E979A1F2-E917-4700-AAD9-CEDECDC54BB6}"/>
    <hyperlink ref="C7" location="EKİM!A1" display="Ekim" xr:uid="{D1A4EA07-2C3E-4DC6-8108-D2B97E1A9E48}"/>
    <hyperlink ref="D7" location="KASIM!A1" display="Kasım" xr:uid="{EE21C812-8769-488E-AC5F-5CB4A58CDAAF}"/>
    <hyperlink ref="E7" location="ARALIK!A1" display="Aralık" xr:uid="{28A076FA-48B4-431A-8C29-668A788498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E3A5-9985-4D6E-B8A7-7D69F7FE660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102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426192</v>
      </c>
      <c r="D10" s="22">
        <v>124365</v>
      </c>
      <c r="E10" s="23">
        <v>29.180510192589253</v>
      </c>
    </row>
    <row r="11" spans="2:5" ht="12" customHeight="1" x14ac:dyDescent="0.2">
      <c r="B11" s="7" t="s">
        <v>4</v>
      </c>
      <c r="C11" s="24">
        <v>315970</v>
      </c>
      <c r="D11" s="24">
        <v>109183</v>
      </c>
      <c r="E11" s="25">
        <v>34.554862803430709</v>
      </c>
    </row>
    <row r="12" spans="2:5" ht="12" customHeight="1" x14ac:dyDescent="0.2">
      <c r="B12" s="7" t="s">
        <v>5</v>
      </c>
      <c r="C12" s="24">
        <v>143773</v>
      </c>
      <c r="D12" s="24">
        <v>52170</v>
      </c>
      <c r="E12" s="25">
        <v>36.286368094148415</v>
      </c>
    </row>
    <row r="13" spans="2:5" ht="12" customHeight="1" x14ac:dyDescent="0.2">
      <c r="B13" s="7" t="s">
        <v>6</v>
      </c>
      <c r="C13" s="26">
        <v>119324</v>
      </c>
      <c r="D13" s="26">
        <v>46908</v>
      </c>
      <c r="E13" s="27">
        <v>39.311454527169722</v>
      </c>
    </row>
    <row r="14" spans="2:5" ht="12" customHeight="1" x14ac:dyDescent="0.2">
      <c r="B14" s="8" t="s">
        <v>7</v>
      </c>
      <c r="C14" s="28">
        <v>20044</v>
      </c>
      <c r="D14" s="28">
        <v>3590</v>
      </c>
      <c r="E14" s="29">
        <v>17.910596687287967</v>
      </c>
    </row>
    <row r="15" spans="2:5" ht="12" customHeight="1" x14ac:dyDescent="0.2">
      <c r="B15" s="8" t="s">
        <v>8</v>
      </c>
      <c r="C15" s="28">
        <v>1561</v>
      </c>
      <c r="D15" s="28">
        <v>514</v>
      </c>
      <c r="E15" s="29">
        <v>32.927610506085841</v>
      </c>
    </row>
    <row r="16" spans="2:5" ht="12" customHeight="1" x14ac:dyDescent="0.2">
      <c r="B16" s="8" t="s">
        <v>9</v>
      </c>
      <c r="C16" s="28">
        <v>94162</v>
      </c>
      <c r="D16" s="28">
        <v>40424</v>
      </c>
      <c r="E16" s="29">
        <v>42.930269110681593</v>
      </c>
    </row>
    <row r="17" spans="2:5" ht="12" customHeight="1" x14ac:dyDescent="0.2">
      <c r="B17" s="8" t="s">
        <v>10</v>
      </c>
      <c r="C17" s="28">
        <v>3557</v>
      </c>
      <c r="D17" s="28">
        <v>2380</v>
      </c>
      <c r="E17" s="29">
        <v>66.910317683441107</v>
      </c>
    </row>
    <row r="18" spans="2:5" ht="12" customHeight="1" x14ac:dyDescent="0.2">
      <c r="B18" s="7" t="s">
        <v>11</v>
      </c>
      <c r="C18" s="24">
        <v>24449</v>
      </c>
      <c r="D18" s="24">
        <v>5262</v>
      </c>
      <c r="E18" s="25">
        <v>21.522352652460221</v>
      </c>
    </row>
    <row r="19" spans="2:5" ht="12" customHeight="1" x14ac:dyDescent="0.2">
      <c r="B19" s="8" t="s">
        <v>12</v>
      </c>
      <c r="C19" s="28">
        <v>13576</v>
      </c>
      <c r="D19" s="28">
        <v>459</v>
      </c>
      <c r="E19" s="29">
        <v>3.380966411314084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10873</v>
      </c>
      <c r="D21" s="28">
        <v>4803</v>
      </c>
      <c r="E21" s="29">
        <v>44.173641129403109</v>
      </c>
    </row>
    <row r="22" spans="2:5" s="4" customFormat="1" ht="12" customHeight="1" x14ac:dyDescent="0.2">
      <c r="B22" s="7" t="s">
        <v>15</v>
      </c>
      <c r="C22" s="24">
        <v>41436</v>
      </c>
      <c r="D22" s="24">
        <v>12868</v>
      </c>
      <c r="E22" s="25">
        <v>31.055121150690223</v>
      </c>
    </row>
    <row r="23" spans="2:5" s="4" customFormat="1" ht="12" customHeight="1" x14ac:dyDescent="0.2">
      <c r="B23" s="8" t="s">
        <v>16</v>
      </c>
      <c r="C23" s="30">
        <v>50</v>
      </c>
      <c r="D23" s="30">
        <v>12</v>
      </c>
      <c r="E23" s="31">
        <v>24</v>
      </c>
    </row>
    <row r="24" spans="2:5" ht="12" customHeight="1" x14ac:dyDescent="0.2">
      <c r="B24" s="8" t="s">
        <v>17</v>
      </c>
      <c r="C24" s="30">
        <v>41386</v>
      </c>
      <c r="D24" s="30">
        <v>12856</v>
      </c>
      <c r="E24" s="31">
        <v>31.063644710771758</v>
      </c>
    </row>
    <row r="25" spans="2:5" s="4" customFormat="1" ht="12" customHeight="1" x14ac:dyDescent="0.2">
      <c r="B25" s="7" t="s">
        <v>18</v>
      </c>
      <c r="C25" s="24">
        <v>97201</v>
      </c>
      <c r="D25" s="24">
        <v>23317</v>
      </c>
      <c r="E25" s="25">
        <v>23.988436332959537</v>
      </c>
    </row>
    <row r="26" spans="2:5" ht="12" customHeight="1" x14ac:dyDescent="0.2">
      <c r="B26" s="7" t="s">
        <v>19</v>
      </c>
      <c r="C26" s="24">
        <v>83085</v>
      </c>
      <c r="D26" s="24">
        <v>11548</v>
      </c>
      <c r="E26" s="25">
        <v>13.89901907684901</v>
      </c>
    </row>
    <row r="27" spans="2:5" ht="12" customHeight="1" x14ac:dyDescent="0.2">
      <c r="B27" s="8" t="s">
        <v>20</v>
      </c>
      <c r="C27" s="28">
        <v>80832</v>
      </c>
      <c r="D27" s="28">
        <v>9796</v>
      </c>
      <c r="E27" s="29">
        <v>12.118962787015043</v>
      </c>
    </row>
    <row r="28" spans="2:5" ht="12" customHeight="1" x14ac:dyDescent="0.2">
      <c r="B28" s="8" t="s">
        <v>21</v>
      </c>
      <c r="C28" s="28">
        <v>2253</v>
      </c>
      <c r="D28" s="28">
        <v>1752</v>
      </c>
      <c r="E28" s="29">
        <v>77.762982689747005</v>
      </c>
    </row>
    <row r="29" spans="2:5" ht="12" customHeight="1" x14ac:dyDescent="0.2">
      <c r="B29" s="7" t="s">
        <v>22</v>
      </c>
      <c r="C29" s="26">
        <v>10236</v>
      </c>
      <c r="D29" s="26">
        <v>8567</v>
      </c>
      <c r="E29" s="27">
        <v>83.694802657288008</v>
      </c>
    </row>
    <row r="30" spans="2:5" ht="12" customHeight="1" x14ac:dyDescent="0.2">
      <c r="B30" s="8" t="s">
        <v>23</v>
      </c>
      <c r="C30" s="28">
        <v>1663</v>
      </c>
      <c r="D30" s="28">
        <v>18</v>
      </c>
      <c r="E30" s="29">
        <v>1.0823812387251954</v>
      </c>
    </row>
    <row r="31" spans="2:5" s="4" customFormat="1" ht="12" customHeight="1" x14ac:dyDescent="0.2">
      <c r="B31" s="8" t="s">
        <v>24</v>
      </c>
      <c r="C31" s="28">
        <v>8541</v>
      </c>
      <c r="D31" s="28">
        <v>8531</v>
      </c>
      <c r="E31" s="29">
        <v>99.882917691136868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32</v>
      </c>
      <c r="D35" s="28">
        <v>18</v>
      </c>
      <c r="E35" s="29">
        <v>56.25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3878</v>
      </c>
      <c r="D37" s="26">
        <v>3202</v>
      </c>
      <c r="E37" s="27">
        <v>82.568334192882929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378</v>
      </c>
      <c r="D40" s="24">
        <v>378</v>
      </c>
      <c r="E40" s="25">
        <v>100</v>
      </c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>
        <v>100</v>
      </c>
    </row>
    <row r="42" spans="2:6" ht="12" customHeight="1" x14ac:dyDescent="0.2">
      <c r="B42" s="8" t="s">
        <v>34</v>
      </c>
      <c r="C42" s="30">
        <v>375</v>
      </c>
      <c r="D42" s="30">
        <v>375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20359</v>
      </c>
      <c r="D44" s="24">
        <v>10958</v>
      </c>
      <c r="E44" s="25">
        <v>53.823861682793847</v>
      </c>
    </row>
    <row r="45" spans="2:6" ht="12" customHeight="1" x14ac:dyDescent="0.2">
      <c r="B45" s="7" t="s">
        <v>37</v>
      </c>
      <c r="C45" s="26">
        <v>12365</v>
      </c>
      <c r="D45" s="26">
        <v>9480</v>
      </c>
      <c r="E45" s="27">
        <v>76.668014557217958</v>
      </c>
      <c r="F45" s="5"/>
    </row>
    <row r="46" spans="2:6" ht="12" customHeight="1" x14ac:dyDescent="0.2">
      <c r="B46" s="7" t="s">
        <v>38</v>
      </c>
      <c r="C46" s="26">
        <v>458</v>
      </c>
      <c r="D46" s="26">
        <v>12</v>
      </c>
      <c r="E46" s="27">
        <v>2.6200873362445414</v>
      </c>
    </row>
    <row r="47" spans="2:6" ht="12" customHeight="1" x14ac:dyDescent="0.2">
      <c r="B47" s="6" t="s">
        <v>84</v>
      </c>
      <c r="C47" s="22">
        <v>6834</v>
      </c>
      <c r="D47" s="22">
        <v>5994</v>
      </c>
      <c r="E47" s="27">
        <v>87.708516242317828</v>
      </c>
    </row>
    <row r="48" spans="2:6" ht="12" customHeight="1" x14ac:dyDescent="0.2">
      <c r="B48" s="6" t="s">
        <v>39</v>
      </c>
      <c r="C48" s="32">
        <v>2966</v>
      </c>
      <c r="D48" s="32">
        <v>2908</v>
      </c>
      <c r="E48" s="33">
        <v>98.044504383007407</v>
      </c>
    </row>
    <row r="49" spans="2:5" ht="12" customHeight="1" x14ac:dyDescent="0.2">
      <c r="B49" s="6" t="s">
        <v>40</v>
      </c>
      <c r="C49" s="32">
        <v>2464</v>
      </c>
      <c r="D49" s="32">
        <v>2418</v>
      </c>
      <c r="E49" s="33">
        <v>98.133116883116884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2459</v>
      </c>
      <c r="D51" s="34">
        <v>2413</v>
      </c>
      <c r="E51" s="35">
        <v>98.129320862139082</v>
      </c>
    </row>
    <row r="52" spans="2:5" ht="12" customHeight="1" x14ac:dyDescent="0.2">
      <c r="B52" s="6" t="s">
        <v>43</v>
      </c>
      <c r="C52" s="32">
        <v>502</v>
      </c>
      <c r="D52" s="32">
        <v>490</v>
      </c>
      <c r="E52" s="33">
        <v>97.609561752988043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502</v>
      </c>
      <c r="D54" s="34">
        <v>490</v>
      </c>
      <c r="E54" s="35">
        <v>97.609561752988043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1324</v>
      </c>
      <c r="D58" s="32">
        <v>1324</v>
      </c>
      <c r="E58" s="33">
        <v>100</v>
      </c>
    </row>
    <row r="59" spans="2:5" ht="12" customHeight="1" x14ac:dyDescent="0.2">
      <c r="B59" s="6" t="s">
        <v>48</v>
      </c>
      <c r="C59" s="32">
        <v>1324</v>
      </c>
      <c r="D59" s="32">
        <v>1324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2544</v>
      </c>
      <c r="D61" s="32">
        <v>1762</v>
      </c>
      <c r="E61" s="33">
        <v>69.261006289308185</v>
      </c>
    </row>
    <row r="62" spans="2:5" s="4" customFormat="1" ht="12" customHeight="1" x14ac:dyDescent="0.2">
      <c r="B62" s="6" t="s">
        <v>51</v>
      </c>
      <c r="C62" s="32">
        <v>2518</v>
      </c>
      <c r="D62" s="32">
        <v>1736</v>
      </c>
      <c r="E62" s="33">
        <v>68.943606036536934</v>
      </c>
    </row>
    <row r="63" spans="2:5" ht="12" customHeight="1" x14ac:dyDescent="0.2">
      <c r="B63" s="6" t="s">
        <v>90</v>
      </c>
      <c r="C63" s="32">
        <v>26</v>
      </c>
      <c r="D63" s="32">
        <v>26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102882</v>
      </c>
      <c r="D70" s="22">
        <v>8682</v>
      </c>
      <c r="E70" s="23">
        <v>8.4387939581267855</v>
      </c>
    </row>
    <row r="71" spans="2:5" ht="12" customHeight="1" x14ac:dyDescent="0.2">
      <c r="B71" s="6" t="s">
        <v>57</v>
      </c>
      <c r="C71" s="32">
        <v>19299</v>
      </c>
      <c r="D71" s="32">
        <v>-587</v>
      </c>
      <c r="E71" s="33">
        <v>-3.0416083734908543</v>
      </c>
    </row>
    <row r="72" spans="2:5" ht="12" customHeight="1" x14ac:dyDescent="0.2">
      <c r="B72" s="6" t="s">
        <v>58</v>
      </c>
      <c r="C72" s="32">
        <v>8</v>
      </c>
      <c r="D72" s="32">
        <v>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19912</v>
      </c>
      <c r="D74" s="36">
        <v>58</v>
      </c>
      <c r="E74" s="37">
        <v>0.29128163921253514</v>
      </c>
    </row>
    <row r="75" spans="2:5" ht="12" customHeight="1" x14ac:dyDescent="0.2">
      <c r="B75" s="6" t="s">
        <v>61</v>
      </c>
      <c r="C75" s="32">
        <v>-621</v>
      </c>
      <c r="D75" s="32">
        <v>-653</v>
      </c>
      <c r="E75" s="33">
        <v>105.15297906602254</v>
      </c>
    </row>
    <row r="76" spans="2:5" ht="12" customHeight="1" x14ac:dyDescent="0.2">
      <c r="B76" s="6" t="s">
        <v>62</v>
      </c>
      <c r="C76" s="32">
        <v>639</v>
      </c>
      <c r="D76" s="32">
        <v>333</v>
      </c>
      <c r="E76" s="33">
        <v>52.112676056338024</v>
      </c>
    </row>
    <row r="77" spans="2:5" ht="12" customHeight="1" x14ac:dyDescent="0.2">
      <c r="B77" s="6" t="s">
        <v>63</v>
      </c>
      <c r="C77" s="32">
        <v>178</v>
      </c>
      <c r="D77" s="32">
        <v>4</v>
      </c>
      <c r="E77" s="33">
        <v>2.2471910112359552</v>
      </c>
    </row>
    <row r="78" spans="2:5" ht="12" customHeight="1" x14ac:dyDescent="0.2">
      <c r="B78" s="6" t="s">
        <v>64</v>
      </c>
      <c r="C78" s="32">
        <v>461</v>
      </c>
      <c r="D78" s="32">
        <v>329</v>
      </c>
      <c r="E78" s="33">
        <v>71.366594360086765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13</v>
      </c>
      <c r="D81" s="34">
        <v>1</v>
      </c>
      <c r="E81" s="35">
        <v>7.6923076923076925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448</v>
      </c>
      <c r="D86" s="34">
        <v>328</v>
      </c>
      <c r="E86" s="35">
        <v>73.214285714285708</v>
      </c>
    </row>
    <row r="87" spans="2:5" ht="12" customHeight="1" x14ac:dyDescent="0.2">
      <c r="B87" s="6" t="s">
        <v>73</v>
      </c>
      <c r="C87" s="32">
        <v>76859</v>
      </c>
      <c r="D87" s="32">
        <v>6080</v>
      </c>
      <c r="E87" s="33">
        <v>7.9105895210710528</v>
      </c>
    </row>
    <row r="88" spans="2:5" ht="12" customHeight="1" x14ac:dyDescent="0.2">
      <c r="B88" s="6" t="s">
        <v>74</v>
      </c>
      <c r="C88" s="36">
        <v>1024</v>
      </c>
      <c r="D88" s="36">
        <v>403</v>
      </c>
      <c r="E88" s="37">
        <v>39.35546875</v>
      </c>
    </row>
    <row r="89" spans="2:5" ht="12" customHeight="1" x14ac:dyDescent="0.2">
      <c r="B89" s="6" t="s">
        <v>75</v>
      </c>
      <c r="C89" s="32">
        <v>10807</v>
      </c>
      <c r="D89" s="32">
        <v>1884</v>
      </c>
      <c r="E89" s="33">
        <v>17.433145183677247</v>
      </c>
    </row>
    <row r="90" spans="2:5" ht="12" customHeight="1" x14ac:dyDescent="0.2">
      <c r="B90" s="6" t="s">
        <v>76</v>
      </c>
      <c r="C90" s="32">
        <v>64955</v>
      </c>
      <c r="D90" s="32">
        <v>3785</v>
      </c>
      <c r="E90" s="33">
        <v>5.8271110768993921</v>
      </c>
    </row>
    <row r="91" spans="2:5" ht="12" customHeight="1" x14ac:dyDescent="0.2">
      <c r="B91" s="6" t="s">
        <v>77</v>
      </c>
      <c r="C91" s="32">
        <v>73</v>
      </c>
      <c r="D91" s="32">
        <v>8</v>
      </c>
      <c r="E91" s="33">
        <v>10.95890410958904</v>
      </c>
    </row>
    <row r="92" spans="2:5" ht="12" customHeight="1" x14ac:dyDescent="0.2">
      <c r="B92" s="6" t="s">
        <v>78</v>
      </c>
      <c r="C92" s="32">
        <v>6085</v>
      </c>
      <c r="D92" s="32">
        <v>2856</v>
      </c>
      <c r="E92" s="33">
        <v>46.935086277732132</v>
      </c>
    </row>
    <row r="93" spans="2:5" ht="12" customHeight="1" x14ac:dyDescent="0.2">
      <c r="B93" s="6" t="s">
        <v>86</v>
      </c>
      <c r="C93" s="22">
        <v>505</v>
      </c>
      <c r="D93" s="22">
        <v>505</v>
      </c>
      <c r="E93" s="23">
        <v>100</v>
      </c>
    </row>
    <row r="94" spans="2:5" ht="12" customHeight="1" x14ac:dyDescent="0.2">
      <c r="B94" s="6" t="s">
        <v>79</v>
      </c>
      <c r="C94" s="32">
        <v>497</v>
      </c>
      <c r="D94" s="32">
        <v>497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8978A8B-EA79-49D8-99B7-5E2AD3BFCA02}"/>
    <hyperlink ref="D4" location="ŞUBAT!A1" display="Şubat" xr:uid="{E37F48AA-EE2D-4358-A7D2-13E3AE452F3F}"/>
    <hyperlink ref="E4" location="MART!A1" display="Mart" xr:uid="{639421C7-8286-4D84-8691-C8E2A6C73EFE}"/>
    <hyperlink ref="C5" location="NİSAN!A1" display="Nisan" xr:uid="{50933558-CC14-4E78-BD3E-AA03CC0CDCFF}"/>
    <hyperlink ref="D5" location="MAYIS!A1" display="Mayıs" xr:uid="{874A4640-FD2F-4394-B4FB-A2AFC3FA71B0}"/>
    <hyperlink ref="E5" location="HAZİRAN!A1" display="Haziran" xr:uid="{347C5E72-1B69-4E5C-8F62-8116B99B77A8}"/>
    <hyperlink ref="C6" location="TEMMUZ!A1" display="Temmuz" xr:uid="{CD93A728-FD4A-4D3C-BEE6-DB44742B138B}"/>
    <hyperlink ref="D6" location="AĞUSTOS!A1" display="Ağustos" xr:uid="{8078ABCD-7084-40C3-AC0E-08F5888631DF}"/>
    <hyperlink ref="E6" location="EYLÜL!A1" display="Eylül" xr:uid="{928AD8B3-F873-4766-BCB1-FEA3FA062158}"/>
    <hyperlink ref="C7" location="EKİM!A1" display="Ekim" xr:uid="{E8DB2C39-69CA-49CA-BD97-5AADA2E73864}"/>
    <hyperlink ref="D7" location="KASIM!A1" display="Kasım" xr:uid="{43744054-956C-48F3-9624-20160F78C31B}"/>
    <hyperlink ref="E7" location="ARALIK!A1" display="Aralık" xr:uid="{F469D86C-82E3-4803-8F2D-DCC731CEB43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2025-07-29T13:18:02Z</dcterms:modified>
</cp:coreProperties>
</file>