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A97B508E-8CD2-432F-A488-62EBF83592B8}" xr6:coauthVersionLast="47" xr6:coauthVersionMax="47" xr10:uidLastSave="{00000000-0000-0000-0000-000000000000}"/>
  <bookViews>
    <workbookView xWindow="-108" yWindow="-108" windowWidth="23256" windowHeight="12456" tabRatio="707" xr2:uid="{5A8B7764-75F1-4273-B774-5685EB1EDDF1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C95" i="25"/>
  <c r="C92" i="25" s="1"/>
  <c r="E91" i="25"/>
  <c r="E90" i="25"/>
  <c r="E89" i="25"/>
  <c r="E88" i="25"/>
  <c r="E87" i="25"/>
  <c r="D86" i="25"/>
  <c r="C86" i="25"/>
  <c r="E86" i="25"/>
  <c r="E85" i="25"/>
  <c r="E84" i="25"/>
  <c r="D77" i="25"/>
  <c r="D75" i="25" s="1"/>
  <c r="E75" i="25" s="1"/>
  <c r="C77" i="25"/>
  <c r="C75" i="25"/>
  <c r="C69" i="25" s="1"/>
  <c r="E76" i="25"/>
  <c r="E74" i="25"/>
  <c r="E73" i="25"/>
  <c r="D70" i="25"/>
  <c r="D69" i="25" s="1"/>
  <c r="E69" i="25" s="1"/>
  <c r="C70" i="25"/>
  <c r="D66" i="25"/>
  <c r="C66" i="25"/>
  <c r="C64" i="25"/>
  <c r="D64" i="25"/>
  <c r="E61" i="25"/>
  <c r="D60" i="25"/>
  <c r="C60" i="25"/>
  <c r="E60" i="25" s="1"/>
  <c r="E58" i="25"/>
  <c r="D57" i="25"/>
  <c r="E57" i="25" s="1"/>
  <c r="C57" i="25"/>
  <c r="D54" i="25"/>
  <c r="C54" i="25"/>
  <c r="E52" i="25"/>
  <c r="D51" i="25"/>
  <c r="C51" i="25"/>
  <c r="E51" i="25"/>
  <c r="C47" i="25"/>
  <c r="E50" i="25"/>
  <c r="D48" i="25"/>
  <c r="E48" i="25" s="1"/>
  <c r="C48" i="25"/>
  <c r="E45" i="25"/>
  <c r="E44" i="25"/>
  <c r="E43" i="25"/>
  <c r="E40" i="25"/>
  <c r="D39" i="25"/>
  <c r="E39" i="25"/>
  <c r="C39" i="25"/>
  <c r="E38" i="25"/>
  <c r="E36" i="25"/>
  <c r="E31" i="25"/>
  <c r="E30" i="25"/>
  <c r="D29" i="25"/>
  <c r="E29" i="25" s="1"/>
  <c r="C29" i="25"/>
  <c r="E28" i="25"/>
  <c r="E27" i="25"/>
  <c r="D26" i="25"/>
  <c r="D25" i="25"/>
  <c r="E26" i="25"/>
  <c r="C26" i="25"/>
  <c r="C25" i="25"/>
  <c r="E25" i="25" s="1"/>
  <c r="E24" i="25"/>
  <c r="E23" i="25"/>
  <c r="D22" i="25"/>
  <c r="C22" i="25"/>
  <c r="E22" i="25"/>
  <c r="E21" i="25"/>
  <c r="E20" i="25"/>
  <c r="E19" i="25"/>
  <c r="D18" i="25"/>
  <c r="D12" i="25" s="1"/>
  <c r="C18" i="25"/>
  <c r="C12" i="25" s="1"/>
  <c r="C11" i="25" s="1"/>
  <c r="E17" i="25"/>
  <c r="E16" i="25"/>
  <c r="E15" i="25"/>
  <c r="E14" i="25"/>
  <c r="D13" i="25"/>
  <c r="C13" i="25"/>
  <c r="E13" i="25"/>
  <c r="E77" i="25"/>
  <c r="D11" i="25" l="1"/>
  <c r="E12" i="25"/>
  <c r="E18" i="25"/>
  <c r="D47" i="25"/>
  <c r="C46" i="25"/>
  <c r="C10" i="25" s="1"/>
  <c r="E70" i="25"/>
  <c r="D46" i="25" l="1"/>
  <c r="E46" i="25" s="1"/>
  <c r="E47" i="25"/>
  <c r="E11" i="25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<sst xmlns="http://schemas.openxmlformats.org/spreadsheetml/2006/main" count="1281" uniqueCount="118">
  <si>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</si>
  <si>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</si>
  <si>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</si>
  <si>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</si>
  <si>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</si>
  <si>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</si>
  <si>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</si>
  <si>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</si>
  <si>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</si>
  <si>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</si>
  <si>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</si>
  <si>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</si>
  <si>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</si>
  <si>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</si>
  <si>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</si>
  <si>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</si>
  <si>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</si>
  <si>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</si>
  <si>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</si>
  <si>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</si>
  <si>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</si>
  <si>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</si>
  <si>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</si>
  <si>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</si>
  <si>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</si>
  <si>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</si>
  <si>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</si>
  <si>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</si>
  <si>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</si>
  <si>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</si>
  <si>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</si>
  <si>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</si>
  <si>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</si>
  <si>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</si>
  <si>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</si>
  <si>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</si>
  <si>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</si>
  <si>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</si>
  <si>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</si>
  <si>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</si>
  <si>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</si>
  <si>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</si>
  <si>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</si>
  <si>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</si>
  <si>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</si>
  <si>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</si>
  <si>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</si>
  <si>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</si>
  <si>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</si>
  <si>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</si>
  <si>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</si>
  <si>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</si>
  <si>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</si>
  <si>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</si>
  <si>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</si>
  <si>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</si>
  <si>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</si>
  <si>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</si>
  <si>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</si>
  <si>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</si>
  <si>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</si>
  <si>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</si>
  <si>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</si>
  <si>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</si>
  <si>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</si>
  <si>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</si>
  <si>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</si>
  <si>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</si>
  <si>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</si>
  <si>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</si>
  <si>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</si>
  <si>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</si>
  <si>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</si>
  <si>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</si>
  <si>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</si>
  <si>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</si>
  <si>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</si>
  <si>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</si>
  <si>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</si>
  <si>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</si>
  <si>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</si>
  <si>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</si>
  <si>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</si>
  <si>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</si>
  <si>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</si>
  <si>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</si>
  <si>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</si>
  <si>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</si>
  <si>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</si>
  <si>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</si>
  <si>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</si>
  <si>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</si>
  <si>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</si>
  <si>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ŞIRNAK İLİ GENEL  BÜTÇE GELİRLERİNİN TAHSİLATI, TAHAKKUKU VE TAHSİLATIN TAHAKKUKA  ORANI (KÜMÜLATİF) OCAK 2011</t>
  </si>
  <si>
    <t>Ocak</t>
  </si>
  <si>
    <t>Şubat</t>
  </si>
  <si>
    <t>ŞIRNAK İLİ GENEL  BÜTÇE GELİRLERİNİN TAHSİLATI, TAHAKKUKU VE TAHSİLATIN TAHAKKUKA  ORANI (KÜMÜLATİF) ŞUBAT 2011</t>
  </si>
  <si>
    <t>ŞIRNAK İLİ GENEL  BÜTÇE GELİRLERİNİN TAHSİLATI, TAHAKKUKU VE TAHSİLATIN TAHAKKUKA  ORANI (KÜMÜLATİF) MART 2011</t>
  </si>
  <si>
    <t>Mart</t>
  </si>
  <si>
    <t>ŞIRNAK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</si>
  <si>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</si>
  <si>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</si>
  <si>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ŞIRNAK İLİ GENEL  BÜTÇE GELİRLERİNİN TAHSİLATI, TAHAKKUKU VE TAHSİLATIN TAHAKKUKA  ORANI (KÜMÜLATİF) MAYIS 2011</t>
  </si>
  <si>
    <t>Mayıs</t>
  </si>
  <si>
    <t>ŞIRNAK İLİ GENEL  BÜTÇE GELİRLERİNİN TAHSİLATI, TAHAKKUKU VE TAHSİLATIN TAHAKKUKA  ORANI (KÜMÜLATİF) HAZİRAN 2011</t>
  </si>
  <si>
    <t>Haziran</t>
  </si>
  <si>
    <t>ŞIRNAK İLİ GENEL  BÜTÇE GELİRLERİNİN TAHSİLATI, TAHAKKUKU VE TAHSİLATIN TAHAKKUKA  ORANI (KÜMÜLATİF) TEMMUZ 2011</t>
  </si>
  <si>
    <t>Temmuz</t>
  </si>
  <si>
    <t>ŞIRNAK İLİ GENEL  BÜTÇE GELİRLERİNİN TAHSİLATI, TAHAKKUKU VE TAHSİLATIN TAHAKKUKA  ORANI (KÜMÜLATİF) AĞUSTOS 2011</t>
  </si>
  <si>
    <t>Ağustos</t>
  </si>
  <si>
    <t>ŞIRNAK İLİ GENEL  BÜTÇE GELİRLERİNİN TAHSİLATI, TAHAKKUKU VE TAHSİLATIN TAHAKKUKA  ORANI (KÜMÜLATİF) EYLÜL 2011</t>
  </si>
  <si>
    <t>Eylül</t>
  </si>
  <si>
    <t>ŞIRNAK İLİ GENEL  BÜTÇE GELİRLERİNİN TAHSİLATI, TAHAKKUKU VE TAHSİLATIN TAHAKKUKA  ORANI (KÜMÜLATİF) EKİM 2011</t>
  </si>
  <si>
    <t>Ekim</t>
  </si>
  <si>
    <t>ŞIRNAK İLİ GENEL  BÜTÇE GELİRLERİNİN TAHSİLATI, TAHAKKUKU VE TAHSİLATIN TAHAKKUKA  ORANI (KÜMÜLATİF) KASIM 2011</t>
  </si>
  <si>
    <t>Kasım</t>
  </si>
  <si>
    <t>ŞIRNAK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</si>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</sst>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088EBE13-004E-4C78-9513-2A83555B7191}"/>
    <cellStyle name="Normal_genelgelirtahk_tahs" xfId="3" xr:uid="{AE8CEE52-71F6-4A04-84F7-8E5E268460BB}"/>
    <cellStyle name="Virgül [0]_29dan32ye" xfId="4" xr:uid="{3A54DA9C-DB2B-4F69-966B-7FA72FB60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DAE5-DDE5-4FD2-A981-0D498D1BD079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268400</v>
      </c>
      <c r="D10" s="22">
        <v>122129</v>
      </c>
      <c r="E10" s="23">
        <v>45.502608047690011</v>
      </c>
    </row>
    <row r="11" spans="2:5" ht="12" customHeight="1" x14ac:dyDescent="0.2">
      <c r="B11" s="7" t="s">
        <v>4</v>
      </c>
      <c r="C11" s="24">
        <v>184020</v>
      </c>
      <c r="D11" s="24">
        <v>102290</v>
      </c>
      <c r="E11" s="25">
        <v>55.586349309857617</v>
      </c>
    </row>
    <row r="12" spans="2:5" ht="12" customHeight="1" x14ac:dyDescent="0.2">
      <c r="B12" s="7" t="s">
        <v>5</v>
      </c>
      <c r="C12" s="24">
        <v>79028</v>
      </c>
      <c r="D12" s="24">
        <v>57201</v>
      </c>
      <c r="E12" s="25">
        <v>72.380675203725261</v>
      </c>
    </row>
    <row r="13" spans="2:5" ht="12" customHeight="1" x14ac:dyDescent="0.2">
      <c r="B13" s="7" t="s">
        <v>6</v>
      </c>
      <c r="C13" s="26">
        <v>61953</v>
      </c>
      <c r="D13" s="26">
        <v>46449</v>
      </c>
      <c r="E13" s="27">
        <v>74.974577502300136</v>
      </c>
    </row>
    <row r="14" spans="2:5" ht="12" customHeight="1" x14ac:dyDescent="0.2">
      <c r="B14" s="8" t="s">
        <v>7</v>
      </c>
      <c r="C14" s="28">
        <v>5207</v>
      </c>
      <c r="D14" s="28">
        <v>1436</v>
      </c>
      <c r="E14" s="29">
        <v>27.578260034568853</v>
      </c>
    </row>
    <row r="15" spans="2:5" ht="12" customHeight="1" x14ac:dyDescent="0.2">
      <c r="B15" s="8" t="s">
        <v>8</v>
      </c>
      <c r="C15" s="28">
        <v>323</v>
      </c>
      <c r="D15" s="28">
        <v>207</v>
      </c>
      <c r="E15" s="29">
        <v>64.086687306501545</v>
      </c>
    </row>
    <row r="16" spans="2:5" ht="12" customHeight="1" x14ac:dyDescent="0.2">
      <c r="B16" s="8" t="s">
        <v>9</v>
      </c>
      <c r="C16" s="28">
        <v>54262</v>
      </c>
      <c r="D16" s="28">
        <v>43943</v>
      </c>
      <c r="E16" s="29">
        <v>80.983008366812868</v>
      </c>
    </row>
    <row r="17" spans="2:5" ht="12" customHeight="1" x14ac:dyDescent="0.2">
      <c r="B17" s="8" t="s">
        <v>10</v>
      </c>
      <c r="C17" s="28">
        <v>2161</v>
      </c>
      <c r="D17" s="28">
        <v>863</v>
      </c>
      <c r="E17" s="29">
        <v>39.935215178158259</v>
      </c>
    </row>
    <row r="18" spans="2:5" ht="12" customHeight="1" x14ac:dyDescent="0.2">
      <c r="B18" s="7" t="s">
        <v>11</v>
      </c>
      <c r="C18" s="24">
        <v>17075</v>
      </c>
      <c r="D18" s="24">
        <v>10752</v>
      </c>
      <c r="E18" s="25">
        <v>62.969253294289892</v>
      </c>
    </row>
    <row r="19" spans="2:5" ht="12" customHeight="1" x14ac:dyDescent="0.2">
      <c r="B19" s="8" t="s">
        <v>12</v>
      </c>
      <c r="C19" s="28">
        <v>7164</v>
      </c>
      <c r="D19" s="28">
        <v>2458</v>
      </c>
      <c r="E19" s="29">
        <v>34.310441094360691</v>
      </c>
    </row>
    <row r="20" spans="2:5" ht="12" customHeight="1" x14ac:dyDescent="0.2">
      <c r="B20" s="8" t="s">
        <v>13</v>
      </c>
      <c r="C20" s="28">
        <v>11</v>
      </c>
      <c r="D20" s="28">
        <v>3</v>
      </c>
      <c r="E20" s="29">
        <v>27.27272727272727</v>
      </c>
    </row>
    <row r="21" spans="2:5" ht="12" customHeight="1" x14ac:dyDescent="0.2">
      <c r="B21" s="8" t="s">
        <v>14</v>
      </c>
      <c r="C21" s="28">
        <v>9900</v>
      </c>
      <c r="D21" s="28">
        <v>8291</v>
      </c>
      <c r="E21" s="29">
        <v>83.747474747474755</v>
      </c>
    </row>
    <row r="22" spans="2:5" s="4" customFormat="1" ht="12" customHeight="1" x14ac:dyDescent="0.2">
      <c r="B22" s="7" t="s">
        <v>15</v>
      </c>
      <c r="C22" s="24">
        <v>43881</v>
      </c>
      <c r="D22" s="24">
        <v>20185</v>
      </c>
      <c r="E22" s="25">
        <v>45.999407488434628</v>
      </c>
    </row>
    <row r="23" spans="2:5" s="4" customFormat="1" ht="12" customHeight="1" x14ac:dyDescent="0.2">
      <c r="B23" s="8" t="s">
        <v>16</v>
      </c>
      <c r="C23" s="30">
        <v>61</v>
      </c>
      <c r="D23" s="30">
        <v>29</v>
      </c>
      <c r="E23" s="31">
        <v>47.540983606557376</v>
      </c>
    </row>
    <row r="24" spans="2:5" ht="12" customHeight="1" x14ac:dyDescent="0.2">
      <c r="B24" s="8" t="s">
        <v>17</v>
      </c>
      <c r="C24" s="30">
        <v>43820</v>
      </c>
      <c r="D24" s="30">
        <v>20156</v>
      </c>
      <c r="E24" s="31">
        <v>45.997261524418079</v>
      </c>
    </row>
    <row r="25" spans="2:5" s="4" customFormat="1" ht="12" customHeight="1" x14ac:dyDescent="0.2">
      <c r="B25" s="7" t="s">
        <v>18</v>
      </c>
      <c r="C25" s="24">
        <v>18451</v>
      </c>
      <c r="D25" s="24">
        <v>-8454</v>
      </c>
      <c r="E25" s="25">
        <v>-45.818654815457158</v>
      </c>
    </row>
    <row r="26" spans="2:5" ht="12" customHeight="1" x14ac:dyDescent="0.2">
      <c r="B26" s="7" t="s">
        <v>19</v>
      </c>
      <c r="C26" s="24">
        <v>9747</v>
      </c>
      <c r="D26" s="24">
        <v>-16034</v>
      </c>
      <c r="E26" s="25">
        <v>-164.50189801990356</v>
      </c>
    </row>
    <row r="27" spans="2:5" ht="12" customHeight="1" x14ac:dyDescent="0.2">
      <c r="B27" s="8" t="s">
        <v>20</v>
      </c>
      <c r="C27" s="28">
        <v>7290</v>
      </c>
      <c r="D27" s="28">
        <v>-18452</v>
      </c>
      <c r="E27" s="29">
        <v>-253.11385459533605</v>
      </c>
    </row>
    <row r="28" spans="2:5" ht="12" customHeight="1" x14ac:dyDescent="0.2">
      <c r="B28" s="8" t="s">
        <v>21</v>
      </c>
      <c r="C28" s="28">
        <v>2457</v>
      </c>
      <c r="D28" s="28">
        <v>2418</v>
      </c>
      <c r="E28" s="29">
        <v>98.412698412698404</v>
      </c>
    </row>
    <row r="29" spans="2:5" ht="12" customHeight="1" x14ac:dyDescent="0.2">
      <c r="B29" s="7" t="s">
        <v>22</v>
      </c>
      <c r="C29" s="26">
        <v>5303</v>
      </c>
      <c r="D29" s="26">
        <v>5278</v>
      </c>
      <c r="E29" s="27">
        <v>99.528568734678487</v>
      </c>
    </row>
    <row r="30" spans="2:5" ht="12" customHeight="1" x14ac:dyDescent="0.2">
      <c r="B30" s="8" t="s">
        <v>23</v>
      </c>
      <c r="C30" s="28">
        <v>4252</v>
      </c>
      <c r="D30" s="28">
        <v>4232</v>
      </c>
      <c r="E30" s="29">
        <v>99.52963311382878</v>
      </c>
    </row>
    <row r="31" spans="2:5" s="4" customFormat="1" ht="12" customHeight="1" x14ac:dyDescent="0.2">
      <c r="B31" s="8" t="s">
        <v>24</v>
      </c>
      <c r="C31" s="28">
        <v>1051</v>
      </c>
      <c r="D31" s="28">
        <v>1046</v>
      </c>
      <c r="E31" s="29">
        <v>99.52426260704091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3140</v>
      </c>
      <c r="D37" s="26">
        <v>2302</v>
      </c>
      <c r="E37" s="27">
        <v>73.312101910828019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261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469</v>
      </c>
      <c r="D40" s="24">
        <v>469</v>
      </c>
      <c r="E40" s="25">
        <v>100</v>
      </c>
    </row>
    <row r="41" spans="2:6" s="4" customFormat="1" ht="12" customHeight="1" x14ac:dyDescent="0.2">
      <c r="B41" s="8" t="s">
        <v>33</v>
      </c>
      <c r="C41" s="30">
        <v>469</v>
      </c>
      <c r="D41" s="30">
        <v>469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21345</v>
      </c>
      <c r="D44" s="24">
        <v>14678</v>
      </c>
      <c r="E44" s="25">
        <v>68.765518856875147</v>
      </c>
    </row>
    <row r="45" spans="2:6" ht="12" customHeight="1" x14ac:dyDescent="0.2">
      <c r="B45" s="7" t="s">
        <v>37</v>
      </c>
      <c r="C45" s="26">
        <v>20094</v>
      </c>
      <c r="D45" s="26">
        <v>18188</v>
      </c>
      <c r="E45" s="27">
        <v>90.514581467104605</v>
      </c>
      <c r="F45" s="5"/>
    </row>
    <row r="46" spans="2:6" ht="12" customHeight="1" x14ac:dyDescent="0.2">
      <c r="B46" s="7" t="s">
        <v>38</v>
      </c>
      <c r="C46" s="26">
        <v>752</v>
      </c>
      <c r="D46" s="26">
        <v>23</v>
      </c>
      <c r="E46" s="27">
        <v>3.0585106382978724</v>
      </c>
    </row>
    <row r="47" spans="2:6" ht="12" customHeight="1" x14ac:dyDescent="0.2">
      <c r="B47" s="6" t="s">
        <v>84</v>
      </c>
      <c r="C47" s="22">
        <v>13051</v>
      </c>
      <c r="D47" s="22">
        <v>12598</v>
      </c>
      <c r="E47" s="27">
        <v>96.529001609072111</v>
      </c>
    </row>
    <row r="48" spans="2:6" ht="12" customHeight="1" x14ac:dyDescent="0.2">
      <c r="B48" s="6" t="s">
        <v>39</v>
      </c>
      <c r="C48" s="32">
        <v>6881</v>
      </c>
      <c r="D48" s="32">
        <v>6555</v>
      </c>
      <c r="E48" s="33">
        <v>95.262316523761086</v>
      </c>
    </row>
    <row r="49" spans="2:5" ht="12" customHeight="1" x14ac:dyDescent="0.2">
      <c r="B49" s="6" t="s">
        <v>40</v>
      </c>
      <c r="C49" s="32">
        <v>4586</v>
      </c>
      <c r="D49" s="32">
        <v>4260</v>
      </c>
      <c r="E49" s="33">
        <v>92.891408634976017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4586</v>
      </c>
      <c r="D51" s="34">
        <v>4260</v>
      </c>
      <c r="E51" s="35">
        <v>92.891408634976017</v>
      </c>
    </row>
    <row r="52" spans="2:5" ht="12" customHeight="1" x14ac:dyDescent="0.2">
      <c r="B52" s="6" t="s">
        <v>43</v>
      </c>
      <c r="C52" s="32">
        <v>2295</v>
      </c>
      <c r="D52" s="32">
        <v>2295</v>
      </c>
      <c r="E52" s="33">
        <v>100</v>
      </c>
    </row>
    <row r="53" spans="2:5" ht="12" customHeight="1" x14ac:dyDescent="0.2">
      <c r="B53" s="9" t="s">
        <v>87</v>
      </c>
      <c r="C53" s="34">
        <v>2213</v>
      </c>
      <c r="D53" s="34">
        <v>2213</v>
      </c>
      <c r="E53" s="35">
        <v>100</v>
      </c>
    </row>
    <row r="54" spans="2:5" ht="12" customHeight="1" x14ac:dyDescent="0.2">
      <c r="B54" s="9" t="s">
        <v>88</v>
      </c>
      <c r="C54" s="34">
        <v>82</v>
      </c>
      <c r="D54" s="34">
        <v>82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1414</v>
      </c>
      <c r="D58" s="32">
        <v>1414</v>
      </c>
      <c r="E58" s="33">
        <v>100</v>
      </c>
    </row>
    <row r="59" spans="2:5" ht="12" customHeight="1" x14ac:dyDescent="0.2">
      <c r="B59" s="6" t="s">
        <v>48</v>
      </c>
      <c r="C59" s="32">
        <v>1414</v>
      </c>
      <c r="D59" s="32">
        <v>1414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4756</v>
      </c>
      <c r="D61" s="32">
        <v>4629</v>
      </c>
      <c r="E61" s="33">
        <v>97.329688814129526</v>
      </c>
    </row>
    <row r="62" spans="2:5" s="4" customFormat="1" ht="12" customHeight="1" x14ac:dyDescent="0.2">
      <c r="B62" s="6" t="s">
        <v>51</v>
      </c>
      <c r="C62" s="32">
        <v>4749</v>
      </c>
      <c r="D62" s="32">
        <v>4622</v>
      </c>
      <c r="E62" s="33">
        <v>97.325752790061074</v>
      </c>
    </row>
    <row r="63" spans="2:5" ht="12" customHeight="1" x14ac:dyDescent="0.2">
      <c r="B63" s="6" t="s">
        <v>90</v>
      </c>
      <c r="C63" s="32">
        <v>7</v>
      </c>
      <c r="D63" s="32">
        <v>7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71309</v>
      </c>
      <c r="D70" s="22">
        <v>7221</v>
      </c>
      <c r="E70" s="23">
        <v>10.12635151243181</v>
      </c>
    </row>
    <row r="71" spans="2:5" ht="12" customHeight="1" x14ac:dyDescent="0.2">
      <c r="B71" s="6" t="s">
        <v>57</v>
      </c>
      <c r="C71" s="32">
        <v>8003</v>
      </c>
      <c r="D71" s="32">
        <v>167</v>
      </c>
      <c r="E71" s="33">
        <v>2.0867174809446456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7906</v>
      </c>
      <c r="D74" s="36">
        <v>115</v>
      </c>
      <c r="E74" s="37">
        <v>1.4545914495320011</v>
      </c>
    </row>
    <row r="75" spans="2:5" ht="12" customHeight="1" x14ac:dyDescent="0.2">
      <c r="B75" s="6" t="s">
        <v>61</v>
      </c>
      <c r="C75" s="32">
        <v>97</v>
      </c>
      <c r="D75" s="32">
        <v>52</v>
      </c>
      <c r="E75" s="33">
        <v>53.608247422680414</v>
      </c>
    </row>
    <row r="76" spans="2:5" ht="12" customHeight="1" x14ac:dyDescent="0.2">
      <c r="B76" s="6" t="s">
        <v>62</v>
      </c>
      <c r="C76" s="32">
        <v>2406</v>
      </c>
      <c r="D76" s="32">
        <v>2276</v>
      </c>
      <c r="E76" s="33">
        <v>94.596841230257695</v>
      </c>
    </row>
    <row r="77" spans="2:5" ht="12" customHeight="1" x14ac:dyDescent="0.2">
      <c r="B77" s="6" t="s">
        <v>63</v>
      </c>
      <c r="C77" s="32">
        <v>99</v>
      </c>
      <c r="D77" s="32">
        <v>79</v>
      </c>
      <c r="E77" s="33">
        <v>79.797979797979806</v>
      </c>
    </row>
    <row r="78" spans="2:5" ht="12" customHeight="1" x14ac:dyDescent="0.2">
      <c r="B78" s="6" t="s">
        <v>64</v>
      </c>
      <c r="C78" s="32">
        <v>2307</v>
      </c>
      <c r="D78" s="32">
        <v>2197</v>
      </c>
      <c r="E78" s="33">
        <v>95.231902904204588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</v>
      </c>
      <c r="D81" s="34">
        <v>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107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2197</v>
      </c>
      <c r="D86" s="34">
        <v>2194</v>
      </c>
      <c r="E86" s="35">
        <v>99.863450159308144</v>
      </c>
    </row>
    <row r="87" spans="2:5" ht="12" customHeight="1" x14ac:dyDescent="0.2">
      <c r="B87" s="6" t="s">
        <v>73</v>
      </c>
      <c r="C87" s="32">
        <v>51162</v>
      </c>
      <c r="D87" s="32">
        <v>-3401</v>
      </c>
      <c r="E87" s="33">
        <v>-6.647511825182753</v>
      </c>
    </row>
    <row r="88" spans="2:5" ht="12" customHeight="1" x14ac:dyDescent="0.2">
      <c r="B88" s="6" t="s">
        <v>74</v>
      </c>
      <c r="C88" s="36">
        <v>1283</v>
      </c>
      <c r="D88" s="36">
        <v>998</v>
      </c>
      <c r="E88" s="37">
        <v>77.786438035853465</v>
      </c>
    </row>
    <row r="89" spans="2:5" ht="12" customHeight="1" x14ac:dyDescent="0.2">
      <c r="B89" s="6" t="s">
        <v>75</v>
      </c>
      <c r="C89" s="32">
        <v>11377</v>
      </c>
      <c r="D89" s="32">
        <v>3854</v>
      </c>
      <c r="E89" s="33">
        <v>33.87536257361343</v>
      </c>
    </row>
    <row r="90" spans="2:5" ht="12" customHeight="1" x14ac:dyDescent="0.2">
      <c r="B90" s="6" t="s">
        <v>76</v>
      </c>
      <c r="C90" s="32">
        <v>37703</v>
      </c>
      <c r="D90" s="32">
        <v>-8496</v>
      </c>
      <c r="E90" s="33">
        <v>-22.534015860806832</v>
      </c>
    </row>
    <row r="91" spans="2:5" ht="12" customHeight="1" x14ac:dyDescent="0.2">
      <c r="B91" s="6" t="s">
        <v>77</v>
      </c>
      <c r="C91" s="32">
        <v>799</v>
      </c>
      <c r="D91" s="32">
        <v>243</v>
      </c>
      <c r="E91" s="33">
        <v>30.413016270337923</v>
      </c>
    </row>
    <row r="92" spans="2:5" ht="12" customHeight="1" x14ac:dyDescent="0.2">
      <c r="B92" s="6" t="s">
        <v>78</v>
      </c>
      <c r="C92" s="32">
        <v>9738</v>
      </c>
      <c r="D92" s="32">
        <v>8179</v>
      </c>
      <c r="E92" s="33">
        <v>83.990552474840825</v>
      </c>
    </row>
    <row r="93" spans="2:5" ht="12" customHeight="1" x14ac:dyDescent="0.2">
      <c r="B93" s="6" t="s">
        <v>86</v>
      </c>
      <c r="C93" s="22">
        <v>20</v>
      </c>
      <c r="D93" s="22">
        <v>20</v>
      </c>
      <c r="E93" s="23">
        <v>100</v>
      </c>
    </row>
    <row r="94" spans="2:5" ht="12" customHeight="1" x14ac:dyDescent="0.2">
      <c r="B94" s="6" t="s">
        <v>79</v>
      </c>
      <c r="C94" s="32">
        <v>19</v>
      </c>
      <c r="D94" s="32">
        <v>19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A4B3EAE-B968-4C5C-9A42-7A919864A8C5}"/>
    <hyperlink ref="D4" location="ŞUBAT!A1" display="Şubat" xr:uid="{4C12CF8B-5CF1-441E-B132-AC86D5A4C4B8}"/>
    <hyperlink ref="E4" location="MART!A1" display="Mart" xr:uid="{C7B4D147-9534-4275-9048-6DEDB9B6B6D0}"/>
    <hyperlink ref="C5" location="NİSAN!A1" display="Nisan" xr:uid="{F93473D1-E86E-42B9-9DEA-69047526A81E}"/>
    <hyperlink ref="D5" location="MAYIS!A1" display="Mayıs" xr:uid="{180DC12D-0EDA-4927-A4B6-885B830E13B0}"/>
    <hyperlink ref="E5" location="HAZİRAN!A1" display="Haziran" xr:uid="{2B7CE515-1098-4CA6-880E-746F851484B3}"/>
    <hyperlink ref="C6" location="TEMMUZ!A1" display="Temmuz" xr:uid="{55892EA1-C458-49B0-B2EA-123B0AF56AAD}"/>
    <hyperlink ref="D6" location="AĞUSTOS!A1" display="Ağustos" xr:uid="{F874F1CE-5B62-4B33-AB4A-703474100543}"/>
    <hyperlink ref="E6" location="EYLÜL!A1" display="Eylül" xr:uid="{C34FC9A3-25B6-4488-95B0-31E73DE58343}"/>
    <hyperlink ref="C7" location="EKİM!A1" display="Ekim" xr:uid="{0BB63EE9-0BA2-4649-B5E4-A9FAFB5187CE}"/>
    <hyperlink ref="D7" location="KASIM!A1" display="Kasım" xr:uid="{30E9C4E4-C874-4765-86CE-EF948D4538C2}"/>
    <hyperlink ref="E7" location="ARALIK!A1" display="Aralık" xr:uid="{899D96D9-3F77-43C8-9255-BC20BEB3BD2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392E-3CF0-4601-9008-6D4C91024A35}">
  <sheetPr codeName="Sayfa4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163647</v>
      </c>
      <c r="D10" s="22">
        <v>36024</v>
      </c>
      <c r="E10" s="23">
        <v>22.013235806339253</v>
      </c>
    </row>
    <row r="11" spans="2:5" ht="12" customHeight="1" x14ac:dyDescent="0.2">
      <c r="B11" s="7" t="s">
        <v>4</v>
      </c>
      <c r="C11" s="24">
        <v>117262</v>
      </c>
      <c r="D11" s="24">
        <v>28514</v>
      </c>
      <c r="E11" s="25">
        <v>24.316487864781429</v>
      </c>
    </row>
    <row r="12" spans="2:5" ht="12" customHeight="1" x14ac:dyDescent="0.2">
      <c r="B12" s="7" t="s">
        <v>5</v>
      </c>
      <c r="C12" s="24">
        <v>32402</v>
      </c>
      <c r="D12" s="24">
        <v>13330</v>
      </c>
      <c r="E12" s="25">
        <v>41.139435837293995</v>
      </c>
    </row>
    <row r="13" spans="2:5" ht="12" customHeight="1" x14ac:dyDescent="0.2">
      <c r="B13" s="7" t="s">
        <v>6</v>
      </c>
      <c r="C13" s="26">
        <v>26366</v>
      </c>
      <c r="D13" s="26">
        <v>10516</v>
      </c>
      <c r="E13" s="27">
        <v>39.884699992414475</v>
      </c>
    </row>
    <row r="14" spans="2:5" ht="12" customHeight="1" x14ac:dyDescent="0.2">
      <c r="B14" s="8" t="s">
        <v>7</v>
      </c>
      <c r="C14" s="28">
        <v>4080</v>
      </c>
      <c r="D14" s="28">
        <v>228</v>
      </c>
      <c r="E14" s="29">
        <v>5.5882352941176476</v>
      </c>
    </row>
    <row r="15" spans="2:5" ht="12" customHeight="1" x14ac:dyDescent="0.2">
      <c r="B15" s="8" t="s">
        <v>8</v>
      </c>
      <c r="C15" s="28">
        <v>306</v>
      </c>
      <c r="D15" s="28">
        <v>135</v>
      </c>
      <c r="E15" s="29">
        <v>44.117647058823529</v>
      </c>
    </row>
    <row r="16" spans="2:5" ht="12" customHeight="1" x14ac:dyDescent="0.2">
      <c r="B16" s="8" t="s">
        <v>9</v>
      </c>
      <c r="C16" s="28">
        <v>20263</v>
      </c>
      <c r="D16" s="28">
        <v>9830</v>
      </c>
      <c r="E16" s="29">
        <v>48.512066327789569</v>
      </c>
    </row>
    <row r="17" spans="2:5" ht="12" customHeight="1" x14ac:dyDescent="0.2">
      <c r="B17" s="8" t="s">
        <v>10</v>
      </c>
      <c r="C17" s="28">
        <v>1717</v>
      </c>
      <c r="D17" s="28">
        <v>323</v>
      </c>
      <c r="E17" s="29">
        <v>18.811881188118811</v>
      </c>
    </row>
    <row r="18" spans="2:5" ht="12" customHeight="1" x14ac:dyDescent="0.2">
      <c r="B18" s="7" t="s">
        <v>11</v>
      </c>
      <c r="C18" s="24">
        <v>6036</v>
      </c>
      <c r="D18" s="24">
        <v>2814</v>
      </c>
      <c r="E18" s="25">
        <v>46.620278330019879</v>
      </c>
    </row>
    <row r="19" spans="2:5" ht="12" customHeight="1" x14ac:dyDescent="0.2">
      <c r="B19" s="8" t="s">
        <v>12</v>
      </c>
      <c r="C19" s="28">
        <v>1867</v>
      </c>
      <c r="D19" s="28">
        <v>45</v>
      </c>
      <c r="E19" s="29">
        <v>2.4102838778789502</v>
      </c>
    </row>
    <row r="20" spans="2:5" ht="12" customHeight="1" x14ac:dyDescent="0.2">
      <c r="B20" s="8" t="s">
        <v>13</v>
      </c>
      <c r="C20" s="28">
        <v>10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4159</v>
      </c>
      <c r="D21" s="28">
        <v>2769</v>
      </c>
      <c r="E21" s="29">
        <v>66.57850444818466</v>
      </c>
    </row>
    <row r="22" spans="2:5" s="4" customFormat="1" ht="12" customHeight="1" x14ac:dyDescent="0.2">
      <c r="B22" s="7" t="s">
        <v>15</v>
      </c>
      <c r="C22" s="24">
        <v>46044</v>
      </c>
      <c r="D22" s="24">
        <v>7897</v>
      </c>
      <c r="E22" s="25">
        <v>17.150986013378507</v>
      </c>
    </row>
    <row r="23" spans="2:5" s="4" customFormat="1" ht="12" customHeight="1" x14ac:dyDescent="0.2">
      <c r="B23" s="8" t="s">
        <v>16</v>
      </c>
      <c r="C23" s="30">
        <v>56</v>
      </c>
      <c r="D23" s="30">
        <v>12</v>
      </c>
      <c r="E23" s="31">
        <v>21.428571428571427</v>
      </c>
    </row>
    <row r="24" spans="2:5" ht="12" customHeight="1" x14ac:dyDescent="0.2">
      <c r="B24" s="8" t="s">
        <v>17</v>
      </c>
      <c r="C24" s="30">
        <v>45988</v>
      </c>
      <c r="D24" s="30">
        <v>7885</v>
      </c>
      <c r="E24" s="31">
        <v>17.145777159258937</v>
      </c>
    </row>
    <row r="25" spans="2:5" s="4" customFormat="1" ht="12" customHeight="1" x14ac:dyDescent="0.2">
      <c r="B25" s="7" t="s">
        <v>18</v>
      </c>
      <c r="C25" s="24">
        <v>20632</v>
      </c>
      <c r="D25" s="24">
        <v>-1904</v>
      </c>
      <c r="E25" s="25">
        <v>-9.2283830942225666</v>
      </c>
    </row>
    <row r="26" spans="2:5" ht="12" customHeight="1" x14ac:dyDescent="0.2">
      <c r="B26" s="7" t="s">
        <v>19</v>
      </c>
      <c r="C26" s="24">
        <v>18316</v>
      </c>
      <c r="D26" s="24">
        <v>-3157</v>
      </c>
      <c r="E26" s="25">
        <v>-17.236296134527191</v>
      </c>
    </row>
    <row r="27" spans="2:5" ht="12" customHeight="1" x14ac:dyDescent="0.2">
      <c r="B27" s="8" t="s">
        <v>20</v>
      </c>
      <c r="C27" s="28">
        <v>18012</v>
      </c>
      <c r="D27" s="28">
        <v>-3444</v>
      </c>
      <c r="E27" s="29">
        <v>-19.120586275816123</v>
      </c>
    </row>
    <row r="28" spans="2:5" ht="12" customHeight="1" x14ac:dyDescent="0.2">
      <c r="B28" s="8" t="s">
        <v>21</v>
      </c>
      <c r="C28" s="28">
        <v>304</v>
      </c>
      <c r="D28" s="28">
        <v>287</v>
      </c>
      <c r="E28" s="29">
        <v>94.407894736842096</v>
      </c>
    </row>
    <row r="29" spans="2:5" ht="12" customHeight="1" x14ac:dyDescent="0.2">
      <c r="B29" s="7" t="s">
        <v>22</v>
      </c>
      <c r="C29" s="26">
        <v>802</v>
      </c>
      <c r="D29" s="26">
        <v>733</v>
      </c>
      <c r="E29" s="27">
        <v>91.396508728179555</v>
      </c>
    </row>
    <row r="30" spans="2:5" ht="12" customHeight="1" x14ac:dyDescent="0.2">
      <c r="B30" s="8" t="s">
        <v>23</v>
      </c>
      <c r="C30" s="28">
        <v>423</v>
      </c>
      <c r="D30" s="28">
        <v>404</v>
      </c>
      <c r="E30" s="29">
        <v>95.508274231678485</v>
      </c>
    </row>
    <row r="31" spans="2:5" s="4" customFormat="1" ht="12" customHeight="1" x14ac:dyDescent="0.2">
      <c r="B31" s="8" t="s">
        <v>24</v>
      </c>
      <c r="C31" s="28">
        <v>379</v>
      </c>
      <c r="D31" s="28">
        <v>329</v>
      </c>
      <c r="E31" s="29">
        <v>86.80738786279683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1253</v>
      </c>
      <c r="D36" s="26">
        <v>520</v>
      </c>
      <c r="E36" s="27">
        <v>41.500399042298483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261</v>
      </c>
      <c r="D38" s="26">
        <v>0</v>
      </c>
      <c r="E38" s="27">
        <v>0</v>
      </c>
    </row>
    <row r="39" spans="2:6" ht="12" customHeight="1" x14ac:dyDescent="0.2">
      <c r="B39" s="7" t="s">
        <v>32</v>
      </c>
      <c r="C39" s="24">
        <v>2</v>
      </c>
      <c r="D39" s="24">
        <v>2</v>
      </c>
      <c r="E39" s="25">
        <v>100</v>
      </c>
    </row>
    <row r="40" spans="2:6" s="4" customFormat="1" ht="12" customHeight="1" x14ac:dyDescent="0.2">
      <c r="B40" s="8" t="s">
        <v>33</v>
      </c>
      <c r="C40" s="30">
        <v>2</v>
      </c>
      <c r="D40" s="30">
        <v>2</v>
      </c>
      <c r="E40" s="31">
        <v>100</v>
      </c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9657</v>
      </c>
      <c r="D43" s="24">
        <v>2894</v>
      </c>
      <c r="E43" s="25">
        <v>29.967898933416176</v>
      </c>
    </row>
    <row r="44" spans="2:6" ht="12" customHeight="1" x14ac:dyDescent="0.2">
      <c r="B44" s="7" t="s">
        <v>37</v>
      </c>
      <c r="C44" s="26">
        <v>7776</v>
      </c>
      <c r="D44" s="26">
        <v>6303</v>
      </c>
      <c r="E44" s="27">
        <v>81.057098765432102</v>
      </c>
      <c r="F44" s="5"/>
    </row>
    <row r="45" spans="2:6" ht="12" customHeight="1" x14ac:dyDescent="0.2">
      <c r="B45" s="7" t="s">
        <v>38</v>
      </c>
      <c r="C45" s="26">
        <v>749</v>
      </c>
      <c r="D45" s="26">
        <v>-8</v>
      </c>
      <c r="E45" s="27">
        <v>-1.0680907877169559</v>
      </c>
    </row>
    <row r="46" spans="2:6" ht="12" customHeight="1" x14ac:dyDescent="0.2">
      <c r="B46" s="6" t="s">
        <v>84</v>
      </c>
      <c r="C46" s="22">
        <v>3843</v>
      </c>
      <c r="D46" s="22">
        <v>3406</v>
      </c>
      <c r="E46" s="27">
        <v>88.628675513921422</v>
      </c>
    </row>
    <row r="47" spans="2:6" ht="12" customHeight="1" x14ac:dyDescent="0.2">
      <c r="B47" s="6" t="s">
        <v>39</v>
      </c>
      <c r="C47" s="32">
        <v>2195</v>
      </c>
      <c r="D47" s="32">
        <v>1909</v>
      </c>
      <c r="E47" s="33">
        <v>86.970387243735757</v>
      </c>
    </row>
    <row r="48" spans="2:6" ht="12" customHeight="1" x14ac:dyDescent="0.2">
      <c r="B48" s="6" t="s">
        <v>40</v>
      </c>
      <c r="C48" s="32">
        <v>1631</v>
      </c>
      <c r="D48" s="32">
        <v>1345</v>
      </c>
      <c r="E48" s="33">
        <v>82.464745554874312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1631</v>
      </c>
      <c r="D50" s="34">
        <v>1345</v>
      </c>
      <c r="E50" s="35">
        <v>82.464745554874312</v>
      </c>
    </row>
    <row r="51" spans="2:5" ht="12" customHeight="1" x14ac:dyDescent="0.2">
      <c r="B51" s="6" t="s">
        <v>43</v>
      </c>
      <c r="C51" s="32">
        <v>564</v>
      </c>
      <c r="D51" s="32">
        <v>564</v>
      </c>
      <c r="E51" s="33">
        <v>100</v>
      </c>
    </row>
    <row r="52" spans="2:5" ht="12" customHeight="1" x14ac:dyDescent="0.2">
      <c r="B52" s="9" t="s">
        <v>87</v>
      </c>
      <c r="C52" s="34">
        <v>559</v>
      </c>
      <c r="D52" s="34">
        <v>559</v>
      </c>
      <c r="E52" s="35">
        <v>100</v>
      </c>
    </row>
    <row r="53" spans="2:5" ht="12" customHeight="1" x14ac:dyDescent="0.2">
      <c r="B53" s="9" t="s">
        <v>88</v>
      </c>
      <c r="C53" s="34">
        <v>5</v>
      </c>
      <c r="D53" s="34">
        <v>5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355</v>
      </c>
      <c r="D57" s="32">
        <v>355</v>
      </c>
      <c r="E57" s="33">
        <v>100</v>
      </c>
    </row>
    <row r="58" spans="2:5" ht="12" customHeight="1" x14ac:dyDescent="0.2">
      <c r="B58" s="6" t="s">
        <v>48</v>
      </c>
      <c r="C58" s="32">
        <v>355</v>
      </c>
      <c r="D58" s="32">
        <v>355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1293</v>
      </c>
      <c r="D60" s="32">
        <v>1142</v>
      </c>
      <c r="E60" s="33">
        <v>88.321732405259084</v>
      </c>
    </row>
    <row r="61" spans="2:5" s="4" customFormat="1" ht="12" customHeight="1" x14ac:dyDescent="0.2">
      <c r="B61" s="6" t="s">
        <v>51</v>
      </c>
      <c r="C61" s="32">
        <v>1292</v>
      </c>
      <c r="D61" s="32">
        <v>1141</v>
      </c>
      <c r="E61" s="33">
        <v>88.312693498452006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42539</v>
      </c>
      <c r="D69" s="22">
        <v>4101</v>
      </c>
      <c r="E69" s="23">
        <v>9.6405651284703442</v>
      </c>
    </row>
    <row r="70" spans="2:5" ht="12" customHeight="1" x14ac:dyDescent="0.2">
      <c r="B70" s="6" t="s">
        <v>57</v>
      </c>
      <c r="C70" s="32">
        <v>3165</v>
      </c>
      <c r="D70" s="32">
        <v>32</v>
      </c>
      <c r="E70" s="33">
        <v>1.0110584518167456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3148</v>
      </c>
      <c r="D73" s="36">
        <v>15</v>
      </c>
      <c r="E73" s="37">
        <v>0.47649301143583228</v>
      </c>
    </row>
    <row r="74" spans="2:5" ht="12" customHeight="1" x14ac:dyDescent="0.2">
      <c r="B74" s="6" t="s">
        <v>61</v>
      </c>
      <c r="C74" s="32">
        <v>17</v>
      </c>
      <c r="D74" s="32">
        <v>17</v>
      </c>
      <c r="E74" s="33">
        <v>100</v>
      </c>
    </row>
    <row r="75" spans="2:5" ht="12" customHeight="1" x14ac:dyDescent="0.2">
      <c r="B75" s="6" t="s">
        <v>62</v>
      </c>
      <c r="C75" s="32">
        <v>601</v>
      </c>
      <c r="D75" s="32">
        <v>491</v>
      </c>
      <c r="E75" s="33">
        <v>81.697171381031623</v>
      </c>
    </row>
    <row r="76" spans="2:5" ht="12" customHeight="1" x14ac:dyDescent="0.2">
      <c r="B76" s="6" t="s">
        <v>63</v>
      </c>
      <c r="C76" s="32">
        <v>1</v>
      </c>
      <c r="D76" s="32">
        <v>1</v>
      </c>
      <c r="E76" s="33">
        <v>100</v>
      </c>
    </row>
    <row r="77" spans="2:5" ht="12" customHeight="1" x14ac:dyDescent="0.2">
      <c r="B77" s="6" t="s">
        <v>64</v>
      </c>
      <c r="C77" s="32">
        <v>600</v>
      </c>
      <c r="D77" s="32">
        <v>490</v>
      </c>
      <c r="E77" s="33">
        <v>81.666666666666671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106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494</v>
      </c>
      <c r="D85" s="34">
        <v>490</v>
      </c>
      <c r="E85" s="35">
        <v>99.190283400809719</v>
      </c>
    </row>
    <row r="86" spans="2:5" ht="12" customHeight="1" x14ac:dyDescent="0.2">
      <c r="B86" s="6" t="s">
        <v>73</v>
      </c>
      <c r="C86" s="32">
        <v>36249</v>
      </c>
      <c r="D86" s="32">
        <v>1438</v>
      </c>
      <c r="E86" s="33">
        <v>3.9670059863720382</v>
      </c>
    </row>
    <row r="87" spans="2:5" ht="12" customHeight="1" x14ac:dyDescent="0.2">
      <c r="B87" s="6" t="s">
        <v>74</v>
      </c>
      <c r="C87" s="36">
        <v>644</v>
      </c>
      <c r="D87" s="36">
        <v>372</v>
      </c>
      <c r="E87" s="37">
        <v>57.763975155279503</v>
      </c>
    </row>
    <row r="88" spans="2:5" ht="12" customHeight="1" x14ac:dyDescent="0.2">
      <c r="B88" s="6" t="s">
        <v>75</v>
      </c>
      <c r="C88" s="32">
        <v>6715</v>
      </c>
      <c r="D88" s="32">
        <v>625</v>
      </c>
      <c r="E88" s="33">
        <v>9.307520476545049</v>
      </c>
    </row>
    <row r="89" spans="2:5" ht="12" customHeight="1" x14ac:dyDescent="0.2">
      <c r="B89" s="6" t="s">
        <v>76</v>
      </c>
      <c r="C89" s="32">
        <v>28285</v>
      </c>
      <c r="D89" s="32">
        <v>392</v>
      </c>
      <c r="E89" s="33">
        <v>1.3858935831712922</v>
      </c>
    </row>
    <row r="90" spans="2:5" ht="12" customHeight="1" x14ac:dyDescent="0.2">
      <c r="B90" s="6" t="s">
        <v>77</v>
      </c>
      <c r="C90" s="32">
        <v>605</v>
      </c>
      <c r="D90" s="32">
        <v>49</v>
      </c>
      <c r="E90" s="33">
        <v>8.0991735537190088</v>
      </c>
    </row>
    <row r="91" spans="2:5" ht="12" customHeight="1" x14ac:dyDescent="0.2">
      <c r="B91" s="6" t="s">
        <v>78</v>
      </c>
      <c r="C91" s="32">
        <v>2524</v>
      </c>
      <c r="D91" s="32">
        <v>2140</v>
      </c>
      <c r="E91" s="33">
        <v>84.786053882725838</v>
      </c>
    </row>
    <row r="92" spans="2:5" ht="12" customHeight="1" x14ac:dyDescent="0.2">
      <c r="B92" s="6" t="s">
        <v>86</v>
      </c>
      <c r="C92" s="22">
        <v>3</v>
      </c>
      <c r="D92" s="22">
        <v>3</v>
      </c>
      <c r="E92" s="23">
        <v>100</v>
      </c>
    </row>
    <row r="93" spans="2:5" ht="12" customHeight="1" x14ac:dyDescent="0.2">
      <c r="B93" s="6" t="s">
        <v>79</v>
      </c>
      <c r="C93" s="32">
        <v>3</v>
      </c>
      <c r="D93" s="32">
        <v>3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0C3FB74-4A50-4EF6-B29D-F0732F1B5E31}"/>
    <hyperlink ref="D4" location="ŞUBAT!A1" display="Şubat" xr:uid="{23A5F7F6-8E02-4CD5-9602-4FD3006AE86D}"/>
    <hyperlink ref="E4" location="MART!A1" display="Mart" xr:uid="{50BC5CB3-BA1F-4C6F-9AB7-2B758C679B9E}"/>
    <hyperlink ref="C5" location="NİSAN!A1" display="Nisan" xr:uid="{98CD94BB-AD44-4B0A-9063-90BC0291E028}"/>
    <hyperlink ref="D5" location="MAYIS!A1" display="Mayıs" xr:uid="{B27FDDCA-40CA-4268-A36A-5594BF3FE944}"/>
    <hyperlink ref="E5" location="HAZİRAN!A1" display="Haziran" xr:uid="{32EA12B7-F3B2-43B1-AE8B-C4E52B423A50}"/>
    <hyperlink ref="C6" location="TEMMUZ!A1" display="Temmuz" xr:uid="{A7D53E5B-90E2-424E-90CB-302ED88E8B19}"/>
    <hyperlink ref="D6" location="AĞUSTOS!A1" display="Ağustos" xr:uid="{B955219A-49E4-432D-A687-B021668AC07F}"/>
    <hyperlink ref="E6" location="EYLÜL!A1" display="Eylül" xr:uid="{AEA579CF-AEF1-4A9B-8BB7-35F378F50061}"/>
    <hyperlink ref="C7" location="EKİM!A1" display="Ekim" xr:uid="{44EF8310-59EA-4286-8AA2-72B54F9DB596}"/>
    <hyperlink ref="D7" location="KASIM!A1" display="Kasım" xr:uid="{E109C9C9-6C09-4902-A77A-A5A0F1E4855F}"/>
    <hyperlink ref="E7" location="ARALIK!A1" display="Aralık" xr:uid="{FD04CEF8-F3A4-4DEC-A30B-955CBA8BBBA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DB4E-A867-4FE5-94FD-575ACC8258A6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157681</v>
      </c>
      <c r="D10" s="22">
        <v>28159</v>
      </c>
      <c r="E10" s="23">
        <v>17.858207393408211</v>
      </c>
    </row>
    <row r="11" spans="2:5" ht="12" customHeight="1" x14ac:dyDescent="0.2">
      <c r="B11" s="7" t="s">
        <v>4</v>
      </c>
      <c r="C11" s="24">
        <v>113111</v>
      </c>
      <c r="D11" s="24">
        <v>22476</v>
      </c>
      <c r="E11" s="25">
        <v>19.870746434917912</v>
      </c>
    </row>
    <row r="12" spans="2:5" ht="12" customHeight="1" x14ac:dyDescent="0.2">
      <c r="B12" s="7" t="s">
        <v>5</v>
      </c>
      <c r="C12" s="24">
        <v>28189</v>
      </c>
      <c r="D12" s="24">
        <v>9359</v>
      </c>
      <c r="E12" s="25">
        <v>33.200893965731318</v>
      </c>
    </row>
    <row r="13" spans="2:5" ht="12" customHeight="1" x14ac:dyDescent="0.2">
      <c r="B13" s="7" t="s">
        <v>6</v>
      </c>
      <c r="C13" s="26">
        <v>22369</v>
      </c>
      <c r="D13" s="26">
        <v>6966</v>
      </c>
      <c r="E13" s="27">
        <v>31.141311636639994</v>
      </c>
    </row>
    <row r="14" spans="2:5" ht="12" customHeight="1" x14ac:dyDescent="0.2">
      <c r="B14" s="8" t="s">
        <v>7</v>
      </c>
      <c r="C14" s="28">
        <v>3164</v>
      </c>
      <c r="D14" s="28">
        <v>24</v>
      </c>
      <c r="E14" s="29">
        <v>0.75853350189633373</v>
      </c>
    </row>
    <row r="15" spans="2:5" ht="12" customHeight="1" x14ac:dyDescent="0.2">
      <c r="B15" s="8" t="s">
        <v>8</v>
      </c>
      <c r="C15" s="28">
        <v>300</v>
      </c>
      <c r="D15" s="28">
        <v>112</v>
      </c>
      <c r="E15" s="29">
        <v>37.333333333333336</v>
      </c>
    </row>
    <row r="16" spans="2:5" ht="12" customHeight="1" x14ac:dyDescent="0.2">
      <c r="B16" s="8" t="s">
        <v>9</v>
      </c>
      <c r="C16" s="28">
        <v>17126</v>
      </c>
      <c r="D16" s="28">
        <v>6593</v>
      </c>
      <c r="E16" s="29">
        <v>38.497022071703839</v>
      </c>
    </row>
    <row r="17" spans="2:5" ht="12" customHeight="1" x14ac:dyDescent="0.2">
      <c r="B17" s="8" t="s">
        <v>10</v>
      </c>
      <c r="C17" s="28">
        <v>1779</v>
      </c>
      <c r="D17" s="28">
        <v>237</v>
      </c>
      <c r="E17" s="29">
        <v>13.322091062394604</v>
      </c>
    </row>
    <row r="18" spans="2:5" ht="12" customHeight="1" x14ac:dyDescent="0.2">
      <c r="B18" s="7" t="s">
        <v>11</v>
      </c>
      <c r="C18" s="24">
        <v>5820</v>
      </c>
      <c r="D18" s="24">
        <v>2393</v>
      </c>
      <c r="E18" s="25">
        <v>41.116838487972508</v>
      </c>
    </row>
    <row r="19" spans="2:5" ht="12" customHeight="1" x14ac:dyDescent="0.2">
      <c r="B19" s="8" t="s">
        <v>12</v>
      </c>
      <c r="C19" s="28">
        <v>1655</v>
      </c>
      <c r="D19" s="28">
        <v>16</v>
      </c>
      <c r="E19" s="29">
        <v>0.9667673716012084</v>
      </c>
    </row>
    <row r="20" spans="2:5" ht="12" customHeight="1" x14ac:dyDescent="0.2">
      <c r="B20" s="8" t="s">
        <v>13</v>
      </c>
      <c r="C20" s="28">
        <v>10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4155</v>
      </c>
      <c r="D21" s="28">
        <v>2377</v>
      </c>
      <c r="E21" s="29">
        <v>57.20818291215403</v>
      </c>
    </row>
    <row r="22" spans="2:5" s="4" customFormat="1" ht="12" customHeight="1" x14ac:dyDescent="0.2">
      <c r="B22" s="7" t="s">
        <v>15</v>
      </c>
      <c r="C22" s="24">
        <v>46748</v>
      </c>
      <c r="D22" s="24">
        <v>6524</v>
      </c>
      <c r="E22" s="25">
        <v>13.955677248224523</v>
      </c>
    </row>
    <row r="23" spans="2:5" s="4" customFormat="1" ht="12" customHeight="1" x14ac:dyDescent="0.2">
      <c r="B23" s="8" t="s">
        <v>16</v>
      </c>
      <c r="C23" s="30">
        <v>56</v>
      </c>
      <c r="D23" s="30">
        <v>11</v>
      </c>
      <c r="E23" s="31">
        <v>19.642857142857142</v>
      </c>
    </row>
    <row r="24" spans="2:5" ht="12" customHeight="1" x14ac:dyDescent="0.2">
      <c r="B24" s="8" t="s">
        <v>17</v>
      </c>
      <c r="C24" s="30">
        <v>46692</v>
      </c>
      <c r="D24" s="30">
        <v>6513</v>
      </c>
      <c r="E24" s="31">
        <v>13.948856335132357</v>
      </c>
    </row>
    <row r="25" spans="2:5" s="4" customFormat="1" ht="12" customHeight="1" x14ac:dyDescent="0.2">
      <c r="B25" s="7" t="s">
        <v>18</v>
      </c>
      <c r="C25" s="24">
        <v>22438</v>
      </c>
      <c r="D25" s="24">
        <v>-74</v>
      </c>
      <c r="E25" s="25">
        <v>-0.32979766467599608</v>
      </c>
    </row>
    <row r="26" spans="2:5" ht="12" customHeight="1" x14ac:dyDescent="0.2">
      <c r="B26" s="7" t="s">
        <v>19</v>
      </c>
      <c r="C26" s="24">
        <v>20609</v>
      </c>
      <c r="D26" s="24">
        <v>-834</v>
      </c>
      <c r="E26" s="25">
        <v>-4.0467756805279249</v>
      </c>
    </row>
    <row r="27" spans="2:5" ht="12" customHeight="1" x14ac:dyDescent="0.2">
      <c r="B27" s="8" t="s">
        <v>20</v>
      </c>
      <c r="C27" s="28">
        <v>20477</v>
      </c>
      <c r="D27" s="28">
        <v>-950</v>
      </c>
      <c r="E27" s="29">
        <v>-4.6393514675001217</v>
      </c>
    </row>
    <row r="28" spans="2:5" ht="12" customHeight="1" x14ac:dyDescent="0.2">
      <c r="B28" s="8" t="s">
        <v>21</v>
      </c>
      <c r="C28" s="28">
        <v>132</v>
      </c>
      <c r="D28" s="28">
        <v>116</v>
      </c>
      <c r="E28" s="29">
        <v>87.878787878787875</v>
      </c>
    </row>
    <row r="29" spans="2:5" ht="12" customHeight="1" x14ac:dyDescent="0.2">
      <c r="B29" s="7" t="s">
        <v>22</v>
      </c>
      <c r="C29" s="26">
        <v>469</v>
      </c>
      <c r="D29" s="26">
        <v>399</v>
      </c>
      <c r="E29" s="27">
        <v>85.074626865671647</v>
      </c>
    </row>
    <row r="30" spans="2:5" ht="12" customHeight="1" x14ac:dyDescent="0.2">
      <c r="B30" s="8" t="s">
        <v>23</v>
      </c>
      <c r="C30" s="28">
        <v>249</v>
      </c>
      <c r="D30" s="28">
        <v>229</v>
      </c>
      <c r="E30" s="29">
        <v>91.967871485943775</v>
      </c>
    </row>
    <row r="31" spans="2:5" s="4" customFormat="1" ht="12" customHeight="1" x14ac:dyDescent="0.2">
      <c r="B31" s="8" t="s">
        <v>24</v>
      </c>
      <c r="C31" s="28">
        <v>220</v>
      </c>
      <c r="D31" s="28">
        <v>170</v>
      </c>
      <c r="E31" s="29">
        <v>77.272727272727266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1099</v>
      </c>
      <c r="D36" s="26">
        <v>361</v>
      </c>
      <c r="E36" s="27">
        <v>32.848043676069153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261</v>
      </c>
      <c r="D38" s="26">
        <v>0</v>
      </c>
      <c r="E38" s="27">
        <v>0</v>
      </c>
    </row>
    <row r="39" spans="2:6" ht="12" customHeight="1" x14ac:dyDescent="0.2">
      <c r="B39" s="7" t="s">
        <v>32</v>
      </c>
      <c r="C39" s="24">
        <v>1</v>
      </c>
      <c r="D39" s="24">
        <v>1</v>
      </c>
      <c r="E39" s="25">
        <v>100</v>
      </c>
    </row>
    <row r="40" spans="2:6" s="4" customFormat="1" ht="12" customHeight="1" x14ac:dyDescent="0.2">
      <c r="B40" s="8" t="s">
        <v>33</v>
      </c>
      <c r="C40" s="30">
        <v>1</v>
      </c>
      <c r="D40" s="30">
        <v>1</v>
      </c>
      <c r="E40" s="31">
        <v>100</v>
      </c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8758</v>
      </c>
      <c r="D43" s="24">
        <v>1971</v>
      </c>
      <c r="E43" s="25">
        <v>22.505138159397124</v>
      </c>
    </row>
    <row r="44" spans="2:6" ht="12" customHeight="1" x14ac:dyDescent="0.2">
      <c r="B44" s="7" t="s">
        <v>37</v>
      </c>
      <c r="C44" s="26">
        <v>6210</v>
      </c>
      <c r="D44" s="26">
        <v>4695</v>
      </c>
      <c r="E44" s="27">
        <v>75.60386473429952</v>
      </c>
      <c r="F44" s="5"/>
    </row>
    <row r="45" spans="2:6" ht="12" customHeight="1" x14ac:dyDescent="0.2">
      <c r="B45" s="7" t="s">
        <v>38</v>
      </c>
      <c r="C45" s="26">
        <v>767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2761</v>
      </c>
      <c r="D46" s="22">
        <v>2321</v>
      </c>
      <c r="E46" s="27">
        <v>84.063745019920319</v>
      </c>
    </row>
    <row r="47" spans="2:6" ht="12" customHeight="1" x14ac:dyDescent="0.2">
      <c r="B47" s="6" t="s">
        <v>39</v>
      </c>
      <c r="C47" s="32">
        <v>1552</v>
      </c>
      <c r="D47" s="32">
        <v>1254</v>
      </c>
      <c r="E47" s="33">
        <v>80.798969072164951</v>
      </c>
    </row>
    <row r="48" spans="2:6" ht="12" customHeight="1" x14ac:dyDescent="0.2">
      <c r="B48" s="6" t="s">
        <v>40</v>
      </c>
      <c r="C48" s="32">
        <v>1181</v>
      </c>
      <c r="D48" s="32">
        <v>883</v>
      </c>
      <c r="E48" s="33">
        <v>74.767146486028793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1181</v>
      </c>
      <c r="D50" s="34">
        <v>883</v>
      </c>
      <c r="E50" s="35">
        <v>74.767146486028793</v>
      </c>
    </row>
    <row r="51" spans="2:5" ht="12" customHeight="1" x14ac:dyDescent="0.2">
      <c r="B51" s="6" t="s">
        <v>43</v>
      </c>
      <c r="C51" s="32">
        <v>371</v>
      </c>
      <c r="D51" s="32">
        <v>371</v>
      </c>
      <c r="E51" s="33">
        <v>100</v>
      </c>
    </row>
    <row r="52" spans="2:5" ht="12" customHeight="1" x14ac:dyDescent="0.2">
      <c r="B52" s="9" t="s">
        <v>87</v>
      </c>
      <c r="C52" s="34">
        <v>367</v>
      </c>
      <c r="D52" s="34">
        <v>367</v>
      </c>
      <c r="E52" s="35">
        <v>100</v>
      </c>
    </row>
    <row r="53" spans="2:5" ht="12" customHeight="1" x14ac:dyDescent="0.2">
      <c r="B53" s="9" t="s">
        <v>88</v>
      </c>
      <c r="C53" s="34">
        <v>4</v>
      </c>
      <c r="D53" s="34">
        <v>4</v>
      </c>
      <c r="E53" s="35"/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313</v>
      </c>
      <c r="D57" s="32">
        <v>313</v>
      </c>
      <c r="E57" s="33">
        <v>100</v>
      </c>
    </row>
    <row r="58" spans="2:5" ht="12" customHeight="1" x14ac:dyDescent="0.2">
      <c r="B58" s="6" t="s">
        <v>48</v>
      </c>
      <c r="C58" s="32">
        <v>313</v>
      </c>
      <c r="D58" s="32">
        <v>313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896</v>
      </c>
      <c r="D60" s="32">
        <v>754</v>
      </c>
      <c r="E60" s="33">
        <v>84.151785714285708</v>
      </c>
    </row>
    <row r="61" spans="2:5" s="4" customFormat="1" ht="12" customHeight="1" x14ac:dyDescent="0.2">
      <c r="B61" s="6" t="s">
        <v>51</v>
      </c>
      <c r="C61" s="32">
        <v>895</v>
      </c>
      <c r="D61" s="32">
        <v>753</v>
      </c>
      <c r="E61" s="33">
        <v>84.134078212290504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41809</v>
      </c>
      <c r="D69" s="22">
        <v>3362</v>
      </c>
      <c r="E69" s="23">
        <v>8.0413308139395809</v>
      </c>
    </row>
    <row r="70" spans="2:5" ht="12" customHeight="1" x14ac:dyDescent="0.2">
      <c r="B70" s="6" t="s">
        <v>57</v>
      </c>
      <c r="C70" s="32">
        <v>3167</v>
      </c>
      <c r="D70" s="32">
        <v>27</v>
      </c>
      <c r="E70" s="33">
        <v>0.85254183770129466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3155</v>
      </c>
      <c r="D73" s="36">
        <v>15</v>
      </c>
      <c r="E73" s="37">
        <v>0.47543581616481778</v>
      </c>
    </row>
    <row r="74" spans="2:5" ht="12" customHeight="1" x14ac:dyDescent="0.2">
      <c r="B74" s="6" t="s">
        <v>61</v>
      </c>
      <c r="C74" s="32">
        <v>12</v>
      </c>
      <c r="D74" s="32">
        <v>12</v>
      </c>
      <c r="E74" s="33">
        <v>100</v>
      </c>
    </row>
    <row r="75" spans="2:5" ht="12" customHeight="1" x14ac:dyDescent="0.2">
      <c r="B75" s="6" t="s">
        <v>62</v>
      </c>
      <c r="C75" s="32">
        <v>507</v>
      </c>
      <c r="D75" s="32">
        <v>397</v>
      </c>
      <c r="E75" s="33">
        <v>78.303747534516759</v>
      </c>
    </row>
    <row r="76" spans="2:5" ht="12" customHeight="1" x14ac:dyDescent="0.2">
      <c r="B76" s="6" t="s">
        <v>63</v>
      </c>
      <c r="C76" s="32">
        <v>1</v>
      </c>
      <c r="D76" s="32">
        <v>1</v>
      </c>
      <c r="E76" s="33">
        <v>100</v>
      </c>
    </row>
    <row r="77" spans="2:5" ht="12" customHeight="1" x14ac:dyDescent="0.2">
      <c r="B77" s="6" t="s">
        <v>64</v>
      </c>
      <c r="C77" s="32">
        <v>506</v>
      </c>
      <c r="D77" s="32">
        <v>396</v>
      </c>
      <c r="E77" s="33">
        <v>78.260869565217391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106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400</v>
      </c>
      <c r="D85" s="34">
        <v>396</v>
      </c>
      <c r="E85" s="35">
        <v>99</v>
      </c>
    </row>
    <row r="86" spans="2:5" ht="12" customHeight="1" x14ac:dyDescent="0.2">
      <c r="B86" s="6" t="s">
        <v>73</v>
      </c>
      <c r="C86" s="32">
        <v>35911</v>
      </c>
      <c r="D86" s="32">
        <v>1093</v>
      </c>
      <c r="E86" s="33">
        <v>3.0436356548132886</v>
      </c>
    </row>
    <row r="87" spans="2:5" ht="12" customHeight="1" x14ac:dyDescent="0.2">
      <c r="B87" s="6" t="s">
        <v>74</v>
      </c>
      <c r="C87" s="36">
        <v>509</v>
      </c>
      <c r="D87" s="36">
        <v>237</v>
      </c>
      <c r="E87" s="37">
        <v>46.561886051080549</v>
      </c>
    </row>
    <row r="88" spans="2:5" ht="12" customHeight="1" x14ac:dyDescent="0.2">
      <c r="B88" s="6" t="s">
        <v>75</v>
      </c>
      <c r="C88" s="32">
        <v>6898</v>
      </c>
      <c r="D88" s="32">
        <v>573</v>
      </c>
      <c r="E88" s="33">
        <v>8.3067555813279217</v>
      </c>
    </row>
    <row r="89" spans="2:5" ht="12" customHeight="1" x14ac:dyDescent="0.2">
      <c r="B89" s="6" t="s">
        <v>76</v>
      </c>
      <c r="C89" s="32">
        <v>27947</v>
      </c>
      <c r="D89" s="32">
        <v>282</v>
      </c>
      <c r="E89" s="33">
        <v>1.0090528500375711</v>
      </c>
    </row>
    <row r="90" spans="2:5" ht="12" customHeight="1" x14ac:dyDescent="0.2">
      <c r="B90" s="6" t="s">
        <v>77</v>
      </c>
      <c r="C90" s="32">
        <v>557</v>
      </c>
      <c r="D90" s="32">
        <v>1</v>
      </c>
      <c r="E90" s="33">
        <v>0.17953321364452424</v>
      </c>
    </row>
    <row r="91" spans="2:5" ht="12" customHeight="1" x14ac:dyDescent="0.2">
      <c r="B91" s="6" t="s">
        <v>78</v>
      </c>
      <c r="C91" s="32">
        <v>2224</v>
      </c>
      <c r="D91" s="32">
        <v>1845</v>
      </c>
      <c r="E91" s="33">
        <v>82.958633093525179</v>
      </c>
    </row>
    <row r="92" spans="2:5" ht="12" customHeight="1" x14ac:dyDescent="0.2">
      <c r="B92" s="6" t="s">
        <v>86</v>
      </c>
      <c r="C92" s="22">
        <v>0</v>
      </c>
      <c r="D92" s="22">
        <v>0</v>
      </c>
      <c r="E92" s="23"/>
    </row>
    <row r="93" spans="2:5" ht="12" customHeight="1" x14ac:dyDescent="0.2">
      <c r="B93" s="6" t="s">
        <v>79</v>
      </c>
      <c r="C93" s="32"/>
      <c r="D93" s="32"/>
      <c r="E93" s="23"/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9730B89-B3A2-4CB6-9879-B5FC6F6432EB}"/>
    <hyperlink ref="D4" location="ŞUBAT!A1" display="Şubat" xr:uid="{C90F8107-B2E1-4B66-B88C-2CFCA84E98D7}"/>
    <hyperlink ref="E4" location="MART!A1" display="Mart" xr:uid="{469135A7-3609-434F-A8E0-0EAA40E71E1D}"/>
    <hyperlink ref="C5" location="NİSAN!A1" display="Nisan" xr:uid="{085EDC4A-A84B-448F-98AE-AF6627A24D23}"/>
    <hyperlink ref="D5" location="MAYIS!A1" display="Mayıs" xr:uid="{9971FC02-6841-4EFC-A9D7-2D2A74536123}"/>
    <hyperlink ref="E5" location="HAZİRAN!A1" display="Haziran" xr:uid="{D1BEF9BE-32D2-4123-891C-C089E32ADA31}"/>
    <hyperlink ref="C6" location="TEMMUZ!A1" display="Temmuz" xr:uid="{EAB3695B-55DF-4B7A-BA27-D90EBF2D7974}"/>
    <hyperlink ref="D6" location="AĞUSTOS!A1" display="Ağustos" xr:uid="{A3D2AC86-6CCF-48EC-99A5-23D5BFEBA644}"/>
    <hyperlink ref="E6" location="EYLÜL!A1" display="Eylül" xr:uid="{4D056F9A-9063-4C42-AC61-9502365C1627}"/>
    <hyperlink ref="C7" location="EKİM!A1" display="Ekim" xr:uid="{72A046C7-28AA-40AF-ABA9-BA84104E3E93}"/>
    <hyperlink ref="D7" location="KASIM!A1" display="Kasım" xr:uid="{2D1D5452-7ECE-44B7-9C26-6B7C51D6F0ED}"/>
    <hyperlink ref="E7" location="ARALIK!A1" display="Aralık" xr:uid="{5C4520C4-1F39-49FE-B391-02429D83305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AFD3-28FF-492C-8E07-F9642CD01A2E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145075</v>
      </c>
      <c r="D10" s="22">
        <f>+D11+D46+D64+D69+D92+D98</f>
        <v>16508</v>
      </c>
      <c r="E10" s="23">
        <f t="shared" ref="E10:E73" si="0">+D10/C10*100</f>
        <v>11.378941926589695</v>
      </c>
    </row>
    <row r="11" spans="2:5" ht="12" customHeight="1" x14ac:dyDescent="0.2">
      <c r="B11" s="7" t="s">
        <v>4</v>
      </c>
      <c r="C11" s="24">
        <f>+C12+C22+C25+C39+C43+C44+C45</f>
        <v>103658</v>
      </c>
      <c r="D11" s="24">
        <f>+D12+D22+D25+D39+D43+D44+D45</f>
        <v>13052</v>
      </c>
      <c r="E11" s="25">
        <f t="shared" si="0"/>
        <v>12.591406355515252</v>
      </c>
    </row>
    <row r="12" spans="2:5" ht="12" customHeight="1" x14ac:dyDescent="0.2">
      <c r="B12" s="7" t="s">
        <v>5</v>
      </c>
      <c r="C12" s="24">
        <f>+C13+C18</f>
        <v>21495</v>
      </c>
      <c r="D12" s="24">
        <f>+D13+D18</f>
        <v>3769</v>
      </c>
      <c r="E12" s="25">
        <f t="shared" si="0"/>
        <v>17.534310304722027</v>
      </c>
    </row>
    <row r="13" spans="2:5" ht="12" customHeight="1" x14ac:dyDescent="0.2">
      <c r="B13" s="7" t="s">
        <v>6</v>
      </c>
      <c r="C13" s="26">
        <f>SUM(C14:C17)</f>
        <v>18757</v>
      </c>
      <c r="D13" s="26">
        <f>SUM(D14:D17)</f>
        <v>3729</v>
      </c>
      <c r="E13" s="27">
        <f t="shared" si="0"/>
        <v>19.880577917577437</v>
      </c>
    </row>
    <row r="14" spans="2:5" ht="12" customHeight="1" x14ac:dyDescent="0.2">
      <c r="B14" s="8" t="s">
        <v>7</v>
      </c>
      <c r="C14" s="28">
        <v>3155</v>
      </c>
      <c r="D14" s="28">
        <v>12</v>
      </c>
      <c r="E14" s="29">
        <f t="shared" si="0"/>
        <v>0.38034865293185421</v>
      </c>
    </row>
    <row r="15" spans="2:5" ht="12" customHeight="1" x14ac:dyDescent="0.2">
      <c r="B15" s="8" t="s">
        <v>8</v>
      </c>
      <c r="C15" s="28">
        <v>106</v>
      </c>
      <c r="D15" s="28">
        <v>1</v>
      </c>
      <c r="E15" s="29">
        <f t="shared" si="0"/>
        <v>0.94339622641509435</v>
      </c>
    </row>
    <row r="16" spans="2:5" ht="12" customHeight="1" x14ac:dyDescent="0.2">
      <c r="B16" s="8" t="s">
        <v>9</v>
      </c>
      <c r="C16" s="28">
        <v>14154</v>
      </c>
      <c r="D16" s="28">
        <v>3705</v>
      </c>
      <c r="E16" s="29">
        <f t="shared" si="0"/>
        <v>26.176345909283594</v>
      </c>
    </row>
    <row r="17" spans="2:5" ht="12" customHeight="1" x14ac:dyDescent="0.2">
      <c r="B17" s="8" t="s">
        <v>10</v>
      </c>
      <c r="C17" s="28">
        <v>1342</v>
      </c>
      <c r="D17" s="28">
        <v>11</v>
      </c>
      <c r="E17" s="29">
        <f t="shared" si="0"/>
        <v>0.81967213114754101</v>
      </c>
    </row>
    <row r="18" spans="2:5" ht="12" customHeight="1" x14ac:dyDescent="0.2">
      <c r="B18" s="7" t="s">
        <v>11</v>
      </c>
      <c r="C18" s="24">
        <f>SUM(C19:C21)</f>
        <v>2738</v>
      </c>
      <c r="D18" s="24">
        <f>SUM(D19:D21)</f>
        <v>40</v>
      </c>
      <c r="E18" s="25">
        <f t="shared" si="0"/>
        <v>1.4609203798392989</v>
      </c>
    </row>
    <row r="19" spans="2:5" ht="12" customHeight="1" x14ac:dyDescent="0.2">
      <c r="B19" s="8" t="s">
        <v>12</v>
      </c>
      <c r="C19" s="28">
        <v>1665</v>
      </c>
      <c r="D19" s="28">
        <v>8</v>
      </c>
      <c r="E19" s="29">
        <f t="shared" si="0"/>
        <v>0.48048048048048048</v>
      </c>
    </row>
    <row r="20" spans="2:5" ht="12" customHeight="1" x14ac:dyDescent="0.2">
      <c r="B20" s="8" t="s">
        <v>13</v>
      </c>
      <c r="C20" s="28">
        <v>10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1063</v>
      </c>
      <c r="D21" s="28">
        <v>32</v>
      </c>
      <c r="E21" s="29">
        <f t="shared" si="0"/>
        <v>3.0103480714957667</v>
      </c>
    </row>
    <row r="22" spans="2:5" s="4" customFormat="1" ht="12" customHeight="1" x14ac:dyDescent="0.2">
      <c r="B22" s="7" t="s">
        <v>15</v>
      </c>
      <c r="C22" s="24">
        <f>SUM(C23:C24)</f>
        <v>46977</v>
      </c>
      <c r="D22" s="24">
        <f>SUM(D23:D24)</f>
        <v>5469</v>
      </c>
      <c r="E22" s="25">
        <f t="shared" si="0"/>
        <v>11.641867296762246</v>
      </c>
    </row>
    <row r="23" spans="2:5" s="4" customFormat="1" ht="12" customHeight="1" x14ac:dyDescent="0.2">
      <c r="B23" s="8" t="s">
        <v>16</v>
      </c>
      <c r="C23" s="30">
        <v>44</v>
      </c>
      <c r="D23" s="30">
        <v>0</v>
      </c>
      <c r="E23" s="31">
        <f t="shared" si="0"/>
        <v>0</v>
      </c>
    </row>
    <row r="24" spans="2:5" ht="12" customHeight="1" x14ac:dyDescent="0.2">
      <c r="B24" s="8" t="s">
        <v>17</v>
      </c>
      <c r="C24" s="30">
        <v>46933</v>
      </c>
      <c r="D24" s="30">
        <v>5469</v>
      </c>
      <c r="E24" s="31">
        <f t="shared" si="0"/>
        <v>11.652781624869494</v>
      </c>
    </row>
    <row r="25" spans="2:5" s="4" customFormat="1" ht="12" customHeight="1" x14ac:dyDescent="0.2">
      <c r="B25" s="7" t="s">
        <v>18</v>
      </c>
      <c r="C25" s="24">
        <f>+C26+C29+C36+C37+C38</f>
        <v>22432</v>
      </c>
      <c r="D25" s="24">
        <f>+D26+D29+D36+D37+D38</f>
        <v>-48</v>
      </c>
      <c r="E25" s="25">
        <f t="shared" si="0"/>
        <v>-0.21398002853067047</v>
      </c>
    </row>
    <row r="26" spans="2:5" ht="12" customHeight="1" x14ac:dyDescent="0.2">
      <c r="B26" s="7" t="s">
        <v>19</v>
      </c>
      <c r="C26" s="24">
        <f>SUM(C27:C28)</f>
        <v>20934</v>
      </c>
      <c r="D26" s="24">
        <f>SUM(D27:D28)</f>
        <v>-482</v>
      </c>
      <c r="E26" s="25">
        <f t="shared" si="0"/>
        <v>-2.3024744434890607</v>
      </c>
    </row>
    <row r="27" spans="2:5" ht="12" customHeight="1" x14ac:dyDescent="0.2">
      <c r="B27" s="8" t="s">
        <v>20</v>
      </c>
      <c r="C27" s="28">
        <v>20838</v>
      </c>
      <c r="D27" s="28">
        <v>-566</v>
      </c>
      <c r="E27" s="29">
        <f t="shared" si="0"/>
        <v>-2.7161915730876283</v>
      </c>
    </row>
    <row r="28" spans="2:5" ht="12" customHeight="1" x14ac:dyDescent="0.2">
      <c r="B28" s="8" t="s">
        <v>21</v>
      </c>
      <c r="C28" s="28">
        <v>96</v>
      </c>
      <c r="D28" s="28">
        <v>84</v>
      </c>
      <c r="E28" s="29">
        <f t="shared" si="0"/>
        <v>87.5</v>
      </c>
    </row>
    <row r="29" spans="2:5" ht="12" customHeight="1" x14ac:dyDescent="0.2">
      <c r="B29" s="7" t="s">
        <v>22</v>
      </c>
      <c r="C29" s="26">
        <f>SUM(C30:C35)</f>
        <v>296</v>
      </c>
      <c r="D29" s="26">
        <f>SUM(D30:D35)</f>
        <v>228</v>
      </c>
      <c r="E29" s="27">
        <f t="shared" si="0"/>
        <v>77.027027027027032</v>
      </c>
    </row>
    <row r="30" spans="2:5" ht="12" customHeight="1" x14ac:dyDescent="0.2">
      <c r="B30" s="8" t="s">
        <v>23</v>
      </c>
      <c r="C30" s="28">
        <v>164</v>
      </c>
      <c r="D30" s="28">
        <v>145</v>
      </c>
      <c r="E30" s="29">
        <f t="shared" si="0"/>
        <v>88.41463414634147</v>
      </c>
    </row>
    <row r="31" spans="2:5" s="4" customFormat="1" ht="12" customHeight="1" x14ac:dyDescent="0.2">
      <c r="B31" s="8" t="s">
        <v>24</v>
      </c>
      <c r="C31" s="28">
        <v>132</v>
      </c>
      <c r="D31" s="28">
        <v>83</v>
      </c>
      <c r="E31" s="29">
        <f t="shared" si="0"/>
        <v>62.878787878787875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941</v>
      </c>
      <c r="D36" s="26">
        <v>206</v>
      </c>
      <c r="E36" s="27">
        <f t="shared" si="0"/>
        <v>21.891604675876728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261</v>
      </c>
      <c r="D38" s="26">
        <v>0</v>
      </c>
      <c r="E38" s="27">
        <f t="shared" si="0"/>
        <v>0</v>
      </c>
    </row>
    <row r="39" spans="2:6" ht="12" customHeight="1" x14ac:dyDescent="0.2">
      <c r="B39" s="7" t="s">
        <v>32</v>
      </c>
      <c r="C39" s="24">
        <f>SUM(C40:C42)</f>
        <v>1</v>
      </c>
      <c r="D39" s="24">
        <f>SUM(D40:D42)</f>
        <v>1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1</v>
      </c>
      <c r="D40" s="30">
        <v>1</v>
      </c>
      <c r="E40" s="31">
        <f t="shared" si="0"/>
        <v>100</v>
      </c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7810</v>
      </c>
      <c r="D43" s="24">
        <v>1197</v>
      </c>
      <c r="E43" s="25">
        <f t="shared" si="0"/>
        <v>15.326504481434059</v>
      </c>
    </row>
    <row r="44" spans="2:6" ht="12" customHeight="1" x14ac:dyDescent="0.2">
      <c r="B44" s="7" t="s">
        <v>37</v>
      </c>
      <c r="C44" s="26">
        <v>4175</v>
      </c>
      <c r="D44" s="26">
        <v>2664</v>
      </c>
      <c r="E44" s="27">
        <f t="shared" si="0"/>
        <v>63.808383233532936</v>
      </c>
      <c r="F44" s="5"/>
    </row>
    <row r="45" spans="2:6" ht="12" customHeight="1" x14ac:dyDescent="0.2">
      <c r="B45" s="7" t="s">
        <v>38</v>
      </c>
      <c r="C45" s="26">
        <v>768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1757</v>
      </c>
      <c r="D46" s="22">
        <f>+D47+D54+D57+D60+D63</f>
        <v>1328</v>
      </c>
      <c r="E46" s="27">
        <f t="shared" si="0"/>
        <v>75.583380762663637</v>
      </c>
    </row>
    <row r="47" spans="2:6" ht="12" customHeight="1" x14ac:dyDescent="0.2">
      <c r="B47" s="6" t="s">
        <v>39</v>
      </c>
      <c r="C47" s="32">
        <f>+C48+C51</f>
        <v>947</v>
      </c>
      <c r="D47" s="32">
        <f>+D48+D51</f>
        <v>659</v>
      </c>
      <c r="E47" s="33">
        <f t="shared" si="0"/>
        <v>69.588173178458291</v>
      </c>
    </row>
    <row r="48" spans="2:6" ht="12" customHeight="1" x14ac:dyDescent="0.2">
      <c r="B48" s="6" t="s">
        <v>40</v>
      </c>
      <c r="C48" s="32">
        <f>SUM(C49:C50)</f>
        <v>753</v>
      </c>
      <c r="D48" s="32">
        <f>SUM(D49:D50)</f>
        <v>465</v>
      </c>
      <c r="E48" s="33">
        <f t="shared" si="0"/>
        <v>61.752988047808763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753</v>
      </c>
      <c r="D50" s="34">
        <v>465</v>
      </c>
      <c r="E50" s="35">
        <f t="shared" si="0"/>
        <v>61.752988047808763</v>
      </c>
    </row>
    <row r="51" spans="2:5" ht="12" customHeight="1" x14ac:dyDescent="0.2">
      <c r="B51" s="6" t="s">
        <v>43</v>
      </c>
      <c r="C51" s="32">
        <f>SUM(C52:C53)</f>
        <v>194</v>
      </c>
      <c r="D51" s="32">
        <f>SUM(D52:D53)</f>
        <v>194</v>
      </c>
      <c r="E51" s="33">
        <f t="shared" si="0"/>
        <v>100</v>
      </c>
    </row>
    <row r="52" spans="2:5" ht="12" customHeight="1" x14ac:dyDescent="0.2">
      <c r="B52" s="9" t="s">
        <v>87</v>
      </c>
      <c r="C52" s="34">
        <v>194</v>
      </c>
      <c r="D52" s="34">
        <v>194</v>
      </c>
      <c r="E52" s="35">
        <f t="shared" si="0"/>
        <v>100</v>
      </c>
    </row>
    <row r="53" spans="2:5" ht="12" customHeight="1" x14ac:dyDescent="0.2">
      <c r="B53" s="9" t="s">
        <v>88</v>
      </c>
      <c r="C53" s="34">
        <v>0</v>
      </c>
      <c r="D53" s="34">
        <v>0</v>
      </c>
      <c r="E53" s="35"/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311</v>
      </c>
      <c r="D57" s="32">
        <f>SUM(D58:D59)</f>
        <v>311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311</v>
      </c>
      <c r="D58" s="32">
        <v>311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499</v>
      </c>
      <c r="D60" s="32">
        <f>SUM(D61:D62)</f>
        <v>358</v>
      </c>
      <c r="E60" s="33">
        <f t="shared" si="0"/>
        <v>71.743486973947896</v>
      </c>
    </row>
    <row r="61" spans="2:5" s="4" customFormat="1" ht="12" customHeight="1" x14ac:dyDescent="0.2">
      <c r="B61" s="6" t="s">
        <v>51</v>
      </c>
      <c r="C61" s="32">
        <v>499</v>
      </c>
      <c r="D61" s="32">
        <v>358</v>
      </c>
      <c r="E61" s="33">
        <f t="shared" si="0"/>
        <v>71.743486973947896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39660</v>
      </c>
      <c r="D69" s="22">
        <f>+D70+D75+D86+D91</f>
        <v>2128</v>
      </c>
      <c r="E69" s="23">
        <f t="shared" si="0"/>
        <v>5.3656076651538074</v>
      </c>
    </row>
    <row r="70" spans="2:5" ht="12" customHeight="1" x14ac:dyDescent="0.2">
      <c r="B70" s="6" t="s">
        <v>57</v>
      </c>
      <c r="C70" s="32">
        <f>+C71+C72+C73+C74</f>
        <v>3145</v>
      </c>
      <c r="D70" s="32">
        <f>+D71+D72+D73+D74</f>
        <v>9</v>
      </c>
      <c r="E70" s="33">
        <f t="shared" si="0"/>
        <v>0.2861685214626391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3140</v>
      </c>
      <c r="D73" s="36">
        <v>4</v>
      </c>
      <c r="E73" s="37">
        <f t="shared" si="0"/>
        <v>0.12738853503184713</v>
      </c>
    </row>
    <row r="74" spans="2:5" ht="12" customHeight="1" x14ac:dyDescent="0.2">
      <c r="B74" s="6" t="s">
        <v>61</v>
      </c>
      <c r="C74" s="32">
        <v>5</v>
      </c>
      <c r="D74" s="32">
        <v>5</v>
      </c>
      <c r="E74" s="33">
        <f t="shared" ref="E74:E91" si="1">+D74/C74*100</f>
        <v>100</v>
      </c>
    </row>
    <row r="75" spans="2:5" ht="12" customHeight="1" x14ac:dyDescent="0.2">
      <c r="B75" s="6" t="s">
        <v>62</v>
      </c>
      <c r="C75" s="32">
        <f>+C76+C77</f>
        <v>486</v>
      </c>
      <c r="D75" s="32">
        <f>+D76+D77</f>
        <v>376</v>
      </c>
      <c r="E75" s="33">
        <f t="shared" si="1"/>
        <v>77.36625514403292</v>
      </c>
    </row>
    <row r="76" spans="2:5" ht="12" customHeight="1" x14ac:dyDescent="0.2">
      <c r="B76" s="6" t="s">
        <v>63</v>
      </c>
      <c r="C76" s="32">
        <v>1</v>
      </c>
      <c r="D76" s="32">
        <v>1</v>
      </c>
      <c r="E76" s="33">
        <f t="shared" si="1"/>
        <v>100</v>
      </c>
    </row>
    <row r="77" spans="2:5" ht="12" customHeight="1" x14ac:dyDescent="0.2">
      <c r="B77" s="6" t="s">
        <v>64</v>
      </c>
      <c r="C77" s="32">
        <f>SUM(C78:C85)</f>
        <v>485</v>
      </c>
      <c r="D77" s="32">
        <f>SUM(D78:D85)</f>
        <v>375</v>
      </c>
      <c r="E77" s="33">
        <f t="shared" si="1"/>
        <v>77.319587628865989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106</v>
      </c>
      <c r="D84" s="34">
        <v>0</v>
      </c>
      <c r="E84" s="35">
        <f t="shared" si="1"/>
        <v>0</v>
      </c>
    </row>
    <row r="85" spans="2:5" ht="12" customHeight="1" x14ac:dyDescent="0.2">
      <c r="B85" s="9" t="s">
        <v>72</v>
      </c>
      <c r="C85" s="34">
        <v>379</v>
      </c>
      <c r="D85" s="34">
        <v>375</v>
      </c>
      <c r="E85" s="35">
        <f t="shared" si="1"/>
        <v>98.944591029023741</v>
      </c>
    </row>
    <row r="86" spans="2:5" ht="12" customHeight="1" x14ac:dyDescent="0.2">
      <c r="B86" s="6" t="s">
        <v>73</v>
      </c>
      <c r="C86" s="32">
        <f>+C87+C88+C89+C90</f>
        <v>34471</v>
      </c>
      <c r="D86" s="32">
        <f>+D87+D88+D89+D90</f>
        <v>565</v>
      </c>
      <c r="E86" s="33">
        <f t="shared" si="1"/>
        <v>1.63905891909141</v>
      </c>
    </row>
    <row r="87" spans="2:5" ht="12" customHeight="1" x14ac:dyDescent="0.2">
      <c r="B87" s="6" t="s">
        <v>74</v>
      </c>
      <c r="C87" s="36">
        <v>422</v>
      </c>
      <c r="D87" s="36">
        <v>147</v>
      </c>
      <c r="E87" s="37">
        <f t="shared" si="1"/>
        <v>34.834123222748815</v>
      </c>
    </row>
    <row r="88" spans="2:5" ht="12" customHeight="1" x14ac:dyDescent="0.2">
      <c r="B88" s="6" t="s">
        <v>75</v>
      </c>
      <c r="C88" s="32">
        <v>6236</v>
      </c>
      <c r="D88" s="32">
        <v>287</v>
      </c>
      <c r="E88" s="33">
        <f t="shared" si="1"/>
        <v>4.6023091725465042</v>
      </c>
    </row>
    <row r="89" spans="2:5" ht="12" customHeight="1" x14ac:dyDescent="0.2">
      <c r="B89" s="6" t="s">
        <v>76</v>
      </c>
      <c r="C89" s="32">
        <v>27257</v>
      </c>
      <c r="D89" s="32">
        <v>131</v>
      </c>
      <c r="E89" s="33">
        <f t="shared" si="1"/>
        <v>0.48061048537990242</v>
      </c>
    </row>
    <row r="90" spans="2:5" ht="12" customHeight="1" x14ac:dyDescent="0.2">
      <c r="B90" s="6" t="s">
        <v>77</v>
      </c>
      <c r="C90" s="32">
        <v>556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1558</v>
      </c>
      <c r="D91" s="32">
        <v>1178</v>
      </c>
      <c r="E91" s="33">
        <f t="shared" si="1"/>
        <v>75.609756097560975</v>
      </c>
    </row>
    <row r="92" spans="2:5" ht="12" customHeight="1" x14ac:dyDescent="0.2">
      <c r="B92" s="6" t="s">
        <v>86</v>
      </c>
      <c r="C92" s="22">
        <f>+C93+C94+C95</f>
        <v>0</v>
      </c>
      <c r="D92" s="22">
        <f>+D93+D94+D95</f>
        <v>0</v>
      </c>
      <c r="E92" s="23"/>
    </row>
    <row r="93" spans="2:5" ht="12" customHeight="1" x14ac:dyDescent="0.2">
      <c r="B93" s="6" t="s">
        <v>79</v>
      </c>
      <c r="C93" s="32"/>
      <c r="D93" s="32"/>
      <c r="E93" s="23"/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8A66DAE5-4402-417C-BB87-C5816C755614}"/>
    <hyperlink ref="D4" location="ŞUBAT!A1" display="Şubat" xr:uid="{01B31B15-C940-4138-9080-E4A6400C1AE6}"/>
    <hyperlink ref="E4" location="MART!A1" display="Mart" xr:uid="{4D8866FC-1CB1-4BEF-8F1D-2FA38EC8DADF}"/>
    <hyperlink ref="C5" location="NİSAN!A1" display="Nisan" xr:uid="{79203653-E7FF-4EE3-A0F0-FF6BD0422E63}"/>
    <hyperlink ref="D5" location="MAYIS!A1" display="Mayıs" xr:uid="{A1092BFE-809D-4162-B54D-DE39435A2F4F}"/>
    <hyperlink ref="E5" location="HAZİRAN!A1" display="Haziran" xr:uid="{178A7F72-F02F-4BB9-99B9-B7E30085453B}"/>
    <hyperlink ref="C6" location="TEMMUZ!A1" display="Temmuz" xr:uid="{7D6B7CFB-9F86-4BA3-BD43-9AC7EC3F082C}"/>
    <hyperlink ref="D6" location="AĞUSTOS!A1" display="Ağustos" xr:uid="{355B8F0B-E734-4983-B5C2-5D8530E3D703}"/>
    <hyperlink ref="E6" location="EYLÜL!A1" display="Eylül" xr:uid="{827799AA-0782-4720-961A-8A57B0504674}"/>
    <hyperlink ref="C7" location="EKİM!A1" display="Ekim" xr:uid="{BC5810B9-6004-4B53-8948-C34C49C65DD7}"/>
    <hyperlink ref="D7" location="KASIM!A1" display="Kasım" xr:uid="{D579CF2F-45B4-4D80-8EBB-504ACA8DC938}"/>
    <hyperlink ref="E7" location="ARALIK!A1" display="Aralık" xr:uid="{A3C43150-D303-418F-AB11-09778213CD3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B78A-0D0E-4AA8-A745-545CED2A6DA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255922</v>
      </c>
      <c r="D10" s="22">
        <v>111048</v>
      </c>
      <c r="E10" s="23">
        <v>43.391345800673641</v>
      </c>
    </row>
    <row r="11" spans="2:5" ht="12" customHeight="1" x14ac:dyDescent="0.2">
      <c r="B11" s="7" t="s">
        <v>4</v>
      </c>
      <c r="C11" s="24">
        <v>177316</v>
      </c>
      <c r="D11" s="24">
        <v>94578</v>
      </c>
      <c r="E11" s="25">
        <v>53.338672201042201</v>
      </c>
    </row>
    <row r="12" spans="2:5" ht="12" customHeight="1" x14ac:dyDescent="0.2">
      <c r="B12" s="7" t="s">
        <v>5</v>
      </c>
      <c r="C12" s="24">
        <v>74035</v>
      </c>
      <c r="D12" s="24">
        <v>51517</v>
      </c>
      <c r="E12" s="25">
        <v>69.584655905990417</v>
      </c>
    </row>
    <row r="13" spans="2:5" ht="12" customHeight="1" x14ac:dyDescent="0.2">
      <c r="B13" s="7" t="s">
        <v>6</v>
      </c>
      <c r="C13" s="26">
        <v>56991</v>
      </c>
      <c r="D13" s="26">
        <v>41203</v>
      </c>
      <c r="E13" s="27">
        <v>72.297380288115662</v>
      </c>
    </row>
    <row r="14" spans="2:5" ht="12" customHeight="1" x14ac:dyDescent="0.2">
      <c r="B14" s="8" t="s">
        <v>7</v>
      </c>
      <c r="C14" s="28">
        <v>5208</v>
      </c>
      <c r="D14" s="28">
        <v>1379</v>
      </c>
      <c r="E14" s="29">
        <v>26.478494623655912</v>
      </c>
    </row>
    <row r="15" spans="2:5" ht="12" customHeight="1" x14ac:dyDescent="0.2">
      <c r="B15" s="8" t="s">
        <v>8</v>
      </c>
      <c r="C15" s="28">
        <v>318</v>
      </c>
      <c r="D15" s="28">
        <v>203</v>
      </c>
      <c r="E15" s="29">
        <v>63.836477987421382</v>
      </c>
    </row>
    <row r="16" spans="2:5" ht="12" customHeight="1" x14ac:dyDescent="0.2">
      <c r="B16" s="8" t="s">
        <v>9</v>
      </c>
      <c r="C16" s="28">
        <v>49275</v>
      </c>
      <c r="D16" s="28">
        <v>38789</v>
      </c>
      <c r="E16" s="29">
        <v>78.719431760527641</v>
      </c>
    </row>
    <row r="17" spans="2:5" ht="12" customHeight="1" x14ac:dyDescent="0.2">
      <c r="B17" s="8" t="s">
        <v>10</v>
      </c>
      <c r="C17" s="28">
        <v>2190</v>
      </c>
      <c r="D17" s="28">
        <v>832</v>
      </c>
      <c r="E17" s="29">
        <v>37.990867579908674</v>
      </c>
    </row>
    <row r="18" spans="2:5" ht="12" customHeight="1" x14ac:dyDescent="0.2">
      <c r="B18" s="7" t="s">
        <v>11</v>
      </c>
      <c r="C18" s="24">
        <v>17044</v>
      </c>
      <c r="D18" s="24">
        <v>10314</v>
      </c>
      <c r="E18" s="25">
        <v>60.513963858249241</v>
      </c>
    </row>
    <row r="19" spans="2:5" ht="12" customHeight="1" x14ac:dyDescent="0.2">
      <c r="B19" s="8" t="s">
        <v>12</v>
      </c>
      <c r="C19" s="28">
        <v>7143</v>
      </c>
      <c r="D19" s="28">
        <v>2318</v>
      </c>
      <c r="E19" s="29">
        <v>32.451350972980542</v>
      </c>
    </row>
    <row r="20" spans="2:5" ht="12" customHeight="1" x14ac:dyDescent="0.2">
      <c r="B20" s="8" t="s">
        <v>13</v>
      </c>
      <c r="C20" s="28">
        <v>11</v>
      </c>
      <c r="D20" s="28">
        <v>3</v>
      </c>
      <c r="E20" s="29">
        <v>27.27272727272727</v>
      </c>
    </row>
    <row r="21" spans="2:5" ht="12" customHeight="1" x14ac:dyDescent="0.2">
      <c r="B21" s="8" t="s">
        <v>14</v>
      </c>
      <c r="C21" s="28">
        <v>9890</v>
      </c>
      <c r="D21" s="28">
        <v>7993</v>
      </c>
      <c r="E21" s="29">
        <v>80.819009100101113</v>
      </c>
    </row>
    <row r="22" spans="2:5" s="4" customFormat="1" ht="12" customHeight="1" x14ac:dyDescent="0.2">
      <c r="B22" s="7" t="s">
        <v>15</v>
      </c>
      <c r="C22" s="24">
        <v>43907</v>
      </c>
      <c r="D22" s="24">
        <v>19323</v>
      </c>
      <c r="E22" s="25">
        <v>44.008927961372905</v>
      </c>
    </row>
    <row r="23" spans="2:5" s="4" customFormat="1" ht="12" customHeight="1" x14ac:dyDescent="0.2">
      <c r="B23" s="8" t="s">
        <v>16</v>
      </c>
      <c r="C23" s="30">
        <v>60</v>
      </c>
      <c r="D23" s="30">
        <v>29</v>
      </c>
      <c r="E23" s="31">
        <v>48.333333333333336</v>
      </c>
    </row>
    <row r="24" spans="2:5" ht="12" customHeight="1" x14ac:dyDescent="0.2">
      <c r="B24" s="8" t="s">
        <v>17</v>
      </c>
      <c r="C24" s="30">
        <v>43847</v>
      </c>
      <c r="D24" s="30">
        <v>19294</v>
      </c>
      <c r="E24" s="31">
        <v>44.003010468219031</v>
      </c>
    </row>
    <row r="25" spans="2:5" s="4" customFormat="1" ht="12" customHeight="1" x14ac:dyDescent="0.2">
      <c r="B25" s="7" t="s">
        <v>18</v>
      </c>
      <c r="C25" s="24">
        <v>20237</v>
      </c>
      <c r="D25" s="24">
        <v>-6270</v>
      </c>
      <c r="E25" s="25">
        <v>-30.982853189702031</v>
      </c>
    </row>
    <row r="26" spans="2:5" ht="12" customHeight="1" x14ac:dyDescent="0.2">
      <c r="B26" s="7" t="s">
        <v>19</v>
      </c>
      <c r="C26" s="24">
        <v>12770</v>
      </c>
      <c r="D26" s="24">
        <v>-12603</v>
      </c>
      <c r="E26" s="25">
        <v>-98.692247454972588</v>
      </c>
    </row>
    <row r="27" spans="2:5" ht="12" customHeight="1" x14ac:dyDescent="0.2">
      <c r="B27" s="8" t="s">
        <v>20</v>
      </c>
      <c r="C27" s="28">
        <v>10689</v>
      </c>
      <c r="D27" s="28">
        <v>-14644</v>
      </c>
      <c r="E27" s="29">
        <v>-137.0006548788474</v>
      </c>
    </row>
    <row r="28" spans="2:5" ht="12" customHeight="1" x14ac:dyDescent="0.2">
      <c r="B28" s="8" t="s">
        <v>21</v>
      </c>
      <c r="C28" s="28">
        <v>2081</v>
      </c>
      <c r="D28" s="28">
        <v>2041</v>
      </c>
      <c r="E28" s="29">
        <v>98.077847188851521</v>
      </c>
    </row>
    <row r="29" spans="2:5" ht="12" customHeight="1" x14ac:dyDescent="0.2">
      <c r="B29" s="7" t="s">
        <v>22</v>
      </c>
      <c r="C29" s="26">
        <v>4356</v>
      </c>
      <c r="D29" s="26">
        <v>4332</v>
      </c>
      <c r="E29" s="27">
        <v>99.449035812672179</v>
      </c>
    </row>
    <row r="30" spans="2:5" ht="12" customHeight="1" x14ac:dyDescent="0.2">
      <c r="B30" s="8" t="s">
        <v>23</v>
      </c>
      <c r="C30" s="28">
        <v>3416</v>
      </c>
      <c r="D30" s="28">
        <v>3396</v>
      </c>
      <c r="E30" s="29">
        <v>99.414519906323179</v>
      </c>
    </row>
    <row r="31" spans="2:5" s="4" customFormat="1" ht="12" customHeight="1" x14ac:dyDescent="0.2">
      <c r="B31" s="8" t="s">
        <v>24</v>
      </c>
      <c r="C31" s="28">
        <v>940</v>
      </c>
      <c r="D31" s="28">
        <v>936</v>
      </c>
      <c r="E31" s="29">
        <v>99.574468085106389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2850</v>
      </c>
      <c r="D37" s="26">
        <v>2001</v>
      </c>
      <c r="E37" s="27">
        <v>70.21052631578948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261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416</v>
      </c>
      <c r="D40" s="24">
        <v>416</v>
      </c>
      <c r="E40" s="25">
        <v>100</v>
      </c>
    </row>
    <row r="41" spans="2:6" s="4" customFormat="1" ht="12" customHeight="1" x14ac:dyDescent="0.2">
      <c r="B41" s="8" t="s">
        <v>33</v>
      </c>
      <c r="C41" s="30">
        <v>416</v>
      </c>
      <c r="D41" s="30">
        <v>416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19969</v>
      </c>
      <c r="D44" s="24">
        <v>13194</v>
      </c>
      <c r="E44" s="25">
        <v>66.072412238970401</v>
      </c>
    </row>
    <row r="45" spans="2:6" ht="12" customHeight="1" x14ac:dyDescent="0.2">
      <c r="B45" s="7" t="s">
        <v>37</v>
      </c>
      <c r="C45" s="26">
        <v>18000</v>
      </c>
      <c r="D45" s="26">
        <v>16375</v>
      </c>
      <c r="E45" s="27">
        <v>90.972222222222214</v>
      </c>
      <c r="F45" s="5"/>
    </row>
    <row r="46" spans="2:6" ht="12" customHeight="1" x14ac:dyDescent="0.2">
      <c r="B46" s="7" t="s">
        <v>38</v>
      </c>
      <c r="C46" s="26">
        <v>752</v>
      </c>
      <c r="D46" s="26">
        <v>23</v>
      </c>
      <c r="E46" s="27">
        <v>3.0585106382978724</v>
      </c>
    </row>
    <row r="47" spans="2:6" ht="12" customHeight="1" x14ac:dyDescent="0.2">
      <c r="B47" s="6" t="s">
        <v>84</v>
      </c>
      <c r="C47" s="22">
        <v>11815</v>
      </c>
      <c r="D47" s="22">
        <v>11334</v>
      </c>
      <c r="E47" s="27">
        <v>95.928903935674995</v>
      </c>
    </row>
    <row r="48" spans="2:6" ht="12" customHeight="1" x14ac:dyDescent="0.2">
      <c r="B48" s="6" t="s">
        <v>39</v>
      </c>
      <c r="C48" s="32">
        <v>6134</v>
      </c>
      <c r="D48" s="32">
        <v>5779</v>
      </c>
      <c r="E48" s="33">
        <v>94.212585588522984</v>
      </c>
    </row>
    <row r="49" spans="2:5" ht="12" customHeight="1" x14ac:dyDescent="0.2">
      <c r="B49" s="6" t="s">
        <v>40</v>
      </c>
      <c r="C49" s="32">
        <v>4113</v>
      </c>
      <c r="D49" s="32">
        <v>3758</v>
      </c>
      <c r="E49" s="33">
        <v>91.36883053732069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4113</v>
      </c>
      <c r="D51" s="34">
        <v>3758</v>
      </c>
      <c r="E51" s="35">
        <v>91.36883053732069</v>
      </c>
    </row>
    <row r="52" spans="2:5" ht="12" customHeight="1" x14ac:dyDescent="0.2">
      <c r="B52" s="6" t="s">
        <v>43</v>
      </c>
      <c r="C52" s="32">
        <v>2021</v>
      </c>
      <c r="D52" s="32">
        <v>2021</v>
      </c>
      <c r="E52" s="33">
        <v>100</v>
      </c>
    </row>
    <row r="53" spans="2:5" ht="12" customHeight="1" x14ac:dyDescent="0.2">
      <c r="B53" s="9" t="s">
        <v>87</v>
      </c>
      <c r="C53" s="34">
        <v>1949</v>
      </c>
      <c r="D53" s="34">
        <v>1949</v>
      </c>
      <c r="E53" s="35">
        <v>100</v>
      </c>
    </row>
    <row r="54" spans="2:5" ht="12" customHeight="1" x14ac:dyDescent="0.2">
      <c r="B54" s="9" t="s">
        <v>88</v>
      </c>
      <c r="C54" s="34">
        <v>72</v>
      </c>
      <c r="D54" s="34">
        <v>72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1343</v>
      </c>
      <c r="D58" s="32">
        <v>1343</v>
      </c>
      <c r="E58" s="33">
        <v>100</v>
      </c>
    </row>
    <row r="59" spans="2:5" ht="12" customHeight="1" x14ac:dyDescent="0.2">
      <c r="B59" s="6" t="s">
        <v>48</v>
      </c>
      <c r="C59" s="32">
        <v>1343</v>
      </c>
      <c r="D59" s="32">
        <v>1343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4338</v>
      </c>
      <c r="D61" s="32">
        <v>4212</v>
      </c>
      <c r="E61" s="33">
        <v>97.095435684647299</v>
      </c>
    </row>
    <row r="62" spans="2:5" s="4" customFormat="1" ht="12" customHeight="1" x14ac:dyDescent="0.2">
      <c r="B62" s="6" t="s">
        <v>51</v>
      </c>
      <c r="C62" s="32">
        <v>4331</v>
      </c>
      <c r="D62" s="32">
        <v>4205</v>
      </c>
      <c r="E62" s="33">
        <v>97.090741168321401</v>
      </c>
    </row>
    <row r="63" spans="2:5" ht="12" customHeight="1" x14ac:dyDescent="0.2">
      <c r="B63" s="6" t="s">
        <v>90</v>
      </c>
      <c r="C63" s="32">
        <v>7</v>
      </c>
      <c r="D63" s="32">
        <v>7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66771</v>
      </c>
      <c r="D70" s="22">
        <v>5116</v>
      </c>
      <c r="E70" s="23">
        <v>7.662008955983886</v>
      </c>
    </row>
    <row r="71" spans="2:5" ht="12" customHeight="1" x14ac:dyDescent="0.2">
      <c r="B71" s="6" t="s">
        <v>57</v>
      </c>
      <c r="C71" s="32">
        <v>7114</v>
      </c>
      <c r="D71" s="32">
        <v>179</v>
      </c>
      <c r="E71" s="33">
        <v>2.5161653078436883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7069</v>
      </c>
      <c r="D74" s="36">
        <v>134</v>
      </c>
      <c r="E74" s="37">
        <v>1.8956005092658084</v>
      </c>
    </row>
    <row r="75" spans="2:5" ht="12" customHeight="1" x14ac:dyDescent="0.2">
      <c r="B75" s="6" t="s">
        <v>61</v>
      </c>
      <c r="C75" s="32">
        <v>45</v>
      </c>
      <c r="D75" s="32">
        <v>45</v>
      </c>
      <c r="E75" s="33">
        <v>100</v>
      </c>
    </row>
    <row r="76" spans="2:5" ht="12" customHeight="1" x14ac:dyDescent="0.2">
      <c r="B76" s="6" t="s">
        <v>62</v>
      </c>
      <c r="C76" s="32">
        <v>1761</v>
      </c>
      <c r="D76" s="32">
        <v>1628</v>
      </c>
      <c r="E76" s="33">
        <v>92.44747302668938</v>
      </c>
    </row>
    <row r="77" spans="2:5" ht="12" customHeight="1" x14ac:dyDescent="0.2">
      <c r="B77" s="6" t="s">
        <v>63</v>
      </c>
      <c r="C77" s="32">
        <v>76</v>
      </c>
      <c r="D77" s="32">
        <v>52</v>
      </c>
      <c r="E77" s="33">
        <v>68.421052631578945</v>
      </c>
    </row>
    <row r="78" spans="2:5" ht="12" customHeight="1" x14ac:dyDescent="0.2">
      <c r="B78" s="6" t="s">
        <v>64</v>
      </c>
      <c r="C78" s="32">
        <v>1685</v>
      </c>
      <c r="D78" s="32">
        <v>1576</v>
      </c>
      <c r="E78" s="33">
        <v>93.531157270029681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</v>
      </c>
      <c r="D81" s="34">
        <v>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1576</v>
      </c>
      <c r="D86" s="34">
        <v>1573</v>
      </c>
      <c r="E86" s="35">
        <v>99.809644670050758</v>
      </c>
    </row>
    <row r="87" spans="2:5" ht="12" customHeight="1" x14ac:dyDescent="0.2">
      <c r="B87" s="6" t="s">
        <v>73</v>
      </c>
      <c r="C87" s="32">
        <v>49864</v>
      </c>
      <c r="D87" s="32">
        <v>-4342</v>
      </c>
      <c r="E87" s="33">
        <v>-8.707684902935986</v>
      </c>
    </row>
    <row r="88" spans="2:5" ht="12" customHeight="1" x14ac:dyDescent="0.2">
      <c r="B88" s="6" t="s">
        <v>74</v>
      </c>
      <c r="C88" s="36">
        <v>1167</v>
      </c>
      <c r="D88" s="36">
        <v>888</v>
      </c>
      <c r="E88" s="37">
        <v>76.092544987146525</v>
      </c>
    </row>
    <row r="89" spans="2:5" ht="12" customHeight="1" x14ac:dyDescent="0.2">
      <c r="B89" s="6" t="s">
        <v>75</v>
      </c>
      <c r="C89" s="32">
        <v>10870</v>
      </c>
      <c r="D89" s="32">
        <v>3350</v>
      </c>
      <c r="E89" s="33">
        <v>30.818767249310024</v>
      </c>
    </row>
    <row r="90" spans="2:5" ht="12" customHeight="1" x14ac:dyDescent="0.2">
      <c r="B90" s="6" t="s">
        <v>76</v>
      </c>
      <c r="C90" s="32">
        <v>37056</v>
      </c>
      <c r="D90" s="32">
        <v>-8795</v>
      </c>
      <c r="E90" s="33">
        <v>-23.734348013816923</v>
      </c>
    </row>
    <row r="91" spans="2:5" ht="12" customHeight="1" x14ac:dyDescent="0.2">
      <c r="B91" s="6" t="s">
        <v>77</v>
      </c>
      <c r="C91" s="32">
        <v>771</v>
      </c>
      <c r="D91" s="32">
        <v>215</v>
      </c>
      <c r="E91" s="33">
        <v>27.885862516212711</v>
      </c>
    </row>
    <row r="92" spans="2:5" ht="12" customHeight="1" x14ac:dyDescent="0.2">
      <c r="B92" s="6" t="s">
        <v>78</v>
      </c>
      <c r="C92" s="32">
        <v>8032</v>
      </c>
      <c r="D92" s="32">
        <v>7651</v>
      </c>
      <c r="E92" s="33">
        <v>95.25647410358566</v>
      </c>
    </row>
    <row r="93" spans="2:5" ht="12" customHeight="1" x14ac:dyDescent="0.2">
      <c r="B93" s="6" t="s">
        <v>86</v>
      </c>
      <c r="C93" s="22">
        <v>20</v>
      </c>
      <c r="D93" s="22">
        <v>20</v>
      </c>
      <c r="E93" s="23">
        <v>100</v>
      </c>
    </row>
    <row r="94" spans="2:5" ht="12" customHeight="1" x14ac:dyDescent="0.2">
      <c r="B94" s="6" t="s">
        <v>79</v>
      </c>
      <c r="C94" s="32">
        <v>19</v>
      </c>
      <c r="D94" s="32">
        <v>19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5EECA9B-46D2-45AE-8C5E-371502778AAE}"/>
    <hyperlink ref="D4" location="ŞUBAT!A1" display="Şubat" xr:uid="{371EED30-3E56-4790-9701-9C29145A0DDE}"/>
    <hyperlink ref="E4" location="MART!A1" display="Mart" xr:uid="{F77139CA-AE39-4D3E-A112-3B1BD567028F}"/>
    <hyperlink ref="C5" location="NİSAN!A1" display="Nisan" xr:uid="{092B427A-0257-4244-9407-9B48B703635F}"/>
    <hyperlink ref="D5" location="MAYIS!A1" display="Mayıs" xr:uid="{91F7CD54-4279-4675-8017-F374C1683791}"/>
    <hyperlink ref="E5" location="HAZİRAN!A1" display="Haziran" xr:uid="{16E175E1-3D99-4A06-8A1B-3CAE4BB75B11}"/>
    <hyperlink ref="C6" location="TEMMUZ!A1" display="Temmuz" xr:uid="{8F494916-9495-4E17-8919-BBAEB2096F5A}"/>
    <hyperlink ref="D6" location="AĞUSTOS!A1" display="Ağustos" xr:uid="{AA11B399-9369-4A95-A15C-D36CEFA1E739}"/>
    <hyperlink ref="E6" location="EYLÜL!A1" display="Eylül" xr:uid="{32F0532D-70F4-4CC1-BB6B-8588038ECCDC}"/>
    <hyperlink ref="C7" location="EKİM!A1" display="Ekim" xr:uid="{EB3CD568-8C88-4010-8327-DDD56C8A5520}"/>
    <hyperlink ref="D7" location="KASIM!A1" display="Kasım" xr:uid="{1430C521-6EB8-48D6-9FEF-399977EEAEF7}"/>
    <hyperlink ref="E7" location="ARALIK!A1" display="Aralık" xr:uid="{732EA02A-1E18-4D6F-8363-400F80C6E71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1BE8-DD5C-4CCC-BCBF-904A07C00D5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245848</v>
      </c>
      <c r="D10" s="22">
        <v>99929</v>
      </c>
      <c r="E10" s="23">
        <v>40.646659724707952</v>
      </c>
    </row>
    <row r="11" spans="2:5" ht="12" customHeight="1" x14ac:dyDescent="0.2">
      <c r="B11" s="7" t="s">
        <v>4</v>
      </c>
      <c r="C11" s="24">
        <v>169346</v>
      </c>
      <c r="D11" s="24">
        <v>85793</v>
      </c>
      <c r="E11" s="25">
        <v>50.661367850436392</v>
      </c>
    </row>
    <row r="12" spans="2:5" ht="12" customHeight="1" x14ac:dyDescent="0.2">
      <c r="B12" s="7" t="s">
        <v>5</v>
      </c>
      <c r="C12" s="24">
        <v>68360</v>
      </c>
      <c r="D12" s="24">
        <v>46047</v>
      </c>
      <c r="E12" s="25">
        <v>67.359566998244588</v>
      </c>
    </row>
    <row r="13" spans="2:5" ht="12" customHeight="1" x14ac:dyDescent="0.2">
      <c r="B13" s="7" t="s">
        <v>6</v>
      </c>
      <c r="C13" s="26">
        <v>52555</v>
      </c>
      <c r="D13" s="26">
        <v>36826</v>
      </c>
      <c r="E13" s="27">
        <v>70.071353819807825</v>
      </c>
    </row>
    <row r="14" spans="2:5" ht="12" customHeight="1" x14ac:dyDescent="0.2">
      <c r="B14" s="8" t="s">
        <v>7</v>
      </c>
      <c r="C14" s="28">
        <v>5222</v>
      </c>
      <c r="D14" s="28">
        <v>1256</v>
      </c>
      <c r="E14" s="29">
        <v>24.052087322864804</v>
      </c>
    </row>
    <row r="15" spans="2:5" ht="12" customHeight="1" x14ac:dyDescent="0.2">
      <c r="B15" s="8" t="s">
        <v>8</v>
      </c>
      <c r="C15" s="28">
        <v>318</v>
      </c>
      <c r="D15" s="28">
        <v>200</v>
      </c>
      <c r="E15" s="29">
        <v>62.893081761006286</v>
      </c>
    </row>
    <row r="16" spans="2:5" ht="12" customHeight="1" x14ac:dyDescent="0.2">
      <c r="B16" s="8" t="s">
        <v>9</v>
      </c>
      <c r="C16" s="28">
        <v>45104</v>
      </c>
      <c r="D16" s="28">
        <v>34710</v>
      </c>
      <c r="E16" s="29">
        <v>76.955480666903156</v>
      </c>
    </row>
    <row r="17" spans="2:5" ht="12" customHeight="1" x14ac:dyDescent="0.2">
      <c r="B17" s="8" t="s">
        <v>10</v>
      </c>
      <c r="C17" s="28">
        <v>1911</v>
      </c>
      <c r="D17" s="28">
        <v>660</v>
      </c>
      <c r="E17" s="29">
        <v>34.53689167974882</v>
      </c>
    </row>
    <row r="18" spans="2:5" ht="12" customHeight="1" x14ac:dyDescent="0.2">
      <c r="B18" s="7" t="s">
        <v>11</v>
      </c>
      <c r="C18" s="24">
        <v>15805</v>
      </c>
      <c r="D18" s="24">
        <v>9221</v>
      </c>
      <c r="E18" s="25">
        <v>58.342296741537488</v>
      </c>
    </row>
    <row r="19" spans="2:5" ht="12" customHeight="1" x14ac:dyDescent="0.2">
      <c r="B19" s="8" t="s">
        <v>12</v>
      </c>
      <c r="C19" s="28">
        <v>7123</v>
      </c>
      <c r="D19" s="28">
        <v>1993</v>
      </c>
      <c r="E19" s="29">
        <v>27.979783798961112</v>
      </c>
    </row>
    <row r="20" spans="2:5" ht="12" customHeight="1" x14ac:dyDescent="0.2">
      <c r="B20" s="8" t="s">
        <v>13</v>
      </c>
      <c r="C20" s="28">
        <v>11</v>
      </c>
      <c r="D20" s="28">
        <v>3</v>
      </c>
      <c r="E20" s="29">
        <v>27.27272727272727</v>
      </c>
    </row>
    <row r="21" spans="2:5" ht="12" customHeight="1" x14ac:dyDescent="0.2">
      <c r="B21" s="8" t="s">
        <v>14</v>
      </c>
      <c r="C21" s="28">
        <v>8671</v>
      </c>
      <c r="D21" s="28">
        <v>7225</v>
      </c>
      <c r="E21" s="29">
        <v>83.323722754007605</v>
      </c>
    </row>
    <row r="22" spans="2:5" s="4" customFormat="1" ht="12" customHeight="1" x14ac:dyDescent="0.2">
      <c r="B22" s="7" t="s">
        <v>15</v>
      </c>
      <c r="C22" s="24">
        <v>43903</v>
      </c>
      <c r="D22" s="24">
        <v>18575</v>
      </c>
      <c r="E22" s="25">
        <v>42.30918160490171</v>
      </c>
    </row>
    <row r="23" spans="2:5" s="4" customFormat="1" ht="12" customHeight="1" x14ac:dyDescent="0.2">
      <c r="B23" s="8" t="s">
        <v>16</v>
      </c>
      <c r="C23" s="30">
        <v>59</v>
      </c>
      <c r="D23" s="30">
        <v>28</v>
      </c>
      <c r="E23" s="31">
        <v>47.457627118644069</v>
      </c>
    </row>
    <row r="24" spans="2:5" ht="12" customHeight="1" x14ac:dyDescent="0.2">
      <c r="B24" s="8" t="s">
        <v>17</v>
      </c>
      <c r="C24" s="30">
        <v>43844</v>
      </c>
      <c r="D24" s="30">
        <v>18547</v>
      </c>
      <c r="E24" s="31">
        <v>42.302253444028828</v>
      </c>
    </row>
    <row r="25" spans="2:5" s="4" customFormat="1" ht="12" customHeight="1" x14ac:dyDescent="0.2">
      <c r="B25" s="7" t="s">
        <v>18</v>
      </c>
      <c r="C25" s="24">
        <v>20494</v>
      </c>
      <c r="D25" s="24">
        <v>-6249</v>
      </c>
      <c r="E25" s="25">
        <v>-30.491851273543475</v>
      </c>
    </row>
    <row r="26" spans="2:5" ht="12" customHeight="1" x14ac:dyDescent="0.2">
      <c r="B26" s="7" t="s">
        <v>19</v>
      </c>
      <c r="C26" s="24">
        <v>13795</v>
      </c>
      <c r="D26" s="24">
        <v>-11821</v>
      </c>
      <c r="E26" s="25">
        <v>-85.690467560710402</v>
      </c>
    </row>
    <row r="27" spans="2:5" ht="12" customHeight="1" x14ac:dyDescent="0.2">
      <c r="B27" s="8" t="s">
        <v>20</v>
      </c>
      <c r="C27" s="28">
        <v>12178</v>
      </c>
      <c r="D27" s="28">
        <v>-13398</v>
      </c>
      <c r="E27" s="29">
        <v>-110.01806536377075</v>
      </c>
    </row>
    <row r="28" spans="2:5" ht="12" customHeight="1" x14ac:dyDescent="0.2">
      <c r="B28" s="8" t="s">
        <v>21</v>
      </c>
      <c r="C28" s="28">
        <v>1617</v>
      </c>
      <c r="D28" s="28">
        <v>1577</v>
      </c>
      <c r="E28" s="29">
        <v>97.526283240568958</v>
      </c>
    </row>
    <row r="29" spans="2:5" ht="12" customHeight="1" x14ac:dyDescent="0.2">
      <c r="B29" s="7" t="s">
        <v>22</v>
      </c>
      <c r="C29" s="26">
        <v>3823</v>
      </c>
      <c r="D29" s="26">
        <v>3800</v>
      </c>
      <c r="E29" s="27">
        <v>99.398378236986659</v>
      </c>
    </row>
    <row r="30" spans="2:5" ht="12" customHeight="1" x14ac:dyDescent="0.2">
      <c r="B30" s="8" t="s">
        <v>23</v>
      </c>
      <c r="C30" s="28">
        <v>2944</v>
      </c>
      <c r="D30" s="28">
        <v>2925</v>
      </c>
      <c r="E30" s="29">
        <v>99.354619565217391</v>
      </c>
    </row>
    <row r="31" spans="2:5" s="4" customFormat="1" ht="12" customHeight="1" x14ac:dyDescent="0.2">
      <c r="B31" s="8" t="s">
        <v>24</v>
      </c>
      <c r="C31" s="28">
        <v>879</v>
      </c>
      <c r="D31" s="28">
        <v>875</v>
      </c>
      <c r="E31" s="29">
        <v>99.544937428896475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2615</v>
      </c>
      <c r="D37" s="26">
        <v>1772</v>
      </c>
      <c r="E37" s="27">
        <v>67.762906309751429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261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336</v>
      </c>
      <c r="D40" s="24">
        <v>336</v>
      </c>
      <c r="E40" s="25">
        <v>100</v>
      </c>
    </row>
    <row r="41" spans="2:6" s="4" customFormat="1" ht="12" customHeight="1" x14ac:dyDescent="0.2">
      <c r="B41" s="8" t="s">
        <v>33</v>
      </c>
      <c r="C41" s="30">
        <v>336</v>
      </c>
      <c r="D41" s="30">
        <v>336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18812</v>
      </c>
      <c r="D44" s="24">
        <v>11954</v>
      </c>
      <c r="E44" s="25">
        <v>63.5445460344461</v>
      </c>
    </row>
    <row r="45" spans="2:6" ht="12" customHeight="1" x14ac:dyDescent="0.2">
      <c r="B45" s="7" t="s">
        <v>37</v>
      </c>
      <c r="C45" s="26">
        <v>16689</v>
      </c>
      <c r="D45" s="26">
        <v>15116</v>
      </c>
      <c r="E45" s="27">
        <v>90.574629995805623</v>
      </c>
      <c r="F45" s="5"/>
    </row>
    <row r="46" spans="2:6" ht="12" customHeight="1" x14ac:dyDescent="0.2">
      <c r="B46" s="7" t="s">
        <v>38</v>
      </c>
      <c r="C46" s="26">
        <v>752</v>
      </c>
      <c r="D46" s="26">
        <v>14</v>
      </c>
      <c r="E46" s="27">
        <v>1.8617021276595744</v>
      </c>
    </row>
    <row r="47" spans="2:6" ht="12" customHeight="1" x14ac:dyDescent="0.2">
      <c r="B47" s="6" t="s">
        <v>84</v>
      </c>
      <c r="C47" s="22">
        <v>10888</v>
      </c>
      <c r="D47" s="22">
        <v>10402</v>
      </c>
      <c r="E47" s="27">
        <v>95.536370315944168</v>
      </c>
    </row>
    <row r="48" spans="2:6" ht="12" customHeight="1" x14ac:dyDescent="0.2">
      <c r="B48" s="6" t="s">
        <v>39</v>
      </c>
      <c r="C48" s="32">
        <v>5689</v>
      </c>
      <c r="D48" s="32">
        <v>5339</v>
      </c>
      <c r="E48" s="33">
        <v>93.847776410616973</v>
      </c>
    </row>
    <row r="49" spans="2:5" ht="12" customHeight="1" x14ac:dyDescent="0.2">
      <c r="B49" s="6" t="s">
        <v>40</v>
      </c>
      <c r="C49" s="32">
        <v>3827</v>
      </c>
      <c r="D49" s="32">
        <v>3477</v>
      </c>
      <c r="E49" s="33">
        <v>90.854455186830421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3827</v>
      </c>
      <c r="D51" s="34">
        <v>3477</v>
      </c>
      <c r="E51" s="35">
        <v>90.854455186830421</v>
      </c>
    </row>
    <row r="52" spans="2:5" ht="12" customHeight="1" x14ac:dyDescent="0.2">
      <c r="B52" s="6" t="s">
        <v>43</v>
      </c>
      <c r="C52" s="32">
        <v>1862</v>
      </c>
      <c r="D52" s="32">
        <v>1862</v>
      </c>
      <c r="E52" s="33">
        <v>100</v>
      </c>
    </row>
    <row r="53" spans="2:5" ht="12" customHeight="1" x14ac:dyDescent="0.2">
      <c r="B53" s="9" t="s">
        <v>87</v>
      </c>
      <c r="C53" s="34">
        <v>1793</v>
      </c>
      <c r="D53" s="34">
        <v>1793</v>
      </c>
      <c r="E53" s="35">
        <v>100</v>
      </c>
    </row>
    <row r="54" spans="2:5" ht="12" customHeight="1" x14ac:dyDescent="0.2">
      <c r="B54" s="9" t="s">
        <v>88</v>
      </c>
      <c r="C54" s="34">
        <v>69</v>
      </c>
      <c r="D54" s="34">
        <v>69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1260</v>
      </c>
      <c r="D58" s="32">
        <v>1260</v>
      </c>
      <c r="E58" s="33">
        <v>100</v>
      </c>
    </row>
    <row r="59" spans="2:5" ht="12" customHeight="1" x14ac:dyDescent="0.2">
      <c r="B59" s="6" t="s">
        <v>48</v>
      </c>
      <c r="C59" s="32">
        <v>1260</v>
      </c>
      <c r="D59" s="32">
        <v>1260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3939</v>
      </c>
      <c r="D61" s="32">
        <v>3803</v>
      </c>
      <c r="E61" s="33">
        <v>96.547347042396552</v>
      </c>
    </row>
    <row r="62" spans="2:5" s="4" customFormat="1" ht="12" customHeight="1" x14ac:dyDescent="0.2">
      <c r="B62" s="6" t="s">
        <v>51</v>
      </c>
      <c r="C62" s="32">
        <v>3932</v>
      </c>
      <c r="D62" s="32">
        <v>3796</v>
      </c>
      <c r="E62" s="33">
        <v>96.541200406917611</v>
      </c>
    </row>
    <row r="63" spans="2:5" ht="12" customHeight="1" x14ac:dyDescent="0.2">
      <c r="B63" s="6" t="s">
        <v>90</v>
      </c>
      <c r="C63" s="32">
        <v>7</v>
      </c>
      <c r="D63" s="32">
        <v>7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65594</v>
      </c>
      <c r="D70" s="22">
        <v>3714</v>
      </c>
      <c r="E70" s="23">
        <v>5.6621032411501053</v>
      </c>
    </row>
    <row r="71" spans="2:5" ht="12" customHeight="1" x14ac:dyDescent="0.2">
      <c r="B71" s="6" t="s">
        <v>57</v>
      </c>
      <c r="C71" s="32">
        <v>7110</v>
      </c>
      <c r="D71" s="32">
        <v>173</v>
      </c>
      <c r="E71" s="33">
        <v>2.4331926863572431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7066</v>
      </c>
      <c r="D74" s="36">
        <v>129</v>
      </c>
      <c r="E74" s="37">
        <v>1.8256439286725163</v>
      </c>
    </row>
    <row r="75" spans="2:5" ht="12" customHeight="1" x14ac:dyDescent="0.2">
      <c r="B75" s="6" t="s">
        <v>61</v>
      </c>
      <c r="C75" s="32">
        <v>44</v>
      </c>
      <c r="D75" s="32">
        <v>44</v>
      </c>
      <c r="E75" s="33">
        <v>100</v>
      </c>
    </row>
    <row r="76" spans="2:5" ht="12" customHeight="1" x14ac:dyDescent="0.2">
      <c r="B76" s="6" t="s">
        <v>62</v>
      </c>
      <c r="C76" s="32">
        <v>1662</v>
      </c>
      <c r="D76" s="32">
        <v>1529</v>
      </c>
      <c r="E76" s="33">
        <v>91.997593261131172</v>
      </c>
    </row>
    <row r="77" spans="2:5" ht="12" customHeight="1" x14ac:dyDescent="0.2">
      <c r="B77" s="6" t="s">
        <v>63</v>
      </c>
      <c r="C77" s="32">
        <v>76</v>
      </c>
      <c r="D77" s="32">
        <v>52</v>
      </c>
      <c r="E77" s="33">
        <v>68.421052631578945</v>
      </c>
    </row>
    <row r="78" spans="2:5" ht="12" customHeight="1" x14ac:dyDescent="0.2">
      <c r="B78" s="6" t="s">
        <v>64</v>
      </c>
      <c r="C78" s="32">
        <v>1586</v>
      </c>
      <c r="D78" s="32">
        <v>1477</v>
      </c>
      <c r="E78" s="33">
        <v>93.127364438839848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</v>
      </c>
      <c r="D81" s="34">
        <v>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1477</v>
      </c>
      <c r="D86" s="34">
        <v>1474</v>
      </c>
      <c r="E86" s="35">
        <v>99.7968855788761</v>
      </c>
    </row>
    <row r="87" spans="2:5" ht="12" customHeight="1" x14ac:dyDescent="0.2">
      <c r="B87" s="6" t="s">
        <v>73</v>
      </c>
      <c r="C87" s="32">
        <v>49029</v>
      </c>
      <c r="D87" s="32">
        <v>-5402</v>
      </c>
      <c r="E87" s="33">
        <v>-11.01796895714781</v>
      </c>
    </row>
    <row r="88" spans="2:5" ht="12" customHeight="1" x14ac:dyDescent="0.2">
      <c r="B88" s="6" t="s">
        <v>74</v>
      </c>
      <c r="C88" s="36">
        <v>1093</v>
      </c>
      <c r="D88" s="36">
        <v>813</v>
      </c>
      <c r="E88" s="37">
        <v>74.382433668801468</v>
      </c>
    </row>
    <row r="89" spans="2:5" ht="12" customHeight="1" x14ac:dyDescent="0.2">
      <c r="B89" s="6" t="s">
        <v>75</v>
      </c>
      <c r="C89" s="32">
        <v>10480</v>
      </c>
      <c r="D89" s="32">
        <v>2858</v>
      </c>
      <c r="E89" s="33">
        <v>27.270992366412212</v>
      </c>
    </row>
    <row r="90" spans="2:5" ht="12" customHeight="1" x14ac:dyDescent="0.2">
      <c r="B90" s="6" t="s">
        <v>76</v>
      </c>
      <c r="C90" s="32">
        <v>36690</v>
      </c>
      <c r="D90" s="32">
        <v>-9283</v>
      </c>
      <c r="E90" s="33">
        <v>-25.301171981466343</v>
      </c>
    </row>
    <row r="91" spans="2:5" ht="12" customHeight="1" x14ac:dyDescent="0.2">
      <c r="B91" s="6" t="s">
        <v>77</v>
      </c>
      <c r="C91" s="32">
        <v>766</v>
      </c>
      <c r="D91" s="32">
        <v>210</v>
      </c>
      <c r="E91" s="33">
        <v>27.415143603133156</v>
      </c>
    </row>
    <row r="92" spans="2:5" ht="12" customHeight="1" x14ac:dyDescent="0.2">
      <c r="B92" s="6" t="s">
        <v>78</v>
      </c>
      <c r="C92" s="32">
        <v>7793</v>
      </c>
      <c r="D92" s="32">
        <v>7414</v>
      </c>
      <c r="E92" s="33">
        <v>95.136661106120883</v>
      </c>
    </row>
    <row r="93" spans="2:5" ht="12" customHeight="1" x14ac:dyDescent="0.2">
      <c r="B93" s="6" t="s">
        <v>86</v>
      </c>
      <c r="C93" s="22">
        <v>20</v>
      </c>
      <c r="D93" s="22">
        <v>20</v>
      </c>
      <c r="E93" s="23">
        <v>100</v>
      </c>
    </row>
    <row r="94" spans="2:5" ht="12" customHeight="1" x14ac:dyDescent="0.2">
      <c r="B94" s="6" t="s">
        <v>79</v>
      </c>
      <c r="C94" s="32">
        <v>19</v>
      </c>
      <c r="D94" s="32">
        <v>19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426A293-E710-4FBA-AC73-8D14A61FB168}"/>
    <hyperlink ref="D4" location="ŞUBAT!A1" display="Şubat" xr:uid="{5755FDBD-A337-4065-86AC-24A6D43E70C3}"/>
    <hyperlink ref="E4" location="MART!A1" display="Mart" xr:uid="{6E599498-A24C-450F-BD2C-D03F1D87C629}"/>
    <hyperlink ref="C5" location="NİSAN!A1" display="Nisan" xr:uid="{E1D27B02-B80A-41F7-99F9-5764998ED3D9}"/>
    <hyperlink ref="D5" location="MAYIS!A1" display="Mayıs" xr:uid="{68CE0605-7E51-4B30-9E4E-5D34F13DE5FC}"/>
    <hyperlink ref="E5" location="HAZİRAN!A1" display="Haziran" xr:uid="{ABD24817-9BE8-454A-8DFD-F5537C932E00}"/>
    <hyperlink ref="C6" location="TEMMUZ!A1" display="Temmuz" xr:uid="{EE8CF631-0B37-4DEA-A4FA-F1693F5BB2A6}"/>
    <hyperlink ref="D6" location="AĞUSTOS!A1" display="Ağustos" xr:uid="{7DBEB209-6DDC-4247-AC90-935424F9B87B}"/>
    <hyperlink ref="E6" location="EYLÜL!A1" display="Eylül" xr:uid="{613B49B4-8FB4-4EED-A130-22D570B8CB3F}"/>
    <hyperlink ref="C7" location="EKİM!A1" display="Ekim" xr:uid="{C6D9ACCF-103E-48EB-A765-C442665916D2}"/>
    <hyperlink ref="D7" location="KASIM!A1" display="Kasım" xr:uid="{B72F1D3C-B823-4885-819D-3F5BA60E78D5}"/>
    <hyperlink ref="E7" location="ARALIK!A1" display="Aralık" xr:uid="{300D8DDA-0C0F-4198-8D07-BA340186BAF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DEAB-35E7-4571-B2B2-36ABB2668FB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238071</v>
      </c>
      <c r="D10" s="22">
        <v>91696</v>
      </c>
      <c r="E10" s="23">
        <v>38.516240953329053</v>
      </c>
    </row>
    <row r="11" spans="2:5" ht="12" customHeight="1" x14ac:dyDescent="0.2">
      <c r="B11" s="7" t="s">
        <v>4</v>
      </c>
      <c r="C11" s="24">
        <v>164173</v>
      </c>
      <c r="D11" s="24">
        <v>79851</v>
      </c>
      <c r="E11" s="25">
        <v>48.638326643236098</v>
      </c>
    </row>
    <row r="12" spans="2:5" ht="12" customHeight="1" x14ac:dyDescent="0.2">
      <c r="B12" s="7" t="s">
        <v>5</v>
      </c>
      <c r="C12" s="24">
        <v>63961</v>
      </c>
      <c r="D12" s="24">
        <v>41668</v>
      </c>
      <c r="E12" s="25">
        <v>65.145948312252784</v>
      </c>
    </row>
    <row r="13" spans="2:5" ht="12" customHeight="1" x14ac:dyDescent="0.2">
      <c r="B13" s="7" t="s">
        <v>6</v>
      </c>
      <c r="C13" s="26">
        <v>48298</v>
      </c>
      <c r="D13" s="26">
        <v>32649</v>
      </c>
      <c r="E13" s="27">
        <v>67.599072425359225</v>
      </c>
    </row>
    <row r="14" spans="2:5" ht="12" customHeight="1" x14ac:dyDescent="0.2">
      <c r="B14" s="8" t="s">
        <v>7</v>
      </c>
      <c r="C14" s="28">
        <v>5223</v>
      </c>
      <c r="D14" s="28">
        <v>1194</v>
      </c>
      <c r="E14" s="29">
        <v>22.860425043078692</v>
      </c>
    </row>
    <row r="15" spans="2:5" ht="12" customHeight="1" x14ac:dyDescent="0.2">
      <c r="B15" s="8" t="s">
        <v>8</v>
      </c>
      <c r="C15" s="28">
        <v>317</v>
      </c>
      <c r="D15" s="28">
        <v>197</v>
      </c>
      <c r="E15" s="29">
        <v>62.145110410094638</v>
      </c>
    </row>
    <row r="16" spans="2:5" ht="12" customHeight="1" x14ac:dyDescent="0.2">
      <c r="B16" s="8" t="s">
        <v>9</v>
      </c>
      <c r="C16" s="28">
        <v>40860</v>
      </c>
      <c r="D16" s="28">
        <v>30625</v>
      </c>
      <c r="E16" s="29">
        <v>74.951052373959854</v>
      </c>
    </row>
    <row r="17" spans="2:5" ht="12" customHeight="1" x14ac:dyDescent="0.2">
      <c r="B17" s="8" t="s">
        <v>10</v>
      </c>
      <c r="C17" s="28">
        <v>1898</v>
      </c>
      <c r="D17" s="28">
        <v>633</v>
      </c>
      <c r="E17" s="29">
        <v>33.350895679662798</v>
      </c>
    </row>
    <row r="18" spans="2:5" ht="12" customHeight="1" x14ac:dyDescent="0.2">
      <c r="B18" s="7" t="s">
        <v>11</v>
      </c>
      <c r="C18" s="24">
        <v>15663</v>
      </c>
      <c r="D18" s="24">
        <v>9019</v>
      </c>
      <c r="E18" s="25">
        <v>57.581561642086442</v>
      </c>
    </row>
    <row r="19" spans="2:5" ht="12" customHeight="1" x14ac:dyDescent="0.2">
      <c r="B19" s="8" t="s">
        <v>12</v>
      </c>
      <c r="C19" s="28">
        <v>7144</v>
      </c>
      <c r="D19" s="28">
        <v>1880</v>
      </c>
      <c r="E19" s="29">
        <v>26.315789473684209</v>
      </c>
    </row>
    <row r="20" spans="2:5" ht="12" customHeight="1" x14ac:dyDescent="0.2">
      <c r="B20" s="8" t="s">
        <v>13</v>
      </c>
      <c r="C20" s="28">
        <v>11</v>
      </c>
      <c r="D20" s="28">
        <v>3</v>
      </c>
      <c r="E20" s="29">
        <v>27.27272727272727</v>
      </c>
    </row>
    <row r="21" spans="2:5" ht="12" customHeight="1" x14ac:dyDescent="0.2">
      <c r="B21" s="8" t="s">
        <v>14</v>
      </c>
      <c r="C21" s="28">
        <v>8508</v>
      </c>
      <c r="D21" s="28">
        <v>7136</v>
      </c>
      <c r="E21" s="29">
        <v>83.874000940291495</v>
      </c>
    </row>
    <row r="22" spans="2:5" s="4" customFormat="1" ht="12" customHeight="1" x14ac:dyDescent="0.2">
      <c r="B22" s="7" t="s">
        <v>15</v>
      </c>
      <c r="C22" s="24">
        <v>43939</v>
      </c>
      <c r="D22" s="24">
        <v>17904</v>
      </c>
      <c r="E22" s="25">
        <v>40.74739980427411</v>
      </c>
    </row>
    <row r="23" spans="2:5" s="4" customFormat="1" ht="12" customHeight="1" x14ac:dyDescent="0.2">
      <c r="B23" s="8" t="s">
        <v>16</v>
      </c>
      <c r="C23" s="30">
        <v>59</v>
      </c>
      <c r="D23" s="30">
        <v>28</v>
      </c>
      <c r="E23" s="31">
        <v>47.457627118644069</v>
      </c>
    </row>
    <row r="24" spans="2:5" ht="12" customHeight="1" x14ac:dyDescent="0.2">
      <c r="B24" s="8" t="s">
        <v>17</v>
      </c>
      <c r="C24" s="30">
        <v>43880</v>
      </c>
      <c r="D24" s="30">
        <v>17876</v>
      </c>
      <c r="E24" s="31">
        <v>40.738377392889703</v>
      </c>
    </row>
    <row r="25" spans="2:5" s="4" customFormat="1" ht="12" customHeight="1" x14ac:dyDescent="0.2">
      <c r="B25" s="7" t="s">
        <v>18</v>
      </c>
      <c r="C25" s="24">
        <v>22125</v>
      </c>
      <c r="D25" s="24">
        <v>-4797</v>
      </c>
      <c r="E25" s="25">
        <v>-21.681355932203388</v>
      </c>
    </row>
    <row r="26" spans="2:5" ht="12" customHeight="1" x14ac:dyDescent="0.2">
      <c r="B26" s="7" t="s">
        <v>19</v>
      </c>
      <c r="C26" s="24">
        <v>16350</v>
      </c>
      <c r="D26" s="24">
        <v>-9441</v>
      </c>
      <c r="E26" s="25">
        <v>-57.743119266055047</v>
      </c>
    </row>
    <row r="27" spans="2:5" ht="12" customHeight="1" x14ac:dyDescent="0.2">
      <c r="B27" s="8" t="s">
        <v>20</v>
      </c>
      <c r="C27" s="28">
        <v>14920</v>
      </c>
      <c r="D27" s="28">
        <v>-10830</v>
      </c>
      <c r="E27" s="29">
        <v>-72.58713136729223</v>
      </c>
    </row>
    <row r="28" spans="2:5" ht="12" customHeight="1" x14ac:dyDescent="0.2">
      <c r="B28" s="8" t="s">
        <v>21</v>
      </c>
      <c r="C28" s="28">
        <v>1430</v>
      </c>
      <c r="D28" s="28">
        <v>1389</v>
      </c>
      <c r="E28" s="29">
        <v>97.132867132867133</v>
      </c>
    </row>
    <row r="29" spans="2:5" ht="12" customHeight="1" x14ac:dyDescent="0.2">
      <c r="B29" s="7" t="s">
        <v>22</v>
      </c>
      <c r="C29" s="26">
        <v>3157</v>
      </c>
      <c r="D29" s="26">
        <v>3134</v>
      </c>
      <c r="E29" s="27">
        <v>99.271460247069996</v>
      </c>
    </row>
    <row r="30" spans="2:5" ht="12" customHeight="1" x14ac:dyDescent="0.2">
      <c r="B30" s="8" t="s">
        <v>23</v>
      </c>
      <c r="C30" s="28">
        <v>2390</v>
      </c>
      <c r="D30" s="28">
        <v>2371</v>
      </c>
      <c r="E30" s="29">
        <v>99.205020920502093</v>
      </c>
    </row>
    <row r="31" spans="2:5" s="4" customFormat="1" ht="12" customHeight="1" x14ac:dyDescent="0.2">
      <c r="B31" s="8" t="s">
        <v>24</v>
      </c>
      <c r="C31" s="28">
        <v>767</v>
      </c>
      <c r="D31" s="28">
        <v>763</v>
      </c>
      <c r="E31" s="29">
        <v>99.478487614080834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2357</v>
      </c>
      <c r="D37" s="26">
        <v>1510</v>
      </c>
      <c r="E37" s="27">
        <v>64.064488756894349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261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249</v>
      </c>
      <c r="D40" s="24">
        <v>249</v>
      </c>
      <c r="E40" s="25">
        <v>100</v>
      </c>
    </row>
    <row r="41" spans="2:6" s="4" customFormat="1" ht="12" customHeight="1" x14ac:dyDescent="0.2">
      <c r="B41" s="8" t="s">
        <v>33</v>
      </c>
      <c r="C41" s="30">
        <v>249</v>
      </c>
      <c r="D41" s="30">
        <v>249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17688</v>
      </c>
      <c r="D44" s="24">
        <v>10856</v>
      </c>
      <c r="E44" s="25">
        <v>61.374943464495701</v>
      </c>
    </row>
    <row r="45" spans="2:6" ht="12" customHeight="1" x14ac:dyDescent="0.2">
      <c r="B45" s="7" t="s">
        <v>37</v>
      </c>
      <c r="C45" s="26">
        <v>15461</v>
      </c>
      <c r="D45" s="26">
        <v>13959</v>
      </c>
      <c r="E45" s="27">
        <v>90.285233814112928</v>
      </c>
      <c r="F45" s="5"/>
    </row>
    <row r="46" spans="2:6" ht="12" customHeight="1" x14ac:dyDescent="0.2">
      <c r="B46" s="7" t="s">
        <v>38</v>
      </c>
      <c r="C46" s="26">
        <v>750</v>
      </c>
      <c r="D46" s="26">
        <v>12</v>
      </c>
      <c r="E46" s="27">
        <v>1.6</v>
      </c>
    </row>
    <row r="47" spans="2:6" ht="12" customHeight="1" x14ac:dyDescent="0.2">
      <c r="B47" s="6" t="s">
        <v>84</v>
      </c>
      <c r="C47" s="22">
        <v>9887</v>
      </c>
      <c r="D47" s="22">
        <v>9392</v>
      </c>
      <c r="E47" s="27">
        <v>94.993425710528982</v>
      </c>
    </row>
    <row r="48" spans="2:6" ht="12" customHeight="1" x14ac:dyDescent="0.2">
      <c r="B48" s="6" t="s">
        <v>39</v>
      </c>
      <c r="C48" s="32">
        <v>5182</v>
      </c>
      <c r="D48" s="32">
        <v>4826</v>
      </c>
      <c r="E48" s="33">
        <v>93.130065611732931</v>
      </c>
    </row>
    <row r="49" spans="2:5" ht="12" customHeight="1" x14ac:dyDescent="0.2">
      <c r="B49" s="6" t="s">
        <v>40</v>
      </c>
      <c r="C49" s="32">
        <v>3510</v>
      </c>
      <c r="D49" s="32">
        <v>3154</v>
      </c>
      <c r="E49" s="33">
        <v>89.857549857549856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3510</v>
      </c>
      <c r="D51" s="34">
        <v>3154</v>
      </c>
      <c r="E51" s="35">
        <v>89.857549857549856</v>
      </c>
    </row>
    <row r="52" spans="2:5" ht="12" customHeight="1" x14ac:dyDescent="0.2">
      <c r="B52" s="6" t="s">
        <v>43</v>
      </c>
      <c r="C52" s="32">
        <v>1672</v>
      </c>
      <c r="D52" s="32">
        <v>1672</v>
      </c>
      <c r="E52" s="33">
        <v>100</v>
      </c>
    </row>
    <row r="53" spans="2:5" ht="12" customHeight="1" x14ac:dyDescent="0.2">
      <c r="B53" s="9" t="s">
        <v>87</v>
      </c>
      <c r="C53" s="34">
        <v>1609</v>
      </c>
      <c r="D53" s="34">
        <v>1609</v>
      </c>
      <c r="E53" s="35">
        <v>100</v>
      </c>
    </row>
    <row r="54" spans="2:5" ht="12" customHeight="1" x14ac:dyDescent="0.2">
      <c r="B54" s="9" t="s">
        <v>88</v>
      </c>
      <c r="C54" s="34">
        <v>63</v>
      </c>
      <c r="D54" s="34">
        <v>63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1204</v>
      </c>
      <c r="D58" s="32">
        <v>1204</v>
      </c>
      <c r="E58" s="33">
        <v>100</v>
      </c>
    </row>
    <row r="59" spans="2:5" ht="12" customHeight="1" x14ac:dyDescent="0.2">
      <c r="B59" s="6" t="s">
        <v>48</v>
      </c>
      <c r="C59" s="32">
        <v>1204</v>
      </c>
      <c r="D59" s="32">
        <v>1204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3501</v>
      </c>
      <c r="D61" s="32">
        <v>3362</v>
      </c>
      <c r="E61" s="33">
        <v>96.029705798343329</v>
      </c>
    </row>
    <row r="62" spans="2:5" s="4" customFormat="1" ht="12" customHeight="1" x14ac:dyDescent="0.2">
      <c r="B62" s="6" t="s">
        <v>51</v>
      </c>
      <c r="C62" s="32">
        <v>3500</v>
      </c>
      <c r="D62" s="32">
        <v>3361</v>
      </c>
      <c r="E62" s="33">
        <v>96.028571428571425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63995</v>
      </c>
      <c r="D70" s="22">
        <v>2437</v>
      </c>
      <c r="E70" s="23">
        <v>3.8081100085944217</v>
      </c>
    </row>
    <row r="71" spans="2:5" ht="12" customHeight="1" x14ac:dyDescent="0.2">
      <c r="B71" s="6" t="s">
        <v>57</v>
      </c>
      <c r="C71" s="32">
        <v>7095</v>
      </c>
      <c r="D71" s="32">
        <v>164</v>
      </c>
      <c r="E71" s="33">
        <v>2.3114869626497536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7052</v>
      </c>
      <c r="D74" s="36">
        <v>121</v>
      </c>
      <c r="E74" s="37">
        <v>1.7158252977878616</v>
      </c>
    </row>
    <row r="75" spans="2:5" ht="12" customHeight="1" x14ac:dyDescent="0.2">
      <c r="B75" s="6" t="s">
        <v>61</v>
      </c>
      <c r="C75" s="32">
        <v>43</v>
      </c>
      <c r="D75" s="32">
        <v>43</v>
      </c>
      <c r="E75" s="33">
        <v>100</v>
      </c>
    </row>
    <row r="76" spans="2:5" ht="12" customHeight="1" x14ac:dyDescent="0.2">
      <c r="B76" s="6" t="s">
        <v>62</v>
      </c>
      <c r="C76" s="32">
        <v>1490</v>
      </c>
      <c r="D76" s="32">
        <v>1376</v>
      </c>
      <c r="E76" s="33">
        <v>92.348993288590606</v>
      </c>
    </row>
    <row r="77" spans="2:5" ht="12" customHeight="1" x14ac:dyDescent="0.2">
      <c r="B77" s="6" t="s">
        <v>63</v>
      </c>
      <c r="C77" s="32">
        <v>57</v>
      </c>
      <c r="D77" s="32">
        <v>52</v>
      </c>
      <c r="E77" s="33">
        <v>91.228070175438589</v>
      </c>
    </row>
    <row r="78" spans="2:5" ht="12" customHeight="1" x14ac:dyDescent="0.2">
      <c r="B78" s="6" t="s">
        <v>64</v>
      </c>
      <c r="C78" s="32">
        <v>1433</v>
      </c>
      <c r="D78" s="32">
        <v>1324</v>
      </c>
      <c r="E78" s="33">
        <v>92.393579902302861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</v>
      </c>
      <c r="D81" s="34">
        <v>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1324</v>
      </c>
      <c r="D86" s="34">
        <v>1321</v>
      </c>
      <c r="E86" s="35">
        <v>99.773413897280975</v>
      </c>
    </row>
    <row r="87" spans="2:5" ht="12" customHeight="1" x14ac:dyDescent="0.2">
      <c r="B87" s="6" t="s">
        <v>73</v>
      </c>
      <c r="C87" s="32">
        <v>48063</v>
      </c>
      <c r="D87" s="32">
        <v>-6070</v>
      </c>
      <c r="E87" s="33">
        <v>-12.629257432952585</v>
      </c>
    </row>
    <row r="88" spans="2:5" ht="12" customHeight="1" x14ac:dyDescent="0.2">
      <c r="B88" s="6" t="s">
        <v>74</v>
      </c>
      <c r="C88" s="36">
        <v>989</v>
      </c>
      <c r="D88" s="36">
        <v>717</v>
      </c>
      <c r="E88" s="37">
        <v>72.497472194135497</v>
      </c>
    </row>
    <row r="89" spans="2:5" ht="12" customHeight="1" x14ac:dyDescent="0.2">
      <c r="B89" s="6" t="s">
        <v>75</v>
      </c>
      <c r="C89" s="32">
        <v>9856</v>
      </c>
      <c r="D89" s="32">
        <v>2561</v>
      </c>
      <c r="E89" s="33">
        <v>25.984172077922079</v>
      </c>
    </row>
    <row r="90" spans="2:5" ht="12" customHeight="1" x14ac:dyDescent="0.2">
      <c r="B90" s="6" t="s">
        <v>76</v>
      </c>
      <c r="C90" s="32">
        <v>36492</v>
      </c>
      <c r="D90" s="32">
        <v>-9518</v>
      </c>
      <c r="E90" s="33">
        <v>-26.082429025539845</v>
      </c>
    </row>
    <row r="91" spans="2:5" ht="12" customHeight="1" x14ac:dyDescent="0.2">
      <c r="B91" s="6" t="s">
        <v>77</v>
      </c>
      <c r="C91" s="32">
        <v>726</v>
      </c>
      <c r="D91" s="32">
        <v>170</v>
      </c>
      <c r="E91" s="33">
        <v>23.415977961432507</v>
      </c>
    </row>
    <row r="92" spans="2:5" ht="12" customHeight="1" x14ac:dyDescent="0.2">
      <c r="B92" s="6" t="s">
        <v>78</v>
      </c>
      <c r="C92" s="32">
        <v>7347</v>
      </c>
      <c r="D92" s="32">
        <v>6967</v>
      </c>
      <c r="E92" s="33">
        <v>94.827820879270448</v>
      </c>
    </row>
    <row r="93" spans="2:5" ht="12" customHeight="1" x14ac:dyDescent="0.2">
      <c r="B93" s="6" t="s">
        <v>86</v>
      </c>
      <c r="C93" s="22">
        <v>16</v>
      </c>
      <c r="D93" s="22">
        <v>16</v>
      </c>
      <c r="E93" s="23">
        <v>100</v>
      </c>
    </row>
    <row r="94" spans="2:5" ht="12" customHeight="1" x14ac:dyDescent="0.2">
      <c r="B94" s="6" t="s">
        <v>79</v>
      </c>
      <c r="C94" s="32">
        <v>15</v>
      </c>
      <c r="D94" s="32">
        <v>15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C5F3BAB-2739-4353-A3F7-B515A074ACEF}"/>
    <hyperlink ref="D4" location="ŞUBAT!A1" display="Şubat" xr:uid="{542F23A1-E039-4E1E-AACB-264A53D91286}"/>
    <hyperlink ref="E4" location="MART!A1" display="Mart" xr:uid="{7EFEA96B-03AB-436D-9D99-5AEBF9C54542}"/>
    <hyperlink ref="C5" location="NİSAN!A1" display="Nisan" xr:uid="{4EEEA11D-70F7-4347-872F-813F3D79DD81}"/>
    <hyperlink ref="D5" location="MAYIS!A1" display="Mayıs" xr:uid="{74847A16-B060-45B8-B31D-15A2F07A41BC}"/>
    <hyperlink ref="E5" location="HAZİRAN!A1" display="Haziran" xr:uid="{A72A9C82-1749-4A00-8AB5-F67B47D65CCF}"/>
    <hyperlink ref="C6" location="TEMMUZ!A1" display="Temmuz" xr:uid="{B10BD764-65CB-45BA-B3D5-8E729DB4454C}"/>
    <hyperlink ref="D6" location="AĞUSTOS!A1" display="Ağustos" xr:uid="{96245CAA-CA6F-4399-8893-1B699FC01E52}"/>
    <hyperlink ref="E6" location="EYLÜL!A1" display="Eylül" xr:uid="{97890902-35A2-4CA0-BAAE-23E05D30966E}"/>
    <hyperlink ref="C7" location="EKİM!A1" display="Ekim" xr:uid="{CFAAE731-9172-4928-80CB-127DA333A06C}"/>
    <hyperlink ref="D7" location="KASIM!A1" display="Kasım" xr:uid="{29C4FC95-550E-449B-BE36-15F7D0C834C0}"/>
    <hyperlink ref="E7" location="ARALIK!A1" display="Aralık" xr:uid="{9984DB27-D268-4E10-9188-F7D214CD24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20EF-2121-49E9-90E1-F88063DE79E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227949</v>
      </c>
      <c r="D10" s="22">
        <v>80297</v>
      </c>
      <c r="E10" s="23">
        <v>35.225861925255209</v>
      </c>
    </row>
    <row r="11" spans="2:5" ht="12" customHeight="1" x14ac:dyDescent="0.2">
      <c r="B11" s="7" t="s">
        <v>4</v>
      </c>
      <c r="C11" s="24">
        <v>157246</v>
      </c>
      <c r="D11" s="24">
        <v>70940</v>
      </c>
      <c r="E11" s="25">
        <v>45.114025158032639</v>
      </c>
    </row>
    <row r="12" spans="2:5" ht="12" customHeight="1" x14ac:dyDescent="0.2">
      <c r="B12" s="7" t="s">
        <v>5</v>
      </c>
      <c r="C12" s="24">
        <v>60681</v>
      </c>
      <c r="D12" s="24">
        <v>37557</v>
      </c>
      <c r="E12" s="25">
        <v>61.892519899144702</v>
      </c>
    </row>
    <row r="13" spans="2:5" ht="12" customHeight="1" x14ac:dyDescent="0.2">
      <c r="B13" s="7" t="s">
        <v>6</v>
      </c>
      <c r="C13" s="26">
        <v>45064</v>
      </c>
      <c r="D13" s="26">
        <v>29109</v>
      </c>
      <c r="E13" s="27">
        <v>64.594798508787505</v>
      </c>
    </row>
    <row r="14" spans="2:5" ht="12" customHeight="1" x14ac:dyDescent="0.2">
      <c r="B14" s="8" t="s">
        <v>7</v>
      </c>
      <c r="C14" s="28">
        <v>5298</v>
      </c>
      <c r="D14" s="28">
        <v>1114</v>
      </c>
      <c r="E14" s="29">
        <v>21.026802567006417</v>
      </c>
    </row>
    <row r="15" spans="2:5" ht="12" customHeight="1" x14ac:dyDescent="0.2">
      <c r="B15" s="8" t="s">
        <v>8</v>
      </c>
      <c r="C15" s="28">
        <v>316</v>
      </c>
      <c r="D15" s="28">
        <v>190</v>
      </c>
      <c r="E15" s="29">
        <v>60.12658227848101</v>
      </c>
    </row>
    <row r="16" spans="2:5" ht="12" customHeight="1" x14ac:dyDescent="0.2">
      <c r="B16" s="8" t="s">
        <v>9</v>
      </c>
      <c r="C16" s="28">
        <v>37541</v>
      </c>
      <c r="D16" s="28">
        <v>27192</v>
      </c>
      <c r="E16" s="29">
        <v>72.432806797900966</v>
      </c>
    </row>
    <row r="17" spans="2:5" ht="12" customHeight="1" x14ac:dyDescent="0.2">
      <c r="B17" s="8" t="s">
        <v>10</v>
      </c>
      <c r="C17" s="28">
        <v>1909</v>
      </c>
      <c r="D17" s="28">
        <v>613</v>
      </c>
      <c r="E17" s="29">
        <v>32.111052907281298</v>
      </c>
    </row>
    <row r="18" spans="2:5" ht="12" customHeight="1" x14ac:dyDescent="0.2">
      <c r="B18" s="7" t="s">
        <v>11</v>
      </c>
      <c r="C18" s="24">
        <v>15617</v>
      </c>
      <c r="D18" s="24">
        <v>8448</v>
      </c>
      <c r="E18" s="25">
        <v>54.094896587052567</v>
      </c>
    </row>
    <row r="19" spans="2:5" ht="12" customHeight="1" x14ac:dyDescent="0.2">
      <c r="B19" s="8" t="s">
        <v>12</v>
      </c>
      <c r="C19" s="28">
        <v>7114</v>
      </c>
      <c r="D19" s="28">
        <v>1513</v>
      </c>
      <c r="E19" s="29">
        <v>21.267922406522349</v>
      </c>
    </row>
    <row r="20" spans="2:5" ht="12" customHeight="1" x14ac:dyDescent="0.2">
      <c r="B20" s="8" t="s">
        <v>13</v>
      </c>
      <c r="C20" s="28">
        <v>8</v>
      </c>
      <c r="D20" s="28">
        <v>1</v>
      </c>
      <c r="E20" s="29">
        <v>12.5</v>
      </c>
    </row>
    <row r="21" spans="2:5" ht="12" customHeight="1" x14ac:dyDescent="0.2">
      <c r="B21" s="8" t="s">
        <v>14</v>
      </c>
      <c r="C21" s="28">
        <v>8495</v>
      </c>
      <c r="D21" s="28">
        <v>6934</v>
      </c>
      <c r="E21" s="29">
        <v>81.624484991171272</v>
      </c>
    </row>
    <row r="22" spans="2:5" s="4" customFormat="1" ht="12" customHeight="1" x14ac:dyDescent="0.2">
      <c r="B22" s="7" t="s">
        <v>15</v>
      </c>
      <c r="C22" s="24">
        <v>44100</v>
      </c>
      <c r="D22" s="24">
        <v>16976</v>
      </c>
      <c r="E22" s="25">
        <v>38.494331065759638</v>
      </c>
    </row>
    <row r="23" spans="2:5" s="4" customFormat="1" ht="12" customHeight="1" x14ac:dyDescent="0.2">
      <c r="B23" s="8" t="s">
        <v>16</v>
      </c>
      <c r="C23" s="30">
        <v>59</v>
      </c>
      <c r="D23" s="30">
        <v>28</v>
      </c>
      <c r="E23" s="31">
        <v>47.457627118644069</v>
      </c>
    </row>
    <row r="24" spans="2:5" ht="12" customHeight="1" x14ac:dyDescent="0.2">
      <c r="B24" s="8" t="s">
        <v>17</v>
      </c>
      <c r="C24" s="30">
        <v>44041</v>
      </c>
      <c r="D24" s="30">
        <v>16948</v>
      </c>
      <c r="E24" s="31">
        <v>38.482323289661906</v>
      </c>
    </row>
    <row r="25" spans="2:5" s="4" customFormat="1" ht="12" customHeight="1" x14ac:dyDescent="0.2">
      <c r="B25" s="7" t="s">
        <v>18</v>
      </c>
      <c r="C25" s="24">
        <v>20952</v>
      </c>
      <c r="D25" s="24">
        <v>-5864</v>
      </c>
      <c r="E25" s="25">
        <v>-27.98778159602902</v>
      </c>
    </row>
    <row r="26" spans="2:5" ht="12" customHeight="1" x14ac:dyDescent="0.2">
      <c r="B26" s="7" t="s">
        <v>19</v>
      </c>
      <c r="C26" s="24">
        <v>15606</v>
      </c>
      <c r="D26" s="24">
        <v>-10052</v>
      </c>
      <c r="E26" s="25">
        <v>-64.411123926694856</v>
      </c>
    </row>
    <row r="27" spans="2:5" ht="12" customHeight="1" x14ac:dyDescent="0.2">
      <c r="B27" s="8" t="s">
        <v>20</v>
      </c>
      <c r="C27" s="28">
        <v>14577</v>
      </c>
      <c r="D27" s="28">
        <v>-11040</v>
      </c>
      <c r="E27" s="29">
        <v>-75.735748096316115</v>
      </c>
    </row>
    <row r="28" spans="2:5" ht="12" customHeight="1" x14ac:dyDescent="0.2">
      <c r="B28" s="8" t="s">
        <v>21</v>
      </c>
      <c r="C28" s="28">
        <v>1029</v>
      </c>
      <c r="D28" s="28">
        <v>988</v>
      </c>
      <c r="E28" s="29">
        <v>96.015549076773567</v>
      </c>
    </row>
    <row r="29" spans="2:5" ht="12" customHeight="1" x14ac:dyDescent="0.2">
      <c r="B29" s="7" t="s">
        <v>22</v>
      </c>
      <c r="C29" s="26">
        <v>2918</v>
      </c>
      <c r="D29" s="26">
        <v>2809</v>
      </c>
      <c r="E29" s="27">
        <v>96.264564770390677</v>
      </c>
    </row>
    <row r="30" spans="2:5" ht="12" customHeight="1" x14ac:dyDescent="0.2">
      <c r="B30" s="8" t="s">
        <v>23</v>
      </c>
      <c r="C30" s="28">
        <v>2145</v>
      </c>
      <c r="D30" s="28">
        <v>2125</v>
      </c>
      <c r="E30" s="29">
        <v>99.067599067599062</v>
      </c>
    </row>
    <row r="31" spans="2:5" s="4" customFormat="1" ht="12" customHeight="1" x14ac:dyDescent="0.2">
      <c r="B31" s="8" t="s">
        <v>24</v>
      </c>
      <c r="C31" s="28">
        <v>773</v>
      </c>
      <c r="D31" s="28">
        <v>684</v>
      </c>
      <c r="E31" s="29">
        <v>88.486416558861578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2167</v>
      </c>
      <c r="D37" s="26">
        <v>1379</v>
      </c>
      <c r="E37" s="27">
        <v>63.636363636363633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261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180</v>
      </c>
      <c r="D40" s="24">
        <v>180</v>
      </c>
      <c r="E40" s="25">
        <v>100</v>
      </c>
    </row>
    <row r="41" spans="2:6" s="4" customFormat="1" ht="12" customHeight="1" x14ac:dyDescent="0.2">
      <c r="B41" s="8" t="s">
        <v>33</v>
      </c>
      <c r="C41" s="30">
        <v>180</v>
      </c>
      <c r="D41" s="30">
        <v>180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16526</v>
      </c>
      <c r="D44" s="24">
        <v>9561</v>
      </c>
      <c r="E44" s="25">
        <v>57.854290209367051</v>
      </c>
    </row>
    <row r="45" spans="2:6" ht="12" customHeight="1" x14ac:dyDescent="0.2">
      <c r="B45" s="7" t="s">
        <v>37</v>
      </c>
      <c r="C45" s="26">
        <v>14056</v>
      </c>
      <c r="D45" s="26">
        <v>12522</v>
      </c>
      <c r="E45" s="27">
        <v>89.086511098463291</v>
      </c>
      <c r="F45" s="5"/>
    </row>
    <row r="46" spans="2:6" ht="12" customHeight="1" x14ac:dyDescent="0.2">
      <c r="B46" s="7" t="s">
        <v>38</v>
      </c>
      <c r="C46" s="26">
        <v>751</v>
      </c>
      <c r="D46" s="26">
        <v>8</v>
      </c>
      <c r="E46" s="27">
        <v>1.0652463382157125</v>
      </c>
    </row>
    <row r="47" spans="2:6" ht="12" customHeight="1" x14ac:dyDescent="0.2">
      <c r="B47" s="6" t="s">
        <v>84</v>
      </c>
      <c r="C47" s="22">
        <v>8974</v>
      </c>
      <c r="D47" s="22">
        <v>8491</v>
      </c>
      <c r="E47" s="27">
        <v>94.617784711388452</v>
      </c>
    </row>
    <row r="48" spans="2:6" ht="12" customHeight="1" x14ac:dyDescent="0.2">
      <c r="B48" s="6" t="s">
        <v>39</v>
      </c>
      <c r="C48" s="32">
        <v>4729</v>
      </c>
      <c r="D48" s="32">
        <v>4396</v>
      </c>
      <c r="E48" s="33">
        <v>92.95834214421653</v>
      </c>
    </row>
    <row r="49" spans="2:5" ht="12" customHeight="1" x14ac:dyDescent="0.2">
      <c r="B49" s="6" t="s">
        <v>40</v>
      </c>
      <c r="C49" s="32">
        <v>3208</v>
      </c>
      <c r="D49" s="32">
        <v>2875</v>
      </c>
      <c r="E49" s="33">
        <v>89.619700748129674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3208</v>
      </c>
      <c r="D51" s="34">
        <v>2875</v>
      </c>
      <c r="E51" s="35">
        <v>89.619700748129674</v>
      </c>
    </row>
    <row r="52" spans="2:5" ht="12" customHeight="1" x14ac:dyDescent="0.2">
      <c r="B52" s="6" t="s">
        <v>43</v>
      </c>
      <c r="C52" s="32">
        <v>1521</v>
      </c>
      <c r="D52" s="32">
        <v>1521</v>
      </c>
      <c r="E52" s="33">
        <v>100</v>
      </c>
    </row>
    <row r="53" spans="2:5" ht="12" customHeight="1" x14ac:dyDescent="0.2">
      <c r="B53" s="9" t="s">
        <v>87</v>
      </c>
      <c r="C53" s="34">
        <v>1462</v>
      </c>
      <c r="D53" s="34">
        <v>1462</v>
      </c>
      <c r="E53" s="35">
        <v>100</v>
      </c>
    </row>
    <row r="54" spans="2:5" ht="12" customHeight="1" x14ac:dyDescent="0.2">
      <c r="B54" s="9" t="s">
        <v>88</v>
      </c>
      <c r="C54" s="34">
        <v>59</v>
      </c>
      <c r="D54" s="34">
        <v>59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>
        <v>0</v>
      </c>
      <c r="D57" s="32">
        <v>0</v>
      </c>
      <c r="E57" s="33"/>
    </row>
    <row r="58" spans="2:5" ht="12" customHeight="1" x14ac:dyDescent="0.2">
      <c r="B58" s="6" t="s">
        <v>47</v>
      </c>
      <c r="C58" s="32">
        <v>1109</v>
      </c>
      <c r="D58" s="32">
        <v>1109</v>
      </c>
      <c r="E58" s="33">
        <v>100</v>
      </c>
    </row>
    <row r="59" spans="2:5" ht="12" customHeight="1" x14ac:dyDescent="0.2">
      <c r="B59" s="6" t="s">
        <v>48</v>
      </c>
      <c r="C59" s="32">
        <v>1109</v>
      </c>
      <c r="D59" s="32">
        <v>1109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3136</v>
      </c>
      <c r="D61" s="32">
        <v>2986</v>
      </c>
      <c r="E61" s="33">
        <v>95.216836734693871</v>
      </c>
    </row>
    <row r="62" spans="2:5" s="4" customFormat="1" ht="12" customHeight="1" x14ac:dyDescent="0.2">
      <c r="B62" s="6" t="s">
        <v>51</v>
      </c>
      <c r="C62" s="32">
        <v>3135</v>
      </c>
      <c r="D62" s="32">
        <v>2985</v>
      </c>
      <c r="E62" s="33">
        <v>95.215311004784681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61713</v>
      </c>
      <c r="D70" s="22">
        <v>850</v>
      </c>
      <c r="E70" s="23">
        <v>1.3773435094712623</v>
      </c>
    </row>
    <row r="71" spans="2:5" ht="12" customHeight="1" x14ac:dyDescent="0.2">
      <c r="B71" s="6" t="s">
        <v>57</v>
      </c>
      <c r="C71" s="32">
        <v>7045</v>
      </c>
      <c r="D71" s="32">
        <v>128</v>
      </c>
      <c r="E71" s="33">
        <v>1.8168914123491839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7008</v>
      </c>
      <c r="D74" s="36">
        <v>92</v>
      </c>
      <c r="E74" s="37">
        <v>1.3127853881278537</v>
      </c>
    </row>
    <row r="75" spans="2:5" ht="12" customHeight="1" x14ac:dyDescent="0.2">
      <c r="B75" s="6" t="s">
        <v>61</v>
      </c>
      <c r="C75" s="32">
        <v>37</v>
      </c>
      <c r="D75" s="32">
        <v>36</v>
      </c>
      <c r="E75" s="33">
        <v>97.297297297297305</v>
      </c>
    </row>
    <row r="76" spans="2:5" ht="12" customHeight="1" x14ac:dyDescent="0.2">
      <c r="B76" s="6" t="s">
        <v>62</v>
      </c>
      <c r="C76" s="32">
        <v>1446</v>
      </c>
      <c r="D76" s="32">
        <v>1332</v>
      </c>
      <c r="E76" s="33">
        <v>92.116182572614107</v>
      </c>
    </row>
    <row r="77" spans="2:5" ht="12" customHeight="1" x14ac:dyDescent="0.2">
      <c r="B77" s="6" t="s">
        <v>63</v>
      </c>
      <c r="C77" s="32">
        <v>52</v>
      </c>
      <c r="D77" s="32">
        <v>47</v>
      </c>
      <c r="E77" s="33">
        <v>90.384615384615387</v>
      </c>
    </row>
    <row r="78" spans="2:5" ht="12" customHeight="1" x14ac:dyDescent="0.2">
      <c r="B78" s="6" t="s">
        <v>64</v>
      </c>
      <c r="C78" s="32">
        <v>1394</v>
      </c>
      <c r="D78" s="32">
        <v>1285</v>
      </c>
      <c r="E78" s="33">
        <v>92.180774748923952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</v>
      </c>
      <c r="D81" s="34">
        <v>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1285</v>
      </c>
      <c r="D86" s="34">
        <v>1282</v>
      </c>
      <c r="E86" s="35">
        <v>99.766536964980546</v>
      </c>
    </row>
    <row r="87" spans="2:5" ht="12" customHeight="1" x14ac:dyDescent="0.2">
      <c r="B87" s="6" t="s">
        <v>73</v>
      </c>
      <c r="C87" s="32">
        <v>46280</v>
      </c>
      <c r="D87" s="32">
        <v>-7173</v>
      </c>
      <c r="E87" s="33">
        <v>-15.49913569576491</v>
      </c>
    </row>
    <row r="88" spans="2:5" ht="12" customHeight="1" x14ac:dyDescent="0.2">
      <c r="B88" s="6" t="s">
        <v>74</v>
      </c>
      <c r="C88" s="36">
        <v>946</v>
      </c>
      <c r="D88" s="36">
        <v>672</v>
      </c>
      <c r="E88" s="37">
        <v>71.035940803382672</v>
      </c>
    </row>
    <row r="89" spans="2:5" ht="12" customHeight="1" x14ac:dyDescent="0.2">
      <c r="B89" s="6" t="s">
        <v>75</v>
      </c>
      <c r="C89" s="32">
        <v>8875</v>
      </c>
      <c r="D89" s="32">
        <v>2150</v>
      </c>
      <c r="E89" s="33">
        <v>24.225352112676056</v>
      </c>
    </row>
    <row r="90" spans="2:5" ht="12" customHeight="1" x14ac:dyDescent="0.2">
      <c r="B90" s="6" t="s">
        <v>76</v>
      </c>
      <c r="C90" s="32">
        <v>35739</v>
      </c>
      <c r="D90" s="32">
        <v>-10159</v>
      </c>
      <c r="E90" s="33">
        <v>-28.425529533562777</v>
      </c>
    </row>
    <row r="91" spans="2:5" ht="12" customHeight="1" x14ac:dyDescent="0.2">
      <c r="B91" s="6" t="s">
        <v>77</v>
      </c>
      <c r="C91" s="32">
        <v>720</v>
      </c>
      <c r="D91" s="32">
        <v>164</v>
      </c>
      <c r="E91" s="33">
        <v>22.777777777777779</v>
      </c>
    </row>
    <row r="92" spans="2:5" ht="12" customHeight="1" x14ac:dyDescent="0.2">
      <c r="B92" s="6" t="s">
        <v>78</v>
      </c>
      <c r="C92" s="32">
        <v>6942</v>
      </c>
      <c r="D92" s="32">
        <v>6563</v>
      </c>
      <c r="E92" s="33">
        <v>94.540478248343419</v>
      </c>
    </row>
    <row r="93" spans="2:5" ht="12" customHeight="1" x14ac:dyDescent="0.2">
      <c r="B93" s="6" t="s">
        <v>86</v>
      </c>
      <c r="C93" s="22">
        <v>16</v>
      </c>
      <c r="D93" s="22">
        <v>16</v>
      </c>
      <c r="E93" s="23">
        <v>100</v>
      </c>
    </row>
    <row r="94" spans="2:5" ht="12" customHeight="1" x14ac:dyDescent="0.2">
      <c r="B94" s="6" t="s">
        <v>79</v>
      </c>
      <c r="C94" s="32">
        <v>15</v>
      </c>
      <c r="D94" s="32">
        <v>15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4E44963-B5B3-4EBA-ABA4-8F10F4B502F3}"/>
    <hyperlink ref="D4" location="ŞUBAT!A1" display="Şubat" xr:uid="{52994AEF-E4D0-421F-B264-DC8B2F84DEDB}"/>
    <hyperlink ref="E4" location="MART!A1" display="Mart" xr:uid="{BD8B156C-DF8F-4DB5-9A26-CD4F5C1CE206}"/>
    <hyperlink ref="C5" location="NİSAN!A1" display="Nisan" xr:uid="{82E137D9-9124-49F3-8C3C-4A9A1D754BD3}"/>
    <hyperlink ref="D5" location="MAYIS!A1" display="Mayıs" xr:uid="{7888B0F0-98E6-4CB1-9EB2-B6C896B3FD31}"/>
    <hyperlink ref="E5" location="HAZİRAN!A1" display="Haziran" xr:uid="{AFA5E72B-3F45-48BD-B565-A87E32A44AC0}"/>
    <hyperlink ref="C6" location="TEMMUZ!A1" display="Temmuz" xr:uid="{F9FF4E3D-8CEC-44FB-A931-A1CA4B110B3F}"/>
    <hyperlink ref="D6" location="AĞUSTOS!A1" display="Ağustos" xr:uid="{78F9CF4A-6149-42F8-B30A-77C6873A6205}"/>
    <hyperlink ref="E6" location="EYLÜL!A1" display="Eylül" xr:uid="{B38D6182-5302-4FF1-949E-70047626BA82}"/>
    <hyperlink ref="C7" location="EKİM!A1" display="Ekim" xr:uid="{C1AFFF32-EE9E-4F4F-9DFA-EDACB34B243B}"/>
    <hyperlink ref="D7" location="KASIM!A1" display="Kasım" xr:uid="{3AB6406C-74F5-40BC-B4B7-9EFD966464AE}"/>
    <hyperlink ref="E7" location="ARALIK!A1" display="Aralık" xr:uid="{504DFCF4-D15A-403B-B8FF-29A6386DD1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23FC-390B-4847-8524-23DB3DADBBC6}">
  <sheetPr codeName="Sayfa7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220206</v>
      </c>
      <c r="D10" s="22">
        <v>69664</v>
      </c>
      <c r="E10" s="23">
        <v>31.635831902854601</v>
      </c>
    </row>
    <row r="11" spans="2:5" ht="12" customHeight="1" x14ac:dyDescent="0.2">
      <c r="B11" s="7" t="s">
        <v>4</v>
      </c>
      <c r="C11" s="24">
        <v>151542</v>
      </c>
      <c r="D11" s="24">
        <v>62325</v>
      </c>
      <c r="E11" s="25">
        <v>41.127212257987885</v>
      </c>
    </row>
    <row r="12" spans="2:5" ht="12" customHeight="1" x14ac:dyDescent="0.2">
      <c r="B12" s="7" t="s">
        <v>5</v>
      </c>
      <c r="C12" s="24">
        <v>56084</v>
      </c>
      <c r="D12" s="24">
        <v>32805</v>
      </c>
      <c r="E12" s="25">
        <v>58.492618215533845</v>
      </c>
    </row>
    <row r="13" spans="2:5" ht="12" customHeight="1" x14ac:dyDescent="0.2">
      <c r="B13" s="7" t="s">
        <v>6</v>
      </c>
      <c r="C13" s="26">
        <v>41679</v>
      </c>
      <c r="D13" s="26">
        <v>25219</v>
      </c>
      <c r="E13" s="27">
        <v>60.507689723841743</v>
      </c>
    </row>
    <row r="14" spans="2:5" ht="12" customHeight="1" x14ac:dyDescent="0.2">
      <c r="B14" s="8" t="s">
        <v>7</v>
      </c>
      <c r="C14" s="28">
        <v>5330</v>
      </c>
      <c r="D14" s="28">
        <v>1030</v>
      </c>
      <c r="E14" s="29">
        <v>19.324577861163228</v>
      </c>
    </row>
    <row r="15" spans="2:5" ht="12" customHeight="1" x14ac:dyDescent="0.2">
      <c r="B15" s="8" t="s">
        <v>8</v>
      </c>
      <c r="C15" s="28">
        <v>316</v>
      </c>
      <c r="D15" s="28">
        <v>187</v>
      </c>
      <c r="E15" s="29">
        <v>59.177215189873422</v>
      </c>
    </row>
    <row r="16" spans="2:5" ht="12" customHeight="1" x14ac:dyDescent="0.2">
      <c r="B16" s="8" t="s">
        <v>9</v>
      </c>
      <c r="C16" s="28">
        <v>34373</v>
      </c>
      <c r="D16" s="28">
        <v>23536</v>
      </c>
      <c r="E16" s="29">
        <v>68.472347482035318</v>
      </c>
    </row>
    <row r="17" spans="2:5" ht="12" customHeight="1" x14ac:dyDescent="0.2">
      <c r="B17" s="8" t="s">
        <v>10</v>
      </c>
      <c r="C17" s="28">
        <v>1660</v>
      </c>
      <c r="D17" s="28">
        <v>466</v>
      </c>
      <c r="E17" s="29">
        <v>28.072289156626507</v>
      </c>
    </row>
    <row r="18" spans="2:5" ht="12" customHeight="1" x14ac:dyDescent="0.2">
      <c r="B18" s="7" t="s">
        <v>11</v>
      </c>
      <c r="C18" s="24">
        <v>14405</v>
      </c>
      <c r="D18" s="24">
        <v>7586</v>
      </c>
      <c r="E18" s="25">
        <v>52.662270045123215</v>
      </c>
    </row>
    <row r="19" spans="2:5" ht="12" customHeight="1" x14ac:dyDescent="0.2">
      <c r="B19" s="8" t="s">
        <v>12</v>
      </c>
      <c r="C19" s="28">
        <v>7146</v>
      </c>
      <c r="D19" s="28">
        <v>1363</v>
      </c>
      <c r="E19" s="29">
        <v>19.073607612650434</v>
      </c>
    </row>
    <row r="20" spans="2:5" ht="12" customHeight="1" x14ac:dyDescent="0.2">
      <c r="B20" s="8" t="s">
        <v>13</v>
      </c>
      <c r="C20" s="28">
        <v>11</v>
      </c>
      <c r="D20" s="28">
        <v>1</v>
      </c>
      <c r="E20" s="29">
        <v>9.0909090909090917</v>
      </c>
    </row>
    <row r="21" spans="2:5" ht="12" customHeight="1" x14ac:dyDescent="0.2">
      <c r="B21" s="8" t="s">
        <v>14</v>
      </c>
      <c r="C21" s="28">
        <v>7248</v>
      </c>
      <c r="D21" s="28">
        <v>6222</v>
      </c>
      <c r="E21" s="29">
        <v>85.844370860927157</v>
      </c>
    </row>
    <row r="22" spans="2:5" s="4" customFormat="1" ht="12" customHeight="1" x14ac:dyDescent="0.2">
      <c r="B22" s="7" t="s">
        <v>15</v>
      </c>
      <c r="C22" s="24">
        <v>44182</v>
      </c>
      <c r="D22" s="24">
        <v>14636</v>
      </c>
      <c r="E22" s="25">
        <v>33.126612647684581</v>
      </c>
    </row>
    <row r="23" spans="2:5" s="4" customFormat="1" ht="12" customHeight="1" x14ac:dyDescent="0.2">
      <c r="B23" s="8" t="s">
        <v>16</v>
      </c>
      <c r="C23" s="30">
        <v>47</v>
      </c>
      <c r="D23" s="30">
        <v>16</v>
      </c>
      <c r="E23" s="31">
        <v>34.042553191489361</v>
      </c>
    </row>
    <row r="24" spans="2:5" ht="12" customHeight="1" x14ac:dyDescent="0.2">
      <c r="B24" s="8" t="s">
        <v>17</v>
      </c>
      <c r="C24" s="30">
        <v>44135</v>
      </c>
      <c r="D24" s="30">
        <v>14620</v>
      </c>
      <c r="E24" s="31">
        <v>33.125637249348586</v>
      </c>
    </row>
    <row r="25" spans="2:5" s="4" customFormat="1" ht="12" customHeight="1" x14ac:dyDescent="0.2">
      <c r="B25" s="7" t="s">
        <v>18</v>
      </c>
      <c r="C25" s="24">
        <v>22053</v>
      </c>
      <c r="D25" s="24">
        <v>-5124</v>
      </c>
      <c r="E25" s="25">
        <v>-23.234934022581964</v>
      </c>
    </row>
    <row r="26" spans="2:5" ht="12" customHeight="1" x14ac:dyDescent="0.2">
      <c r="B26" s="7" t="s">
        <v>19</v>
      </c>
      <c r="C26" s="24">
        <v>17337</v>
      </c>
      <c r="D26" s="24">
        <v>-8653</v>
      </c>
      <c r="E26" s="25">
        <v>-49.910595835496338</v>
      </c>
    </row>
    <row r="27" spans="2:5" ht="12" customHeight="1" x14ac:dyDescent="0.2">
      <c r="B27" s="8" t="s">
        <v>20</v>
      </c>
      <c r="C27" s="28">
        <v>16533</v>
      </c>
      <c r="D27" s="28">
        <v>-9429</v>
      </c>
      <c r="E27" s="29">
        <v>-57.031391761930685</v>
      </c>
    </row>
    <row r="28" spans="2:5" ht="12" customHeight="1" x14ac:dyDescent="0.2">
      <c r="B28" s="8" t="s">
        <v>21</v>
      </c>
      <c r="C28" s="28">
        <v>804</v>
      </c>
      <c r="D28" s="28">
        <v>776</v>
      </c>
      <c r="E28" s="29">
        <v>96.517412935323392</v>
      </c>
    </row>
    <row r="29" spans="2:5" ht="12" customHeight="1" x14ac:dyDescent="0.2">
      <c r="B29" s="7" t="s">
        <v>22</v>
      </c>
      <c r="C29" s="26">
        <v>2439</v>
      </c>
      <c r="D29" s="26">
        <v>2332</v>
      </c>
      <c r="E29" s="27">
        <v>95.612956129561297</v>
      </c>
    </row>
    <row r="30" spans="2:5" ht="12" customHeight="1" x14ac:dyDescent="0.2">
      <c r="B30" s="8" t="s">
        <v>23</v>
      </c>
      <c r="C30" s="28">
        <v>1745</v>
      </c>
      <c r="D30" s="28">
        <v>1726</v>
      </c>
      <c r="E30" s="29">
        <v>98.911174785100286</v>
      </c>
    </row>
    <row r="31" spans="2:5" s="4" customFormat="1" ht="12" customHeight="1" x14ac:dyDescent="0.2">
      <c r="B31" s="8" t="s">
        <v>24</v>
      </c>
      <c r="C31" s="28">
        <v>694</v>
      </c>
      <c r="D31" s="28">
        <v>606</v>
      </c>
      <c r="E31" s="29">
        <v>87.319884726224785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2016</v>
      </c>
      <c r="D37" s="26">
        <v>1197</v>
      </c>
      <c r="E37" s="27">
        <v>59.375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261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180</v>
      </c>
      <c r="D40" s="24">
        <v>180</v>
      </c>
      <c r="E40" s="25">
        <v>100</v>
      </c>
    </row>
    <row r="41" spans="2:6" s="4" customFormat="1" ht="12" customHeight="1" x14ac:dyDescent="0.2">
      <c r="B41" s="8" t="s">
        <v>33</v>
      </c>
      <c r="C41" s="30">
        <v>180</v>
      </c>
      <c r="D41" s="30">
        <v>180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15454</v>
      </c>
      <c r="D44" s="24">
        <v>8529</v>
      </c>
      <c r="E44" s="25">
        <v>55.189594926879771</v>
      </c>
    </row>
    <row r="45" spans="2:6" ht="12" customHeight="1" x14ac:dyDescent="0.2">
      <c r="B45" s="7" t="s">
        <v>37</v>
      </c>
      <c r="C45" s="26">
        <v>12839</v>
      </c>
      <c r="D45" s="26">
        <v>11299</v>
      </c>
      <c r="E45" s="27">
        <v>88.005296362645069</v>
      </c>
      <c r="F45" s="5"/>
    </row>
    <row r="46" spans="2:6" ht="12" customHeight="1" x14ac:dyDescent="0.2">
      <c r="B46" s="7" t="s">
        <v>38</v>
      </c>
      <c r="C46" s="26">
        <v>750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8023</v>
      </c>
      <c r="D47" s="22">
        <v>7529</v>
      </c>
      <c r="E47" s="27">
        <v>93.842702231085624</v>
      </c>
    </row>
    <row r="48" spans="2:6" ht="12" customHeight="1" x14ac:dyDescent="0.2">
      <c r="B48" s="6" t="s">
        <v>39</v>
      </c>
      <c r="C48" s="32">
        <v>4216</v>
      </c>
      <c r="D48" s="32">
        <v>3873</v>
      </c>
      <c r="E48" s="33">
        <v>91.864326375711585</v>
      </c>
    </row>
    <row r="49" spans="2:5" ht="12" customHeight="1" x14ac:dyDescent="0.2">
      <c r="B49" s="6" t="s">
        <v>40</v>
      </c>
      <c r="C49" s="32">
        <v>2958</v>
      </c>
      <c r="D49" s="32">
        <v>2615</v>
      </c>
      <c r="E49" s="33">
        <v>88.404327248140632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2958</v>
      </c>
      <c r="D51" s="34">
        <v>2615</v>
      </c>
      <c r="E51" s="35">
        <v>88.404327248140632</v>
      </c>
    </row>
    <row r="52" spans="2:5" ht="12" customHeight="1" x14ac:dyDescent="0.2">
      <c r="B52" s="6" t="s">
        <v>43</v>
      </c>
      <c r="C52" s="32">
        <v>1258</v>
      </c>
      <c r="D52" s="32">
        <v>1258</v>
      </c>
      <c r="E52" s="33">
        <v>100</v>
      </c>
    </row>
    <row r="53" spans="2:5" ht="12" customHeight="1" x14ac:dyDescent="0.2">
      <c r="B53" s="9" t="s">
        <v>87</v>
      </c>
      <c r="C53" s="34">
        <v>1198</v>
      </c>
      <c r="D53" s="34">
        <v>1198</v>
      </c>
      <c r="E53" s="35">
        <v>100</v>
      </c>
    </row>
    <row r="54" spans="2:5" ht="12" customHeight="1" x14ac:dyDescent="0.2">
      <c r="B54" s="9" t="s">
        <v>88</v>
      </c>
      <c r="C54" s="34">
        <v>60</v>
      </c>
      <c r="D54" s="34">
        <v>60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995</v>
      </c>
      <c r="D58" s="32">
        <v>995</v>
      </c>
      <c r="E58" s="33">
        <v>100</v>
      </c>
    </row>
    <row r="59" spans="2:5" ht="12" customHeight="1" x14ac:dyDescent="0.2">
      <c r="B59" s="6" t="s">
        <v>48</v>
      </c>
      <c r="C59" s="32">
        <v>995</v>
      </c>
      <c r="D59" s="32">
        <v>995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2812</v>
      </c>
      <c r="D61" s="32">
        <v>2661</v>
      </c>
      <c r="E61" s="33">
        <v>94.630156472261746</v>
      </c>
    </row>
    <row r="62" spans="2:5" s="4" customFormat="1" ht="12" customHeight="1" x14ac:dyDescent="0.2">
      <c r="B62" s="6" t="s">
        <v>51</v>
      </c>
      <c r="C62" s="32">
        <v>2811</v>
      </c>
      <c r="D62" s="32">
        <v>2660</v>
      </c>
      <c r="E62" s="33">
        <v>94.62824617573817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60625</v>
      </c>
      <c r="D70" s="22">
        <v>-206</v>
      </c>
      <c r="E70" s="23">
        <v>-0.33979381443298973</v>
      </c>
    </row>
    <row r="71" spans="2:5" ht="12" customHeight="1" x14ac:dyDescent="0.2">
      <c r="B71" s="6" t="s">
        <v>57</v>
      </c>
      <c r="C71" s="32">
        <v>7039</v>
      </c>
      <c r="D71" s="32">
        <v>124</v>
      </c>
      <c r="E71" s="33">
        <v>1.7616138656059099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7005</v>
      </c>
      <c r="D74" s="36">
        <v>90</v>
      </c>
      <c r="E74" s="37">
        <v>1.2847965738758029</v>
      </c>
    </row>
    <row r="75" spans="2:5" ht="12" customHeight="1" x14ac:dyDescent="0.2">
      <c r="B75" s="6" t="s">
        <v>61</v>
      </c>
      <c r="C75" s="32">
        <v>34</v>
      </c>
      <c r="D75" s="32">
        <v>34</v>
      </c>
      <c r="E75" s="33">
        <v>100</v>
      </c>
    </row>
    <row r="76" spans="2:5" ht="12" customHeight="1" x14ac:dyDescent="0.2">
      <c r="B76" s="6" t="s">
        <v>62</v>
      </c>
      <c r="C76" s="32">
        <v>1239</v>
      </c>
      <c r="D76" s="32">
        <v>1124</v>
      </c>
      <c r="E76" s="33">
        <v>90.718321226795808</v>
      </c>
    </row>
    <row r="77" spans="2:5" ht="12" customHeight="1" x14ac:dyDescent="0.2">
      <c r="B77" s="6" t="s">
        <v>63</v>
      </c>
      <c r="C77" s="32">
        <v>52</v>
      </c>
      <c r="D77" s="32">
        <v>47</v>
      </c>
      <c r="E77" s="33">
        <v>90.384615384615387</v>
      </c>
    </row>
    <row r="78" spans="2:5" ht="12" customHeight="1" x14ac:dyDescent="0.2">
      <c r="B78" s="6" t="s">
        <v>64</v>
      </c>
      <c r="C78" s="32">
        <v>1187</v>
      </c>
      <c r="D78" s="32">
        <v>1077</v>
      </c>
      <c r="E78" s="33">
        <v>90.732940185341192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</v>
      </c>
      <c r="D81" s="34">
        <v>3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1078</v>
      </c>
      <c r="D86" s="34">
        <v>1074</v>
      </c>
      <c r="E86" s="35">
        <v>99.62894248608535</v>
      </c>
    </row>
    <row r="87" spans="2:5" ht="12" customHeight="1" x14ac:dyDescent="0.2">
      <c r="B87" s="6" t="s">
        <v>73</v>
      </c>
      <c r="C87" s="32">
        <v>45602</v>
      </c>
      <c r="D87" s="32">
        <v>-7820</v>
      </c>
      <c r="E87" s="33">
        <v>-17.14837068549625</v>
      </c>
    </row>
    <row r="88" spans="2:5" ht="12" customHeight="1" x14ac:dyDescent="0.2">
      <c r="B88" s="6" t="s">
        <v>74</v>
      </c>
      <c r="C88" s="36">
        <v>905</v>
      </c>
      <c r="D88" s="36">
        <v>631</v>
      </c>
      <c r="E88" s="37">
        <v>69.723756906077355</v>
      </c>
    </row>
    <row r="89" spans="2:5" ht="12" customHeight="1" x14ac:dyDescent="0.2">
      <c r="B89" s="6" t="s">
        <v>75</v>
      </c>
      <c r="C89" s="32">
        <v>8480</v>
      </c>
      <c r="D89" s="32">
        <v>1807</v>
      </c>
      <c r="E89" s="33">
        <v>21.308962264150942</v>
      </c>
    </row>
    <row r="90" spans="2:5" ht="12" customHeight="1" x14ac:dyDescent="0.2">
      <c r="B90" s="6" t="s">
        <v>76</v>
      </c>
      <c r="C90" s="32">
        <v>35521</v>
      </c>
      <c r="D90" s="32">
        <v>-10398</v>
      </c>
      <c r="E90" s="33">
        <v>-29.272824526336532</v>
      </c>
    </row>
    <row r="91" spans="2:5" ht="12" customHeight="1" x14ac:dyDescent="0.2">
      <c r="B91" s="6" t="s">
        <v>77</v>
      </c>
      <c r="C91" s="32">
        <v>696</v>
      </c>
      <c r="D91" s="32">
        <v>140</v>
      </c>
      <c r="E91" s="33">
        <v>20.114942528735632</v>
      </c>
    </row>
    <row r="92" spans="2:5" ht="12" customHeight="1" x14ac:dyDescent="0.2">
      <c r="B92" s="6" t="s">
        <v>78</v>
      </c>
      <c r="C92" s="32">
        <v>6745</v>
      </c>
      <c r="D92" s="32">
        <v>6366</v>
      </c>
      <c r="E92" s="33">
        <v>94.381022979985175</v>
      </c>
    </row>
    <row r="93" spans="2:5" ht="12" customHeight="1" x14ac:dyDescent="0.2">
      <c r="B93" s="6" t="s">
        <v>86</v>
      </c>
      <c r="C93" s="22">
        <v>16</v>
      </c>
      <c r="D93" s="22">
        <v>16</v>
      </c>
      <c r="E93" s="23">
        <v>100</v>
      </c>
    </row>
    <row r="94" spans="2:5" ht="12" customHeight="1" x14ac:dyDescent="0.2">
      <c r="B94" s="6" t="s">
        <v>79</v>
      </c>
      <c r="C94" s="32">
        <v>15</v>
      </c>
      <c r="D94" s="32">
        <v>15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534F7DE-587E-4FE7-BE02-3B78777BE502}"/>
    <hyperlink ref="D4" location="ŞUBAT!A1" display="Şubat" xr:uid="{9A6186AD-3599-46BA-9769-385BBAEB2AA8}"/>
    <hyperlink ref="E4" location="MART!A1" display="Mart" xr:uid="{4A2D7A31-6326-4A7B-90B3-7CC9D3FAB561}"/>
    <hyperlink ref="C5" location="NİSAN!A1" display="Nisan" xr:uid="{CCED5326-66F0-4678-8E32-90CB0EA642ED}"/>
    <hyperlink ref="D5" location="MAYIS!A1" display="Mayıs" xr:uid="{4AE6FACB-1D71-4CE5-ABCE-CF34AB83EB4A}"/>
    <hyperlink ref="E5" location="HAZİRAN!A1" display="Haziran" xr:uid="{BA83F6CB-7E3F-470D-B9B5-C1D2C2F64F1E}"/>
    <hyperlink ref="C6" location="TEMMUZ!A1" display="Temmuz" xr:uid="{B4F638D1-52AE-41AB-A54A-9F329485D758}"/>
    <hyperlink ref="D6" location="AĞUSTOS!A1" display="Ağustos" xr:uid="{05AF2DDF-B4D0-4E18-84D2-642AB8EB491F}"/>
    <hyperlink ref="E6" location="EYLÜL!A1" display="Eylül" xr:uid="{AE4342FF-0E20-4FA5-AF66-B6B90E5EB4E7}"/>
    <hyperlink ref="C7" location="EKİM!A1" display="Ekim" xr:uid="{60DC72EB-30BC-487A-88C8-5E4B3C18447F}"/>
    <hyperlink ref="D7" location="KASIM!A1" display="Kasım" xr:uid="{06C19B30-5EAC-4E67-9E4A-6A749391B277}"/>
    <hyperlink ref="E7" location="ARALIK!A1" display="Aralık" xr:uid="{F83A3919-C4AD-4300-8472-D9B6C5D781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999F-DC8E-4CA0-A9AD-3BBA4531D923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211043</v>
      </c>
      <c r="D10" s="22">
        <v>56919</v>
      </c>
      <c r="E10" s="23">
        <v>26.970333060087281</v>
      </c>
    </row>
    <row r="11" spans="2:5" ht="12" customHeight="1" x14ac:dyDescent="0.2">
      <c r="B11" s="7" t="s">
        <v>4</v>
      </c>
      <c r="C11" s="24">
        <v>145904</v>
      </c>
      <c r="D11" s="24">
        <v>52559</v>
      </c>
      <c r="E11" s="25">
        <v>36.023001425594913</v>
      </c>
    </row>
    <row r="12" spans="2:5" ht="12" customHeight="1" x14ac:dyDescent="0.2">
      <c r="B12" s="7" t="s">
        <v>5</v>
      </c>
      <c r="C12" s="24">
        <v>52115</v>
      </c>
      <c r="D12" s="24">
        <v>28977</v>
      </c>
      <c r="E12" s="25">
        <v>55.60203396335028</v>
      </c>
    </row>
    <row r="13" spans="2:5" ht="12" customHeight="1" x14ac:dyDescent="0.2">
      <c r="B13" s="7" t="s">
        <v>6</v>
      </c>
      <c r="C13" s="26">
        <v>37756</v>
      </c>
      <c r="D13" s="26">
        <v>21630</v>
      </c>
      <c r="E13" s="27">
        <v>57.28890772327577</v>
      </c>
    </row>
    <row r="14" spans="2:5" ht="12" customHeight="1" x14ac:dyDescent="0.2">
      <c r="B14" s="8" t="s">
        <v>7</v>
      </c>
      <c r="C14" s="28">
        <v>5191</v>
      </c>
      <c r="D14" s="28">
        <v>753</v>
      </c>
      <c r="E14" s="29">
        <v>14.50587555384319</v>
      </c>
    </row>
    <row r="15" spans="2:5" ht="12" customHeight="1" x14ac:dyDescent="0.2">
      <c r="B15" s="8" t="s">
        <v>8</v>
      </c>
      <c r="C15" s="28">
        <v>316</v>
      </c>
      <c r="D15" s="28">
        <v>176</v>
      </c>
      <c r="E15" s="29">
        <v>55.696202531645568</v>
      </c>
    </row>
    <row r="16" spans="2:5" ht="12" customHeight="1" x14ac:dyDescent="0.2">
      <c r="B16" s="8" t="s">
        <v>9</v>
      </c>
      <c r="C16" s="28">
        <v>30620</v>
      </c>
      <c r="D16" s="28">
        <v>20279</v>
      </c>
      <c r="E16" s="29">
        <v>66.227955584585246</v>
      </c>
    </row>
    <row r="17" spans="2:5" ht="12" customHeight="1" x14ac:dyDescent="0.2">
      <c r="B17" s="8" t="s">
        <v>10</v>
      </c>
      <c r="C17" s="28">
        <v>1629</v>
      </c>
      <c r="D17" s="28">
        <v>422</v>
      </c>
      <c r="E17" s="29">
        <v>25.905463474524247</v>
      </c>
    </row>
    <row r="18" spans="2:5" ht="12" customHeight="1" x14ac:dyDescent="0.2">
      <c r="B18" s="7" t="s">
        <v>11</v>
      </c>
      <c r="C18" s="24">
        <v>14359</v>
      </c>
      <c r="D18" s="24">
        <v>7347</v>
      </c>
      <c r="E18" s="25">
        <v>51.166515774078981</v>
      </c>
    </row>
    <row r="19" spans="2:5" ht="12" customHeight="1" x14ac:dyDescent="0.2">
      <c r="B19" s="8" t="s">
        <v>12</v>
      </c>
      <c r="C19" s="28">
        <v>7135</v>
      </c>
      <c r="D19" s="28">
        <v>1151</v>
      </c>
      <c r="E19" s="29">
        <v>16.131744919411354</v>
      </c>
    </row>
    <row r="20" spans="2:5" ht="12" customHeight="1" x14ac:dyDescent="0.2">
      <c r="B20" s="8" t="s">
        <v>13</v>
      </c>
      <c r="C20" s="28">
        <v>11</v>
      </c>
      <c r="D20" s="28">
        <v>1</v>
      </c>
      <c r="E20" s="29">
        <v>9.0909090909090917</v>
      </c>
    </row>
    <row r="21" spans="2:5" ht="12" customHeight="1" x14ac:dyDescent="0.2">
      <c r="B21" s="8" t="s">
        <v>14</v>
      </c>
      <c r="C21" s="28">
        <v>7213</v>
      </c>
      <c r="D21" s="28">
        <v>6195</v>
      </c>
      <c r="E21" s="29">
        <v>85.886593650353532</v>
      </c>
    </row>
    <row r="22" spans="2:5" s="4" customFormat="1" ht="12" customHeight="1" x14ac:dyDescent="0.2">
      <c r="B22" s="7" t="s">
        <v>15</v>
      </c>
      <c r="C22" s="24">
        <v>44480</v>
      </c>
      <c r="D22" s="24">
        <v>10145</v>
      </c>
      <c r="E22" s="25">
        <v>22.808003597122305</v>
      </c>
    </row>
    <row r="23" spans="2:5" s="4" customFormat="1" ht="12" customHeight="1" x14ac:dyDescent="0.2">
      <c r="B23" s="8" t="s">
        <v>16</v>
      </c>
      <c r="C23" s="30">
        <v>47</v>
      </c>
      <c r="D23" s="30">
        <v>16</v>
      </c>
      <c r="E23" s="31">
        <v>34.042553191489361</v>
      </c>
    </row>
    <row r="24" spans="2:5" ht="12" customHeight="1" x14ac:dyDescent="0.2">
      <c r="B24" s="8" t="s">
        <v>17</v>
      </c>
      <c r="C24" s="30">
        <v>44433</v>
      </c>
      <c r="D24" s="30">
        <v>10129</v>
      </c>
      <c r="E24" s="31">
        <v>22.796120000900231</v>
      </c>
    </row>
    <row r="25" spans="2:5" s="4" customFormat="1" ht="12" customHeight="1" x14ac:dyDescent="0.2">
      <c r="B25" s="7" t="s">
        <v>18</v>
      </c>
      <c r="C25" s="24">
        <v>22650</v>
      </c>
      <c r="D25" s="24">
        <v>-4206</v>
      </c>
      <c r="E25" s="25">
        <v>-18.569536423841061</v>
      </c>
    </row>
    <row r="26" spans="2:5" ht="12" customHeight="1" x14ac:dyDescent="0.2">
      <c r="B26" s="7" t="s">
        <v>19</v>
      </c>
      <c r="C26" s="24">
        <v>18606</v>
      </c>
      <c r="D26" s="24">
        <v>-7155</v>
      </c>
      <c r="E26" s="25">
        <v>-38.455336988068368</v>
      </c>
    </row>
    <row r="27" spans="2:5" ht="12" customHeight="1" x14ac:dyDescent="0.2">
      <c r="B27" s="8" t="s">
        <v>20</v>
      </c>
      <c r="C27" s="28">
        <v>17924</v>
      </c>
      <c r="D27" s="28">
        <v>-7818</v>
      </c>
      <c r="E27" s="29">
        <v>-43.617496094621735</v>
      </c>
    </row>
    <row r="28" spans="2:5" ht="12" customHeight="1" x14ac:dyDescent="0.2">
      <c r="B28" s="8" t="s">
        <v>21</v>
      </c>
      <c r="C28" s="28">
        <v>682</v>
      </c>
      <c r="D28" s="28">
        <v>663</v>
      </c>
      <c r="E28" s="29">
        <v>97.214076246334315</v>
      </c>
    </row>
    <row r="29" spans="2:5" ht="12" customHeight="1" x14ac:dyDescent="0.2">
      <c r="B29" s="7" t="s">
        <v>22</v>
      </c>
      <c r="C29" s="26">
        <v>1987</v>
      </c>
      <c r="D29" s="26">
        <v>1896</v>
      </c>
      <c r="E29" s="27">
        <v>95.420231504781071</v>
      </c>
    </row>
    <row r="30" spans="2:5" ht="12" customHeight="1" x14ac:dyDescent="0.2">
      <c r="B30" s="8" t="s">
        <v>23</v>
      </c>
      <c r="C30" s="28">
        <v>1388</v>
      </c>
      <c r="D30" s="28">
        <v>1369</v>
      </c>
      <c r="E30" s="29">
        <v>98.631123919308365</v>
      </c>
    </row>
    <row r="31" spans="2:5" s="4" customFormat="1" ht="12" customHeight="1" x14ac:dyDescent="0.2">
      <c r="B31" s="8" t="s">
        <v>24</v>
      </c>
      <c r="C31" s="28">
        <v>599</v>
      </c>
      <c r="D31" s="28">
        <v>527</v>
      </c>
      <c r="E31" s="29">
        <v>87.979966611018369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1796</v>
      </c>
      <c r="D37" s="26">
        <v>1053</v>
      </c>
      <c r="E37" s="27">
        <v>58.630289532293986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261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163</v>
      </c>
      <c r="D40" s="24">
        <v>163</v>
      </c>
      <c r="E40" s="25">
        <v>100</v>
      </c>
    </row>
    <row r="41" spans="2:6" s="4" customFormat="1" ht="12" customHeight="1" x14ac:dyDescent="0.2">
      <c r="B41" s="8" t="s">
        <v>33</v>
      </c>
      <c r="C41" s="30">
        <v>163</v>
      </c>
      <c r="D41" s="30">
        <v>163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14165</v>
      </c>
      <c r="D44" s="24">
        <v>7319</v>
      </c>
      <c r="E44" s="25">
        <v>51.669608189198733</v>
      </c>
    </row>
    <row r="45" spans="2:6" ht="12" customHeight="1" x14ac:dyDescent="0.2">
      <c r="B45" s="7" t="s">
        <v>37</v>
      </c>
      <c r="C45" s="26">
        <v>11583</v>
      </c>
      <c r="D45" s="26">
        <v>10162</v>
      </c>
      <c r="E45" s="27">
        <v>87.732021065354402</v>
      </c>
      <c r="F45" s="5"/>
    </row>
    <row r="46" spans="2:6" ht="12" customHeight="1" x14ac:dyDescent="0.2">
      <c r="B46" s="7" t="s">
        <v>38</v>
      </c>
      <c r="C46" s="26">
        <v>748</v>
      </c>
      <c r="D46" s="26">
        <v>-1</v>
      </c>
      <c r="E46" s="27">
        <v>-0.13368983957219249</v>
      </c>
    </row>
    <row r="47" spans="2:6" ht="12" customHeight="1" x14ac:dyDescent="0.2">
      <c r="B47" s="6" t="s">
        <v>84</v>
      </c>
      <c r="C47" s="22">
        <v>7213</v>
      </c>
      <c r="D47" s="22">
        <v>6742</v>
      </c>
      <c r="E47" s="27">
        <v>93.470123388326627</v>
      </c>
    </row>
    <row r="48" spans="2:6" ht="12" customHeight="1" x14ac:dyDescent="0.2">
      <c r="B48" s="6" t="s">
        <v>39</v>
      </c>
      <c r="C48" s="32">
        <v>3775</v>
      </c>
      <c r="D48" s="32">
        <v>3465</v>
      </c>
      <c r="E48" s="33">
        <v>91.788079470198682</v>
      </c>
    </row>
    <row r="49" spans="2:5" ht="12" customHeight="1" x14ac:dyDescent="0.2">
      <c r="B49" s="6" t="s">
        <v>40</v>
      </c>
      <c r="C49" s="32">
        <v>2688</v>
      </c>
      <c r="D49" s="32">
        <v>2378</v>
      </c>
      <c r="E49" s="33">
        <v>88.467261904761912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2688</v>
      </c>
      <c r="D51" s="34">
        <v>2378</v>
      </c>
      <c r="E51" s="35">
        <v>88.467261904761912</v>
      </c>
    </row>
    <row r="52" spans="2:5" ht="12" customHeight="1" x14ac:dyDescent="0.2">
      <c r="B52" s="6" t="s">
        <v>43</v>
      </c>
      <c r="C52" s="32">
        <v>1087</v>
      </c>
      <c r="D52" s="32">
        <v>1087</v>
      </c>
      <c r="E52" s="33">
        <v>100</v>
      </c>
    </row>
    <row r="53" spans="2:5" ht="12" customHeight="1" x14ac:dyDescent="0.2">
      <c r="B53" s="9" t="s">
        <v>87</v>
      </c>
      <c r="C53" s="34">
        <v>1031</v>
      </c>
      <c r="D53" s="34">
        <v>1031</v>
      </c>
      <c r="E53" s="35">
        <v>100</v>
      </c>
    </row>
    <row r="54" spans="2:5" ht="12" customHeight="1" x14ac:dyDescent="0.2">
      <c r="B54" s="9" t="s">
        <v>88</v>
      </c>
      <c r="C54" s="34">
        <v>56</v>
      </c>
      <c r="D54" s="34">
        <v>56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976</v>
      </c>
      <c r="D58" s="32">
        <v>976</v>
      </c>
      <c r="E58" s="33">
        <v>100</v>
      </c>
    </row>
    <row r="59" spans="2:5" ht="12" customHeight="1" x14ac:dyDescent="0.2">
      <c r="B59" s="6" t="s">
        <v>48</v>
      </c>
      <c r="C59" s="32">
        <v>976</v>
      </c>
      <c r="D59" s="32">
        <v>976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2462</v>
      </c>
      <c r="D61" s="32">
        <v>2301</v>
      </c>
      <c r="E61" s="33">
        <v>93.460601137286758</v>
      </c>
    </row>
    <row r="62" spans="2:5" s="4" customFormat="1" ht="12" customHeight="1" x14ac:dyDescent="0.2">
      <c r="B62" s="6" t="s">
        <v>51</v>
      </c>
      <c r="C62" s="32">
        <v>2461</v>
      </c>
      <c r="D62" s="32">
        <v>2300</v>
      </c>
      <c r="E62" s="33">
        <v>93.45794392523365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57923</v>
      </c>
      <c r="D70" s="22">
        <v>-2385</v>
      </c>
      <c r="E70" s="23">
        <v>-4.1175353486525212</v>
      </c>
    </row>
    <row r="71" spans="2:5" ht="12" customHeight="1" x14ac:dyDescent="0.2">
      <c r="B71" s="6" t="s">
        <v>57</v>
      </c>
      <c r="C71" s="32">
        <v>7031</v>
      </c>
      <c r="D71" s="32">
        <v>123</v>
      </c>
      <c r="E71" s="33">
        <v>1.7493955340634335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6998</v>
      </c>
      <c r="D74" s="36">
        <v>90</v>
      </c>
      <c r="E74" s="37">
        <v>1.2860817376393254</v>
      </c>
    </row>
    <row r="75" spans="2:5" ht="12" customHeight="1" x14ac:dyDescent="0.2">
      <c r="B75" s="6" t="s">
        <v>61</v>
      </c>
      <c r="C75" s="32">
        <v>33</v>
      </c>
      <c r="D75" s="32">
        <v>33</v>
      </c>
      <c r="E75" s="33">
        <v>100</v>
      </c>
    </row>
    <row r="76" spans="2:5" ht="12" customHeight="1" x14ac:dyDescent="0.2">
      <c r="B76" s="6" t="s">
        <v>62</v>
      </c>
      <c r="C76" s="32">
        <v>1061</v>
      </c>
      <c r="D76" s="32">
        <v>949</v>
      </c>
      <c r="E76" s="33">
        <v>89.443920829406224</v>
      </c>
    </row>
    <row r="77" spans="2:5" ht="12" customHeight="1" x14ac:dyDescent="0.2">
      <c r="B77" s="6" t="s">
        <v>63</v>
      </c>
      <c r="C77" s="32">
        <v>16</v>
      </c>
      <c r="D77" s="32">
        <v>13</v>
      </c>
      <c r="E77" s="33">
        <v>81.25</v>
      </c>
    </row>
    <row r="78" spans="2:5" ht="12" customHeight="1" x14ac:dyDescent="0.2">
      <c r="B78" s="6" t="s">
        <v>64</v>
      </c>
      <c r="C78" s="32">
        <v>1045</v>
      </c>
      <c r="D78" s="32">
        <v>936</v>
      </c>
      <c r="E78" s="33">
        <v>89.569377990430624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939</v>
      </c>
      <c r="D86" s="34">
        <v>936</v>
      </c>
      <c r="E86" s="35">
        <v>99.680511182108617</v>
      </c>
    </row>
    <row r="87" spans="2:5" ht="12" customHeight="1" x14ac:dyDescent="0.2">
      <c r="B87" s="6" t="s">
        <v>73</v>
      </c>
      <c r="C87" s="32">
        <v>44275</v>
      </c>
      <c r="D87" s="32">
        <v>-8623</v>
      </c>
      <c r="E87" s="33">
        <v>-19.476002258610954</v>
      </c>
    </row>
    <row r="88" spans="2:5" ht="12" customHeight="1" x14ac:dyDescent="0.2">
      <c r="B88" s="6" t="s">
        <v>74</v>
      </c>
      <c r="C88" s="36">
        <v>851</v>
      </c>
      <c r="D88" s="36">
        <v>579</v>
      </c>
      <c r="E88" s="37">
        <v>68.037602820211518</v>
      </c>
    </row>
    <row r="89" spans="2:5" ht="12" customHeight="1" x14ac:dyDescent="0.2">
      <c r="B89" s="6" t="s">
        <v>75</v>
      </c>
      <c r="C89" s="32">
        <v>8137</v>
      </c>
      <c r="D89" s="32">
        <v>1560</v>
      </c>
      <c r="E89" s="33">
        <v>19.171684896153373</v>
      </c>
    </row>
    <row r="90" spans="2:5" ht="12" customHeight="1" x14ac:dyDescent="0.2">
      <c r="B90" s="6" t="s">
        <v>76</v>
      </c>
      <c r="C90" s="32">
        <v>34603</v>
      </c>
      <c r="D90" s="32">
        <v>-10890</v>
      </c>
      <c r="E90" s="33">
        <v>-31.471259717365545</v>
      </c>
    </row>
    <row r="91" spans="2:5" ht="12" customHeight="1" x14ac:dyDescent="0.2">
      <c r="B91" s="6" t="s">
        <v>77</v>
      </c>
      <c r="C91" s="32">
        <v>684</v>
      </c>
      <c r="D91" s="32">
        <v>128</v>
      </c>
      <c r="E91" s="33">
        <v>18.71345029239766</v>
      </c>
    </row>
    <row r="92" spans="2:5" ht="12" customHeight="1" x14ac:dyDescent="0.2">
      <c r="B92" s="6" t="s">
        <v>78</v>
      </c>
      <c r="C92" s="32">
        <v>5556</v>
      </c>
      <c r="D92" s="32">
        <v>5166</v>
      </c>
      <c r="E92" s="33">
        <v>92.980561555075596</v>
      </c>
    </row>
    <row r="93" spans="2:5" ht="12" customHeight="1" x14ac:dyDescent="0.2">
      <c r="B93" s="6" t="s">
        <v>86</v>
      </c>
      <c r="C93" s="22">
        <v>3</v>
      </c>
      <c r="D93" s="22">
        <v>3</v>
      </c>
      <c r="E93" s="23">
        <v>100</v>
      </c>
    </row>
    <row r="94" spans="2:5" ht="12" customHeight="1" x14ac:dyDescent="0.2">
      <c r="B94" s="6" t="s">
        <v>79</v>
      </c>
      <c r="C94" s="32">
        <v>3</v>
      </c>
      <c r="D94" s="32">
        <v>3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DD67134-71C1-478C-8E23-C9C34F9A2467}"/>
    <hyperlink ref="D4" location="ŞUBAT!A1" display="Şubat" xr:uid="{C9A19DA7-836F-4A41-9A34-023903CDCDDF}"/>
    <hyperlink ref="E4" location="MART!A1" display="Mart" xr:uid="{8C0798CF-A4DF-4645-8733-02653E978AA4}"/>
    <hyperlink ref="C5" location="NİSAN!A1" display="Nisan" xr:uid="{CF2851C9-DCD1-4F32-B338-A972734F714C}"/>
    <hyperlink ref="D5" location="MAYIS!A1" display="Mayıs" xr:uid="{EF2965D8-E07C-4A7E-BEBB-CBECF2BB664B}"/>
    <hyperlink ref="E5" location="HAZİRAN!A1" display="Haziran" xr:uid="{BB6AEC12-6369-4DD7-8084-5B557DD88E53}"/>
    <hyperlink ref="C6" location="TEMMUZ!A1" display="Temmuz" xr:uid="{8D78A013-993F-4B85-A178-9123018E018F}"/>
    <hyperlink ref="D6" location="AĞUSTOS!A1" display="Ağustos" xr:uid="{C4425957-9FAE-4DAF-8BB3-9D6506264FB4}"/>
    <hyperlink ref="E6" location="EYLÜL!A1" display="Eylül" xr:uid="{C99D0CF0-1997-4BCC-ABA4-FB8CD9B60A6F}"/>
    <hyperlink ref="C7" location="EKİM!A1" display="Ekim" xr:uid="{584A6CD1-7527-44E1-8949-4CFE9D0EFB65}"/>
    <hyperlink ref="D7" location="KASIM!A1" display="Kasım" xr:uid="{E0540A14-0D77-468C-A652-76243E8E57B5}"/>
    <hyperlink ref="E7" location="ARALIK!A1" display="Aralık" xr:uid="{F1D7043A-2007-437E-A436-981ED94D95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1D62-2D29-436F-9F0F-842853CD8CE7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200637</v>
      </c>
      <c r="D10" s="22">
        <v>44876</v>
      </c>
      <c r="E10" s="23">
        <v>22.366761863464866</v>
      </c>
    </row>
    <row r="11" spans="2:5" ht="12" customHeight="1" x14ac:dyDescent="0.2">
      <c r="B11" s="7" t="s">
        <v>4</v>
      </c>
      <c r="C11" s="24">
        <v>141490</v>
      </c>
      <c r="D11" s="24">
        <v>45432</v>
      </c>
      <c r="E11" s="25">
        <v>32.109689730723019</v>
      </c>
    </row>
    <row r="12" spans="2:5" ht="12" customHeight="1" x14ac:dyDescent="0.2">
      <c r="B12" s="7" t="s">
        <v>5</v>
      </c>
      <c r="C12" s="24">
        <v>47921</v>
      </c>
      <c r="D12" s="24">
        <v>24228</v>
      </c>
      <c r="E12" s="25">
        <v>50.558210387930139</v>
      </c>
    </row>
    <row r="13" spans="2:5" ht="12" customHeight="1" x14ac:dyDescent="0.2">
      <c r="B13" s="7" t="s">
        <v>6</v>
      </c>
      <c r="C13" s="26">
        <v>34287</v>
      </c>
      <c r="D13" s="26">
        <v>17707</v>
      </c>
      <c r="E13" s="27">
        <v>51.643480036165315</v>
      </c>
    </row>
    <row r="14" spans="2:5" ht="12" customHeight="1" x14ac:dyDescent="0.2">
      <c r="B14" s="8" t="s">
        <v>7</v>
      </c>
      <c r="C14" s="28">
        <v>5225</v>
      </c>
      <c r="D14" s="28">
        <v>628</v>
      </c>
      <c r="E14" s="29">
        <v>12.019138755980862</v>
      </c>
    </row>
    <row r="15" spans="2:5" ht="12" customHeight="1" x14ac:dyDescent="0.2">
      <c r="B15" s="8" t="s">
        <v>8</v>
      </c>
      <c r="C15" s="28">
        <v>315</v>
      </c>
      <c r="D15" s="28">
        <v>158</v>
      </c>
      <c r="E15" s="29">
        <v>50.158730158730158</v>
      </c>
    </row>
    <row r="16" spans="2:5" ht="12" customHeight="1" x14ac:dyDescent="0.2">
      <c r="B16" s="8" t="s">
        <v>9</v>
      </c>
      <c r="C16" s="28">
        <v>27109</v>
      </c>
      <c r="D16" s="28">
        <v>16535</v>
      </c>
      <c r="E16" s="29">
        <v>60.99450367036777</v>
      </c>
    </row>
    <row r="17" spans="2:5" ht="12" customHeight="1" x14ac:dyDescent="0.2">
      <c r="B17" s="8" t="s">
        <v>10</v>
      </c>
      <c r="C17" s="28">
        <v>1638</v>
      </c>
      <c r="D17" s="28">
        <v>386</v>
      </c>
      <c r="E17" s="29">
        <v>23.565323565323563</v>
      </c>
    </row>
    <row r="18" spans="2:5" ht="12" customHeight="1" x14ac:dyDescent="0.2">
      <c r="B18" s="7" t="s">
        <v>11</v>
      </c>
      <c r="C18" s="24">
        <v>13634</v>
      </c>
      <c r="D18" s="24">
        <v>6521</v>
      </c>
      <c r="E18" s="25">
        <v>47.828957019216666</v>
      </c>
    </row>
    <row r="19" spans="2:5" ht="12" customHeight="1" x14ac:dyDescent="0.2">
      <c r="B19" s="8" t="s">
        <v>12</v>
      </c>
      <c r="C19" s="28">
        <v>6404</v>
      </c>
      <c r="D19" s="28">
        <v>579</v>
      </c>
      <c r="E19" s="29">
        <v>9.0412242348532157</v>
      </c>
    </row>
    <row r="20" spans="2:5" ht="12" customHeight="1" x14ac:dyDescent="0.2">
      <c r="B20" s="8" t="s">
        <v>13</v>
      </c>
      <c r="C20" s="28">
        <v>11</v>
      </c>
      <c r="D20" s="28">
        <v>1</v>
      </c>
      <c r="E20" s="29">
        <v>9.0909090909090917</v>
      </c>
    </row>
    <row r="21" spans="2:5" ht="12" customHeight="1" x14ac:dyDescent="0.2">
      <c r="B21" s="8" t="s">
        <v>14</v>
      </c>
      <c r="C21" s="28">
        <v>7219</v>
      </c>
      <c r="D21" s="28">
        <v>5941</v>
      </c>
      <c r="E21" s="29">
        <v>82.29671699681397</v>
      </c>
    </row>
    <row r="22" spans="2:5" s="4" customFormat="1" ht="12" customHeight="1" x14ac:dyDescent="0.2">
      <c r="B22" s="7" t="s">
        <v>15</v>
      </c>
      <c r="C22" s="24">
        <v>45529</v>
      </c>
      <c r="D22" s="24">
        <v>9675</v>
      </c>
      <c r="E22" s="25">
        <v>21.250192185200643</v>
      </c>
    </row>
    <row r="23" spans="2:5" s="4" customFormat="1" ht="12" customHeight="1" x14ac:dyDescent="0.2">
      <c r="B23" s="8" t="s">
        <v>16</v>
      </c>
      <c r="C23" s="30">
        <v>43</v>
      </c>
      <c r="D23" s="30">
        <v>12</v>
      </c>
      <c r="E23" s="31">
        <v>27.906976744186046</v>
      </c>
    </row>
    <row r="24" spans="2:5" ht="12" customHeight="1" x14ac:dyDescent="0.2">
      <c r="B24" s="8" t="s">
        <v>17</v>
      </c>
      <c r="C24" s="30">
        <v>45486</v>
      </c>
      <c r="D24" s="30">
        <v>9663</v>
      </c>
      <c r="E24" s="31">
        <v>21.243899221738559</v>
      </c>
    </row>
    <row r="25" spans="2:5" s="4" customFormat="1" ht="12" customHeight="1" x14ac:dyDescent="0.2">
      <c r="B25" s="7" t="s">
        <v>18</v>
      </c>
      <c r="C25" s="24">
        <v>23795</v>
      </c>
      <c r="D25" s="24">
        <v>-3043</v>
      </c>
      <c r="E25" s="25">
        <v>-12.788400924563984</v>
      </c>
    </row>
    <row r="26" spans="2:5" ht="12" customHeight="1" x14ac:dyDescent="0.2">
      <c r="B26" s="7" t="s">
        <v>19</v>
      </c>
      <c r="C26" s="24">
        <v>20416</v>
      </c>
      <c r="D26" s="24">
        <v>-5334</v>
      </c>
      <c r="E26" s="25">
        <v>-26.126567398119121</v>
      </c>
    </row>
    <row r="27" spans="2:5" ht="12" customHeight="1" x14ac:dyDescent="0.2">
      <c r="B27" s="8" t="s">
        <v>20</v>
      </c>
      <c r="C27" s="28">
        <v>19851</v>
      </c>
      <c r="D27" s="28">
        <v>-5871</v>
      </c>
      <c r="E27" s="29">
        <v>-29.575336255100499</v>
      </c>
    </row>
    <row r="28" spans="2:5" ht="12" customHeight="1" x14ac:dyDescent="0.2">
      <c r="B28" s="8" t="s">
        <v>21</v>
      </c>
      <c r="C28" s="28">
        <v>565</v>
      </c>
      <c r="D28" s="28">
        <v>537</v>
      </c>
      <c r="E28" s="29">
        <v>95.044247787610615</v>
      </c>
    </row>
    <row r="29" spans="2:5" ht="12" customHeight="1" x14ac:dyDescent="0.2">
      <c r="B29" s="7" t="s">
        <v>22</v>
      </c>
      <c r="C29" s="26">
        <v>1509</v>
      </c>
      <c r="D29" s="26">
        <v>1419</v>
      </c>
      <c r="E29" s="27">
        <v>94.035785288270375</v>
      </c>
    </row>
    <row r="30" spans="2:5" ht="12" customHeight="1" x14ac:dyDescent="0.2">
      <c r="B30" s="8" t="s">
        <v>23</v>
      </c>
      <c r="C30" s="28">
        <v>964</v>
      </c>
      <c r="D30" s="28">
        <v>945</v>
      </c>
      <c r="E30" s="29">
        <v>98.029045643153523</v>
      </c>
    </row>
    <row r="31" spans="2:5" s="4" customFormat="1" ht="12" customHeight="1" x14ac:dyDescent="0.2">
      <c r="B31" s="8" t="s">
        <v>24</v>
      </c>
      <c r="C31" s="28">
        <v>545</v>
      </c>
      <c r="D31" s="28">
        <v>474</v>
      </c>
      <c r="E31" s="29">
        <v>86.972477064220186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1609</v>
      </c>
      <c r="D37" s="26">
        <v>872</v>
      </c>
      <c r="E37" s="27">
        <v>54.195152268489743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261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14</v>
      </c>
      <c r="D40" s="24">
        <v>14</v>
      </c>
      <c r="E40" s="25">
        <v>100</v>
      </c>
    </row>
    <row r="41" spans="2:6" s="4" customFormat="1" ht="12" customHeight="1" x14ac:dyDescent="0.2">
      <c r="B41" s="8" t="s">
        <v>33</v>
      </c>
      <c r="C41" s="30">
        <v>14</v>
      </c>
      <c r="D41" s="30">
        <v>14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13259</v>
      </c>
      <c r="D44" s="24">
        <v>5776</v>
      </c>
      <c r="E44" s="25">
        <v>43.562862961007617</v>
      </c>
    </row>
    <row r="45" spans="2:6" ht="12" customHeight="1" x14ac:dyDescent="0.2">
      <c r="B45" s="7" t="s">
        <v>37</v>
      </c>
      <c r="C45" s="26">
        <v>10221</v>
      </c>
      <c r="D45" s="26">
        <v>8789</v>
      </c>
      <c r="E45" s="27">
        <v>85.989629194795029</v>
      </c>
      <c r="F45" s="5"/>
    </row>
    <row r="46" spans="2:6" ht="12" customHeight="1" x14ac:dyDescent="0.2">
      <c r="B46" s="7" t="s">
        <v>38</v>
      </c>
      <c r="C46" s="26">
        <v>751</v>
      </c>
      <c r="D46" s="26">
        <v>-7</v>
      </c>
      <c r="E46" s="27">
        <v>-0.9320905459387484</v>
      </c>
    </row>
    <row r="47" spans="2:6" ht="12" customHeight="1" x14ac:dyDescent="0.2">
      <c r="B47" s="6" t="s">
        <v>84</v>
      </c>
      <c r="C47" s="22">
        <v>5880</v>
      </c>
      <c r="D47" s="22">
        <v>5441</v>
      </c>
      <c r="E47" s="27">
        <v>92.534013605442183</v>
      </c>
    </row>
    <row r="48" spans="2:6" ht="12" customHeight="1" x14ac:dyDescent="0.2">
      <c r="B48" s="6" t="s">
        <v>39</v>
      </c>
      <c r="C48" s="32">
        <v>3280</v>
      </c>
      <c r="D48" s="32">
        <v>2976</v>
      </c>
      <c r="E48" s="33">
        <v>90.731707317073173</v>
      </c>
    </row>
    <row r="49" spans="2:5" ht="12" customHeight="1" x14ac:dyDescent="0.2">
      <c r="B49" s="6" t="s">
        <v>40</v>
      </c>
      <c r="C49" s="32">
        <v>2338</v>
      </c>
      <c r="D49" s="32">
        <v>2034</v>
      </c>
      <c r="E49" s="33">
        <v>86.997433704020537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2338</v>
      </c>
      <c r="D51" s="34">
        <v>2034</v>
      </c>
      <c r="E51" s="35">
        <v>86.997433704020537</v>
      </c>
    </row>
    <row r="52" spans="2:5" ht="12" customHeight="1" x14ac:dyDescent="0.2">
      <c r="B52" s="6" t="s">
        <v>43</v>
      </c>
      <c r="C52" s="32">
        <v>942</v>
      </c>
      <c r="D52" s="32">
        <v>942</v>
      </c>
      <c r="E52" s="33">
        <v>100</v>
      </c>
    </row>
    <row r="53" spans="2:5" ht="12" customHeight="1" x14ac:dyDescent="0.2">
      <c r="B53" s="9" t="s">
        <v>87</v>
      </c>
      <c r="C53" s="34">
        <v>888</v>
      </c>
      <c r="D53" s="34">
        <v>888</v>
      </c>
      <c r="E53" s="35">
        <v>100</v>
      </c>
    </row>
    <row r="54" spans="2:5" ht="12" customHeight="1" x14ac:dyDescent="0.2">
      <c r="B54" s="9" t="s">
        <v>88</v>
      </c>
      <c r="C54" s="34">
        <v>54</v>
      </c>
      <c r="D54" s="34">
        <v>54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539</v>
      </c>
      <c r="D58" s="32">
        <v>539</v>
      </c>
      <c r="E58" s="33">
        <v>100</v>
      </c>
    </row>
    <row r="59" spans="2:5" ht="12" customHeight="1" x14ac:dyDescent="0.2">
      <c r="B59" s="6" t="s">
        <v>48</v>
      </c>
      <c r="C59" s="32">
        <v>539</v>
      </c>
      <c r="D59" s="32">
        <v>539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2061</v>
      </c>
      <c r="D61" s="32">
        <v>1926</v>
      </c>
      <c r="E61" s="33">
        <v>93.449781659388648</v>
      </c>
    </row>
    <row r="62" spans="2:5" s="4" customFormat="1" ht="12" customHeight="1" x14ac:dyDescent="0.2">
      <c r="B62" s="6" t="s">
        <v>51</v>
      </c>
      <c r="C62" s="32">
        <v>2060</v>
      </c>
      <c r="D62" s="32">
        <v>1925</v>
      </c>
      <c r="E62" s="33">
        <v>93.446601941747574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53264</v>
      </c>
      <c r="D70" s="22">
        <v>-6000</v>
      </c>
      <c r="E70" s="23">
        <v>-11.264644037248422</v>
      </c>
    </row>
    <row r="71" spans="2:5" ht="12" customHeight="1" x14ac:dyDescent="0.2">
      <c r="B71" s="6" t="s">
        <v>57</v>
      </c>
      <c r="C71" s="32">
        <v>6925</v>
      </c>
      <c r="D71" s="32">
        <v>48</v>
      </c>
      <c r="E71" s="33">
        <v>0.69314079422382668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6894</v>
      </c>
      <c r="D74" s="36">
        <v>17</v>
      </c>
      <c r="E74" s="37">
        <v>0.24659123875834058</v>
      </c>
    </row>
    <row r="75" spans="2:5" ht="12" customHeight="1" x14ac:dyDescent="0.2">
      <c r="B75" s="6" t="s">
        <v>61</v>
      </c>
      <c r="C75" s="32">
        <v>31</v>
      </c>
      <c r="D75" s="32">
        <v>31</v>
      </c>
      <c r="E75" s="33">
        <v>100</v>
      </c>
    </row>
    <row r="76" spans="2:5" ht="12" customHeight="1" x14ac:dyDescent="0.2">
      <c r="B76" s="6" t="s">
        <v>62</v>
      </c>
      <c r="C76" s="32">
        <v>851</v>
      </c>
      <c r="D76" s="32">
        <v>736</v>
      </c>
      <c r="E76" s="33">
        <v>86.486486486486484</v>
      </c>
    </row>
    <row r="77" spans="2:5" ht="12" customHeight="1" x14ac:dyDescent="0.2">
      <c r="B77" s="6" t="s">
        <v>63</v>
      </c>
      <c r="C77" s="32">
        <v>7</v>
      </c>
      <c r="D77" s="32">
        <v>2</v>
      </c>
      <c r="E77" s="33">
        <v>28.571428571428569</v>
      </c>
    </row>
    <row r="78" spans="2:5" ht="12" customHeight="1" x14ac:dyDescent="0.2">
      <c r="B78" s="6" t="s">
        <v>64</v>
      </c>
      <c r="C78" s="32">
        <v>844</v>
      </c>
      <c r="D78" s="32">
        <v>734</v>
      </c>
      <c r="E78" s="33">
        <v>86.966824644549774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738</v>
      </c>
      <c r="D86" s="34">
        <v>734</v>
      </c>
      <c r="E86" s="35">
        <v>99.45799457994579</v>
      </c>
    </row>
    <row r="87" spans="2:5" ht="12" customHeight="1" x14ac:dyDescent="0.2">
      <c r="B87" s="6" t="s">
        <v>73</v>
      </c>
      <c r="C87" s="32">
        <v>42241</v>
      </c>
      <c r="D87" s="32">
        <v>-9639</v>
      </c>
      <c r="E87" s="33">
        <v>-22.819062048720436</v>
      </c>
    </row>
    <row r="88" spans="2:5" ht="12" customHeight="1" x14ac:dyDescent="0.2">
      <c r="B88" s="6" t="s">
        <v>74</v>
      </c>
      <c r="C88" s="36">
        <v>799</v>
      </c>
      <c r="D88" s="36">
        <v>530</v>
      </c>
      <c r="E88" s="37">
        <v>66.332916145181471</v>
      </c>
    </row>
    <row r="89" spans="2:5" ht="12" customHeight="1" x14ac:dyDescent="0.2">
      <c r="B89" s="6" t="s">
        <v>75</v>
      </c>
      <c r="C89" s="32">
        <v>7640</v>
      </c>
      <c r="D89" s="32">
        <v>1263</v>
      </c>
      <c r="E89" s="33">
        <v>16.531413612565444</v>
      </c>
    </row>
    <row r="90" spans="2:5" ht="12" customHeight="1" x14ac:dyDescent="0.2">
      <c r="B90" s="6" t="s">
        <v>76</v>
      </c>
      <c r="C90" s="32">
        <v>33119</v>
      </c>
      <c r="D90" s="32">
        <v>-11559</v>
      </c>
      <c r="E90" s="33">
        <v>-34.901416105558738</v>
      </c>
    </row>
    <row r="91" spans="2:5" ht="12" customHeight="1" x14ac:dyDescent="0.2">
      <c r="B91" s="6" t="s">
        <v>77</v>
      </c>
      <c r="C91" s="32">
        <v>683</v>
      </c>
      <c r="D91" s="32">
        <v>127</v>
      </c>
      <c r="E91" s="33">
        <v>18.594436310395317</v>
      </c>
    </row>
    <row r="92" spans="2:5" ht="12" customHeight="1" x14ac:dyDescent="0.2">
      <c r="B92" s="6" t="s">
        <v>78</v>
      </c>
      <c r="C92" s="32">
        <v>3247</v>
      </c>
      <c r="D92" s="32">
        <v>2855</v>
      </c>
      <c r="E92" s="33">
        <v>87.927317523868183</v>
      </c>
    </row>
    <row r="93" spans="2:5" ht="12" customHeight="1" x14ac:dyDescent="0.2">
      <c r="B93" s="6" t="s">
        <v>86</v>
      </c>
      <c r="C93" s="22">
        <v>3</v>
      </c>
      <c r="D93" s="22">
        <v>3</v>
      </c>
      <c r="E93" s="23">
        <v>100</v>
      </c>
    </row>
    <row r="94" spans="2:5" ht="12" customHeight="1" x14ac:dyDescent="0.2">
      <c r="B94" s="6" t="s">
        <v>79</v>
      </c>
      <c r="C94" s="32">
        <v>3</v>
      </c>
      <c r="D94" s="32">
        <v>3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DDBD01B-52A4-4D38-86D8-AD7578409B76}"/>
    <hyperlink ref="D4" location="ŞUBAT!A1" display="Şubat" xr:uid="{94A6377D-5A26-4A8D-8927-8505350B71BB}"/>
    <hyperlink ref="E4" location="MART!A1" display="Mart" xr:uid="{5C861FB5-37A1-48E9-895E-C18B056B53EC}"/>
    <hyperlink ref="C5" location="NİSAN!A1" display="Nisan" xr:uid="{DC100652-2509-48E6-88F4-44E60FAD845A}"/>
    <hyperlink ref="D5" location="MAYIS!A1" display="Mayıs" xr:uid="{4D751820-B1D1-4026-88FF-89719C23E376}"/>
    <hyperlink ref="E5" location="HAZİRAN!A1" display="Haziran" xr:uid="{B68E58C8-C117-46AB-8DB8-A9C7C0806982}"/>
    <hyperlink ref="C6" location="TEMMUZ!A1" display="Temmuz" xr:uid="{69F12833-02E9-4328-9529-83FE5288D644}"/>
    <hyperlink ref="D6" location="AĞUSTOS!A1" display="Ağustos" xr:uid="{C951F66B-6C7B-40F4-953E-5D1C76FC0F80}"/>
    <hyperlink ref="E6" location="EYLÜL!A1" display="Eylül" xr:uid="{F9DEEA3B-3B4C-42DC-B26F-A7D1BA4B9EFC}"/>
    <hyperlink ref="C7" location="EKİM!A1" display="Ekim" xr:uid="{AC78AB2E-CC02-430D-9B58-AF7536831763}"/>
    <hyperlink ref="D7" location="KASIM!A1" display="Kasım" xr:uid="{CC034569-97CA-46AE-8622-F3ECA9EC7FC0}"/>
    <hyperlink ref="E7" location="ARALIK!A1" display="Aralık" xr:uid="{51C295F5-3F71-4FCD-A3FE-5D0797D4DB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C18F-BFD5-4512-A06F-C39C66338505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157510</v>
      </c>
      <c r="D10" s="22">
        <v>31404</v>
      </c>
      <c r="E10" s="23">
        <v>19.937781728144245</v>
      </c>
    </row>
    <row r="11" spans="2:5" ht="12" customHeight="1" x14ac:dyDescent="0.2">
      <c r="B11" s="7" t="s">
        <v>4</v>
      </c>
      <c r="C11" s="24">
        <v>125624</v>
      </c>
      <c r="D11" s="24">
        <v>34448</v>
      </c>
      <c r="E11" s="25">
        <v>27.421511813029358</v>
      </c>
    </row>
    <row r="12" spans="2:5" ht="12" customHeight="1" x14ac:dyDescent="0.2">
      <c r="B12" s="7" t="s">
        <v>5</v>
      </c>
      <c r="C12" s="24">
        <v>38593</v>
      </c>
      <c r="D12" s="24">
        <v>16945</v>
      </c>
      <c r="E12" s="25">
        <v>43.906926126499627</v>
      </c>
    </row>
    <row r="13" spans="2:5" ht="12" customHeight="1" x14ac:dyDescent="0.2">
      <c r="B13" s="7" t="s">
        <v>6</v>
      </c>
      <c r="C13" s="26">
        <v>29890</v>
      </c>
      <c r="D13" s="26">
        <v>13814</v>
      </c>
      <c r="E13" s="27">
        <v>46.21612579458013</v>
      </c>
    </row>
    <row r="14" spans="2:5" ht="12" customHeight="1" x14ac:dyDescent="0.2">
      <c r="B14" s="8" t="s">
        <v>7</v>
      </c>
      <c r="C14" s="28">
        <v>4292</v>
      </c>
      <c r="D14" s="28">
        <v>496</v>
      </c>
      <c r="E14" s="29">
        <v>11.556383970177073</v>
      </c>
    </row>
    <row r="15" spans="2:5" ht="12" customHeight="1" x14ac:dyDescent="0.2">
      <c r="B15" s="8" t="s">
        <v>8</v>
      </c>
      <c r="C15" s="28">
        <v>308</v>
      </c>
      <c r="D15" s="28">
        <v>145</v>
      </c>
      <c r="E15" s="29">
        <v>47.077922077922082</v>
      </c>
    </row>
    <row r="16" spans="2:5" ht="12" customHeight="1" x14ac:dyDescent="0.2">
      <c r="B16" s="8" t="s">
        <v>9</v>
      </c>
      <c r="C16" s="28">
        <v>23779</v>
      </c>
      <c r="D16" s="28">
        <v>12945</v>
      </c>
      <c r="E16" s="29">
        <v>54.438790529458771</v>
      </c>
    </row>
    <row r="17" spans="2:5" ht="12" customHeight="1" x14ac:dyDescent="0.2">
      <c r="B17" s="8" t="s">
        <v>10</v>
      </c>
      <c r="C17" s="28">
        <v>1511</v>
      </c>
      <c r="D17" s="28">
        <v>228</v>
      </c>
      <c r="E17" s="29">
        <v>15.089344804765057</v>
      </c>
    </row>
    <row r="18" spans="2:5" ht="12" customHeight="1" x14ac:dyDescent="0.2">
      <c r="B18" s="7" t="s">
        <v>11</v>
      </c>
      <c r="C18" s="24">
        <v>8703</v>
      </c>
      <c r="D18" s="24">
        <v>3131</v>
      </c>
      <c r="E18" s="25">
        <v>35.976100195334944</v>
      </c>
    </row>
    <row r="19" spans="2:5" ht="12" customHeight="1" x14ac:dyDescent="0.2">
      <c r="B19" s="8" t="s">
        <v>12</v>
      </c>
      <c r="C19" s="28">
        <v>4609</v>
      </c>
      <c r="D19" s="28">
        <v>233</v>
      </c>
      <c r="E19" s="29">
        <v>5.0553265350401393</v>
      </c>
    </row>
    <row r="20" spans="2:5" ht="12" customHeight="1" x14ac:dyDescent="0.2">
      <c r="B20" s="8" t="s">
        <v>13</v>
      </c>
      <c r="C20" s="28">
        <v>11</v>
      </c>
      <c r="D20" s="28">
        <v>1</v>
      </c>
      <c r="E20" s="29">
        <v>9.0909090909090917</v>
      </c>
    </row>
    <row r="21" spans="2:5" ht="12" customHeight="1" x14ac:dyDescent="0.2">
      <c r="B21" s="8" t="s">
        <v>14</v>
      </c>
      <c r="C21" s="28">
        <v>4083</v>
      </c>
      <c r="D21" s="28">
        <v>2897</v>
      </c>
      <c r="E21" s="29">
        <v>70.952730835170215</v>
      </c>
    </row>
    <row r="22" spans="2:5" s="4" customFormat="1" ht="12" customHeight="1" x14ac:dyDescent="0.2">
      <c r="B22" s="7" t="s">
        <v>15</v>
      </c>
      <c r="C22" s="24">
        <v>45633</v>
      </c>
      <c r="D22" s="24">
        <v>8902</v>
      </c>
      <c r="E22" s="25">
        <v>19.50781232879714</v>
      </c>
    </row>
    <row r="23" spans="2:5" s="4" customFormat="1" ht="12" customHeight="1" x14ac:dyDescent="0.2">
      <c r="B23" s="8" t="s">
        <v>16</v>
      </c>
      <c r="C23" s="30">
        <v>43</v>
      </c>
      <c r="D23" s="30">
        <v>12</v>
      </c>
      <c r="E23" s="31">
        <v>27.906976744186046</v>
      </c>
    </row>
    <row r="24" spans="2:5" ht="12" customHeight="1" x14ac:dyDescent="0.2">
      <c r="B24" s="8" t="s">
        <v>17</v>
      </c>
      <c r="C24" s="30">
        <v>45590</v>
      </c>
      <c r="D24" s="30">
        <v>8890</v>
      </c>
      <c r="E24" s="31">
        <v>19.499890326826058</v>
      </c>
    </row>
    <row r="25" spans="2:5" s="4" customFormat="1" ht="12" customHeight="1" x14ac:dyDescent="0.2">
      <c r="B25" s="7" t="s">
        <v>18</v>
      </c>
      <c r="C25" s="24">
        <v>20345</v>
      </c>
      <c r="D25" s="24">
        <v>-3042</v>
      </c>
      <c r="E25" s="25">
        <v>-14.952076677316295</v>
      </c>
    </row>
    <row r="26" spans="2:5" ht="12" customHeight="1" x14ac:dyDescent="0.2">
      <c r="B26" s="7" t="s">
        <v>19</v>
      </c>
      <c r="C26" s="24">
        <v>17565</v>
      </c>
      <c r="D26" s="24">
        <v>-4730</v>
      </c>
      <c r="E26" s="25">
        <v>-26.928551095929404</v>
      </c>
    </row>
    <row r="27" spans="2:5" ht="12" customHeight="1" x14ac:dyDescent="0.2">
      <c r="B27" s="8" t="s">
        <v>20</v>
      </c>
      <c r="C27" s="28">
        <v>17154</v>
      </c>
      <c r="D27" s="28">
        <v>-5119</v>
      </c>
      <c r="E27" s="29">
        <v>-29.841436399673544</v>
      </c>
    </row>
    <row r="28" spans="2:5" ht="12" customHeight="1" x14ac:dyDescent="0.2">
      <c r="B28" s="8" t="s">
        <v>21</v>
      </c>
      <c r="C28" s="28">
        <v>411</v>
      </c>
      <c r="D28" s="28">
        <v>389</v>
      </c>
      <c r="E28" s="29">
        <v>94.647201946472009</v>
      </c>
    </row>
    <row r="29" spans="2:5" ht="12" customHeight="1" x14ac:dyDescent="0.2">
      <c r="B29" s="7" t="s">
        <v>22</v>
      </c>
      <c r="C29" s="26">
        <v>1079</v>
      </c>
      <c r="D29" s="26">
        <v>986</v>
      </c>
      <c r="E29" s="27">
        <v>91.38090824837812</v>
      </c>
    </row>
    <row r="30" spans="2:5" ht="12" customHeight="1" x14ac:dyDescent="0.2">
      <c r="B30" s="8" t="s">
        <v>23</v>
      </c>
      <c r="C30" s="28">
        <v>644</v>
      </c>
      <c r="D30" s="28">
        <v>624</v>
      </c>
      <c r="E30" s="29">
        <v>96.894409937888199</v>
      </c>
    </row>
    <row r="31" spans="2:5" s="4" customFormat="1" ht="12" customHeight="1" x14ac:dyDescent="0.2">
      <c r="B31" s="8" t="s">
        <v>24</v>
      </c>
      <c r="C31" s="28">
        <v>435</v>
      </c>
      <c r="D31" s="28">
        <v>362</v>
      </c>
      <c r="E31" s="29">
        <v>83.218390804597703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1440</v>
      </c>
      <c r="D37" s="26">
        <v>702</v>
      </c>
      <c r="E37" s="27">
        <v>48.75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261</v>
      </c>
      <c r="D39" s="26">
        <v>0</v>
      </c>
      <c r="E39" s="27">
        <v>0</v>
      </c>
    </row>
    <row r="40" spans="2:6" ht="12" customHeight="1" x14ac:dyDescent="0.2">
      <c r="B40" s="7" t="s">
        <v>32</v>
      </c>
      <c r="C40" s="24">
        <v>7</v>
      </c>
      <c r="D40" s="24">
        <v>7</v>
      </c>
      <c r="E40" s="25">
        <v>100</v>
      </c>
    </row>
    <row r="41" spans="2:6" s="4" customFormat="1" ht="12" customHeight="1" x14ac:dyDescent="0.2">
      <c r="B41" s="8" t="s">
        <v>33</v>
      </c>
      <c r="C41" s="30">
        <v>7</v>
      </c>
      <c r="D41" s="30">
        <v>7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11326</v>
      </c>
      <c r="D44" s="24">
        <v>4119</v>
      </c>
      <c r="E44" s="25">
        <v>36.367649655659548</v>
      </c>
    </row>
    <row r="45" spans="2:6" ht="12" customHeight="1" x14ac:dyDescent="0.2">
      <c r="B45" s="7" t="s">
        <v>37</v>
      </c>
      <c r="C45" s="26">
        <v>8971</v>
      </c>
      <c r="D45" s="26">
        <v>7525</v>
      </c>
      <c r="E45" s="27">
        <v>83.881395608070449</v>
      </c>
      <c r="F45" s="5"/>
    </row>
    <row r="46" spans="2:6" ht="12" customHeight="1" x14ac:dyDescent="0.2">
      <c r="B46" s="7" t="s">
        <v>38</v>
      </c>
      <c r="C46" s="26">
        <v>749</v>
      </c>
      <c r="D46" s="26">
        <v>-8</v>
      </c>
      <c r="E46" s="27">
        <v>-1.0680907877169559</v>
      </c>
    </row>
    <row r="47" spans="2:6" ht="12" customHeight="1" x14ac:dyDescent="0.2">
      <c r="B47" s="6" t="s">
        <v>84</v>
      </c>
      <c r="C47" s="22">
        <v>4821</v>
      </c>
      <c r="D47" s="22">
        <v>4377</v>
      </c>
      <c r="E47" s="27">
        <v>90.790292470441813</v>
      </c>
    </row>
    <row r="48" spans="2:6" ht="12" customHeight="1" x14ac:dyDescent="0.2">
      <c r="B48" s="6" t="s">
        <v>39</v>
      </c>
      <c r="C48" s="32">
        <v>2791</v>
      </c>
      <c r="D48" s="32">
        <v>2495</v>
      </c>
      <c r="E48" s="33">
        <v>89.394482264421356</v>
      </c>
    </row>
    <row r="49" spans="2:5" ht="12" customHeight="1" x14ac:dyDescent="0.2">
      <c r="B49" s="6" t="s">
        <v>40</v>
      </c>
      <c r="C49" s="32">
        <v>2005</v>
      </c>
      <c r="D49" s="32">
        <v>1709</v>
      </c>
      <c r="E49" s="33">
        <v>85.236907730673323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2005</v>
      </c>
      <c r="D51" s="34">
        <v>1709</v>
      </c>
      <c r="E51" s="35">
        <v>85.236907730673323</v>
      </c>
    </row>
    <row r="52" spans="2:5" ht="12" customHeight="1" x14ac:dyDescent="0.2">
      <c r="B52" s="6" t="s">
        <v>43</v>
      </c>
      <c r="C52" s="32">
        <v>786</v>
      </c>
      <c r="D52" s="32">
        <v>786</v>
      </c>
      <c r="E52" s="33">
        <v>100</v>
      </c>
    </row>
    <row r="53" spans="2:5" ht="12" customHeight="1" x14ac:dyDescent="0.2">
      <c r="B53" s="9" t="s">
        <v>87</v>
      </c>
      <c r="C53" s="34">
        <v>733</v>
      </c>
      <c r="D53" s="34">
        <v>733</v>
      </c>
      <c r="E53" s="35">
        <v>100</v>
      </c>
    </row>
    <row r="54" spans="2:5" ht="12" customHeight="1" x14ac:dyDescent="0.2">
      <c r="B54" s="9" t="s">
        <v>88</v>
      </c>
      <c r="C54" s="34">
        <v>53</v>
      </c>
      <c r="D54" s="34">
        <v>53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382</v>
      </c>
      <c r="D58" s="32">
        <v>382</v>
      </c>
      <c r="E58" s="33">
        <v>100</v>
      </c>
    </row>
    <row r="59" spans="2:5" ht="12" customHeight="1" x14ac:dyDescent="0.2">
      <c r="B59" s="6" t="s">
        <v>48</v>
      </c>
      <c r="C59" s="32">
        <v>382</v>
      </c>
      <c r="D59" s="32">
        <v>382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1648</v>
      </c>
      <c r="D61" s="32">
        <v>1500</v>
      </c>
      <c r="E61" s="33">
        <v>91.019417475728162</v>
      </c>
    </row>
    <row r="62" spans="2:5" s="4" customFormat="1" ht="12" customHeight="1" x14ac:dyDescent="0.2">
      <c r="B62" s="6" t="s">
        <v>51</v>
      </c>
      <c r="C62" s="32">
        <v>1647</v>
      </c>
      <c r="D62" s="32">
        <v>1499</v>
      </c>
      <c r="E62" s="33">
        <v>91.01396478445659</v>
      </c>
    </row>
    <row r="63" spans="2:5" ht="12" customHeight="1" x14ac:dyDescent="0.2">
      <c r="B63" s="6" t="s">
        <v>90</v>
      </c>
      <c r="C63" s="32">
        <v>1</v>
      </c>
      <c r="D63" s="32">
        <v>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27062</v>
      </c>
      <c r="D70" s="22">
        <v>-7424</v>
      </c>
      <c r="E70" s="23">
        <v>-27.43330130810731</v>
      </c>
    </row>
    <row r="71" spans="2:5" ht="12" customHeight="1" x14ac:dyDescent="0.2">
      <c r="B71" s="6" t="s">
        <v>57</v>
      </c>
      <c r="C71" s="32">
        <v>3331</v>
      </c>
      <c r="D71" s="32">
        <v>42</v>
      </c>
      <c r="E71" s="33">
        <v>1.2608826178324828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3305</v>
      </c>
      <c r="D74" s="36">
        <v>16</v>
      </c>
      <c r="E74" s="37">
        <v>0.48411497730711039</v>
      </c>
    </row>
    <row r="75" spans="2:5" ht="12" customHeight="1" x14ac:dyDescent="0.2">
      <c r="B75" s="6" t="s">
        <v>61</v>
      </c>
      <c r="C75" s="32">
        <v>26</v>
      </c>
      <c r="D75" s="32">
        <v>26</v>
      </c>
      <c r="E75" s="33">
        <v>100</v>
      </c>
    </row>
    <row r="76" spans="2:5" ht="12" customHeight="1" x14ac:dyDescent="0.2">
      <c r="B76" s="6" t="s">
        <v>62</v>
      </c>
      <c r="C76" s="32">
        <v>726</v>
      </c>
      <c r="D76" s="32">
        <v>610</v>
      </c>
      <c r="E76" s="33">
        <v>84.022038567493112</v>
      </c>
    </row>
    <row r="77" spans="2:5" ht="12" customHeight="1" x14ac:dyDescent="0.2">
      <c r="B77" s="6" t="s">
        <v>63</v>
      </c>
      <c r="C77" s="32">
        <v>7</v>
      </c>
      <c r="D77" s="32">
        <v>2</v>
      </c>
      <c r="E77" s="33">
        <v>28.571428571428569</v>
      </c>
    </row>
    <row r="78" spans="2:5" ht="12" customHeight="1" x14ac:dyDescent="0.2">
      <c r="B78" s="6" t="s">
        <v>64</v>
      </c>
      <c r="C78" s="32">
        <v>719</v>
      </c>
      <c r="D78" s="32">
        <v>608</v>
      </c>
      <c r="E78" s="33">
        <v>84.561891515994432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106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613</v>
      </c>
      <c r="D86" s="34">
        <v>608</v>
      </c>
      <c r="E86" s="35">
        <v>99.184339314845033</v>
      </c>
    </row>
    <row r="87" spans="2:5" ht="12" customHeight="1" x14ac:dyDescent="0.2">
      <c r="B87" s="6" t="s">
        <v>73</v>
      </c>
      <c r="C87" s="32">
        <v>19997</v>
      </c>
      <c r="D87" s="32">
        <v>-10695</v>
      </c>
      <c r="E87" s="33">
        <v>-53.483022453368001</v>
      </c>
    </row>
    <row r="88" spans="2:5" ht="12" customHeight="1" x14ac:dyDescent="0.2">
      <c r="B88" s="6" t="s">
        <v>74</v>
      </c>
      <c r="C88" s="36">
        <v>725</v>
      </c>
      <c r="D88" s="36">
        <v>456</v>
      </c>
      <c r="E88" s="37">
        <v>62.896551724137929</v>
      </c>
    </row>
    <row r="89" spans="2:5" ht="12" customHeight="1" x14ac:dyDescent="0.2">
      <c r="B89" s="6" t="s">
        <v>75</v>
      </c>
      <c r="C89" s="32">
        <v>6929</v>
      </c>
      <c r="D89" s="32">
        <v>924</v>
      </c>
      <c r="E89" s="33">
        <v>13.335257612931159</v>
      </c>
    </row>
    <row r="90" spans="2:5" ht="12" customHeight="1" x14ac:dyDescent="0.2">
      <c r="B90" s="6" t="s">
        <v>76</v>
      </c>
      <c r="C90" s="32">
        <v>11666</v>
      </c>
      <c r="D90" s="32">
        <v>-12196</v>
      </c>
      <c r="E90" s="33">
        <v>-104.54311674952854</v>
      </c>
    </row>
    <row r="91" spans="2:5" ht="12" customHeight="1" x14ac:dyDescent="0.2">
      <c r="B91" s="6" t="s">
        <v>77</v>
      </c>
      <c r="C91" s="32">
        <v>677</v>
      </c>
      <c r="D91" s="32">
        <v>121</v>
      </c>
      <c r="E91" s="33">
        <v>17.872968980797637</v>
      </c>
    </row>
    <row r="92" spans="2:5" ht="12" customHeight="1" x14ac:dyDescent="0.2">
      <c r="B92" s="6" t="s">
        <v>78</v>
      </c>
      <c r="C92" s="32">
        <v>3008</v>
      </c>
      <c r="D92" s="32">
        <v>2619</v>
      </c>
      <c r="E92" s="33">
        <v>87.067819148936167</v>
      </c>
    </row>
    <row r="93" spans="2:5" ht="12" customHeight="1" x14ac:dyDescent="0.2">
      <c r="B93" s="6" t="s">
        <v>86</v>
      </c>
      <c r="C93" s="22">
        <v>3</v>
      </c>
      <c r="D93" s="22">
        <v>3</v>
      </c>
      <c r="E93" s="23">
        <v>100</v>
      </c>
    </row>
    <row r="94" spans="2:5" ht="12" customHeight="1" x14ac:dyDescent="0.2">
      <c r="B94" s="6" t="s">
        <v>79</v>
      </c>
      <c r="C94" s="32">
        <v>3</v>
      </c>
      <c r="D94" s="32">
        <v>3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CD7A2EC-0FEC-4EB1-AAFC-09616A164DB5}"/>
    <hyperlink ref="D4" location="ŞUBAT!A1" display="Şubat" xr:uid="{6B496769-49ED-4BDD-B657-D6D7016D0129}"/>
    <hyperlink ref="E4" location="MART!A1" display="Mart" xr:uid="{44FE3A74-7C10-44C6-BD48-357184A4175F}"/>
    <hyperlink ref="C5" location="NİSAN!A1" display="Nisan" xr:uid="{6C69DA67-EECA-449D-91D1-9540C86CF606}"/>
    <hyperlink ref="D5" location="MAYIS!A1" display="Mayıs" xr:uid="{BBFA8668-685A-4F64-B739-81AF382F8C85}"/>
    <hyperlink ref="E5" location="HAZİRAN!A1" display="Haziran" xr:uid="{424A7810-5FD1-40C8-894B-3D8B02D5F9A7}"/>
    <hyperlink ref="C6" location="TEMMUZ!A1" display="Temmuz" xr:uid="{BDEE0ECA-15B6-4C6C-AC20-4FB1F3534794}"/>
    <hyperlink ref="D6" location="AĞUSTOS!A1" display="Ağustos" xr:uid="{5B61A7E7-5CE6-41D5-A0D5-CD8FE7480FD8}"/>
    <hyperlink ref="E6" location="EYLÜL!A1" display="Eylül" xr:uid="{AB879BE7-EF02-499A-A37A-843C42124075}"/>
    <hyperlink ref="C7" location="EKİM!A1" display="Ekim" xr:uid="{5952CFEE-2F6B-48DD-A59E-E3632F8552B1}"/>
    <hyperlink ref="D7" location="KASIM!A1" display="Kasım" xr:uid="{AA7979DD-9C98-4D0E-A15A-49475D833538}"/>
    <hyperlink ref="E7" location="ARALIK!A1" display="Aralık" xr:uid="{DC070D70-EF95-447E-B314-4275597C43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2025-07-29T13:18:06Z</dcterms:modified>
</cp:coreProperties>
</file>