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DFF416E4-8A49-4813-88BF-FB64249A1DBC}" xr6:coauthVersionLast="47" xr6:coauthVersionMax="47" xr10:uidLastSave="{00000000-0000-0000-0000-000000000000}"/>
  <bookViews>
    <workbookView xWindow="-108" yWindow="-108" windowWidth="23256" windowHeight="12456" tabRatio="664" xr2:uid="{23797635-D65A-4982-AB2C-24E3B2DE8ED6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C95" i="25"/>
  <c r="E94" i="25"/>
  <c r="E93" i="25"/>
  <c r="D92" i="25"/>
  <c r="E92" i="25" s="1"/>
  <c r="C92" i="25"/>
  <c r="E91" i="25"/>
  <c r="E89" i="25"/>
  <c r="E88" i="25"/>
  <c r="E87" i="25"/>
  <c r="D86" i="25"/>
  <c r="E86" i="25" s="1"/>
  <c r="C86" i="25"/>
  <c r="E85" i="25"/>
  <c r="E80" i="25"/>
  <c r="D77" i="25"/>
  <c r="D75" i="25"/>
  <c r="D69" i="25" s="1"/>
  <c r="C77" i="25"/>
  <c r="E77" i="25"/>
  <c r="C75" i="25"/>
  <c r="E76" i="25"/>
  <c r="E74" i="25"/>
  <c r="E73" i="25"/>
  <c r="D70" i="25"/>
  <c r="C70" i="25"/>
  <c r="C69" i="25" s="1"/>
  <c r="E70" i="25"/>
  <c r="E68" i="25"/>
  <c r="D66" i="25"/>
  <c r="D64" i="25"/>
  <c r="C66" i="25"/>
  <c r="E66" i="25"/>
  <c r="C64" i="25"/>
  <c r="E64" i="25" s="1"/>
  <c r="E62" i="25"/>
  <c r="E61" i="25"/>
  <c r="D60" i="25"/>
  <c r="E60" i="25" s="1"/>
  <c r="C60" i="25"/>
  <c r="E58" i="25"/>
  <c r="D57" i="25"/>
  <c r="C57" i="25"/>
  <c r="E57" i="25" s="1"/>
  <c r="D54" i="25"/>
  <c r="C54" i="25"/>
  <c r="E53" i="25"/>
  <c r="D51" i="25"/>
  <c r="E51" i="25" s="1"/>
  <c r="C51" i="25"/>
  <c r="E50" i="25"/>
  <c r="E49" i="25"/>
  <c r="D48" i="25"/>
  <c r="C48" i="25"/>
  <c r="C47" i="25" s="1"/>
  <c r="C46" i="25" s="1"/>
  <c r="E45" i="25"/>
  <c r="E44" i="25"/>
  <c r="E43" i="25"/>
  <c r="E42" i="25"/>
  <c r="E41" i="25"/>
  <c r="E40" i="25"/>
  <c r="D39" i="25"/>
  <c r="C39" i="25"/>
  <c r="E39" i="25"/>
  <c r="E37" i="25"/>
  <c r="E36" i="25"/>
  <c r="E35" i="25"/>
  <c r="E34" i="25"/>
  <c r="E33" i="25"/>
  <c r="E32" i="25"/>
  <c r="E31" i="25"/>
  <c r="E30" i="25"/>
  <c r="D29" i="25"/>
  <c r="C29" i="25"/>
  <c r="E29" i="25" s="1"/>
  <c r="E28" i="25"/>
  <c r="E27" i="25"/>
  <c r="D26" i="25"/>
  <c r="E26" i="25" s="1"/>
  <c r="C26" i="25"/>
  <c r="C25" i="25"/>
  <c r="E24" i="25"/>
  <c r="E23" i="25"/>
  <c r="D22" i="25"/>
  <c r="C22" i="25"/>
  <c r="E22" i="25" s="1"/>
  <c r="E21" i="25"/>
  <c r="E20" i="25"/>
  <c r="E19" i="25"/>
  <c r="D18" i="25"/>
  <c r="D12" i="25" s="1"/>
  <c r="C18" i="25"/>
  <c r="C12" i="25" s="1"/>
  <c r="C11" i="25" s="1"/>
  <c r="E17" i="25"/>
  <c r="E16" i="25"/>
  <c r="E15" i="25"/>
  <c r="E14" i="25"/>
  <c r="D13" i="25"/>
  <c r="C13" i="25"/>
  <c r="E75" i="25"/>
  <c r="E13" i="25"/>
  <c r="E69" i="25" l="1"/>
  <c r="C10" i="25"/>
  <c r="E12" i="25"/>
  <c r="E48" i="25"/>
  <c r="E18" i="25"/>
  <c r="D25" i="25"/>
  <c r="E25" i="25" s="1"/>
  <c r="D47" i="25"/>
  <c r="D11" i="25" l="1"/>
  <c r="E47" i="25"/>
  <c r="D46" i="25"/>
  <c r="E46" i="25" s="1"/>
  <c r="E11" i="25" l="1"/>
  <c r="D10" i="25"/>
  <c r="E10" i="25" s="1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<sst xmlns="http://schemas.openxmlformats.org/spreadsheetml/2006/main" count="1281" uniqueCount="118">
  <si>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</si>
  <si>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</si>
  <si>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</si>
  <si>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</si>
  <si>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</si>
  <si>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</si>
  <si>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</si>
  <si>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</si>
  <si>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</si>
  <si>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</si>
  <si>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</si>
  <si>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</si>
  <si>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</si>
  <si>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</si>
  <si>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</si>
  <si>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</si>
  <si>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</si>
  <si>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</si>
  <si>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</si>
  <si>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</si>
  <si>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</si>
  <si>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</si>
  <si>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</si>
  <si>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</si>
  <si>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</si>
  <si>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</si>
  <si>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</si>
  <si>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</si>
  <si>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</si>
  <si>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</si>
  <si>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</si>
  <si>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</si>
  <si>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</si>
  <si>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</si>
  <si>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</si>
  <si>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</si>
  <si>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</si>
  <si>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</si>
  <si>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</si>
  <si>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</si>
  <si>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</si>
  <si>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</si>
  <si>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</si>
  <si>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</si>
  <si>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</si>
  <si>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</si>
  <si>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</si>
  <si>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</si>
  <si>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</si>
  <si>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</si>
  <si>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</si>
  <si>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</si>
  <si>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</si>
  <si>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</si>
  <si>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</si>
  <si>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</si>
  <si>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</si>
  <si>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</si>
  <si>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</si>
  <si>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</si>
  <si>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</si>
  <si>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</si>
  <si>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</si>
  <si>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</si>
  <si>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</si>
  <si>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</si>
  <si>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</si>
  <si>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</si>
  <si>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</si>
  <si>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</si>
  <si>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</si>
  <si>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</si>
  <si>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</si>
  <si>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</si>
  <si>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</si>
  <si>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</si>
  <si>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</si>
  <si>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</si>
  <si>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</si>
  <si>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</si>
  <si>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</si>
  <si>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</si>
  <si>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</si>
  <si>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</si>
  <si>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</si>
  <si>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</si>
  <si>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</si>
  <si>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</si>
  <si>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</si>
  <si>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</si>
  <si>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</si>
  <si>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</si>
  <si>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</si>
  <si>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TEKİRDAĞ İLİ GENEL  BÜTÇE GELİRLERİNİN TAHSİLATI, TAHAKKUKU VE TAHSİLATIN TAHAKKUKA  ORANI (KÜMÜLATİF) OCAK 2011</t>
  </si>
  <si>
    <t>Ocak</t>
  </si>
  <si>
    <t>Şubat</t>
  </si>
  <si>
    <t>TEKİRDAĞ İLİ GENEL  BÜTÇE GELİRLERİNİN TAHSİLATI, TAHAKKUKU VE TAHSİLATIN TAHAKKUKA  ORANI (KÜMÜLATİF) ŞUBAT 2011</t>
  </si>
  <si>
    <t>TEKİRDAĞ İLİ GENEL  BÜTÇE GELİRLERİNİN TAHSİLATI, TAHAKKUKU VE TAHSİLATIN TAHAKKUKA  ORANI (KÜMÜLATİF) MART 2011</t>
  </si>
  <si>
    <t>Mart</t>
  </si>
  <si>
    <t>TEKİRDAĞ İLİ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</si>
  <si>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</si>
  <si>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</si>
  <si>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TEKİRDAĞ İLİ GENEL  BÜTÇE GELİRLERİNİN TAHSİLATI, TAHAKKUKU VE TAHSİLATIN TAHAKKUKA  ORANI (KÜMÜLATİF) MAYIS 2011</t>
  </si>
  <si>
    <t>Mayıs</t>
  </si>
  <si>
    <t>TEKİRDAĞ İLİ GENEL  BÜTÇE GELİRLERİNİN TAHSİLATI, TAHAKKUKU VE TAHSİLATIN TAHAKKUKA  ORANI (KÜMÜLATİF) HAZİRAN 2011</t>
  </si>
  <si>
    <t>Haziran</t>
  </si>
  <si>
    <t>TEKİRDAĞ İLİ GENEL  BÜTÇE GELİRLERİNİN TAHSİLATI, TAHAKKUKU VE TAHSİLATIN TAHAKKUKA  ORANI (KÜMÜLATİF) TEMMUZ 2011</t>
  </si>
  <si>
    <t>Temmuz</t>
  </si>
  <si>
    <t>TEKİRDAĞ İLİ GENEL  BÜTÇE GELİRLERİNİN TAHSİLATI, TAHAKKUKU VE TAHSİLATIN TAHAKKUKA  ORANI (KÜMÜLATİF) AĞUSTOS 2011</t>
  </si>
  <si>
    <t>Ağustos</t>
  </si>
  <si>
    <t>TEKİRDAĞ İLİ GENEL  BÜTÇE GELİRLERİNİN TAHSİLATI, TAHAKKUKU VE TAHSİLATIN TAHAKKUKA  ORANI (KÜMÜLATİF) EYLÜL 2011</t>
  </si>
  <si>
    <t>Eylül</t>
  </si>
  <si>
    <t>TEKİRDAĞ İLİ GENEL  BÜTÇE GELİRLERİNİN TAHSİLATI, TAHAKKUKU VE TAHSİLATIN TAHAKKUKA  ORANI (KÜMÜLATİF) EKİM 2011</t>
  </si>
  <si>
    <t>Ekim</t>
  </si>
  <si>
    <t>TEKİRDAĞ İLİ GENEL  BÜTÇE GELİRLERİNİN TAHSİLATI, TAHAKKUKU VE TAHSİLATIN TAHAKKUKA  ORANI (KÜMÜLATİF) KASIM 2011</t>
  </si>
  <si>
    <t>Kasım</t>
  </si>
  <si>
    <t>TEKİRDAĞ İLİ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</si>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</sst>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3D4FCCD6-05B5-4DF7-8476-C5AB87018C3D}"/>
    <cellStyle name="Normal_genelgelirtahk_tahs" xfId="3" xr:uid="{2D0B7056-7B98-4ACE-9EA3-680F1054772B}"/>
    <cellStyle name="Virgül [0]_29dan32ye" xfId="4" xr:uid="{46521E46-1A56-4A98-A82A-E8E2B9E494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29DB-07E0-4CE5-853D-AEB51D58E853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3710442</v>
      </c>
      <c r="D10" s="22">
        <v>2649534</v>
      </c>
      <c r="E10" s="23">
        <v>71.407503472632101</v>
      </c>
    </row>
    <row r="11" spans="2:5" ht="12" customHeight="1" x14ac:dyDescent="0.2">
      <c r="B11" s="7" t="s">
        <v>4</v>
      </c>
      <c r="C11" s="24">
        <v>3053046</v>
      </c>
      <c r="D11" s="24">
        <v>2541346</v>
      </c>
      <c r="E11" s="25">
        <v>83.239689149786798</v>
      </c>
    </row>
    <row r="12" spans="2:5" ht="12" customHeight="1" x14ac:dyDescent="0.2">
      <c r="B12" s="7" t="s">
        <v>5</v>
      </c>
      <c r="C12" s="24">
        <v>800551</v>
      </c>
      <c r="D12" s="24">
        <v>525299</v>
      </c>
      <c r="E12" s="25">
        <v>65.617181166471596</v>
      </c>
    </row>
    <row r="13" spans="2:5" ht="12" customHeight="1" x14ac:dyDescent="0.2">
      <c r="B13" s="7" t="s">
        <v>6</v>
      </c>
      <c r="C13" s="26">
        <v>550185</v>
      </c>
      <c r="D13" s="26">
        <v>384088</v>
      </c>
      <c r="E13" s="27">
        <v>69.810700037260204</v>
      </c>
    </row>
    <row r="14" spans="2:5" ht="12" customHeight="1" x14ac:dyDescent="0.2">
      <c r="B14" s="8" t="s">
        <v>7</v>
      </c>
      <c r="C14" s="28">
        <v>67395</v>
      </c>
      <c r="D14" s="28">
        <v>24917</v>
      </c>
      <c r="E14" s="29">
        <v>36.971585429186142</v>
      </c>
    </row>
    <row r="15" spans="2:5" ht="12" customHeight="1" x14ac:dyDescent="0.2">
      <c r="B15" s="8" t="s">
        <v>8</v>
      </c>
      <c r="C15" s="28">
        <v>8512</v>
      </c>
      <c r="D15" s="28">
        <v>3969</v>
      </c>
      <c r="E15" s="29">
        <v>46.628289473684212</v>
      </c>
    </row>
    <row r="16" spans="2:5" ht="12" customHeight="1" x14ac:dyDescent="0.2">
      <c r="B16" s="8" t="s">
        <v>9</v>
      </c>
      <c r="C16" s="28">
        <v>448676</v>
      </c>
      <c r="D16" s="28">
        <v>338174</v>
      </c>
      <c r="E16" s="29">
        <v>75.3715375905999</v>
      </c>
    </row>
    <row r="17" spans="2:5" ht="12" customHeight="1" x14ac:dyDescent="0.2">
      <c r="B17" s="8" t="s">
        <v>10</v>
      </c>
      <c r="C17" s="28">
        <v>25602</v>
      </c>
      <c r="D17" s="28">
        <v>17028</v>
      </c>
      <c r="E17" s="29">
        <v>66.510428872744313</v>
      </c>
    </row>
    <row r="18" spans="2:5" ht="12" customHeight="1" x14ac:dyDescent="0.2">
      <c r="B18" s="7" t="s">
        <v>11</v>
      </c>
      <c r="C18" s="24">
        <v>250366</v>
      </c>
      <c r="D18" s="24">
        <v>141211</v>
      </c>
      <c r="E18" s="25">
        <v>56.401827724211749</v>
      </c>
    </row>
    <row r="19" spans="2:5" ht="12" customHeight="1" x14ac:dyDescent="0.2">
      <c r="B19" s="8" t="s">
        <v>12</v>
      </c>
      <c r="C19" s="28">
        <v>131658</v>
      </c>
      <c r="D19" s="28">
        <v>47142</v>
      </c>
      <c r="E19" s="29">
        <v>35.806407510367769</v>
      </c>
    </row>
    <row r="20" spans="2:5" ht="12" customHeight="1" x14ac:dyDescent="0.2">
      <c r="B20" s="8" t="s">
        <v>13</v>
      </c>
      <c r="C20" s="28">
        <v>705</v>
      </c>
      <c r="D20" s="28">
        <v>186</v>
      </c>
      <c r="E20" s="29">
        <v>26.382978723404253</v>
      </c>
    </row>
    <row r="21" spans="2:5" ht="12" customHeight="1" x14ac:dyDescent="0.2">
      <c r="B21" s="8" t="s">
        <v>14</v>
      </c>
      <c r="C21" s="28">
        <v>118003</v>
      </c>
      <c r="D21" s="28">
        <v>93883</v>
      </c>
      <c r="E21" s="29">
        <v>79.559841698939863</v>
      </c>
    </row>
    <row r="22" spans="2:5" s="4" customFormat="1" ht="12" customHeight="1" x14ac:dyDescent="0.2">
      <c r="B22" s="7" t="s">
        <v>15</v>
      </c>
      <c r="C22" s="24">
        <v>86734</v>
      </c>
      <c r="D22" s="24">
        <v>60121</v>
      </c>
      <c r="E22" s="25">
        <v>69.316531002836257</v>
      </c>
    </row>
    <row r="23" spans="2:5" s="4" customFormat="1" ht="12" customHeight="1" x14ac:dyDescent="0.2">
      <c r="B23" s="8" t="s">
        <v>16</v>
      </c>
      <c r="C23" s="30">
        <v>946</v>
      </c>
      <c r="D23" s="30">
        <v>608</v>
      </c>
      <c r="E23" s="31">
        <v>64.270613107822399</v>
      </c>
    </row>
    <row r="24" spans="2:5" ht="12" customHeight="1" x14ac:dyDescent="0.2">
      <c r="B24" s="8" t="s">
        <v>17</v>
      </c>
      <c r="C24" s="30">
        <v>85788</v>
      </c>
      <c r="D24" s="30">
        <v>59513</v>
      </c>
      <c r="E24" s="31">
        <v>69.372173264326008</v>
      </c>
    </row>
    <row r="25" spans="2:5" s="4" customFormat="1" ht="12" customHeight="1" x14ac:dyDescent="0.2">
      <c r="B25" s="7" t="s">
        <v>18</v>
      </c>
      <c r="C25" s="24">
        <v>417962</v>
      </c>
      <c r="D25" s="24">
        <v>239566</v>
      </c>
      <c r="E25" s="25">
        <v>57.317650886922735</v>
      </c>
    </row>
    <row r="26" spans="2:5" ht="12" customHeight="1" x14ac:dyDescent="0.2">
      <c r="B26" s="7" t="s">
        <v>19</v>
      </c>
      <c r="C26" s="24">
        <v>254470</v>
      </c>
      <c r="D26" s="24">
        <v>110286</v>
      </c>
      <c r="E26" s="25">
        <v>43.339489920226356</v>
      </c>
    </row>
    <row r="27" spans="2:5" ht="12" customHeight="1" x14ac:dyDescent="0.2">
      <c r="B27" s="8" t="s">
        <v>20</v>
      </c>
      <c r="C27" s="28">
        <v>244599</v>
      </c>
      <c r="D27" s="28">
        <v>103366</v>
      </c>
      <c r="E27" s="29">
        <v>42.259371461044402</v>
      </c>
    </row>
    <row r="28" spans="2:5" ht="12" customHeight="1" x14ac:dyDescent="0.2">
      <c r="B28" s="8" t="s">
        <v>21</v>
      </c>
      <c r="C28" s="28">
        <v>9871</v>
      </c>
      <c r="D28" s="28">
        <v>6920</v>
      </c>
      <c r="E28" s="29">
        <v>70.104346064228551</v>
      </c>
    </row>
    <row r="29" spans="2:5" ht="12" customHeight="1" x14ac:dyDescent="0.2">
      <c r="B29" s="7" t="s">
        <v>22</v>
      </c>
      <c r="C29" s="26">
        <v>138968</v>
      </c>
      <c r="D29" s="26">
        <v>106288</v>
      </c>
      <c r="E29" s="27">
        <v>76.483794830464575</v>
      </c>
    </row>
    <row r="30" spans="2:5" ht="12" customHeight="1" x14ac:dyDescent="0.2">
      <c r="B30" s="8" t="s">
        <v>23</v>
      </c>
      <c r="C30" s="28">
        <v>4735</v>
      </c>
      <c r="D30" s="28">
        <v>353</v>
      </c>
      <c r="E30" s="29">
        <v>7.4551214361140445</v>
      </c>
    </row>
    <row r="31" spans="2:5" s="4" customFormat="1" ht="12" customHeight="1" x14ac:dyDescent="0.2">
      <c r="B31" s="8" t="s">
        <v>24</v>
      </c>
      <c r="C31" s="28">
        <v>66766</v>
      </c>
      <c r="D31" s="28">
        <v>66698</v>
      </c>
      <c r="E31" s="29">
        <v>99.898151753886708</v>
      </c>
    </row>
    <row r="32" spans="2:5" ht="12" customHeight="1" x14ac:dyDescent="0.2">
      <c r="B32" s="8" t="s">
        <v>25</v>
      </c>
      <c r="C32" s="28">
        <v>39870</v>
      </c>
      <c r="D32" s="28">
        <v>12191</v>
      </c>
      <c r="E32" s="29">
        <v>30.576874843240532</v>
      </c>
    </row>
    <row r="33" spans="2:6" ht="12" customHeight="1" x14ac:dyDescent="0.2">
      <c r="B33" s="8" t="s">
        <v>26</v>
      </c>
      <c r="C33" s="28">
        <v>8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1</v>
      </c>
      <c r="D34" s="28">
        <v>0</v>
      </c>
      <c r="E34" s="29">
        <v>0</v>
      </c>
    </row>
    <row r="35" spans="2:6" ht="12" customHeight="1" x14ac:dyDescent="0.2">
      <c r="B35" s="8" t="s">
        <v>28</v>
      </c>
      <c r="C35" s="28">
        <v>27585</v>
      </c>
      <c r="D35" s="28">
        <v>27043</v>
      </c>
      <c r="E35" s="29">
        <v>98.035164038426686</v>
      </c>
    </row>
    <row r="36" spans="2:6" ht="12" customHeight="1" x14ac:dyDescent="0.2">
      <c r="B36" s="8" t="s">
        <v>101</v>
      </c>
      <c r="C36" s="28">
        <v>3</v>
      </c>
      <c r="D36" s="28">
        <v>3</v>
      </c>
      <c r="E36" s="29">
        <v>100</v>
      </c>
    </row>
    <row r="37" spans="2:6" ht="12" customHeight="1" x14ac:dyDescent="0.2">
      <c r="B37" s="7" t="s">
        <v>29</v>
      </c>
      <c r="C37" s="26">
        <v>24506</v>
      </c>
      <c r="D37" s="26">
        <v>22991</v>
      </c>
      <c r="E37" s="27">
        <v>93.817840528850084</v>
      </c>
    </row>
    <row r="38" spans="2:6" ht="12" customHeight="1" x14ac:dyDescent="0.2">
      <c r="B38" s="7" t="s">
        <v>30</v>
      </c>
      <c r="C38" s="26">
        <v>17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1</v>
      </c>
      <c r="D39" s="26">
        <v>1</v>
      </c>
      <c r="E39" s="27">
        <v>100</v>
      </c>
    </row>
    <row r="40" spans="2:6" ht="12" customHeight="1" x14ac:dyDescent="0.2">
      <c r="B40" s="7" t="s">
        <v>32</v>
      </c>
      <c r="C40" s="24">
        <v>1566891</v>
      </c>
      <c r="D40" s="24">
        <v>1566891</v>
      </c>
      <c r="E40" s="25">
        <v>100</v>
      </c>
    </row>
    <row r="41" spans="2:6" s="4" customFormat="1" ht="12" customHeight="1" x14ac:dyDescent="0.2">
      <c r="B41" s="8" t="s">
        <v>33</v>
      </c>
      <c r="C41" s="30">
        <v>125571</v>
      </c>
      <c r="D41" s="30">
        <v>125571</v>
      </c>
      <c r="E41" s="31">
        <v>100</v>
      </c>
    </row>
    <row r="42" spans="2:6" ht="12" customHeight="1" x14ac:dyDescent="0.2">
      <c r="B42" s="8" t="s">
        <v>34</v>
      </c>
      <c r="C42" s="30">
        <v>1439656</v>
      </c>
      <c r="D42" s="30">
        <v>1439656</v>
      </c>
      <c r="E42" s="31">
        <v>100</v>
      </c>
    </row>
    <row r="43" spans="2:6" s="4" customFormat="1" ht="12" customHeight="1" x14ac:dyDescent="0.2">
      <c r="B43" s="8" t="s">
        <v>35</v>
      </c>
      <c r="C43" s="28">
        <v>1664</v>
      </c>
      <c r="D43" s="28">
        <v>1664</v>
      </c>
      <c r="E43" s="29">
        <v>100</v>
      </c>
    </row>
    <row r="44" spans="2:6" ht="12" customHeight="1" x14ac:dyDescent="0.2">
      <c r="B44" s="7" t="s">
        <v>36</v>
      </c>
      <c r="C44" s="24">
        <v>71041</v>
      </c>
      <c r="D44" s="24">
        <v>49291</v>
      </c>
      <c r="E44" s="25">
        <v>69.383876916147017</v>
      </c>
    </row>
    <row r="45" spans="2:6" ht="12" customHeight="1" x14ac:dyDescent="0.2">
      <c r="B45" s="7" t="s">
        <v>37</v>
      </c>
      <c r="C45" s="26">
        <v>108980</v>
      </c>
      <c r="D45" s="26">
        <v>99999</v>
      </c>
      <c r="E45" s="27">
        <v>91.759038355661588</v>
      </c>
      <c r="F45" s="5"/>
    </row>
    <row r="46" spans="2:6" ht="12" customHeight="1" x14ac:dyDescent="0.2">
      <c r="B46" s="7" t="s">
        <v>38</v>
      </c>
      <c r="C46" s="26">
        <v>887</v>
      </c>
      <c r="D46" s="26">
        <v>179</v>
      </c>
      <c r="E46" s="27">
        <v>20.180383314543406</v>
      </c>
    </row>
    <row r="47" spans="2:6" ht="12" customHeight="1" x14ac:dyDescent="0.2">
      <c r="B47" s="6" t="s">
        <v>84</v>
      </c>
      <c r="C47" s="22">
        <v>37298</v>
      </c>
      <c r="D47" s="22">
        <v>30657</v>
      </c>
      <c r="E47" s="27">
        <v>82.194755750978615</v>
      </c>
    </row>
    <row r="48" spans="2:6" ht="12" customHeight="1" x14ac:dyDescent="0.2">
      <c r="B48" s="6" t="s">
        <v>39</v>
      </c>
      <c r="C48" s="32">
        <v>13532</v>
      </c>
      <c r="D48" s="32">
        <v>13452</v>
      </c>
      <c r="E48" s="33">
        <v>99.408808749630509</v>
      </c>
    </row>
    <row r="49" spans="2:5" ht="12" customHeight="1" x14ac:dyDescent="0.2">
      <c r="B49" s="6" t="s">
        <v>40</v>
      </c>
      <c r="C49" s="32">
        <v>13212</v>
      </c>
      <c r="D49" s="32">
        <v>13134</v>
      </c>
      <c r="E49" s="33">
        <v>99.409627611262479</v>
      </c>
    </row>
    <row r="50" spans="2:5" ht="12" customHeight="1" x14ac:dyDescent="0.2">
      <c r="B50" s="9" t="s">
        <v>41</v>
      </c>
      <c r="C50" s="34">
        <v>0</v>
      </c>
      <c r="D50" s="34">
        <v>0</v>
      </c>
      <c r="E50" s="35"/>
    </row>
    <row r="51" spans="2:5" ht="12" customHeight="1" x14ac:dyDescent="0.2">
      <c r="B51" s="9" t="s">
        <v>42</v>
      </c>
      <c r="C51" s="34">
        <v>13212</v>
      </c>
      <c r="D51" s="34">
        <v>13134</v>
      </c>
      <c r="E51" s="35">
        <v>99.409627611262479</v>
      </c>
    </row>
    <row r="52" spans="2:5" ht="12" customHeight="1" x14ac:dyDescent="0.2">
      <c r="B52" s="6" t="s">
        <v>43</v>
      </c>
      <c r="C52" s="32">
        <v>320</v>
      </c>
      <c r="D52" s="32">
        <v>318</v>
      </c>
      <c r="E52" s="33">
        <v>99.375</v>
      </c>
    </row>
    <row r="53" spans="2:5" ht="12" customHeight="1" x14ac:dyDescent="0.2">
      <c r="B53" s="9" t="s">
        <v>87</v>
      </c>
      <c r="C53" s="34">
        <v>1</v>
      </c>
      <c r="D53" s="34">
        <v>1</v>
      </c>
      <c r="E53" s="35">
        <v>100</v>
      </c>
    </row>
    <row r="54" spans="2:5" ht="12" customHeight="1" x14ac:dyDescent="0.2">
      <c r="B54" s="9" t="s">
        <v>88</v>
      </c>
      <c r="C54" s="34">
        <v>319</v>
      </c>
      <c r="D54" s="34">
        <v>317</v>
      </c>
      <c r="E54" s="35">
        <v>99.373040752351088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3867</v>
      </c>
      <c r="D58" s="32">
        <v>3867</v>
      </c>
      <c r="E58" s="33">
        <v>100</v>
      </c>
    </row>
    <row r="59" spans="2:5" ht="12" customHeight="1" x14ac:dyDescent="0.2">
      <c r="B59" s="6" t="s">
        <v>48</v>
      </c>
      <c r="C59" s="32">
        <v>3867</v>
      </c>
      <c r="D59" s="32">
        <v>3867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19899</v>
      </c>
      <c r="D61" s="32">
        <v>13338</v>
      </c>
      <c r="E61" s="33">
        <v>67.028493894165535</v>
      </c>
    </row>
    <row r="62" spans="2:5" s="4" customFormat="1" ht="12" customHeight="1" x14ac:dyDescent="0.2">
      <c r="B62" s="6" t="s">
        <v>51</v>
      </c>
      <c r="C62" s="32">
        <v>18598</v>
      </c>
      <c r="D62" s="32">
        <v>12037</v>
      </c>
      <c r="E62" s="33">
        <v>64.722013119690288</v>
      </c>
    </row>
    <row r="63" spans="2:5" ht="12" customHeight="1" x14ac:dyDescent="0.2">
      <c r="B63" s="6" t="s">
        <v>90</v>
      </c>
      <c r="C63" s="32">
        <v>1301</v>
      </c>
      <c r="D63" s="32">
        <v>1301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251</v>
      </c>
      <c r="D65" s="22">
        <v>251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251</v>
      </c>
      <c r="D67" s="22">
        <v>251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251</v>
      </c>
      <c r="D69" s="34">
        <v>251</v>
      </c>
      <c r="E69" s="35">
        <v>100</v>
      </c>
    </row>
    <row r="70" spans="2:5" ht="12" customHeight="1" x14ac:dyDescent="0.2">
      <c r="B70" s="6" t="s">
        <v>89</v>
      </c>
      <c r="C70" s="22">
        <v>615042</v>
      </c>
      <c r="D70" s="22">
        <v>72475</v>
      </c>
      <c r="E70" s="23">
        <v>11.783748101755652</v>
      </c>
    </row>
    <row r="71" spans="2:5" ht="12" customHeight="1" x14ac:dyDescent="0.2">
      <c r="B71" s="6" t="s">
        <v>57</v>
      </c>
      <c r="C71" s="32">
        <v>156644</v>
      </c>
      <c r="D71" s="32">
        <v>3226</v>
      </c>
      <c r="E71" s="33">
        <v>2.0594468987002372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154677</v>
      </c>
      <c r="D74" s="36">
        <v>1332</v>
      </c>
      <c r="E74" s="37">
        <v>0.86114936286584309</v>
      </c>
    </row>
    <row r="75" spans="2:5" ht="12" customHeight="1" x14ac:dyDescent="0.2">
      <c r="B75" s="6" t="s">
        <v>61</v>
      </c>
      <c r="C75" s="32">
        <v>1967</v>
      </c>
      <c r="D75" s="32">
        <v>1894</v>
      </c>
      <c r="E75" s="33">
        <v>96.288764616166759</v>
      </c>
    </row>
    <row r="76" spans="2:5" ht="12" customHeight="1" x14ac:dyDescent="0.2">
      <c r="B76" s="6" t="s">
        <v>62</v>
      </c>
      <c r="C76" s="32">
        <v>8604</v>
      </c>
      <c r="D76" s="32">
        <v>6968</v>
      </c>
      <c r="E76" s="33">
        <v>80.985588098558807</v>
      </c>
    </row>
    <row r="77" spans="2:5" ht="12" customHeight="1" x14ac:dyDescent="0.2">
      <c r="B77" s="6" t="s">
        <v>63</v>
      </c>
      <c r="C77" s="32">
        <v>602</v>
      </c>
      <c r="D77" s="32">
        <v>504</v>
      </c>
      <c r="E77" s="33">
        <v>83.720930232558146</v>
      </c>
    </row>
    <row r="78" spans="2:5" ht="12" customHeight="1" x14ac:dyDescent="0.2">
      <c r="B78" s="6" t="s">
        <v>64</v>
      </c>
      <c r="C78" s="32">
        <v>8002</v>
      </c>
      <c r="D78" s="32">
        <v>6464</v>
      </c>
      <c r="E78" s="33">
        <v>80.779805048737813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1328</v>
      </c>
      <c r="D81" s="34">
        <v>1315</v>
      </c>
      <c r="E81" s="35">
        <v>99.021084337349393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12</v>
      </c>
      <c r="D84" s="34">
        <v>12</v>
      </c>
      <c r="E84" s="35"/>
    </row>
    <row r="85" spans="2:5" ht="12" customHeight="1" x14ac:dyDescent="0.2">
      <c r="B85" s="9" t="s">
        <v>71</v>
      </c>
      <c r="C85" s="34">
        <v>76</v>
      </c>
      <c r="D85" s="34">
        <v>76</v>
      </c>
      <c r="E85" s="35">
        <v>100</v>
      </c>
    </row>
    <row r="86" spans="2:5" ht="12" customHeight="1" x14ac:dyDescent="0.2">
      <c r="B86" s="9" t="s">
        <v>72</v>
      </c>
      <c r="C86" s="34">
        <v>6586</v>
      </c>
      <c r="D86" s="34">
        <v>5061</v>
      </c>
      <c r="E86" s="35">
        <v>76.844822350440324</v>
      </c>
    </row>
    <row r="87" spans="2:5" ht="12" customHeight="1" x14ac:dyDescent="0.2">
      <c r="B87" s="6" t="s">
        <v>73</v>
      </c>
      <c r="C87" s="32">
        <v>439815</v>
      </c>
      <c r="D87" s="32">
        <v>54001</v>
      </c>
      <c r="E87" s="33">
        <v>12.278116935529711</v>
      </c>
    </row>
    <row r="88" spans="2:5" ht="12" customHeight="1" x14ac:dyDescent="0.2">
      <c r="B88" s="6" t="s">
        <v>74</v>
      </c>
      <c r="C88" s="36">
        <v>5455</v>
      </c>
      <c r="D88" s="36">
        <v>2321</v>
      </c>
      <c r="E88" s="37">
        <v>42.548120989917507</v>
      </c>
    </row>
    <row r="89" spans="2:5" ht="12" customHeight="1" x14ac:dyDescent="0.2">
      <c r="B89" s="6" t="s">
        <v>75</v>
      </c>
      <c r="C89" s="32">
        <v>57706</v>
      </c>
      <c r="D89" s="32">
        <v>19465</v>
      </c>
      <c r="E89" s="33">
        <v>33.731327764877136</v>
      </c>
    </row>
    <row r="90" spans="2:5" ht="12" customHeight="1" x14ac:dyDescent="0.2">
      <c r="B90" s="6" t="s">
        <v>76</v>
      </c>
      <c r="C90" s="32">
        <v>376518</v>
      </c>
      <c r="D90" s="32">
        <v>32079</v>
      </c>
      <c r="E90" s="33">
        <v>8.5199113986582304</v>
      </c>
    </row>
    <row r="91" spans="2:5" ht="12" customHeight="1" x14ac:dyDescent="0.2">
      <c r="B91" s="6" t="s">
        <v>77</v>
      </c>
      <c r="C91" s="32">
        <v>136</v>
      </c>
      <c r="D91" s="32">
        <v>136</v>
      </c>
      <c r="E91" s="33">
        <v>100</v>
      </c>
    </row>
    <row r="92" spans="2:5" ht="12" customHeight="1" x14ac:dyDescent="0.2">
      <c r="B92" s="6" t="s">
        <v>78</v>
      </c>
      <c r="C92" s="32">
        <v>9979</v>
      </c>
      <c r="D92" s="32">
        <v>8280</v>
      </c>
      <c r="E92" s="33">
        <v>82.974245916424493</v>
      </c>
    </row>
    <row r="93" spans="2:5" ht="12" customHeight="1" x14ac:dyDescent="0.2">
      <c r="B93" s="6" t="s">
        <v>86</v>
      </c>
      <c r="C93" s="22">
        <v>4805</v>
      </c>
      <c r="D93" s="22">
        <v>4805</v>
      </c>
      <c r="E93" s="23">
        <v>100</v>
      </c>
    </row>
    <row r="94" spans="2:5" ht="12" customHeight="1" x14ac:dyDescent="0.2">
      <c r="B94" s="6" t="s">
        <v>79</v>
      </c>
      <c r="C94" s="32">
        <v>4802</v>
      </c>
      <c r="D94" s="32">
        <v>4802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E9F75D74-8F78-45CA-8100-69230FE579C2}"/>
    <hyperlink ref="D4" location="ŞUBAT!A1" display="Şubat" xr:uid="{9A63CF99-BD32-4280-BC0D-C40C77422825}"/>
    <hyperlink ref="E4" location="MART!A1" display="Mart" xr:uid="{C674A4A3-443A-4F7A-9C43-580C7AB2907E}"/>
    <hyperlink ref="C5" location="NİSAN!A1" display="Nisan" xr:uid="{BEAA55F7-16DA-4878-959F-5AEF7E39A955}"/>
    <hyperlink ref="D5" location="MAYIS!A1" display="Mayıs" xr:uid="{033CC635-E3E2-4FC0-B827-9719DD78A6AD}"/>
    <hyperlink ref="E5" location="HAZİRAN!A1" display="Haziran" xr:uid="{D5DB50D5-69EF-47F1-BAF8-C1172BED8F41}"/>
    <hyperlink ref="C6" location="TEMMUZ!A1" display="Temmuz" xr:uid="{C81D8D09-3161-4BD3-AEDA-569184DB7385}"/>
    <hyperlink ref="D6" location="AĞUSTOS!A1" display="Ağustos" xr:uid="{2918ACD5-B5C8-4C64-8AE4-169A90181944}"/>
    <hyperlink ref="E6" location="EYLÜL!A1" display="Eylül" xr:uid="{97AF25AC-F5CB-4A51-A4CC-D1A09654F1CF}"/>
    <hyperlink ref="C7" location="EKİM!A1" display="Ekim" xr:uid="{F9785B0E-9AC8-4587-8E0A-DF76E1C8B501}"/>
    <hyperlink ref="D7" location="KASIM!A1" display="Kasım" xr:uid="{7809EBA2-E2E0-4966-93F8-0351E63349AE}"/>
    <hyperlink ref="E7" location="ARALIK!A1" display="Aralık" xr:uid="{C00E9B8B-B059-44D8-B70C-A281921B89A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3EA41-E5ED-43D7-A6AE-8F9296C30F31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1380398</v>
      </c>
      <c r="D10" s="22">
        <v>597931</v>
      </c>
      <c r="E10" s="23">
        <v>43.315840793742098</v>
      </c>
    </row>
    <row r="11" spans="2:5" ht="12" customHeight="1" x14ac:dyDescent="0.2">
      <c r="B11" s="7" t="s">
        <v>4</v>
      </c>
      <c r="C11" s="24">
        <v>1056643</v>
      </c>
      <c r="D11" s="24">
        <v>574990</v>
      </c>
      <c r="E11" s="25">
        <v>54.416676209467155</v>
      </c>
    </row>
    <row r="12" spans="2:5" ht="12" customHeight="1" x14ac:dyDescent="0.2">
      <c r="B12" s="7" t="s">
        <v>5</v>
      </c>
      <c r="C12" s="24">
        <v>327978</v>
      </c>
      <c r="D12" s="24">
        <v>100329</v>
      </c>
      <c r="E12" s="25">
        <v>30.590161535224926</v>
      </c>
    </row>
    <row r="13" spans="2:5" ht="12" customHeight="1" x14ac:dyDescent="0.2">
      <c r="B13" s="7" t="s">
        <v>6</v>
      </c>
      <c r="C13" s="26">
        <v>237594</v>
      </c>
      <c r="D13" s="26">
        <v>73990</v>
      </c>
      <c r="E13" s="27">
        <v>31.141358788521593</v>
      </c>
    </row>
    <row r="14" spans="2:5" ht="12" customHeight="1" x14ac:dyDescent="0.2">
      <c r="B14" s="8" t="s">
        <v>7</v>
      </c>
      <c r="C14" s="28">
        <v>61646</v>
      </c>
      <c r="D14" s="28">
        <v>8770</v>
      </c>
      <c r="E14" s="29">
        <v>14.226389384550497</v>
      </c>
    </row>
    <row r="15" spans="2:5" ht="12" customHeight="1" x14ac:dyDescent="0.2">
      <c r="B15" s="8" t="s">
        <v>8</v>
      </c>
      <c r="C15" s="28">
        <v>8101</v>
      </c>
      <c r="D15" s="28">
        <v>1355</v>
      </c>
      <c r="E15" s="29">
        <v>16.726330082705839</v>
      </c>
    </row>
    <row r="16" spans="2:5" ht="12" customHeight="1" x14ac:dyDescent="0.2">
      <c r="B16" s="8" t="s">
        <v>9</v>
      </c>
      <c r="C16" s="28">
        <v>153126</v>
      </c>
      <c r="D16" s="28">
        <v>59379</v>
      </c>
      <c r="E16" s="29">
        <v>38.777869205752125</v>
      </c>
    </row>
    <row r="17" spans="2:5" ht="12" customHeight="1" x14ac:dyDescent="0.2">
      <c r="B17" s="8" t="s">
        <v>10</v>
      </c>
      <c r="C17" s="28">
        <v>14721</v>
      </c>
      <c r="D17" s="28">
        <v>4486</v>
      </c>
      <c r="E17" s="29">
        <v>30.473473269478973</v>
      </c>
    </row>
    <row r="18" spans="2:5" ht="12" customHeight="1" x14ac:dyDescent="0.2">
      <c r="B18" s="7" t="s">
        <v>11</v>
      </c>
      <c r="C18" s="24">
        <v>90384</v>
      </c>
      <c r="D18" s="24">
        <v>26339</v>
      </c>
      <c r="E18" s="25">
        <v>29.141219684899983</v>
      </c>
    </row>
    <row r="19" spans="2:5" ht="12" customHeight="1" x14ac:dyDescent="0.2">
      <c r="B19" s="8" t="s">
        <v>12</v>
      </c>
      <c r="C19" s="28">
        <v>40839</v>
      </c>
      <c r="D19" s="28">
        <v>-103</v>
      </c>
      <c r="E19" s="29">
        <v>-0.25220989740199318</v>
      </c>
    </row>
    <row r="20" spans="2:5" ht="12" customHeight="1" x14ac:dyDescent="0.2">
      <c r="B20" s="8" t="s">
        <v>13</v>
      </c>
      <c r="C20" s="28">
        <v>526</v>
      </c>
      <c r="D20" s="28">
        <v>6</v>
      </c>
      <c r="E20" s="29">
        <v>1.1406844106463878</v>
      </c>
    </row>
    <row r="21" spans="2:5" ht="12" customHeight="1" x14ac:dyDescent="0.2">
      <c r="B21" s="8" t="s">
        <v>14</v>
      </c>
      <c r="C21" s="28">
        <v>49019</v>
      </c>
      <c r="D21" s="28">
        <v>26436</v>
      </c>
      <c r="E21" s="29">
        <v>53.930108733348291</v>
      </c>
    </row>
    <row r="22" spans="2:5" s="4" customFormat="1" ht="12" customHeight="1" x14ac:dyDescent="0.2">
      <c r="B22" s="7" t="s">
        <v>15</v>
      </c>
      <c r="C22" s="24">
        <v>83371</v>
      </c>
      <c r="D22" s="24">
        <v>22699</v>
      </c>
      <c r="E22" s="25">
        <v>27.226493624881552</v>
      </c>
    </row>
    <row r="23" spans="2:5" s="4" customFormat="1" ht="12" customHeight="1" x14ac:dyDescent="0.2">
      <c r="B23" s="8" t="s">
        <v>16</v>
      </c>
      <c r="C23" s="30">
        <v>529</v>
      </c>
      <c r="D23" s="30">
        <v>106</v>
      </c>
      <c r="E23" s="31">
        <v>20.037807183364841</v>
      </c>
    </row>
    <row r="24" spans="2:5" ht="12" customHeight="1" x14ac:dyDescent="0.2">
      <c r="B24" s="8" t="s">
        <v>17</v>
      </c>
      <c r="C24" s="30">
        <v>82842</v>
      </c>
      <c r="D24" s="30">
        <v>22593</v>
      </c>
      <c r="E24" s="31">
        <v>27.272398058955606</v>
      </c>
    </row>
    <row r="25" spans="2:5" s="4" customFormat="1" ht="12" customHeight="1" x14ac:dyDescent="0.2">
      <c r="B25" s="7" t="s">
        <v>18</v>
      </c>
      <c r="C25" s="24">
        <v>214094</v>
      </c>
      <c r="D25" s="24">
        <v>52876</v>
      </c>
      <c r="E25" s="25">
        <v>24.697562752809514</v>
      </c>
    </row>
    <row r="26" spans="2:5" ht="12" customHeight="1" x14ac:dyDescent="0.2">
      <c r="B26" s="7" t="s">
        <v>19</v>
      </c>
      <c r="C26" s="24">
        <v>162377</v>
      </c>
      <c r="D26" s="24">
        <v>27306</v>
      </c>
      <c r="E26" s="25">
        <v>16.816421044852412</v>
      </c>
    </row>
    <row r="27" spans="2:5" ht="12" customHeight="1" x14ac:dyDescent="0.2">
      <c r="B27" s="8" t="s">
        <v>20</v>
      </c>
      <c r="C27" s="28">
        <v>158899</v>
      </c>
      <c r="D27" s="28">
        <v>27361</v>
      </c>
      <c r="E27" s="29">
        <v>17.219114028407983</v>
      </c>
    </row>
    <row r="28" spans="2:5" ht="12" customHeight="1" x14ac:dyDescent="0.2">
      <c r="B28" s="8" t="s">
        <v>21</v>
      </c>
      <c r="C28" s="28">
        <v>3478</v>
      </c>
      <c r="D28" s="28">
        <v>-55</v>
      </c>
      <c r="E28" s="29">
        <v>-1.5813686026451983</v>
      </c>
    </row>
    <row r="29" spans="2:5" ht="12" customHeight="1" x14ac:dyDescent="0.2">
      <c r="B29" s="7" t="s">
        <v>22</v>
      </c>
      <c r="C29" s="26">
        <v>45793</v>
      </c>
      <c r="D29" s="26">
        <v>20574</v>
      </c>
      <c r="E29" s="27">
        <v>44.928264145175028</v>
      </c>
    </row>
    <row r="30" spans="2:5" ht="12" customHeight="1" x14ac:dyDescent="0.2">
      <c r="B30" s="8" t="s">
        <v>23</v>
      </c>
      <c r="C30" s="28">
        <v>4513</v>
      </c>
      <c r="D30" s="28">
        <v>129</v>
      </c>
      <c r="E30" s="29">
        <v>2.8584090405495237</v>
      </c>
    </row>
    <row r="31" spans="2:5" s="4" customFormat="1" ht="12" customHeight="1" x14ac:dyDescent="0.2">
      <c r="B31" s="8" t="s">
        <v>24</v>
      </c>
      <c r="C31" s="28">
        <v>13082</v>
      </c>
      <c r="D31" s="28">
        <v>12926</v>
      </c>
      <c r="E31" s="29">
        <v>98.807521785659674</v>
      </c>
    </row>
    <row r="32" spans="2:5" ht="12" customHeight="1" x14ac:dyDescent="0.2">
      <c r="B32" s="8" t="s">
        <v>25</v>
      </c>
      <c r="C32" s="28">
        <v>22651</v>
      </c>
      <c r="D32" s="28">
        <v>2557</v>
      </c>
      <c r="E32" s="29">
        <v>11.288684826276986</v>
      </c>
    </row>
    <row r="33" spans="2:6" ht="12" customHeight="1" x14ac:dyDescent="0.2">
      <c r="B33" s="8" t="s">
        <v>26</v>
      </c>
      <c r="C33" s="28">
        <v>8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1</v>
      </c>
      <c r="D34" s="28">
        <v>0</v>
      </c>
      <c r="E34" s="29">
        <v>0</v>
      </c>
    </row>
    <row r="35" spans="2:6" ht="12" customHeight="1" x14ac:dyDescent="0.2">
      <c r="B35" s="8" t="s">
        <v>28</v>
      </c>
      <c r="C35" s="28">
        <v>5538</v>
      </c>
      <c r="D35" s="28">
        <v>4962</v>
      </c>
      <c r="E35" s="29">
        <v>89.599133261105095</v>
      </c>
    </row>
    <row r="36" spans="2:6" ht="12" customHeight="1" x14ac:dyDescent="0.2">
      <c r="B36" s="7" t="s">
        <v>29</v>
      </c>
      <c r="C36" s="26">
        <v>5907</v>
      </c>
      <c r="D36" s="26">
        <v>4996</v>
      </c>
      <c r="E36" s="27">
        <v>84.577619773150502</v>
      </c>
    </row>
    <row r="37" spans="2:6" ht="12" customHeight="1" x14ac:dyDescent="0.2">
      <c r="B37" s="7" t="s">
        <v>30</v>
      </c>
      <c r="C37" s="26">
        <v>17</v>
      </c>
      <c r="D37" s="26">
        <v>0</v>
      </c>
      <c r="E37" s="27">
        <v>0</v>
      </c>
    </row>
    <row r="38" spans="2:6" s="4" customFormat="1" ht="12" customHeight="1" x14ac:dyDescent="0.2">
      <c r="B38" s="7" t="s">
        <v>31</v>
      </c>
      <c r="C38" s="26">
        <v>0</v>
      </c>
      <c r="D38" s="26">
        <v>0</v>
      </c>
      <c r="E38" s="27"/>
    </row>
    <row r="39" spans="2:6" ht="12" customHeight="1" x14ac:dyDescent="0.2">
      <c r="B39" s="7" t="s">
        <v>32</v>
      </c>
      <c r="C39" s="24">
        <v>362974</v>
      </c>
      <c r="D39" s="24">
        <v>362974</v>
      </c>
      <c r="E39" s="25">
        <v>100</v>
      </c>
    </row>
    <row r="40" spans="2:6" s="4" customFormat="1" ht="12" customHeight="1" x14ac:dyDescent="0.2">
      <c r="B40" s="8" t="s">
        <v>33</v>
      </c>
      <c r="C40" s="30">
        <v>31992</v>
      </c>
      <c r="D40" s="30">
        <v>31992</v>
      </c>
      <c r="E40" s="31">
        <v>100</v>
      </c>
    </row>
    <row r="41" spans="2:6" ht="12" customHeight="1" x14ac:dyDescent="0.2">
      <c r="B41" s="8" t="s">
        <v>34</v>
      </c>
      <c r="C41" s="30">
        <v>330790</v>
      </c>
      <c r="D41" s="30">
        <v>330790</v>
      </c>
      <c r="E41" s="31">
        <v>100</v>
      </c>
    </row>
    <row r="42" spans="2:6" s="4" customFormat="1" ht="12" customHeight="1" x14ac:dyDescent="0.2">
      <c r="B42" s="8" t="s">
        <v>35</v>
      </c>
      <c r="C42" s="28">
        <v>192</v>
      </c>
      <c r="D42" s="28">
        <v>192</v>
      </c>
      <c r="E42" s="29">
        <v>100</v>
      </c>
    </row>
    <row r="43" spans="2:6" ht="12" customHeight="1" x14ac:dyDescent="0.2">
      <c r="B43" s="7" t="s">
        <v>36</v>
      </c>
      <c r="C43" s="24">
        <v>32873</v>
      </c>
      <c r="D43" s="24">
        <v>12084</v>
      </c>
      <c r="E43" s="25">
        <v>36.759650777233595</v>
      </c>
    </row>
    <row r="44" spans="2:6" ht="12" customHeight="1" x14ac:dyDescent="0.2">
      <c r="B44" s="7" t="s">
        <v>37</v>
      </c>
      <c r="C44" s="26">
        <v>34516</v>
      </c>
      <c r="D44" s="26">
        <v>23950</v>
      </c>
      <c r="E44" s="27">
        <v>69.388109862092932</v>
      </c>
      <c r="F44" s="5"/>
    </row>
    <row r="45" spans="2:6" ht="12" customHeight="1" x14ac:dyDescent="0.2">
      <c r="B45" s="7" t="s">
        <v>38</v>
      </c>
      <c r="C45" s="26">
        <v>837</v>
      </c>
      <c r="D45" s="26">
        <v>78</v>
      </c>
      <c r="E45" s="27">
        <v>9.3189964157706093</v>
      </c>
    </row>
    <row r="46" spans="2:6" ht="12" customHeight="1" x14ac:dyDescent="0.2">
      <c r="B46" s="6" t="s">
        <v>84</v>
      </c>
      <c r="C46" s="22">
        <v>18160</v>
      </c>
      <c r="D46" s="22">
        <v>10760</v>
      </c>
      <c r="E46" s="27">
        <v>59.251101321585907</v>
      </c>
    </row>
    <row r="47" spans="2:6" ht="12" customHeight="1" x14ac:dyDescent="0.2">
      <c r="B47" s="6" t="s">
        <v>39</v>
      </c>
      <c r="C47" s="32">
        <v>3326</v>
      </c>
      <c r="D47" s="32">
        <v>3225</v>
      </c>
      <c r="E47" s="33">
        <v>96.963319302465422</v>
      </c>
    </row>
    <row r="48" spans="2:6" ht="12" customHeight="1" x14ac:dyDescent="0.2">
      <c r="B48" s="6" t="s">
        <v>40</v>
      </c>
      <c r="C48" s="32">
        <v>3185</v>
      </c>
      <c r="D48" s="32">
        <v>3087</v>
      </c>
      <c r="E48" s="33">
        <v>96.92307692307692</v>
      </c>
    </row>
    <row r="49" spans="2:5" ht="12" customHeight="1" x14ac:dyDescent="0.2">
      <c r="B49" s="9" t="s">
        <v>41</v>
      </c>
      <c r="C49" s="34">
        <v>11</v>
      </c>
      <c r="D49" s="34">
        <v>0</v>
      </c>
      <c r="E49" s="35">
        <v>0</v>
      </c>
    </row>
    <row r="50" spans="2:5" ht="12" customHeight="1" x14ac:dyDescent="0.2">
      <c r="B50" s="9" t="s">
        <v>42</v>
      </c>
      <c r="C50" s="34">
        <v>3174</v>
      </c>
      <c r="D50" s="34">
        <v>3087</v>
      </c>
      <c r="E50" s="35">
        <v>97.258979206049148</v>
      </c>
    </row>
    <row r="51" spans="2:5" ht="12" customHeight="1" x14ac:dyDescent="0.2">
      <c r="B51" s="6" t="s">
        <v>43</v>
      </c>
      <c r="C51" s="32">
        <v>141</v>
      </c>
      <c r="D51" s="32">
        <v>138</v>
      </c>
      <c r="E51" s="33">
        <v>97.872340425531917</v>
      </c>
    </row>
    <row r="52" spans="2:5" ht="12" customHeight="1" x14ac:dyDescent="0.2">
      <c r="B52" s="9" t="s">
        <v>87</v>
      </c>
      <c r="C52" s="34">
        <v>0</v>
      </c>
      <c r="D52" s="34">
        <v>0</v>
      </c>
      <c r="E52" s="35"/>
    </row>
    <row r="53" spans="2:5" ht="12" customHeight="1" x14ac:dyDescent="0.2">
      <c r="B53" s="9" t="s">
        <v>88</v>
      </c>
      <c r="C53" s="34">
        <v>141</v>
      </c>
      <c r="D53" s="34">
        <v>138</v>
      </c>
      <c r="E53" s="35">
        <v>97.872340425531917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2036</v>
      </c>
      <c r="D57" s="32">
        <v>2036</v>
      </c>
      <c r="E57" s="33">
        <v>100</v>
      </c>
    </row>
    <row r="58" spans="2:5" ht="12" customHeight="1" x14ac:dyDescent="0.2">
      <c r="B58" s="6" t="s">
        <v>48</v>
      </c>
      <c r="C58" s="32">
        <v>2036</v>
      </c>
      <c r="D58" s="32">
        <v>2036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12798</v>
      </c>
      <c r="D60" s="32">
        <v>5499</v>
      </c>
      <c r="E60" s="33">
        <v>42.967651195499293</v>
      </c>
    </row>
    <row r="61" spans="2:5" s="4" customFormat="1" ht="12" customHeight="1" x14ac:dyDescent="0.2">
      <c r="B61" s="6" t="s">
        <v>51</v>
      </c>
      <c r="C61" s="32">
        <v>11773</v>
      </c>
      <c r="D61" s="32">
        <v>4474</v>
      </c>
      <c r="E61" s="33">
        <v>38.00220844304765</v>
      </c>
    </row>
    <row r="62" spans="2:5" ht="12" customHeight="1" x14ac:dyDescent="0.2">
      <c r="B62" s="6" t="s">
        <v>90</v>
      </c>
      <c r="C62" s="32">
        <v>1025</v>
      </c>
      <c r="D62" s="32">
        <v>1025</v>
      </c>
      <c r="E62" s="33"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19</v>
      </c>
      <c r="D64" s="22">
        <v>19</v>
      </c>
      <c r="E64" s="23">
        <v>100</v>
      </c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19</v>
      </c>
      <c r="D66" s="22">
        <v>19</v>
      </c>
      <c r="E66" s="23">
        <v>100</v>
      </c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19</v>
      </c>
      <c r="D68" s="34">
        <v>19</v>
      </c>
      <c r="E68" s="35">
        <v>100</v>
      </c>
    </row>
    <row r="69" spans="2:5" ht="12" customHeight="1" x14ac:dyDescent="0.2">
      <c r="B69" s="6" t="s">
        <v>89</v>
      </c>
      <c r="C69" s="22">
        <v>304133</v>
      </c>
      <c r="D69" s="22">
        <v>10719</v>
      </c>
      <c r="E69" s="23">
        <v>3.5244448974626232</v>
      </c>
    </row>
    <row r="70" spans="2:5" ht="12" customHeight="1" x14ac:dyDescent="0.2">
      <c r="B70" s="6" t="s">
        <v>57</v>
      </c>
      <c r="C70" s="32">
        <v>85792</v>
      </c>
      <c r="D70" s="32">
        <v>440</v>
      </c>
      <c r="E70" s="33">
        <v>0.51286833271167476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85561</v>
      </c>
      <c r="D73" s="36">
        <v>209</v>
      </c>
      <c r="E73" s="37">
        <v>0.24427016982036207</v>
      </c>
    </row>
    <row r="74" spans="2:5" ht="12" customHeight="1" x14ac:dyDescent="0.2">
      <c r="B74" s="6" t="s">
        <v>61</v>
      </c>
      <c r="C74" s="32">
        <v>231</v>
      </c>
      <c r="D74" s="32">
        <v>231</v>
      </c>
      <c r="E74" s="33">
        <v>100</v>
      </c>
    </row>
    <row r="75" spans="2:5" ht="12" customHeight="1" x14ac:dyDescent="0.2">
      <c r="B75" s="6" t="s">
        <v>62</v>
      </c>
      <c r="C75" s="32">
        <v>3347</v>
      </c>
      <c r="D75" s="32">
        <v>1672</v>
      </c>
      <c r="E75" s="33">
        <v>49.955183746638781</v>
      </c>
    </row>
    <row r="76" spans="2:5" ht="12" customHeight="1" x14ac:dyDescent="0.2">
      <c r="B76" s="6" t="s">
        <v>63</v>
      </c>
      <c r="C76" s="32">
        <v>158</v>
      </c>
      <c r="D76" s="32">
        <v>46</v>
      </c>
      <c r="E76" s="33">
        <v>29.11392405063291</v>
      </c>
    </row>
    <row r="77" spans="2:5" ht="12" customHeight="1" x14ac:dyDescent="0.2">
      <c r="B77" s="6" t="s">
        <v>64</v>
      </c>
      <c r="C77" s="32">
        <v>3189</v>
      </c>
      <c r="D77" s="32">
        <v>1626</v>
      </c>
      <c r="E77" s="33">
        <v>50.987770460959545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338</v>
      </c>
      <c r="D80" s="34">
        <v>325</v>
      </c>
      <c r="E80" s="35">
        <v>96.15384615384616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0</v>
      </c>
      <c r="D84" s="34">
        <v>0</v>
      </c>
      <c r="E84" s="35"/>
    </row>
    <row r="85" spans="2:5" ht="12" customHeight="1" x14ac:dyDescent="0.2">
      <c r="B85" s="9" t="s">
        <v>72</v>
      </c>
      <c r="C85" s="34">
        <v>2851</v>
      </c>
      <c r="D85" s="34">
        <v>1301</v>
      </c>
      <c r="E85" s="35">
        <v>45.633111189056471</v>
      </c>
    </row>
    <row r="86" spans="2:5" ht="12" customHeight="1" x14ac:dyDescent="0.2">
      <c r="B86" s="6" t="s">
        <v>73</v>
      </c>
      <c r="C86" s="32">
        <v>213062</v>
      </c>
      <c r="D86" s="32">
        <v>7587</v>
      </c>
      <c r="E86" s="33">
        <v>3.5609353146032614</v>
      </c>
    </row>
    <row r="87" spans="2:5" ht="12" customHeight="1" x14ac:dyDescent="0.2">
      <c r="B87" s="6" t="s">
        <v>74</v>
      </c>
      <c r="C87" s="36">
        <v>3614</v>
      </c>
      <c r="D87" s="36">
        <v>556</v>
      </c>
      <c r="E87" s="37">
        <v>15.384615384615385</v>
      </c>
    </row>
    <row r="88" spans="2:5" ht="12" customHeight="1" x14ac:dyDescent="0.2">
      <c r="B88" s="6" t="s">
        <v>75</v>
      </c>
      <c r="C88" s="32">
        <v>39454</v>
      </c>
      <c r="D88" s="32">
        <v>4376</v>
      </c>
      <c r="E88" s="33">
        <v>11.091397576925027</v>
      </c>
    </row>
    <row r="89" spans="2:5" ht="12" customHeight="1" x14ac:dyDescent="0.2">
      <c r="B89" s="6" t="s">
        <v>76</v>
      </c>
      <c r="C89" s="32">
        <v>169992</v>
      </c>
      <c r="D89" s="32">
        <v>2653</v>
      </c>
      <c r="E89" s="33">
        <v>1.5606616781966212</v>
      </c>
    </row>
    <row r="90" spans="2:5" ht="12" customHeight="1" x14ac:dyDescent="0.2">
      <c r="B90" s="6" t="s">
        <v>77</v>
      </c>
      <c r="C90" s="32">
        <v>2</v>
      </c>
      <c r="D90" s="32">
        <v>2</v>
      </c>
      <c r="E90" s="33">
        <v>100</v>
      </c>
    </row>
    <row r="91" spans="2:5" ht="12" customHeight="1" x14ac:dyDescent="0.2">
      <c r="B91" s="6" t="s">
        <v>78</v>
      </c>
      <c r="C91" s="32">
        <v>1932</v>
      </c>
      <c r="D91" s="32">
        <v>1020</v>
      </c>
      <c r="E91" s="33">
        <v>52.795031055900623</v>
      </c>
    </row>
    <row r="92" spans="2:5" ht="12" customHeight="1" x14ac:dyDescent="0.2">
      <c r="B92" s="6" t="s">
        <v>86</v>
      </c>
      <c r="C92" s="22">
        <v>1443</v>
      </c>
      <c r="D92" s="22">
        <v>1443</v>
      </c>
      <c r="E92" s="23">
        <v>100</v>
      </c>
    </row>
    <row r="93" spans="2:5" ht="12" customHeight="1" x14ac:dyDescent="0.2">
      <c r="B93" s="6" t="s">
        <v>79</v>
      </c>
      <c r="C93" s="32">
        <v>1440</v>
      </c>
      <c r="D93" s="32">
        <v>1440</v>
      </c>
      <c r="E93" s="23">
        <v>100</v>
      </c>
    </row>
    <row r="94" spans="2:5" ht="12" customHeight="1" x14ac:dyDescent="0.2">
      <c r="B94" s="6" t="s">
        <v>80</v>
      </c>
      <c r="C94" s="32">
        <v>3</v>
      </c>
      <c r="D94" s="32">
        <v>3</v>
      </c>
      <c r="E94" s="33">
        <v>100</v>
      </c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0DB909FE-46C0-41CD-849C-7894A3F2FEC7}"/>
    <hyperlink ref="D4" location="ŞUBAT!A1" display="Şubat" xr:uid="{AF38BAF3-30E9-49F5-84C8-2C424ED4899E}"/>
    <hyperlink ref="E4" location="MART!A1" display="Mart" xr:uid="{8A3DA43D-9D35-4CF1-BBB3-F43A0DAA6E30}"/>
    <hyperlink ref="C5" location="NİSAN!A1" display="Nisan" xr:uid="{70633E27-9B6B-4731-9028-30050110063E}"/>
    <hyperlink ref="D5" location="MAYIS!A1" display="Mayıs" xr:uid="{FD650FF1-3A96-49DE-8B79-4AB3C1007904}"/>
    <hyperlink ref="E5" location="HAZİRAN!A1" display="Haziran" xr:uid="{2C169463-3A95-41B7-A516-149BC807F172}"/>
    <hyperlink ref="C6" location="TEMMUZ!A1" display="Temmuz" xr:uid="{DB21F26C-B8E3-488D-9A65-9289B8BFAFE2}"/>
    <hyperlink ref="D6" location="AĞUSTOS!A1" display="Ağustos" xr:uid="{CB8C012C-F57E-4ABD-99F8-13C0698100A6}"/>
    <hyperlink ref="E6" location="EYLÜL!A1" display="Eylül" xr:uid="{2723FE82-A051-40FA-A815-78FF9E183256}"/>
    <hyperlink ref="C7" location="EKİM!A1" display="Ekim" xr:uid="{84067DED-E881-4F83-8D78-8FC19396F190}"/>
    <hyperlink ref="D7" location="KASIM!A1" display="Kasım" xr:uid="{3D1C35B0-7E24-4369-A1C7-57B22337E0D9}"/>
    <hyperlink ref="E7" location="ARALIK!A1" display="Aralık" xr:uid="{8AC635FF-4BC9-4683-A270-6030ACFBD7C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77998-B5EE-4F68-B682-2D1FB688E624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1143236</v>
      </c>
      <c r="D10" s="22">
        <v>389865</v>
      </c>
      <c r="E10" s="23">
        <v>34.101882725876372</v>
      </c>
    </row>
    <row r="11" spans="2:5" ht="12" customHeight="1" x14ac:dyDescent="0.2">
      <c r="B11" s="7" t="s">
        <v>4</v>
      </c>
      <c r="C11" s="24">
        <v>838308</v>
      </c>
      <c r="D11" s="24">
        <v>376526</v>
      </c>
      <c r="E11" s="25">
        <v>44.914995443202258</v>
      </c>
    </row>
    <row r="12" spans="2:5" ht="12" customHeight="1" x14ac:dyDescent="0.2">
      <c r="B12" s="7" t="s">
        <v>5</v>
      </c>
      <c r="C12" s="24">
        <v>276123</v>
      </c>
      <c r="D12" s="24">
        <v>72074</v>
      </c>
      <c r="E12" s="25">
        <v>26.102135642449198</v>
      </c>
    </row>
    <row r="13" spans="2:5" ht="12" customHeight="1" x14ac:dyDescent="0.2">
      <c r="B13" s="7" t="s">
        <v>6</v>
      </c>
      <c r="C13" s="26">
        <v>190802</v>
      </c>
      <c r="D13" s="26">
        <v>48896</v>
      </c>
      <c r="E13" s="27">
        <v>25.626565759268772</v>
      </c>
    </row>
    <row r="14" spans="2:5" ht="12" customHeight="1" x14ac:dyDescent="0.2">
      <c r="B14" s="8" t="s">
        <v>7</v>
      </c>
      <c r="C14" s="28">
        <v>33848</v>
      </c>
      <c r="D14" s="28">
        <v>78</v>
      </c>
      <c r="E14" s="29">
        <v>0.23044197589222404</v>
      </c>
    </row>
    <row r="15" spans="2:5" ht="12" customHeight="1" x14ac:dyDescent="0.2">
      <c r="B15" s="8" t="s">
        <v>8</v>
      </c>
      <c r="C15" s="28">
        <v>8034</v>
      </c>
      <c r="D15" s="28">
        <v>1115</v>
      </c>
      <c r="E15" s="29">
        <v>13.878516305700773</v>
      </c>
    </row>
    <row r="16" spans="2:5" ht="12" customHeight="1" x14ac:dyDescent="0.2">
      <c r="B16" s="8" t="s">
        <v>9</v>
      </c>
      <c r="C16" s="28">
        <v>133639</v>
      </c>
      <c r="D16" s="28">
        <v>43394</v>
      </c>
      <c r="E16" s="29">
        <v>32.47106009473282</v>
      </c>
    </row>
    <row r="17" spans="2:5" ht="12" customHeight="1" x14ac:dyDescent="0.2">
      <c r="B17" s="8" t="s">
        <v>10</v>
      </c>
      <c r="C17" s="28">
        <v>15281</v>
      </c>
      <c r="D17" s="28">
        <v>4309</v>
      </c>
      <c r="E17" s="29">
        <v>28.198416334009551</v>
      </c>
    </row>
    <row r="18" spans="2:5" ht="12" customHeight="1" x14ac:dyDescent="0.2">
      <c r="B18" s="7" t="s">
        <v>11</v>
      </c>
      <c r="C18" s="24">
        <v>85321</v>
      </c>
      <c r="D18" s="24">
        <v>23178</v>
      </c>
      <c r="E18" s="25">
        <v>27.165645034633911</v>
      </c>
    </row>
    <row r="19" spans="2:5" ht="12" customHeight="1" x14ac:dyDescent="0.2">
      <c r="B19" s="8" t="s">
        <v>12</v>
      </c>
      <c r="C19" s="28">
        <v>35230</v>
      </c>
      <c r="D19" s="28">
        <v>-231</v>
      </c>
      <c r="E19" s="29">
        <v>-0.65569117229633833</v>
      </c>
    </row>
    <row r="20" spans="2:5" ht="12" customHeight="1" x14ac:dyDescent="0.2">
      <c r="B20" s="8" t="s">
        <v>13</v>
      </c>
      <c r="C20" s="28">
        <v>525</v>
      </c>
      <c r="D20" s="28">
        <v>4</v>
      </c>
      <c r="E20" s="29">
        <v>0.76190476190476186</v>
      </c>
    </row>
    <row r="21" spans="2:5" ht="12" customHeight="1" x14ac:dyDescent="0.2">
      <c r="B21" s="8" t="s">
        <v>14</v>
      </c>
      <c r="C21" s="28">
        <v>49566</v>
      </c>
      <c r="D21" s="28">
        <v>23405</v>
      </c>
      <c r="E21" s="29">
        <v>47.219868458217327</v>
      </c>
    </row>
    <row r="22" spans="2:5" s="4" customFormat="1" ht="12" customHeight="1" x14ac:dyDescent="0.2">
      <c r="B22" s="7" t="s">
        <v>15</v>
      </c>
      <c r="C22" s="24">
        <v>82913</v>
      </c>
      <c r="D22" s="24">
        <v>20339</v>
      </c>
      <c r="E22" s="25">
        <v>24.530532003425275</v>
      </c>
    </row>
    <row r="23" spans="2:5" s="4" customFormat="1" ht="12" customHeight="1" x14ac:dyDescent="0.2">
      <c r="B23" s="8" t="s">
        <v>16</v>
      </c>
      <c r="C23" s="30">
        <v>441</v>
      </c>
      <c r="D23" s="30">
        <v>60</v>
      </c>
      <c r="E23" s="31">
        <v>13.605442176870749</v>
      </c>
    </row>
    <row r="24" spans="2:5" ht="12" customHeight="1" x14ac:dyDescent="0.2">
      <c r="B24" s="8" t="s">
        <v>17</v>
      </c>
      <c r="C24" s="30">
        <v>82472</v>
      </c>
      <c r="D24" s="30">
        <v>20279</v>
      </c>
      <c r="E24" s="31">
        <v>24.588951401687844</v>
      </c>
    </row>
    <row r="25" spans="2:5" s="4" customFormat="1" ht="12" customHeight="1" x14ac:dyDescent="0.2">
      <c r="B25" s="7" t="s">
        <v>18</v>
      </c>
      <c r="C25" s="24">
        <v>200998</v>
      </c>
      <c r="D25" s="24">
        <v>38013</v>
      </c>
      <c r="E25" s="25">
        <v>18.912128478890335</v>
      </c>
    </row>
    <row r="26" spans="2:5" ht="12" customHeight="1" x14ac:dyDescent="0.2">
      <c r="B26" s="7" t="s">
        <v>19</v>
      </c>
      <c r="C26" s="24">
        <v>160614</v>
      </c>
      <c r="D26" s="24">
        <v>22682</v>
      </c>
      <c r="E26" s="25">
        <v>14.122056607767691</v>
      </c>
    </row>
    <row r="27" spans="2:5" ht="12" customHeight="1" x14ac:dyDescent="0.2">
      <c r="B27" s="8" t="s">
        <v>20</v>
      </c>
      <c r="C27" s="28">
        <v>157130</v>
      </c>
      <c r="D27" s="28">
        <v>22755</v>
      </c>
      <c r="E27" s="29">
        <v>14.481639406860561</v>
      </c>
    </row>
    <row r="28" spans="2:5" ht="12" customHeight="1" x14ac:dyDescent="0.2">
      <c r="B28" s="8" t="s">
        <v>21</v>
      </c>
      <c r="C28" s="28">
        <v>3484</v>
      </c>
      <c r="D28" s="28">
        <v>-73</v>
      </c>
      <c r="E28" s="29">
        <v>-2.0952927669345578</v>
      </c>
    </row>
    <row r="29" spans="2:5" ht="12" customHeight="1" x14ac:dyDescent="0.2">
      <c r="B29" s="7" t="s">
        <v>22</v>
      </c>
      <c r="C29" s="26">
        <v>35836</v>
      </c>
      <c r="D29" s="26">
        <v>11676</v>
      </c>
      <c r="E29" s="27">
        <v>32.58176135729434</v>
      </c>
    </row>
    <row r="30" spans="2:5" ht="12" customHeight="1" x14ac:dyDescent="0.2">
      <c r="B30" s="8" t="s">
        <v>23</v>
      </c>
      <c r="C30" s="28">
        <v>4312</v>
      </c>
      <c r="D30" s="28">
        <v>116</v>
      </c>
      <c r="E30" s="29">
        <v>2.6901669758812616</v>
      </c>
    </row>
    <row r="31" spans="2:5" s="4" customFormat="1" ht="12" customHeight="1" x14ac:dyDescent="0.2">
      <c r="B31" s="8" t="s">
        <v>24</v>
      </c>
      <c r="C31" s="28">
        <v>7717</v>
      </c>
      <c r="D31" s="28">
        <v>7562</v>
      </c>
      <c r="E31" s="29">
        <v>97.991447453673715</v>
      </c>
    </row>
    <row r="32" spans="2:5" ht="12" customHeight="1" x14ac:dyDescent="0.2">
      <c r="B32" s="8" t="s">
        <v>25</v>
      </c>
      <c r="C32" s="28">
        <v>20899</v>
      </c>
      <c r="D32" s="28">
        <v>1686</v>
      </c>
      <c r="E32" s="29">
        <v>8.067371644576296</v>
      </c>
    </row>
    <row r="33" spans="2:6" ht="12" customHeight="1" x14ac:dyDescent="0.2">
      <c r="B33" s="8" t="s">
        <v>26</v>
      </c>
      <c r="C33" s="28">
        <v>8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1</v>
      </c>
      <c r="D34" s="28">
        <v>0</v>
      </c>
      <c r="E34" s="29">
        <v>0</v>
      </c>
    </row>
    <row r="35" spans="2:6" ht="12" customHeight="1" x14ac:dyDescent="0.2">
      <c r="B35" s="8" t="s">
        <v>28</v>
      </c>
      <c r="C35" s="28">
        <v>2899</v>
      </c>
      <c r="D35" s="28">
        <v>2312</v>
      </c>
      <c r="E35" s="29">
        <v>79.751638496033124</v>
      </c>
    </row>
    <row r="36" spans="2:6" ht="12" customHeight="1" x14ac:dyDescent="0.2">
      <c r="B36" s="7" t="s">
        <v>29</v>
      </c>
      <c r="C36" s="26">
        <v>4531</v>
      </c>
      <c r="D36" s="26">
        <v>3655</v>
      </c>
      <c r="E36" s="27">
        <v>80.666519532112119</v>
      </c>
    </row>
    <row r="37" spans="2:6" ht="12" customHeight="1" x14ac:dyDescent="0.2">
      <c r="B37" s="7" t="s">
        <v>30</v>
      </c>
      <c r="C37" s="26">
        <v>17</v>
      </c>
      <c r="D37" s="26">
        <v>0</v>
      </c>
      <c r="E37" s="27">
        <v>0</v>
      </c>
    </row>
    <row r="38" spans="2:6" s="4" customFormat="1" ht="12" customHeight="1" x14ac:dyDescent="0.2">
      <c r="B38" s="7" t="s">
        <v>31</v>
      </c>
      <c r="C38" s="26">
        <v>0</v>
      </c>
      <c r="D38" s="26">
        <v>0</v>
      </c>
      <c r="E38" s="27"/>
    </row>
    <row r="39" spans="2:6" ht="12" customHeight="1" x14ac:dyDescent="0.2">
      <c r="B39" s="7" t="s">
        <v>32</v>
      </c>
      <c r="C39" s="24">
        <v>221978</v>
      </c>
      <c r="D39" s="24">
        <v>221978</v>
      </c>
      <c r="E39" s="25">
        <v>100</v>
      </c>
    </row>
    <row r="40" spans="2:6" s="4" customFormat="1" ht="12" customHeight="1" x14ac:dyDescent="0.2">
      <c r="B40" s="8" t="s">
        <v>33</v>
      </c>
      <c r="C40" s="30">
        <v>23003</v>
      </c>
      <c r="D40" s="30">
        <v>23003</v>
      </c>
      <c r="E40" s="31">
        <v>100</v>
      </c>
    </row>
    <row r="41" spans="2:6" ht="12" customHeight="1" x14ac:dyDescent="0.2">
      <c r="B41" s="8" t="s">
        <v>34</v>
      </c>
      <c r="C41" s="30">
        <v>198856</v>
      </c>
      <c r="D41" s="30">
        <v>198856</v>
      </c>
      <c r="E41" s="31">
        <v>100</v>
      </c>
    </row>
    <row r="42" spans="2:6" s="4" customFormat="1" ht="12" customHeight="1" x14ac:dyDescent="0.2">
      <c r="B42" s="8" t="s">
        <v>35</v>
      </c>
      <c r="C42" s="28">
        <v>119</v>
      </c>
      <c r="D42" s="28">
        <v>119</v>
      </c>
      <c r="E42" s="29">
        <v>100</v>
      </c>
    </row>
    <row r="43" spans="2:6" ht="12" customHeight="1" x14ac:dyDescent="0.2">
      <c r="B43" s="7" t="s">
        <v>36</v>
      </c>
      <c r="C43" s="24">
        <v>28575</v>
      </c>
      <c r="D43" s="24">
        <v>7936</v>
      </c>
      <c r="E43" s="25">
        <v>27.772528433945759</v>
      </c>
    </row>
    <row r="44" spans="2:6" ht="12" customHeight="1" x14ac:dyDescent="0.2">
      <c r="B44" s="7" t="s">
        <v>37</v>
      </c>
      <c r="C44" s="26">
        <v>26758</v>
      </c>
      <c r="D44" s="26">
        <v>16176</v>
      </c>
      <c r="E44" s="27">
        <v>60.452948650870766</v>
      </c>
      <c r="F44" s="5"/>
    </row>
    <row r="45" spans="2:6" ht="12" customHeight="1" x14ac:dyDescent="0.2">
      <c r="B45" s="7" t="s">
        <v>38</v>
      </c>
      <c r="C45" s="26">
        <v>963</v>
      </c>
      <c r="D45" s="26">
        <v>10</v>
      </c>
      <c r="E45" s="27">
        <v>1.0384215991692627</v>
      </c>
    </row>
    <row r="46" spans="2:6" ht="12" customHeight="1" x14ac:dyDescent="0.2">
      <c r="B46" s="6" t="s">
        <v>84</v>
      </c>
      <c r="C46" s="22">
        <v>13590</v>
      </c>
      <c r="D46" s="22">
        <v>6412</v>
      </c>
      <c r="E46" s="27">
        <v>47.181751287711556</v>
      </c>
    </row>
    <row r="47" spans="2:6" ht="12" customHeight="1" x14ac:dyDescent="0.2">
      <c r="B47" s="6" t="s">
        <v>39</v>
      </c>
      <c r="C47" s="32">
        <v>2300</v>
      </c>
      <c r="D47" s="32">
        <v>2199</v>
      </c>
      <c r="E47" s="33">
        <v>95.608695652173907</v>
      </c>
    </row>
    <row r="48" spans="2:6" ht="12" customHeight="1" x14ac:dyDescent="0.2">
      <c r="B48" s="6" t="s">
        <v>40</v>
      </c>
      <c r="C48" s="32">
        <v>2178</v>
      </c>
      <c r="D48" s="32">
        <v>2080</v>
      </c>
      <c r="E48" s="33">
        <v>95.500459136822769</v>
      </c>
    </row>
    <row r="49" spans="2:5" ht="12" customHeight="1" x14ac:dyDescent="0.2">
      <c r="B49" s="9" t="s">
        <v>41</v>
      </c>
      <c r="C49" s="34">
        <v>11</v>
      </c>
      <c r="D49" s="34">
        <v>0</v>
      </c>
      <c r="E49" s="35">
        <v>0</v>
      </c>
    </row>
    <row r="50" spans="2:5" ht="12" customHeight="1" x14ac:dyDescent="0.2">
      <c r="B50" s="9" t="s">
        <v>42</v>
      </c>
      <c r="C50" s="34">
        <v>2167</v>
      </c>
      <c r="D50" s="34">
        <v>2080</v>
      </c>
      <c r="E50" s="35">
        <v>95.9852330410706</v>
      </c>
    </row>
    <row r="51" spans="2:5" ht="12" customHeight="1" x14ac:dyDescent="0.2">
      <c r="B51" s="6" t="s">
        <v>43</v>
      </c>
      <c r="C51" s="32">
        <v>122</v>
      </c>
      <c r="D51" s="32">
        <v>119</v>
      </c>
      <c r="E51" s="33">
        <v>97.540983606557376</v>
      </c>
    </row>
    <row r="52" spans="2:5" ht="12" customHeight="1" x14ac:dyDescent="0.2">
      <c r="B52" s="9" t="s">
        <v>87</v>
      </c>
      <c r="C52" s="34">
        <v>0</v>
      </c>
      <c r="D52" s="34">
        <v>0</v>
      </c>
      <c r="E52" s="35"/>
    </row>
    <row r="53" spans="2:5" ht="12" customHeight="1" x14ac:dyDescent="0.2">
      <c r="B53" s="9" t="s">
        <v>88</v>
      </c>
      <c r="C53" s="34">
        <v>122</v>
      </c>
      <c r="D53" s="34">
        <v>119</v>
      </c>
      <c r="E53" s="35">
        <v>97.540983606557376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1838</v>
      </c>
      <c r="D57" s="32">
        <v>1838</v>
      </c>
      <c r="E57" s="33">
        <v>100</v>
      </c>
    </row>
    <row r="58" spans="2:5" ht="12" customHeight="1" x14ac:dyDescent="0.2">
      <c r="B58" s="6" t="s">
        <v>48</v>
      </c>
      <c r="C58" s="32">
        <v>1838</v>
      </c>
      <c r="D58" s="32">
        <v>1838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9452</v>
      </c>
      <c r="D60" s="32">
        <v>2375</v>
      </c>
      <c r="E60" s="33">
        <v>25.12695725772323</v>
      </c>
    </row>
    <row r="61" spans="2:5" s="4" customFormat="1" ht="12" customHeight="1" x14ac:dyDescent="0.2">
      <c r="B61" s="6" t="s">
        <v>51</v>
      </c>
      <c r="C61" s="32">
        <v>9333</v>
      </c>
      <c r="D61" s="32">
        <v>2256</v>
      </c>
      <c r="E61" s="33">
        <v>24.172291867566699</v>
      </c>
    </row>
    <row r="62" spans="2:5" ht="12" customHeight="1" x14ac:dyDescent="0.2">
      <c r="B62" s="6" t="s">
        <v>90</v>
      </c>
      <c r="C62" s="32">
        <v>119</v>
      </c>
      <c r="D62" s="32">
        <v>119</v>
      </c>
      <c r="E62" s="33"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17</v>
      </c>
      <c r="D64" s="22">
        <v>17</v>
      </c>
      <c r="E64" s="23">
        <v>100</v>
      </c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17</v>
      </c>
      <c r="D66" s="22">
        <v>17</v>
      </c>
      <c r="E66" s="23">
        <v>100</v>
      </c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17</v>
      </c>
      <c r="D68" s="34">
        <v>17</v>
      </c>
      <c r="E68" s="35">
        <v>100</v>
      </c>
    </row>
    <row r="69" spans="2:5" ht="12" customHeight="1" x14ac:dyDescent="0.2">
      <c r="B69" s="6" t="s">
        <v>89</v>
      </c>
      <c r="C69" s="22">
        <v>290449</v>
      </c>
      <c r="D69" s="22">
        <v>6038</v>
      </c>
      <c r="E69" s="23">
        <v>2.0788503317277733</v>
      </c>
    </row>
    <row r="70" spans="2:5" ht="12" customHeight="1" x14ac:dyDescent="0.2">
      <c r="B70" s="6" t="s">
        <v>57</v>
      </c>
      <c r="C70" s="32">
        <v>82198</v>
      </c>
      <c r="D70" s="32">
        <v>357</v>
      </c>
      <c r="E70" s="33">
        <v>0.43431713666999194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81994</v>
      </c>
      <c r="D73" s="36">
        <v>154</v>
      </c>
      <c r="E73" s="37">
        <v>0.18781862087469814</v>
      </c>
    </row>
    <row r="74" spans="2:5" ht="12" customHeight="1" x14ac:dyDescent="0.2">
      <c r="B74" s="6" t="s">
        <v>61</v>
      </c>
      <c r="C74" s="32">
        <v>204</v>
      </c>
      <c r="D74" s="32">
        <v>203</v>
      </c>
      <c r="E74" s="33">
        <v>99.509803921568633</v>
      </c>
    </row>
    <row r="75" spans="2:5" ht="12" customHeight="1" x14ac:dyDescent="0.2">
      <c r="B75" s="6" t="s">
        <v>62</v>
      </c>
      <c r="C75" s="32">
        <v>2832</v>
      </c>
      <c r="D75" s="32">
        <v>1127</v>
      </c>
      <c r="E75" s="33">
        <v>39.795197740112989</v>
      </c>
    </row>
    <row r="76" spans="2:5" ht="12" customHeight="1" x14ac:dyDescent="0.2">
      <c r="B76" s="6" t="s">
        <v>63</v>
      </c>
      <c r="C76" s="32">
        <v>148</v>
      </c>
      <c r="D76" s="32">
        <v>6</v>
      </c>
      <c r="E76" s="33">
        <v>4.0540540540540544</v>
      </c>
    </row>
    <row r="77" spans="2:5" ht="12" customHeight="1" x14ac:dyDescent="0.2">
      <c r="B77" s="6" t="s">
        <v>64</v>
      </c>
      <c r="C77" s="32">
        <v>2684</v>
      </c>
      <c r="D77" s="32">
        <v>1121</v>
      </c>
      <c r="E77" s="33">
        <v>41.766020864381517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258</v>
      </c>
      <c r="D80" s="34">
        <v>245</v>
      </c>
      <c r="E80" s="35">
        <v>94.961240310077528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0</v>
      </c>
      <c r="D84" s="34">
        <v>0</v>
      </c>
      <c r="E84" s="35"/>
    </row>
    <row r="85" spans="2:5" ht="12" customHeight="1" x14ac:dyDescent="0.2">
      <c r="B85" s="9" t="s">
        <v>72</v>
      </c>
      <c r="C85" s="34">
        <v>2426</v>
      </c>
      <c r="D85" s="34">
        <v>876</v>
      </c>
      <c r="E85" s="35">
        <v>36.108821104699096</v>
      </c>
    </row>
    <row r="86" spans="2:5" ht="12" customHeight="1" x14ac:dyDescent="0.2">
      <c r="B86" s="6" t="s">
        <v>73</v>
      </c>
      <c r="C86" s="32">
        <v>203716</v>
      </c>
      <c r="D86" s="32">
        <v>3887</v>
      </c>
      <c r="E86" s="33">
        <v>1.9080484596202558</v>
      </c>
    </row>
    <row r="87" spans="2:5" ht="12" customHeight="1" x14ac:dyDescent="0.2">
      <c r="B87" s="6" t="s">
        <v>74</v>
      </c>
      <c r="C87" s="36">
        <v>3412</v>
      </c>
      <c r="D87" s="36">
        <v>359</v>
      </c>
      <c r="E87" s="37">
        <v>10.52168815943728</v>
      </c>
    </row>
    <row r="88" spans="2:5" ht="12" customHeight="1" x14ac:dyDescent="0.2">
      <c r="B88" s="6" t="s">
        <v>75</v>
      </c>
      <c r="C88" s="32">
        <v>38857</v>
      </c>
      <c r="D88" s="32">
        <v>2144</v>
      </c>
      <c r="E88" s="33">
        <v>5.5176673443652371</v>
      </c>
    </row>
    <row r="89" spans="2:5" ht="12" customHeight="1" x14ac:dyDescent="0.2">
      <c r="B89" s="6" t="s">
        <v>76</v>
      </c>
      <c r="C89" s="32">
        <v>161446</v>
      </c>
      <c r="D89" s="32">
        <v>1383</v>
      </c>
      <c r="E89" s="33">
        <v>0.85663317765692548</v>
      </c>
    </row>
    <row r="90" spans="2:5" ht="12" customHeight="1" x14ac:dyDescent="0.2">
      <c r="B90" s="6" t="s">
        <v>77</v>
      </c>
      <c r="C90" s="32">
        <v>1</v>
      </c>
      <c r="D90" s="32">
        <v>1</v>
      </c>
      <c r="E90" s="33"/>
    </row>
    <row r="91" spans="2:5" ht="12" customHeight="1" x14ac:dyDescent="0.2">
      <c r="B91" s="6" t="s">
        <v>78</v>
      </c>
      <c r="C91" s="32">
        <v>1703</v>
      </c>
      <c r="D91" s="32">
        <v>667</v>
      </c>
      <c r="E91" s="33">
        <v>39.166177334116263</v>
      </c>
    </row>
    <row r="92" spans="2:5" ht="12" customHeight="1" x14ac:dyDescent="0.2">
      <c r="B92" s="6" t="s">
        <v>86</v>
      </c>
      <c r="C92" s="22">
        <v>872</v>
      </c>
      <c r="D92" s="22">
        <v>872</v>
      </c>
      <c r="E92" s="23">
        <v>100</v>
      </c>
    </row>
    <row r="93" spans="2:5" ht="12" customHeight="1" x14ac:dyDescent="0.2">
      <c r="B93" s="6" t="s">
        <v>79</v>
      </c>
      <c r="C93" s="32">
        <v>871</v>
      </c>
      <c r="D93" s="32">
        <v>871</v>
      </c>
      <c r="E93" s="23">
        <v>100</v>
      </c>
    </row>
    <row r="94" spans="2:5" ht="12" customHeight="1" x14ac:dyDescent="0.2">
      <c r="B94" s="6" t="s">
        <v>80</v>
      </c>
      <c r="C94" s="32">
        <v>1</v>
      </c>
      <c r="D94" s="32">
        <v>1</v>
      </c>
      <c r="E94" s="33">
        <v>100</v>
      </c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4C744B05-27DB-4F10-AD5F-B4B6A91AE109}"/>
    <hyperlink ref="D4" location="ŞUBAT!A1" display="Şubat" xr:uid="{F4FF0BFD-0931-4B6C-8073-2059BEDECE59}"/>
    <hyperlink ref="E4" location="MART!A1" display="Mart" xr:uid="{7125BE6F-3B2D-4EA1-960C-94729E2DD26B}"/>
    <hyperlink ref="C5" location="NİSAN!A1" display="Nisan" xr:uid="{B52D3A53-1476-4687-B06D-D75AFAF62E93}"/>
    <hyperlink ref="D5" location="MAYIS!A1" display="Mayıs" xr:uid="{67CAD205-B0D9-4761-A6BD-6392648BA12C}"/>
    <hyperlink ref="E5" location="HAZİRAN!A1" display="Haziran" xr:uid="{21306FB0-80C5-43D8-833E-A25A8F0A5462}"/>
    <hyperlink ref="C6" location="TEMMUZ!A1" display="Temmuz" xr:uid="{19126E4F-7BFC-4CC5-8E1D-C0FB9B0AEDC0}"/>
    <hyperlink ref="D6" location="AĞUSTOS!A1" display="Ağustos" xr:uid="{595620E2-F1B5-438D-BD06-EB74E8F92DAD}"/>
    <hyperlink ref="E6" location="EYLÜL!A1" display="Eylül" xr:uid="{820EA09A-5662-4303-BC3C-879868CE3F82}"/>
    <hyperlink ref="C7" location="EKİM!A1" display="Ekim" xr:uid="{5F3D6F1D-E0EF-4AED-BBCA-B07CE46E871A}"/>
    <hyperlink ref="D7" location="KASIM!A1" display="Kasım" xr:uid="{E2E63E98-D0B3-4D74-AFB8-F0D3999E8CE2}"/>
    <hyperlink ref="E7" location="ARALIK!A1" display="Aralık" xr:uid="{0B7B5354-9DD9-4BBD-9838-4CBDA6C9243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012C-5863-4953-B08A-61E3E1F3CEC5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844401</v>
      </c>
      <c r="D10" s="22">
        <f>+D11+D46+D64+D69+D92+D98</f>
        <v>166862</v>
      </c>
      <c r="E10" s="23">
        <f t="shared" ref="E10:E73" si="0">+D10/C10*100</f>
        <v>19.760990335160663</v>
      </c>
    </row>
    <row r="11" spans="2:5" ht="12" customHeight="1" x14ac:dyDescent="0.2">
      <c r="B11" s="7" t="s">
        <v>4</v>
      </c>
      <c r="C11" s="24">
        <f>+C12+C22+C25+C39+C43+C44+C45</f>
        <v>599339</v>
      </c>
      <c r="D11" s="24">
        <f>+D12+D22+D25+D39+D43+D44+D45</f>
        <v>159920</v>
      </c>
      <c r="E11" s="25">
        <f t="shared" si="0"/>
        <v>26.682728806234866</v>
      </c>
    </row>
    <row r="12" spans="2:5" ht="12" customHeight="1" x14ac:dyDescent="0.2">
      <c r="B12" s="7" t="s">
        <v>5</v>
      </c>
      <c r="C12" s="24">
        <f>+C13+C18</f>
        <v>215835</v>
      </c>
      <c r="D12" s="24">
        <f>+D13+D18</f>
        <v>25810</v>
      </c>
      <c r="E12" s="25">
        <f t="shared" si="0"/>
        <v>11.958208816920331</v>
      </c>
    </row>
    <row r="13" spans="2:5" ht="12" customHeight="1" x14ac:dyDescent="0.2">
      <c r="B13" s="7" t="s">
        <v>6</v>
      </c>
      <c r="C13" s="26">
        <f>SUM(C14:C17)</f>
        <v>161806</v>
      </c>
      <c r="D13" s="26">
        <f>SUM(D14:D17)</f>
        <v>25422</v>
      </c>
      <c r="E13" s="27">
        <f t="shared" si="0"/>
        <v>15.711407487979431</v>
      </c>
    </row>
    <row r="14" spans="2:5" ht="12" customHeight="1" x14ac:dyDescent="0.2">
      <c r="B14" s="8" t="s">
        <v>7</v>
      </c>
      <c r="C14" s="28">
        <v>32834</v>
      </c>
      <c r="D14" s="28">
        <v>33</v>
      </c>
      <c r="E14" s="29">
        <f t="shared" si="0"/>
        <v>0.10050557349089359</v>
      </c>
    </row>
    <row r="15" spans="2:5" ht="12" customHeight="1" x14ac:dyDescent="0.2">
      <c r="B15" s="8" t="s">
        <v>8</v>
      </c>
      <c r="C15" s="28">
        <v>4507</v>
      </c>
      <c r="D15" s="28">
        <v>33</v>
      </c>
      <c r="E15" s="29">
        <f t="shared" si="0"/>
        <v>0.73219436432216545</v>
      </c>
    </row>
    <row r="16" spans="2:5" ht="12" customHeight="1" x14ac:dyDescent="0.2">
      <c r="B16" s="8" t="s">
        <v>9</v>
      </c>
      <c r="C16" s="28">
        <v>116614</v>
      </c>
      <c r="D16" s="28">
        <v>25276</v>
      </c>
      <c r="E16" s="29">
        <f t="shared" si="0"/>
        <v>21.67492753871748</v>
      </c>
    </row>
    <row r="17" spans="2:5" ht="12" customHeight="1" x14ac:dyDescent="0.2">
      <c r="B17" s="8" t="s">
        <v>10</v>
      </c>
      <c r="C17" s="28">
        <v>7851</v>
      </c>
      <c r="D17" s="28">
        <v>80</v>
      </c>
      <c r="E17" s="29">
        <f t="shared" si="0"/>
        <v>1.0189784740797352</v>
      </c>
    </row>
    <row r="18" spans="2:5" ht="12" customHeight="1" x14ac:dyDescent="0.2">
      <c r="B18" s="7" t="s">
        <v>11</v>
      </c>
      <c r="C18" s="24">
        <f>SUM(C19:C21)</f>
        <v>54029</v>
      </c>
      <c r="D18" s="24">
        <f>SUM(D19:D21)</f>
        <v>388</v>
      </c>
      <c r="E18" s="25">
        <f t="shared" si="0"/>
        <v>0.71813285457809695</v>
      </c>
    </row>
    <row r="19" spans="2:5" ht="12" customHeight="1" x14ac:dyDescent="0.2">
      <c r="B19" s="8" t="s">
        <v>12</v>
      </c>
      <c r="C19" s="28">
        <v>34716</v>
      </c>
      <c r="D19" s="28">
        <v>16</v>
      </c>
      <c r="E19" s="29">
        <f t="shared" si="0"/>
        <v>4.6088259016015674E-2</v>
      </c>
    </row>
    <row r="20" spans="2:5" ht="12" customHeight="1" x14ac:dyDescent="0.2">
      <c r="B20" s="8" t="s">
        <v>13</v>
      </c>
      <c r="C20" s="28">
        <v>532</v>
      </c>
      <c r="D20" s="28">
        <v>1</v>
      </c>
      <c r="E20" s="29">
        <f t="shared" si="0"/>
        <v>0.18796992481203006</v>
      </c>
    </row>
    <row r="21" spans="2:5" ht="12" customHeight="1" x14ac:dyDescent="0.2">
      <c r="B21" s="8" t="s">
        <v>14</v>
      </c>
      <c r="C21" s="28">
        <v>18781</v>
      </c>
      <c r="D21" s="28">
        <v>371</v>
      </c>
      <c r="E21" s="29">
        <f t="shared" si="0"/>
        <v>1.9754006708907941</v>
      </c>
    </row>
    <row r="22" spans="2:5" s="4" customFormat="1" ht="12" customHeight="1" x14ac:dyDescent="0.2">
      <c r="B22" s="7" t="s">
        <v>15</v>
      </c>
      <c r="C22" s="24">
        <f>SUM(C23:C24)</f>
        <v>82122</v>
      </c>
      <c r="D22" s="24">
        <f>SUM(D23:D24)</f>
        <v>16865</v>
      </c>
      <c r="E22" s="25">
        <f t="shared" si="0"/>
        <v>20.536518837826648</v>
      </c>
    </row>
    <row r="23" spans="2:5" s="4" customFormat="1" ht="12" customHeight="1" x14ac:dyDescent="0.2">
      <c r="B23" s="8" t="s">
        <v>16</v>
      </c>
      <c r="C23" s="30">
        <v>423</v>
      </c>
      <c r="D23" s="30">
        <v>51</v>
      </c>
      <c r="E23" s="31">
        <f t="shared" si="0"/>
        <v>12.056737588652481</v>
      </c>
    </row>
    <row r="24" spans="2:5" ht="12" customHeight="1" x14ac:dyDescent="0.2">
      <c r="B24" s="8" t="s">
        <v>17</v>
      </c>
      <c r="C24" s="30">
        <v>81699</v>
      </c>
      <c r="D24" s="30">
        <v>16814</v>
      </c>
      <c r="E24" s="31">
        <f t="shared" si="0"/>
        <v>20.580423260994625</v>
      </c>
    </row>
    <row r="25" spans="2:5" s="4" customFormat="1" ht="12" customHeight="1" x14ac:dyDescent="0.2">
      <c r="B25" s="7" t="s">
        <v>18</v>
      </c>
      <c r="C25" s="24">
        <f>+C26+C29+C36+C37+C38</f>
        <v>175025</v>
      </c>
      <c r="D25" s="24">
        <f>+D26+D29+D36+D37+D38</f>
        <v>22029</v>
      </c>
      <c r="E25" s="25">
        <f t="shared" si="0"/>
        <v>12.586201971146979</v>
      </c>
    </row>
    <row r="26" spans="2:5" ht="12" customHeight="1" x14ac:dyDescent="0.2">
      <c r="B26" s="7" t="s">
        <v>19</v>
      </c>
      <c r="C26" s="24">
        <f>SUM(C27:C28)</f>
        <v>147510</v>
      </c>
      <c r="D26" s="24">
        <f>SUM(D27:D28)</f>
        <v>14486</v>
      </c>
      <c r="E26" s="25">
        <f t="shared" si="0"/>
        <v>9.8203511626330418</v>
      </c>
    </row>
    <row r="27" spans="2:5" ht="12" customHeight="1" x14ac:dyDescent="0.2">
      <c r="B27" s="8" t="s">
        <v>20</v>
      </c>
      <c r="C27" s="28">
        <v>144287</v>
      </c>
      <c r="D27" s="28">
        <v>14825</v>
      </c>
      <c r="E27" s="29">
        <f t="shared" si="0"/>
        <v>10.274660918863098</v>
      </c>
    </row>
    <row r="28" spans="2:5" ht="12" customHeight="1" x14ac:dyDescent="0.2">
      <c r="B28" s="8" t="s">
        <v>21</v>
      </c>
      <c r="C28" s="28">
        <v>3223</v>
      </c>
      <c r="D28" s="28">
        <v>-339</v>
      </c>
      <c r="E28" s="29">
        <f t="shared" si="0"/>
        <v>-10.518150791188335</v>
      </c>
    </row>
    <row r="29" spans="2:5" ht="12" customHeight="1" x14ac:dyDescent="0.2">
      <c r="B29" s="7" t="s">
        <v>22</v>
      </c>
      <c r="C29" s="26">
        <f>SUM(C30:C35)</f>
        <v>24345</v>
      </c>
      <c r="D29" s="26">
        <f>SUM(D30:D35)</f>
        <v>5285</v>
      </c>
      <c r="E29" s="27">
        <f t="shared" si="0"/>
        <v>21.708769767919492</v>
      </c>
    </row>
    <row r="30" spans="2:5" ht="12" customHeight="1" x14ac:dyDescent="0.2">
      <c r="B30" s="8" t="s">
        <v>23</v>
      </c>
      <c r="C30" s="28">
        <v>116</v>
      </c>
      <c r="D30" s="28">
        <v>103</v>
      </c>
      <c r="E30" s="29">
        <f t="shared" si="0"/>
        <v>88.793103448275872</v>
      </c>
    </row>
    <row r="31" spans="2:5" s="4" customFormat="1" ht="12" customHeight="1" x14ac:dyDescent="0.2">
      <c r="B31" s="8" t="s">
        <v>24</v>
      </c>
      <c r="C31" s="28">
        <v>3396</v>
      </c>
      <c r="D31" s="28">
        <v>3300</v>
      </c>
      <c r="E31" s="29">
        <f t="shared" si="0"/>
        <v>97.173144876325097</v>
      </c>
    </row>
    <row r="32" spans="2:5" ht="12" customHeight="1" x14ac:dyDescent="0.2">
      <c r="B32" s="8" t="s">
        <v>25</v>
      </c>
      <c r="C32" s="28">
        <v>19370</v>
      </c>
      <c r="D32" s="28">
        <v>941</v>
      </c>
      <c r="E32" s="29">
        <f t="shared" si="0"/>
        <v>4.8580278781621065</v>
      </c>
    </row>
    <row r="33" spans="2:6" ht="12" customHeight="1" x14ac:dyDescent="0.2">
      <c r="B33" s="8" t="s">
        <v>26</v>
      </c>
      <c r="C33" s="28">
        <v>8</v>
      </c>
      <c r="D33" s="28">
        <v>0</v>
      </c>
      <c r="E33" s="29">
        <f t="shared" si="0"/>
        <v>0</v>
      </c>
    </row>
    <row r="34" spans="2:6" ht="12" customHeight="1" x14ac:dyDescent="0.2">
      <c r="B34" s="8" t="s">
        <v>27</v>
      </c>
      <c r="C34" s="28">
        <v>1</v>
      </c>
      <c r="D34" s="28">
        <v>0</v>
      </c>
      <c r="E34" s="29">
        <f t="shared" si="0"/>
        <v>0</v>
      </c>
    </row>
    <row r="35" spans="2:6" ht="12" customHeight="1" x14ac:dyDescent="0.2">
      <c r="B35" s="8" t="s">
        <v>28</v>
      </c>
      <c r="C35" s="28">
        <v>1454</v>
      </c>
      <c r="D35" s="28">
        <v>941</v>
      </c>
      <c r="E35" s="29">
        <f t="shared" si="0"/>
        <v>64.718019257221457</v>
      </c>
    </row>
    <row r="36" spans="2:6" ht="12" customHeight="1" x14ac:dyDescent="0.2">
      <c r="B36" s="7" t="s">
        <v>29</v>
      </c>
      <c r="C36" s="26">
        <v>3153</v>
      </c>
      <c r="D36" s="26">
        <v>2258</v>
      </c>
      <c r="E36" s="27">
        <f t="shared" si="0"/>
        <v>71.614335553441165</v>
      </c>
    </row>
    <row r="37" spans="2:6" ht="12" customHeight="1" x14ac:dyDescent="0.2">
      <c r="B37" s="7" t="s">
        <v>30</v>
      </c>
      <c r="C37" s="26">
        <v>17</v>
      </c>
      <c r="D37" s="26">
        <v>0</v>
      </c>
      <c r="E37" s="27">
        <f t="shared" si="0"/>
        <v>0</v>
      </c>
    </row>
    <row r="38" spans="2:6" s="4" customFormat="1" ht="12" customHeight="1" x14ac:dyDescent="0.2">
      <c r="B38" s="7" t="s">
        <v>31</v>
      </c>
      <c r="C38" s="26">
        <v>0</v>
      </c>
      <c r="D38" s="26">
        <v>0</v>
      </c>
      <c r="E38" s="27"/>
    </row>
    <row r="39" spans="2:6" ht="12" customHeight="1" x14ac:dyDescent="0.2">
      <c r="B39" s="7" t="s">
        <v>32</v>
      </c>
      <c r="C39" s="24">
        <f>SUM(C40:C42)</f>
        <v>82074</v>
      </c>
      <c r="D39" s="24">
        <f>SUM(D40:D42)</f>
        <v>82074</v>
      </c>
      <c r="E39" s="25">
        <f t="shared" si="0"/>
        <v>100</v>
      </c>
    </row>
    <row r="40" spans="2:6" s="4" customFormat="1" ht="12" customHeight="1" x14ac:dyDescent="0.2">
      <c r="B40" s="8" t="s">
        <v>33</v>
      </c>
      <c r="C40" s="30">
        <v>10062</v>
      </c>
      <c r="D40" s="30">
        <v>10062</v>
      </c>
      <c r="E40" s="31">
        <f t="shared" si="0"/>
        <v>100</v>
      </c>
    </row>
    <row r="41" spans="2:6" ht="12" customHeight="1" x14ac:dyDescent="0.2">
      <c r="B41" s="8" t="s">
        <v>34</v>
      </c>
      <c r="C41" s="30">
        <v>71982</v>
      </c>
      <c r="D41" s="30">
        <v>71982</v>
      </c>
      <c r="E41" s="31">
        <f t="shared" si="0"/>
        <v>100</v>
      </c>
    </row>
    <row r="42" spans="2:6" s="4" customFormat="1" ht="12" customHeight="1" x14ac:dyDescent="0.2">
      <c r="B42" s="8" t="s">
        <v>35</v>
      </c>
      <c r="C42" s="28">
        <v>30</v>
      </c>
      <c r="D42" s="28">
        <v>30</v>
      </c>
      <c r="E42" s="29">
        <f t="shared" si="0"/>
        <v>100</v>
      </c>
    </row>
    <row r="43" spans="2:6" ht="12" customHeight="1" x14ac:dyDescent="0.2">
      <c r="B43" s="7" t="s">
        <v>36</v>
      </c>
      <c r="C43" s="24">
        <v>23697</v>
      </c>
      <c r="D43" s="24">
        <v>3933</v>
      </c>
      <c r="E43" s="25">
        <f t="shared" si="0"/>
        <v>16.597037599696161</v>
      </c>
    </row>
    <row r="44" spans="2:6" ht="12" customHeight="1" x14ac:dyDescent="0.2">
      <c r="B44" s="7" t="s">
        <v>37</v>
      </c>
      <c r="C44" s="26">
        <v>19623</v>
      </c>
      <c r="D44" s="26">
        <v>9199</v>
      </c>
      <c r="E44" s="27">
        <f t="shared" si="0"/>
        <v>46.878662793660503</v>
      </c>
      <c r="F44" s="5"/>
    </row>
    <row r="45" spans="2:6" ht="12" customHeight="1" x14ac:dyDescent="0.2">
      <c r="B45" s="7" t="s">
        <v>38</v>
      </c>
      <c r="C45" s="26">
        <v>963</v>
      </c>
      <c r="D45" s="26">
        <v>10</v>
      </c>
      <c r="E45" s="27">
        <f t="shared" si="0"/>
        <v>1.0384215991692627</v>
      </c>
    </row>
    <row r="46" spans="2:6" ht="12" customHeight="1" x14ac:dyDescent="0.2">
      <c r="B46" s="6" t="s">
        <v>84</v>
      </c>
      <c r="C46" s="22">
        <f>+C47+C54+C57+C60+C63</f>
        <v>10769</v>
      </c>
      <c r="D46" s="22">
        <f>+D47+D54+D57+D60+D63</f>
        <v>3666</v>
      </c>
      <c r="E46" s="27">
        <f t="shared" si="0"/>
        <v>34.042158046243848</v>
      </c>
    </row>
    <row r="47" spans="2:6" ht="12" customHeight="1" x14ac:dyDescent="0.2">
      <c r="B47" s="6" t="s">
        <v>39</v>
      </c>
      <c r="C47" s="32">
        <f>+C48+C51</f>
        <v>1221</v>
      </c>
      <c r="D47" s="32">
        <f>+D48+D51</f>
        <v>1109</v>
      </c>
      <c r="E47" s="33">
        <f t="shared" si="0"/>
        <v>90.827190827190833</v>
      </c>
    </row>
    <row r="48" spans="2:6" ht="12" customHeight="1" x14ac:dyDescent="0.2">
      <c r="B48" s="6" t="s">
        <v>40</v>
      </c>
      <c r="C48" s="32">
        <f>SUM(C49:C50)</f>
        <v>1175</v>
      </c>
      <c r="D48" s="32">
        <f>SUM(D49:D50)</f>
        <v>1065</v>
      </c>
      <c r="E48" s="33">
        <f t="shared" si="0"/>
        <v>90.638297872340416</v>
      </c>
    </row>
    <row r="49" spans="2:5" ht="12" customHeight="1" x14ac:dyDescent="0.2">
      <c r="B49" s="9" t="s">
        <v>41</v>
      </c>
      <c r="C49" s="34">
        <v>11</v>
      </c>
      <c r="D49" s="34">
        <v>0</v>
      </c>
      <c r="E49" s="35">
        <f t="shared" si="0"/>
        <v>0</v>
      </c>
    </row>
    <row r="50" spans="2:5" ht="12" customHeight="1" x14ac:dyDescent="0.2">
      <c r="B50" s="9" t="s">
        <v>42</v>
      </c>
      <c r="C50" s="34">
        <v>1164</v>
      </c>
      <c r="D50" s="34">
        <v>1065</v>
      </c>
      <c r="E50" s="35">
        <f t="shared" si="0"/>
        <v>91.494845360824741</v>
      </c>
    </row>
    <row r="51" spans="2:5" ht="12" customHeight="1" x14ac:dyDescent="0.2">
      <c r="B51" s="6" t="s">
        <v>43</v>
      </c>
      <c r="C51" s="32">
        <f>SUM(C52:C53)</f>
        <v>46</v>
      </c>
      <c r="D51" s="32">
        <f>SUM(D52:D53)</f>
        <v>44</v>
      </c>
      <c r="E51" s="33">
        <f t="shared" si="0"/>
        <v>95.652173913043484</v>
      </c>
    </row>
    <row r="52" spans="2:5" ht="12" customHeight="1" x14ac:dyDescent="0.2">
      <c r="B52" s="9" t="s">
        <v>87</v>
      </c>
      <c r="C52" s="34">
        <v>0</v>
      </c>
      <c r="D52" s="34">
        <v>0</v>
      </c>
      <c r="E52" s="35"/>
    </row>
    <row r="53" spans="2:5" ht="12" customHeight="1" x14ac:dyDescent="0.2">
      <c r="B53" s="9" t="s">
        <v>88</v>
      </c>
      <c r="C53" s="34">
        <v>46</v>
      </c>
      <c r="D53" s="34">
        <v>44</v>
      </c>
      <c r="E53" s="35">
        <f>+D53/C53*100</f>
        <v>95.652173913043484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1595</v>
      </c>
      <c r="D57" s="32">
        <f>SUM(D58:D59)</f>
        <v>1595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1595</v>
      </c>
      <c r="D58" s="32">
        <v>1595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7953</v>
      </c>
      <c r="D60" s="32">
        <f>SUM(D61:D62)</f>
        <v>962</v>
      </c>
      <c r="E60" s="33">
        <f t="shared" si="0"/>
        <v>12.096064378222055</v>
      </c>
    </row>
    <row r="61" spans="2:5" s="4" customFormat="1" ht="12" customHeight="1" x14ac:dyDescent="0.2">
      <c r="B61" s="6" t="s">
        <v>51</v>
      </c>
      <c r="C61" s="32">
        <v>7834</v>
      </c>
      <c r="D61" s="32">
        <v>843</v>
      </c>
      <c r="E61" s="33">
        <f t="shared" si="0"/>
        <v>10.760786316058207</v>
      </c>
    </row>
    <row r="62" spans="2:5" ht="12" customHeight="1" x14ac:dyDescent="0.2">
      <c r="B62" s="6" t="s">
        <v>90</v>
      </c>
      <c r="C62" s="32">
        <v>119</v>
      </c>
      <c r="D62" s="32">
        <v>119</v>
      </c>
      <c r="E62" s="33">
        <f t="shared" si="0"/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17</v>
      </c>
      <c r="D64" s="22">
        <f>+D65+D66</f>
        <v>17</v>
      </c>
      <c r="E64" s="23">
        <f t="shared" si="0"/>
        <v>100</v>
      </c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17</v>
      </c>
      <c r="D66" s="22">
        <f>SUM(D67:D68)</f>
        <v>17</v>
      </c>
      <c r="E66" s="23">
        <f t="shared" si="0"/>
        <v>100</v>
      </c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17</v>
      </c>
      <c r="D68" s="34">
        <v>17</v>
      </c>
      <c r="E68" s="35">
        <f t="shared" si="0"/>
        <v>100</v>
      </c>
    </row>
    <row r="69" spans="2:5" ht="12" customHeight="1" x14ac:dyDescent="0.2">
      <c r="B69" s="6" t="s">
        <v>89</v>
      </c>
      <c r="C69" s="22">
        <f>+C70+C75+C86+C91</f>
        <v>233901</v>
      </c>
      <c r="D69" s="22">
        <f>+D70+D75+D86+D91</f>
        <v>2884</v>
      </c>
      <c r="E69" s="23">
        <f t="shared" si="0"/>
        <v>1.233000286445975</v>
      </c>
    </row>
    <row r="70" spans="2:5" ht="12" customHeight="1" x14ac:dyDescent="0.2">
      <c r="B70" s="6" t="s">
        <v>57</v>
      </c>
      <c r="C70" s="32">
        <f>+C71+C72+C73+C74</f>
        <v>66411</v>
      </c>
      <c r="D70" s="32">
        <f>+D71+D72+D73+D74</f>
        <v>164</v>
      </c>
      <c r="E70" s="33">
        <f t="shared" si="0"/>
        <v>0.24694704190570838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66343</v>
      </c>
      <c r="D73" s="36">
        <v>77</v>
      </c>
      <c r="E73" s="37">
        <f t="shared" si="0"/>
        <v>0.11606348823538279</v>
      </c>
    </row>
    <row r="74" spans="2:5" ht="12" customHeight="1" x14ac:dyDescent="0.2">
      <c r="B74" s="6" t="s">
        <v>61</v>
      </c>
      <c r="C74" s="32">
        <v>68</v>
      </c>
      <c r="D74" s="32">
        <v>87</v>
      </c>
      <c r="E74" s="33">
        <f t="shared" ref="E74:E94" si="1">+D74/C74*100</f>
        <v>127.94117647058823</v>
      </c>
    </row>
    <row r="75" spans="2:5" ht="12" customHeight="1" x14ac:dyDescent="0.2">
      <c r="B75" s="6" t="s">
        <v>62</v>
      </c>
      <c r="C75" s="32">
        <f>+C76+C77</f>
        <v>2366</v>
      </c>
      <c r="D75" s="32">
        <f>+D76+D77</f>
        <v>575</v>
      </c>
      <c r="E75" s="33">
        <f t="shared" si="1"/>
        <v>24.302620456466613</v>
      </c>
    </row>
    <row r="76" spans="2:5" ht="12" customHeight="1" x14ac:dyDescent="0.2">
      <c r="B76" s="6" t="s">
        <v>63</v>
      </c>
      <c r="C76" s="32">
        <v>233</v>
      </c>
      <c r="D76" s="32">
        <v>6</v>
      </c>
      <c r="E76" s="33">
        <f t="shared" si="1"/>
        <v>2.5751072961373391</v>
      </c>
    </row>
    <row r="77" spans="2:5" ht="12" customHeight="1" x14ac:dyDescent="0.2">
      <c r="B77" s="6" t="s">
        <v>64</v>
      </c>
      <c r="C77" s="32">
        <f>SUM(C78:C85)</f>
        <v>2133</v>
      </c>
      <c r="D77" s="32">
        <f>SUM(D78:D85)</f>
        <v>569</v>
      </c>
      <c r="E77" s="33">
        <f t="shared" si="1"/>
        <v>26.676043131739334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77</v>
      </c>
      <c r="D80" s="34">
        <v>64</v>
      </c>
      <c r="E80" s="35">
        <f t="shared" si="1"/>
        <v>83.116883116883116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0</v>
      </c>
      <c r="D84" s="34">
        <v>0</v>
      </c>
      <c r="E84" s="35"/>
    </row>
    <row r="85" spans="2:5" ht="12" customHeight="1" x14ac:dyDescent="0.2">
      <c r="B85" s="9" t="s">
        <v>72</v>
      </c>
      <c r="C85" s="34">
        <v>2056</v>
      </c>
      <c r="D85" s="34">
        <v>505</v>
      </c>
      <c r="E85" s="35">
        <f t="shared" si="1"/>
        <v>24.562256809338521</v>
      </c>
    </row>
    <row r="86" spans="2:5" ht="12" customHeight="1" x14ac:dyDescent="0.2">
      <c r="B86" s="6" t="s">
        <v>73</v>
      </c>
      <c r="C86" s="32">
        <f>+C87+C88+C89+C90</f>
        <v>163900</v>
      </c>
      <c r="D86" s="32">
        <f>+D87+D88+D89+D90</f>
        <v>1908</v>
      </c>
      <c r="E86" s="33">
        <f t="shared" si="1"/>
        <v>1.1641244661378889</v>
      </c>
    </row>
    <row r="87" spans="2:5" ht="12" customHeight="1" x14ac:dyDescent="0.2">
      <c r="B87" s="6" t="s">
        <v>74</v>
      </c>
      <c r="C87" s="36">
        <v>3177</v>
      </c>
      <c r="D87" s="36">
        <v>177</v>
      </c>
      <c r="E87" s="37">
        <f t="shared" si="1"/>
        <v>5.571293673276676</v>
      </c>
    </row>
    <row r="88" spans="2:5" ht="12" customHeight="1" x14ac:dyDescent="0.2">
      <c r="B88" s="6" t="s">
        <v>75</v>
      </c>
      <c r="C88" s="32">
        <v>36559</v>
      </c>
      <c r="D88" s="32">
        <v>1108</v>
      </c>
      <c r="E88" s="33">
        <f t="shared" si="1"/>
        <v>3.0307174703903277</v>
      </c>
    </row>
    <row r="89" spans="2:5" ht="12" customHeight="1" x14ac:dyDescent="0.2">
      <c r="B89" s="6" t="s">
        <v>76</v>
      </c>
      <c r="C89" s="32">
        <v>124164</v>
      </c>
      <c r="D89" s="32">
        <v>623</v>
      </c>
      <c r="E89" s="33">
        <f t="shared" si="1"/>
        <v>0.50175574240520604</v>
      </c>
    </row>
    <row r="90" spans="2:5" ht="12" customHeight="1" x14ac:dyDescent="0.2">
      <c r="B90" s="6" t="s">
        <v>77</v>
      </c>
      <c r="C90" s="32">
        <v>0</v>
      </c>
      <c r="D90" s="32">
        <v>0</v>
      </c>
      <c r="E90" s="33"/>
    </row>
    <row r="91" spans="2:5" ht="12" customHeight="1" x14ac:dyDescent="0.2">
      <c r="B91" s="6" t="s">
        <v>78</v>
      </c>
      <c r="C91" s="32">
        <v>1224</v>
      </c>
      <c r="D91" s="32">
        <v>237</v>
      </c>
      <c r="E91" s="33">
        <f t="shared" si="1"/>
        <v>19.362745098039216</v>
      </c>
    </row>
    <row r="92" spans="2:5" ht="12" customHeight="1" x14ac:dyDescent="0.2">
      <c r="B92" s="6" t="s">
        <v>86</v>
      </c>
      <c r="C92" s="22">
        <f>+C93+C94+C95</f>
        <v>375</v>
      </c>
      <c r="D92" s="22">
        <f>+D93+D94+D95</f>
        <v>375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374</v>
      </c>
      <c r="D93" s="32">
        <v>374</v>
      </c>
      <c r="E93" s="23">
        <f t="shared" si="1"/>
        <v>100</v>
      </c>
    </row>
    <row r="94" spans="2:5" ht="12" customHeight="1" x14ac:dyDescent="0.2">
      <c r="B94" s="6" t="s">
        <v>80</v>
      </c>
      <c r="C94" s="32">
        <v>1</v>
      </c>
      <c r="D94" s="32">
        <v>1</v>
      </c>
      <c r="E94" s="33">
        <f t="shared" si="1"/>
        <v>100</v>
      </c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3C67E45B-ACF0-4AD2-9228-58864790DC08}"/>
    <hyperlink ref="D4" location="ŞUBAT!A1" display="Şubat" xr:uid="{8135597B-F403-4FA3-A247-8808B2E1D002}"/>
    <hyperlink ref="E4" location="MART!A1" display="Mart" xr:uid="{61A80E73-1A66-4EEB-9D89-1A9CA981573C}"/>
    <hyperlink ref="C5" location="NİSAN!A1" display="Nisan" xr:uid="{224BFBD7-81AF-4CDA-BFF9-9BE16C4FE582}"/>
    <hyperlink ref="D5" location="MAYIS!A1" display="Mayıs" xr:uid="{504D57FA-C889-4F90-9D7C-871C33B88988}"/>
    <hyperlink ref="E5" location="HAZİRAN!A1" display="Haziran" xr:uid="{69798702-E6DC-4679-803F-98B4A82F134E}"/>
    <hyperlink ref="C6" location="TEMMUZ!A1" display="Temmuz" xr:uid="{BD180043-41D9-4FE0-9AC6-DBFDA8B5C5D5}"/>
    <hyperlink ref="D6" location="AĞUSTOS!A1" display="Ağustos" xr:uid="{0CE372E5-A371-480E-BC15-DB196413EE6A}"/>
    <hyperlink ref="E6" location="EYLÜL!A1" display="Eylül" xr:uid="{D7E7503C-157B-4132-8192-EF656102240D}"/>
    <hyperlink ref="C7" location="EKİM!A1" display="Ekim" xr:uid="{1D732FB0-A3B1-4289-870C-5099DC8063C8}"/>
    <hyperlink ref="D7" location="KASIM!A1" display="Kasım" xr:uid="{AE088E0C-4042-4E55-A32A-F55ACAEBD8DB}"/>
    <hyperlink ref="E7" location="ARALIK!A1" display="Aralık" xr:uid="{D8C1EB7F-DD57-4BB1-B4A7-587F54C569C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F11E-90ED-42EC-A29C-36E20AB15975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3444139</v>
      </c>
      <c r="D10" s="22">
        <v>2376883</v>
      </c>
      <c r="E10" s="23">
        <v>69.012400486739935</v>
      </c>
    </row>
    <row r="11" spans="2:5" ht="12" customHeight="1" x14ac:dyDescent="0.2">
      <c r="B11" s="7" t="s">
        <v>4</v>
      </c>
      <c r="C11" s="24">
        <v>2801715</v>
      </c>
      <c r="D11" s="24">
        <v>2279250</v>
      </c>
      <c r="E11" s="25">
        <v>81.351957640231078</v>
      </c>
    </row>
    <row r="12" spans="2:5" ht="12" customHeight="1" x14ac:dyDescent="0.2">
      <c r="B12" s="7" t="s">
        <v>5</v>
      </c>
      <c r="C12" s="24">
        <v>769612</v>
      </c>
      <c r="D12" s="24">
        <v>486560</v>
      </c>
      <c r="E12" s="25">
        <v>63.221467440736369</v>
      </c>
    </row>
    <row r="13" spans="2:5" ht="12" customHeight="1" x14ac:dyDescent="0.2">
      <c r="B13" s="7" t="s">
        <v>6</v>
      </c>
      <c r="C13" s="26">
        <v>519403</v>
      </c>
      <c r="D13" s="26">
        <v>347904</v>
      </c>
      <c r="E13" s="27">
        <v>66.981515316623117</v>
      </c>
    </row>
    <row r="14" spans="2:5" ht="12" customHeight="1" x14ac:dyDescent="0.2">
      <c r="B14" s="8" t="s">
        <v>7</v>
      </c>
      <c r="C14" s="28">
        <v>67377</v>
      </c>
      <c r="D14" s="28">
        <v>24280</v>
      </c>
      <c r="E14" s="29">
        <v>36.036036036036037</v>
      </c>
    </row>
    <row r="15" spans="2:5" ht="12" customHeight="1" x14ac:dyDescent="0.2">
      <c r="B15" s="8" t="s">
        <v>8</v>
      </c>
      <c r="C15" s="28">
        <v>8498</v>
      </c>
      <c r="D15" s="28">
        <v>3824</v>
      </c>
      <c r="E15" s="29">
        <v>44.998823252530009</v>
      </c>
    </row>
    <row r="16" spans="2:5" ht="12" customHeight="1" x14ac:dyDescent="0.2">
      <c r="B16" s="8" t="s">
        <v>9</v>
      </c>
      <c r="C16" s="28">
        <v>418017</v>
      </c>
      <c r="D16" s="28">
        <v>303283</v>
      </c>
      <c r="E16" s="29">
        <v>72.55279091520201</v>
      </c>
    </row>
    <row r="17" spans="2:5" ht="12" customHeight="1" x14ac:dyDescent="0.2">
      <c r="B17" s="8" t="s">
        <v>10</v>
      </c>
      <c r="C17" s="28">
        <v>25511</v>
      </c>
      <c r="D17" s="28">
        <v>16517</v>
      </c>
      <c r="E17" s="29">
        <v>64.744619967856991</v>
      </c>
    </row>
    <row r="18" spans="2:5" ht="12" customHeight="1" x14ac:dyDescent="0.2">
      <c r="B18" s="7" t="s">
        <v>11</v>
      </c>
      <c r="C18" s="24">
        <v>250209</v>
      </c>
      <c r="D18" s="24">
        <v>138656</v>
      </c>
      <c r="E18" s="25">
        <v>55.416072163671174</v>
      </c>
    </row>
    <row r="19" spans="2:5" ht="12" customHeight="1" x14ac:dyDescent="0.2">
      <c r="B19" s="8" t="s">
        <v>12</v>
      </c>
      <c r="C19" s="28">
        <v>131773</v>
      </c>
      <c r="D19" s="28">
        <v>46577</v>
      </c>
      <c r="E19" s="29">
        <v>35.346391142343272</v>
      </c>
    </row>
    <row r="20" spans="2:5" ht="12" customHeight="1" x14ac:dyDescent="0.2">
      <c r="B20" s="8" t="s">
        <v>13</v>
      </c>
      <c r="C20" s="28">
        <v>704</v>
      </c>
      <c r="D20" s="28">
        <v>185</v>
      </c>
      <c r="E20" s="29">
        <v>26.27840909090909</v>
      </c>
    </row>
    <row r="21" spans="2:5" ht="12" customHeight="1" x14ac:dyDescent="0.2">
      <c r="B21" s="8" t="s">
        <v>14</v>
      </c>
      <c r="C21" s="28">
        <v>117732</v>
      </c>
      <c r="D21" s="28">
        <v>91894</v>
      </c>
      <c r="E21" s="29">
        <v>78.053545340264336</v>
      </c>
    </row>
    <row r="22" spans="2:5" s="4" customFormat="1" ht="12" customHeight="1" x14ac:dyDescent="0.2">
      <c r="B22" s="7" t="s">
        <v>15</v>
      </c>
      <c r="C22" s="24">
        <v>86667</v>
      </c>
      <c r="D22" s="24">
        <v>57809</v>
      </c>
      <c r="E22" s="25">
        <v>66.702435759862468</v>
      </c>
    </row>
    <row r="23" spans="2:5" s="4" customFormat="1" ht="12" customHeight="1" x14ac:dyDescent="0.2">
      <c r="B23" s="8" t="s">
        <v>16</v>
      </c>
      <c r="C23" s="30">
        <v>853</v>
      </c>
      <c r="D23" s="30">
        <v>526</v>
      </c>
      <c r="E23" s="31">
        <v>61.664712778429077</v>
      </c>
    </row>
    <row r="24" spans="2:5" ht="12" customHeight="1" x14ac:dyDescent="0.2">
      <c r="B24" s="8" t="s">
        <v>17</v>
      </c>
      <c r="C24" s="30">
        <v>85814</v>
      </c>
      <c r="D24" s="30">
        <v>57283</v>
      </c>
      <c r="E24" s="31">
        <v>66.752511245251355</v>
      </c>
    </row>
    <row r="25" spans="2:5" s="4" customFormat="1" ht="12" customHeight="1" x14ac:dyDescent="0.2">
      <c r="B25" s="7" t="s">
        <v>18</v>
      </c>
      <c r="C25" s="24">
        <v>397972</v>
      </c>
      <c r="D25" s="24">
        <v>219099</v>
      </c>
      <c r="E25" s="25">
        <v>55.053873136803603</v>
      </c>
    </row>
    <row r="26" spans="2:5" ht="12" customHeight="1" x14ac:dyDescent="0.2">
      <c r="B26" s="7" t="s">
        <v>19</v>
      </c>
      <c r="C26" s="24">
        <v>249288</v>
      </c>
      <c r="D26" s="24">
        <v>103376</v>
      </c>
      <c r="E26" s="25">
        <v>41.468502294534836</v>
      </c>
    </row>
    <row r="27" spans="2:5" ht="12" customHeight="1" x14ac:dyDescent="0.2">
      <c r="B27" s="8" t="s">
        <v>20</v>
      </c>
      <c r="C27" s="28">
        <v>240126</v>
      </c>
      <c r="D27" s="28">
        <v>97170</v>
      </c>
      <c r="E27" s="29">
        <v>40.466255216011589</v>
      </c>
    </row>
    <row r="28" spans="2:5" ht="12" customHeight="1" x14ac:dyDescent="0.2">
      <c r="B28" s="8" t="s">
        <v>21</v>
      </c>
      <c r="C28" s="28">
        <v>9162</v>
      </c>
      <c r="D28" s="28">
        <v>6206</v>
      </c>
      <c r="E28" s="29">
        <v>67.73630211744161</v>
      </c>
    </row>
    <row r="29" spans="2:5" ht="12" customHeight="1" x14ac:dyDescent="0.2">
      <c r="B29" s="7" t="s">
        <v>22</v>
      </c>
      <c r="C29" s="26">
        <v>126266</v>
      </c>
      <c r="D29" s="26">
        <v>94838</v>
      </c>
      <c r="E29" s="27">
        <v>75.109689069108072</v>
      </c>
    </row>
    <row r="30" spans="2:5" ht="12" customHeight="1" x14ac:dyDescent="0.2">
      <c r="B30" s="8" t="s">
        <v>23</v>
      </c>
      <c r="C30" s="28">
        <v>4720</v>
      </c>
      <c r="D30" s="28">
        <v>304</v>
      </c>
      <c r="E30" s="29">
        <v>6.4406779661016946</v>
      </c>
    </row>
    <row r="31" spans="2:5" s="4" customFormat="1" ht="12" customHeight="1" x14ac:dyDescent="0.2">
      <c r="B31" s="8" t="s">
        <v>24</v>
      </c>
      <c r="C31" s="28">
        <v>57955</v>
      </c>
      <c r="D31" s="28">
        <v>57880</v>
      </c>
      <c r="E31" s="29">
        <v>99.870589250280389</v>
      </c>
    </row>
    <row r="32" spans="2:5" ht="12" customHeight="1" x14ac:dyDescent="0.2">
      <c r="B32" s="8" t="s">
        <v>25</v>
      </c>
      <c r="C32" s="28">
        <v>37946</v>
      </c>
      <c r="D32" s="28">
        <v>11652</v>
      </c>
      <c r="E32" s="29">
        <v>30.706793864966002</v>
      </c>
    </row>
    <row r="33" spans="2:6" ht="12" customHeight="1" x14ac:dyDescent="0.2">
      <c r="B33" s="8" t="s">
        <v>26</v>
      </c>
      <c r="C33" s="28">
        <v>8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1</v>
      </c>
      <c r="D34" s="28">
        <v>0</v>
      </c>
      <c r="E34" s="29">
        <v>0</v>
      </c>
    </row>
    <row r="35" spans="2:6" ht="12" customHeight="1" x14ac:dyDescent="0.2">
      <c r="B35" s="8" t="s">
        <v>28</v>
      </c>
      <c r="C35" s="28">
        <v>25633</v>
      </c>
      <c r="D35" s="28">
        <v>24999</v>
      </c>
      <c r="E35" s="29">
        <v>97.526625833886001</v>
      </c>
    </row>
    <row r="36" spans="2:6" ht="12" customHeight="1" x14ac:dyDescent="0.2">
      <c r="B36" s="8" t="s">
        <v>101</v>
      </c>
      <c r="C36" s="28">
        <v>3</v>
      </c>
      <c r="D36" s="28">
        <v>3</v>
      </c>
      <c r="E36" s="29">
        <v>100</v>
      </c>
    </row>
    <row r="37" spans="2:6" ht="12" customHeight="1" x14ac:dyDescent="0.2">
      <c r="B37" s="7" t="s">
        <v>29</v>
      </c>
      <c r="C37" s="26">
        <v>22400</v>
      </c>
      <c r="D37" s="26">
        <v>20884</v>
      </c>
      <c r="E37" s="27">
        <v>93.232142857142847</v>
      </c>
    </row>
    <row r="38" spans="2:6" ht="12" customHeight="1" x14ac:dyDescent="0.2">
      <c r="B38" s="7" t="s">
        <v>30</v>
      </c>
      <c r="C38" s="26">
        <v>17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1</v>
      </c>
      <c r="D39" s="26">
        <v>1</v>
      </c>
      <c r="E39" s="27">
        <v>100</v>
      </c>
    </row>
    <row r="40" spans="2:6" ht="12" customHeight="1" x14ac:dyDescent="0.2">
      <c r="B40" s="7" t="s">
        <v>32</v>
      </c>
      <c r="C40" s="24">
        <v>1382181</v>
      </c>
      <c r="D40" s="24">
        <v>1382181</v>
      </c>
      <c r="E40" s="25">
        <v>100</v>
      </c>
    </row>
    <row r="41" spans="2:6" s="4" customFormat="1" ht="12" customHeight="1" x14ac:dyDescent="0.2">
      <c r="B41" s="8" t="s">
        <v>33</v>
      </c>
      <c r="C41" s="30">
        <v>109426</v>
      </c>
      <c r="D41" s="30">
        <v>109426</v>
      </c>
      <c r="E41" s="31">
        <v>100</v>
      </c>
    </row>
    <row r="42" spans="2:6" ht="12" customHeight="1" x14ac:dyDescent="0.2">
      <c r="B42" s="8" t="s">
        <v>34</v>
      </c>
      <c r="C42" s="30">
        <v>1271243</v>
      </c>
      <c r="D42" s="30">
        <v>1271243</v>
      </c>
      <c r="E42" s="31">
        <v>100</v>
      </c>
    </row>
    <row r="43" spans="2:6" s="4" customFormat="1" ht="12" customHeight="1" x14ac:dyDescent="0.2">
      <c r="B43" s="8" t="s">
        <v>35</v>
      </c>
      <c r="C43" s="28">
        <v>1512</v>
      </c>
      <c r="D43" s="28">
        <v>1512</v>
      </c>
      <c r="E43" s="29">
        <v>100</v>
      </c>
    </row>
    <row r="44" spans="2:6" ht="12" customHeight="1" x14ac:dyDescent="0.2">
      <c r="B44" s="7" t="s">
        <v>36</v>
      </c>
      <c r="C44" s="24">
        <v>66704</v>
      </c>
      <c r="D44" s="24">
        <v>44828</v>
      </c>
      <c r="E44" s="25">
        <v>67.20436555528903</v>
      </c>
    </row>
    <row r="45" spans="2:6" ht="12" customHeight="1" x14ac:dyDescent="0.2">
      <c r="B45" s="7" t="s">
        <v>37</v>
      </c>
      <c r="C45" s="26">
        <v>97748</v>
      </c>
      <c r="D45" s="26">
        <v>88654</v>
      </c>
      <c r="E45" s="27">
        <v>90.696484838564473</v>
      </c>
      <c r="F45" s="5"/>
    </row>
    <row r="46" spans="2:6" ht="12" customHeight="1" x14ac:dyDescent="0.2">
      <c r="B46" s="7" t="s">
        <v>38</v>
      </c>
      <c r="C46" s="26">
        <v>831</v>
      </c>
      <c r="D46" s="26">
        <v>119</v>
      </c>
      <c r="E46" s="27">
        <v>14.320096269554753</v>
      </c>
    </row>
    <row r="47" spans="2:6" ht="12" customHeight="1" x14ac:dyDescent="0.2">
      <c r="B47" s="6" t="s">
        <v>84</v>
      </c>
      <c r="C47" s="22">
        <v>34844</v>
      </c>
      <c r="D47" s="22">
        <v>28196</v>
      </c>
      <c r="E47" s="27">
        <v>80.920675008609805</v>
      </c>
    </row>
    <row r="48" spans="2:6" ht="12" customHeight="1" x14ac:dyDescent="0.2">
      <c r="B48" s="6" t="s">
        <v>39</v>
      </c>
      <c r="C48" s="32">
        <v>12167</v>
      </c>
      <c r="D48" s="32">
        <v>12093</v>
      </c>
      <c r="E48" s="33">
        <v>99.39179748500041</v>
      </c>
    </row>
    <row r="49" spans="2:5" ht="12" customHeight="1" x14ac:dyDescent="0.2">
      <c r="B49" s="6" t="s">
        <v>40</v>
      </c>
      <c r="C49" s="32">
        <v>11861</v>
      </c>
      <c r="D49" s="32">
        <v>11789</v>
      </c>
      <c r="E49" s="33">
        <v>99.392968552398614</v>
      </c>
    </row>
    <row r="50" spans="2:5" ht="12" customHeight="1" x14ac:dyDescent="0.2">
      <c r="B50" s="9" t="s">
        <v>41</v>
      </c>
      <c r="C50" s="34">
        <v>11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11850</v>
      </c>
      <c r="D51" s="34">
        <v>11789</v>
      </c>
      <c r="E51" s="35">
        <v>99.485232067510552</v>
      </c>
    </row>
    <row r="52" spans="2:5" ht="12" customHeight="1" x14ac:dyDescent="0.2">
      <c r="B52" s="6" t="s">
        <v>43</v>
      </c>
      <c r="C52" s="32">
        <v>306</v>
      </c>
      <c r="D52" s="32">
        <v>304</v>
      </c>
      <c r="E52" s="33">
        <v>99.346405228758172</v>
      </c>
    </row>
    <row r="53" spans="2:5" ht="12" customHeight="1" x14ac:dyDescent="0.2">
      <c r="B53" s="9" t="s">
        <v>87</v>
      </c>
      <c r="C53" s="34">
        <v>1</v>
      </c>
      <c r="D53" s="34">
        <v>1</v>
      </c>
      <c r="E53" s="35">
        <v>100</v>
      </c>
    </row>
    <row r="54" spans="2:5" ht="12" customHeight="1" x14ac:dyDescent="0.2">
      <c r="B54" s="9" t="s">
        <v>88</v>
      </c>
      <c r="C54" s="34">
        <v>305</v>
      </c>
      <c r="D54" s="34">
        <v>303</v>
      </c>
      <c r="E54" s="35">
        <v>99.344262295081961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3605</v>
      </c>
      <c r="D58" s="32">
        <v>3605</v>
      </c>
      <c r="E58" s="33">
        <v>100</v>
      </c>
    </row>
    <row r="59" spans="2:5" ht="12" customHeight="1" x14ac:dyDescent="0.2">
      <c r="B59" s="6" t="s">
        <v>48</v>
      </c>
      <c r="C59" s="32">
        <v>3605</v>
      </c>
      <c r="D59" s="32">
        <v>3605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19072</v>
      </c>
      <c r="D61" s="32">
        <v>12498</v>
      </c>
      <c r="E61" s="33">
        <v>65.530620805369139</v>
      </c>
    </row>
    <row r="62" spans="2:5" s="4" customFormat="1" ht="12" customHeight="1" x14ac:dyDescent="0.2">
      <c r="B62" s="6" t="s">
        <v>51</v>
      </c>
      <c r="C62" s="32">
        <v>17781</v>
      </c>
      <c r="D62" s="32">
        <v>11207</v>
      </c>
      <c r="E62" s="33">
        <v>63.027951183847932</v>
      </c>
    </row>
    <row r="63" spans="2:5" ht="12" customHeight="1" x14ac:dyDescent="0.2">
      <c r="B63" s="6" t="s">
        <v>90</v>
      </c>
      <c r="C63" s="32">
        <v>1291</v>
      </c>
      <c r="D63" s="32">
        <v>1291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138</v>
      </c>
      <c r="D65" s="22">
        <v>138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138</v>
      </c>
      <c r="D67" s="22">
        <v>138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138</v>
      </c>
      <c r="D69" s="34">
        <v>138</v>
      </c>
      <c r="E69" s="35">
        <v>100</v>
      </c>
    </row>
    <row r="70" spans="2:5" ht="12" customHeight="1" x14ac:dyDescent="0.2">
      <c r="B70" s="6" t="s">
        <v>89</v>
      </c>
      <c r="C70" s="22">
        <v>602945</v>
      </c>
      <c r="D70" s="22">
        <v>64802</v>
      </c>
      <c r="E70" s="23">
        <v>10.747580625098475</v>
      </c>
    </row>
    <row r="71" spans="2:5" ht="12" customHeight="1" x14ac:dyDescent="0.2">
      <c r="B71" s="6" t="s">
        <v>57</v>
      </c>
      <c r="C71" s="32">
        <v>154990</v>
      </c>
      <c r="D71" s="32">
        <v>2739</v>
      </c>
      <c r="E71" s="33">
        <v>1.7672107877927608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153491</v>
      </c>
      <c r="D74" s="36">
        <v>1240</v>
      </c>
      <c r="E74" s="37">
        <v>0.80786495625150656</v>
      </c>
    </row>
    <row r="75" spans="2:5" ht="12" customHeight="1" x14ac:dyDescent="0.2">
      <c r="B75" s="6" t="s">
        <v>61</v>
      </c>
      <c r="C75" s="32">
        <v>1499</v>
      </c>
      <c r="D75" s="32">
        <v>1499</v>
      </c>
      <c r="E75" s="33">
        <v>100</v>
      </c>
    </row>
    <row r="76" spans="2:5" ht="12" customHeight="1" x14ac:dyDescent="0.2">
      <c r="B76" s="6" t="s">
        <v>62</v>
      </c>
      <c r="C76" s="32">
        <v>7854</v>
      </c>
      <c r="D76" s="32">
        <v>6218</v>
      </c>
      <c r="E76" s="33">
        <v>79.16984975808505</v>
      </c>
    </row>
    <row r="77" spans="2:5" ht="12" customHeight="1" x14ac:dyDescent="0.2">
      <c r="B77" s="6" t="s">
        <v>63</v>
      </c>
      <c r="C77" s="32">
        <v>583</v>
      </c>
      <c r="D77" s="32">
        <v>485</v>
      </c>
      <c r="E77" s="33">
        <v>83.190394511149222</v>
      </c>
    </row>
    <row r="78" spans="2:5" ht="12" customHeight="1" x14ac:dyDescent="0.2">
      <c r="B78" s="6" t="s">
        <v>64</v>
      </c>
      <c r="C78" s="32">
        <v>7271</v>
      </c>
      <c r="D78" s="32">
        <v>5733</v>
      </c>
      <c r="E78" s="33">
        <v>78.847476275615463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1114</v>
      </c>
      <c r="D81" s="34">
        <v>1101</v>
      </c>
      <c r="E81" s="35">
        <v>98.833034111310596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5</v>
      </c>
      <c r="D84" s="34">
        <v>5</v>
      </c>
      <c r="E84" s="35"/>
    </row>
    <row r="85" spans="2:5" ht="12" customHeight="1" x14ac:dyDescent="0.2">
      <c r="B85" s="9" t="s">
        <v>71</v>
      </c>
      <c r="C85" s="34">
        <v>71</v>
      </c>
      <c r="D85" s="34">
        <v>71</v>
      </c>
      <c r="E85" s="35">
        <v>100</v>
      </c>
    </row>
    <row r="86" spans="2:5" ht="12" customHeight="1" x14ac:dyDescent="0.2">
      <c r="B86" s="9" t="s">
        <v>72</v>
      </c>
      <c r="C86" s="34">
        <v>6081</v>
      </c>
      <c r="D86" s="34">
        <v>4556</v>
      </c>
      <c r="E86" s="35">
        <v>74.921887847393521</v>
      </c>
    </row>
    <row r="87" spans="2:5" ht="12" customHeight="1" x14ac:dyDescent="0.2">
      <c r="B87" s="6" t="s">
        <v>73</v>
      </c>
      <c r="C87" s="32">
        <v>433257</v>
      </c>
      <c r="D87" s="32">
        <v>49916</v>
      </c>
      <c r="E87" s="33">
        <v>11.521106410283043</v>
      </c>
    </row>
    <row r="88" spans="2:5" ht="12" customHeight="1" x14ac:dyDescent="0.2">
      <c r="B88" s="6" t="s">
        <v>74</v>
      </c>
      <c r="C88" s="36">
        <v>5222</v>
      </c>
      <c r="D88" s="36">
        <v>2089</v>
      </c>
      <c r="E88" s="37">
        <v>40.003829950210644</v>
      </c>
    </row>
    <row r="89" spans="2:5" ht="12" customHeight="1" x14ac:dyDescent="0.2">
      <c r="B89" s="6" t="s">
        <v>75</v>
      </c>
      <c r="C89" s="32">
        <v>55008</v>
      </c>
      <c r="D89" s="32">
        <v>17586</v>
      </c>
      <c r="E89" s="33">
        <v>31.969895287958117</v>
      </c>
    </row>
    <row r="90" spans="2:5" ht="12" customHeight="1" x14ac:dyDescent="0.2">
      <c r="B90" s="6" t="s">
        <v>76</v>
      </c>
      <c r="C90" s="32">
        <v>372959</v>
      </c>
      <c r="D90" s="32">
        <v>30173</v>
      </c>
      <c r="E90" s="33">
        <v>8.090165406921404</v>
      </c>
    </row>
    <row r="91" spans="2:5" ht="12" customHeight="1" x14ac:dyDescent="0.2">
      <c r="B91" s="6" t="s">
        <v>77</v>
      </c>
      <c r="C91" s="32">
        <v>68</v>
      </c>
      <c r="D91" s="32">
        <v>68</v>
      </c>
      <c r="E91" s="33">
        <v>100</v>
      </c>
    </row>
    <row r="92" spans="2:5" ht="12" customHeight="1" x14ac:dyDescent="0.2">
      <c r="B92" s="6" t="s">
        <v>78</v>
      </c>
      <c r="C92" s="32">
        <v>6844</v>
      </c>
      <c r="D92" s="32">
        <v>5929</v>
      </c>
      <c r="E92" s="33">
        <v>86.630625365283464</v>
      </c>
    </row>
    <row r="93" spans="2:5" ht="12" customHeight="1" x14ac:dyDescent="0.2">
      <c r="B93" s="6" t="s">
        <v>86</v>
      </c>
      <c r="C93" s="22">
        <v>4497</v>
      </c>
      <c r="D93" s="22">
        <v>4497</v>
      </c>
      <c r="E93" s="23">
        <v>100</v>
      </c>
    </row>
    <row r="94" spans="2:5" ht="12" customHeight="1" x14ac:dyDescent="0.2">
      <c r="B94" s="6" t="s">
        <v>79</v>
      </c>
      <c r="C94" s="32">
        <v>4494</v>
      </c>
      <c r="D94" s="32">
        <v>4494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4BA3721-B266-4235-8128-FB49195F8D01}"/>
    <hyperlink ref="D4" location="ŞUBAT!A1" display="Şubat" xr:uid="{0E404B78-1149-4C13-A17E-A989D0DB4C2C}"/>
    <hyperlink ref="E4" location="MART!A1" display="Mart" xr:uid="{D5CEEEF2-346F-42A3-8989-064B090F8012}"/>
    <hyperlink ref="C5" location="NİSAN!A1" display="Nisan" xr:uid="{ABD47792-64CA-4E05-BF6E-E6F875EA8968}"/>
    <hyperlink ref="D5" location="MAYIS!A1" display="Mayıs" xr:uid="{D1489ED9-F39D-42E3-A0B7-A100CDB49660}"/>
    <hyperlink ref="E5" location="HAZİRAN!A1" display="Haziran" xr:uid="{32A7ACFA-FB6D-48B1-A536-180B33B65FD4}"/>
    <hyperlink ref="C6" location="TEMMUZ!A1" display="Temmuz" xr:uid="{27B0B0B3-6073-40D0-B5ED-CF2D643E0519}"/>
    <hyperlink ref="D6" location="AĞUSTOS!A1" display="Ağustos" xr:uid="{392AE31D-F323-4F7F-A511-D5A96FCA0C92}"/>
    <hyperlink ref="E6" location="EYLÜL!A1" display="Eylül" xr:uid="{D4967223-57ED-485D-B994-33E299488009}"/>
    <hyperlink ref="C7" location="EKİM!A1" display="Ekim" xr:uid="{C3A69D0A-701B-47F8-84F8-0ACC9EA5CFA8}"/>
    <hyperlink ref="D7" location="KASIM!A1" display="Kasım" xr:uid="{DC16E0D9-4470-4555-8BF6-9B80F7D11935}"/>
    <hyperlink ref="E7" location="ARALIK!A1" display="Aralık" xr:uid="{BA32B8E9-1572-458A-8774-052FC80104A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00949-352D-4C96-BDB3-79C8F30606AB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3168387</v>
      </c>
      <c r="D10" s="22">
        <v>2073964</v>
      </c>
      <c r="E10" s="23">
        <v>65.458039058991218</v>
      </c>
    </row>
    <row r="11" spans="2:5" ht="12" customHeight="1" x14ac:dyDescent="0.2">
      <c r="B11" s="7" t="s">
        <v>4</v>
      </c>
      <c r="C11" s="24">
        <v>2539804</v>
      </c>
      <c r="D11" s="24">
        <v>1988268</v>
      </c>
      <c r="E11" s="25">
        <v>78.284308552943457</v>
      </c>
    </row>
    <row r="12" spans="2:5" ht="12" customHeight="1" x14ac:dyDescent="0.2">
      <c r="B12" s="7" t="s">
        <v>5</v>
      </c>
      <c r="C12" s="24">
        <v>701897</v>
      </c>
      <c r="D12" s="24">
        <v>388996</v>
      </c>
      <c r="E12" s="25">
        <v>55.420667134921509</v>
      </c>
    </row>
    <row r="13" spans="2:5" ht="12" customHeight="1" x14ac:dyDescent="0.2">
      <c r="B13" s="7" t="s">
        <v>6</v>
      </c>
      <c r="C13" s="26">
        <v>481471</v>
      </c>
      <c r="D13" s="26">
        <v>282421</v>
      </c>
      <c r="E13" s="27">
        <v>58.657946169135833</v>
      </c>
    </row>
    <row r="14" spans="2:5" ht="12" customHeight="1" x14ac:dyDescent="0.2">
      <c r="B14" s="8" t="s">
        <v>7</v>
      </c>
      <c r="C14" s="28">
        <v>67252</v>
      </c>
      <c r="D14" s="28">
        <v>22784</v>
      </c>
      <c r="E14" s="29">
        <v>33.878546362933442</v>
      </c>
    </row>
    <row r="15" spans="2:5" ht="12" customHeight="1" x14ac:dyDescent="0.2">
      <c r="B15" s="8" t="s">
        <v>8</v>
      </c>
      <c r="C15" s="28">
        <v>8483</v>
      </c>
      <c r="D15" s="28">
        <v>3588</v>
      </c>
      <c r="E15" s="29">
        <v>42.296357420723801</v>
      </c>
    </row>
    <row r="16" spans="2:5" ht="12" customHeight="1" x14ac:dyDescent="0.2">
      <c r="B16" s="8" t="s">
        <v>9</v>
      </c>
      <c r="C16" s="28">
        <v>386033</v>
      </c>
      <c r="D16" s="28">
        <v>243545</v>
      </c>
      <c r="E16" s="29">
        <v>63.089165952133627</v>
      </c>
    </row>
    <row r="17" spans="2:5" ht="12" customHeight="1" x14ac:dyDescent="0.2">
      <c r="B17" s="8" t="s">
        <v>10</v>
      </c>
      <c r="C17" s="28">
        <v>19703</v>
      </c>
      <c r="D17" s="28">
        <v>12504</v>
      </c>
      <c r="E17" s="29">
        <v>63.462416890828813</v>
      </c>
    </row>
    <row r="18" spans="2:5" ht="12" customHeight="1" x14ac:dyDescent="0.2">
      <c r="B18" s="7" t="s">
        <v>11</v>
      </c>
      <c r="C18" s="24">
        <v>220426</v>
      </c>
      <c r="D18" s="24">
        <v>106575</v>
      </c>
      <c r="E18" s="25">
        <v>48.349559489352437</v>
      </c>
    </row>
    <row r="19" spans="2:5" ht="12" customHeight="1" x14ac:dyDescent="0.2">
      <c r="B19" s="8" t="s">
        <v>12</v>
      </c>
      <c r="C19" s="28">
        <v>131922</v>
      </c>
      <c r="D19" s="28">
        <v>38179</v>
      </c>
      <c r="E19" s="29">
        <v>28.940586103909887</v>
      </c>
    </row>
    <row r="20" spans="2:5" ht="12" customHeight="1" x14ac:dyDescent="0.2">
      <c r="B20" s="8" t="s">
        <v>13</v>
      </c>
      <c r="C20" s="28">
        <v>703</v>
      </c>
      <c r="D20" s="28">
        <v>183</v>
      </c>
      <c r="E20" s="29">
        <v>26.03129445234708</v>
      </c>
    </row>
    <row r="21" spans="2:5" ht="12" customHeight="1" x14ac:dyDescent="0.2">
      <c r="B21" s="8" t="s">
        <v>14</v>
      </c>
      <c r="C21" s="28">
        <v>87801</v>
      </c>
      <c r="D21" s="28">
        <v>68213</v>
      </c>
      <c r="E21" s="29">
        <v>77.690459106388303</v>
      </c>
    </row>
    <row r="22" spans="2:5" s="4" customFormat="1" ht="12" customHeight="1" x14ac:dyDescent="0.2">
      <c r="B22" s="7" t="s">
        <v>15</v>
      </c>
      <c r="C22" s="24">
        <v>86434</v>
      </c>
      <c r="D22" s="24">
        <v>55798</v>
      </c>
      <c r="E22" s="25">
        <v>64.555614688664193</v>
      </c>
    </row>
    <row r="23" spans="2:5" s="4" customFormat="1" ht="12" customHeight="1" x14ac:dyDescent="0.2">
      <c r="B23" s="8" t="s">
        <v>16</v>
      </c>
      <c r="C23" s="30">
        <v>819</v>
      </c>
      <c r="D23" s="30">
        <v>441</v>
      </c>
      <c r="E23" s="31">
        <v>53.846153846153847</v>
      </c>
    </row>
    <row r="24" spans="2:5" ht="12" customHeight="1" x14ac:dyDescent="0.2">
      <c r="B24" s="8" t="s">
        <v>17</v>
      </c>
      <c r="C24" s="30">
        <v>85615</v>
      </c>
      <c r="D24" s="30">
        <v>55357</v>
      </c>
      <c r="E24" s="31">
        <v>64.658062255445898</v>
      </c>
    </row>
    <row r="25" spans="2:5" s="4" customFormat="1" ht="12" customHeight="1" x14ac:dyDescent="0.2">
      <c r="B25" s="7" t="s">
        <v>18</v>
      </c>
      <c r="C25" s="24">
        <v>370623</v>
      </c>
      <c r="D25" s="24">
        <v>194387</v>
      </c>
      <c r="E25" s="25">
        <v>52.44871473168152</v>
      </c>
    </row>
    <row r="26" spans="2:5" ht="12" customHeight="1" x14ac:dyDescent="0.2">
      <c r="B26" s="7" t="s">
        <v>19</v>
      </c>
      <c r="C26" s="24">
        <v>236613</v>
      </c>
      <c r="D26" s="24">
        <v>91372</v>
      </c>
      <c r="E26" s="25">
        <v>38.616644055905638</v>
      </c>
    </row>
    <row r="27" spans="2:5" ht="12" customHeight="1" x14ac:dyDescent="0.2">
      <c r="B27" s="8" t="s">
        <v>20</v>
      </c>
      <c r="C27" s="28">
        <v>227929</v>
      </c>
      <c r="D27" s="28">
        <v>85957</v>
      </c>
      <c r="E27" s="29">
        <v>37.712182302383631</v>
      </c>
    </row>
    <row r="28" spans="2:5" ht="12" customHeight="1" x14ac:dyDescent="0.2">
      <c r="B28" s="8" t="s">
        <v>21</v>
      </c>
      <c r="C28" s="28">
        <v>8684</v>
      </c>
      <c r="D28" s="28">
        <v>5415</v>
      </c>
      <c r="E28" s="29">
        <v>62.356057116536157</v>
      </c>
    </row>
    <row r="29" spans="2:5" ht="12" customHeight="1" x14ac:dyDescent="0.2">
      <c r="B29" s="7" t="s">
        <v>22</v>
      </c>
      <c r="C29" s="26">
        <v>113824</v>
      </c>
      <c r="D29" s="26">
        <v>84413</v>
      </c>
      <c r="E29" s="27">
        <v>74.160985380938996</v>
      </c>
    </row>
    <row r="30" spans="2:5" ht="12" customHeight="1" x14ac:dyDescent="0.2">
      <c r="B30" s="8" t="s">
        <v>23</v>
      </c>
      <c r="C30" s="28">
        <v>4673</v>
      </c>
      <c r="D30" s="28">
        <v>256</v>
      </c>
      <c r="E30" s="29">
        <v>5.4782794778514869</v>
      </c>
    </row>
    <row r="31" spans="2:5" s="4" customFormat="1" ht="12" customHeight="1" x14ac:dyDescent="0.2">
      <c r="B31" s="8" t="s">
        <v>24</v>
      </c>
      <c r="C31" s="28">
        <v>52590</v>
      </c>
      <c r="D31" s="28">
        <v>52515</v>
      </c>
      <c r="E31" s="29">
        <v>99.85738733599544</v>
      </c>
    </row>
    <row r="32" spans="2:5" ht="12" customHeight="1" x14ac:dyDescent="0.2">
      <c r="B32" s="8" t="s">
        <v>25</v>
      </c>
      <c r="C32" s="28">
        <v>33326</v>
      </c>
      <c r="D32" s="28">
        <v>9055</v>
      </c>
      <c r="E32" s="29">
        <v>27.170977615075316</v>
      </c>
    </row>
    <row r="33" spans="2:6" ht="12" customHeight="1" x14ac:dyDescent="0.2">
      <c r="B33" s="8" t="s">
        <v>26</v>
      </c>
      <c r="C33" s="28">
        <v>8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1</v>
      </c>
      <c r="D34" s="28">
        <v>0</v>
      </c>
      <c r="E34" s="29">
        <v>0</v>
      </c>
    </row>
    <row r="35" spans="2:6" ht="12" customHeight="1" x14ac:dyDescent="0.2">
      <c r="B35" s="8" t="s">
        <v>28</v>
      </c>
      <c r="C35" s="28">
        <v>23223</v>
      </c>
      <c r="D35" s="28">
        <v>22584</v>
      </c>
      <c r="E35" s="29">
        <v>97.24841751711665</v>
      </c>
    </row>
    <row r="36" spans="2:6" ht="12" customHeight="1" x14ac:dyDescent="0.2">
      <c r="B36" s="8" t="s">
        <v>101</v>
      </c>
      <c r="C36" s="28">
        <v>3</v>
      </c>
      <c r="D36" s="28">
        <v>3</v>
      </c>
      <c r="E36" s="29">
        <v>100</v>
      </c>
    </row>
    <row r="37" spans="2:6" ht="12" customHeight="1" x14ac:dyDescent="0.2">
      <c r="B37" s="7" t="s">
        <v>29</v>
      </c>
      <c r="C37" s="26">
        <v>20168</v>
      </c>
      <c r="D37" s="26">
        <v>18601</v>
      </c>
      <c r="E37" s="27">
        <v>92.230265767552552</v>
      </c>
    </row>
    <row r="38" spans="2:6" ht="12" customHeight="1" x14ac:dyDescent="0.2">
      <c r="B38" s="7" t="s">
        <v>30</v>
      </c>
      <c r="C38" s="26">
        <v>17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1</v>
      </c>
      <c r="D39" s="26">
        <v>1</v>
      </c>
      <c r="E39" s="27">
        <v>100</v>
      </c>
    </row>
    <row r="40" spans="2:6" ht="12" customHeight="1" x14ac:dyDescent="0.2">
      <c r="B40" s="7" t="s">
        <v>32</v>
      </c>
      <c r="C40" s="24">
        <v>1226295</v>
      </c>
      <c r="D40" s="24">
        <v>1226295</v>
      </c>
      <c r="E40" s="25">
        <v>100</v>
      </c>
    </row>
    <row r="41" spans="2:6" s="4" customFormat="1" ht="12" customHeight="1" x14ac:dyDescent="0.2">
      <c r="B41" s="8" t="s">
        <v>33</v>
      </c>
      <c r="C41" s="30">
        <v>97725</v>
      </c>
      <c r="D41" s="30">
        <v>97725</v>
      </c>
      <c r="E41" s="31">
        <v>100</v>
      </c>
    </row>
    <row r="42" spans="2:6" ht="12" customHeight="1" x14ac:dyDescent="0.2">
      <c r="B42" s="8" t="s">
        <v>34</v>
      </c>
      <c r="C42" s="30">
        <v>1127140</v>
      </c>
      <c r="D42" s="30">
        <v>1127140</v>
      </c>
      <c r="E42" s="31">
        <v>100</v>
      </c>
    </row>
    <row r="43" spans="2:6" s="4" customFormat="1" ht="12" customHeight="1" x14ac:dyDescent="0.2">
      <c r="B43" s="8" t="s">
        <v>35</v>
      </c>
      <c r="C43" s="28">
        <v>1430</v>
      </c>
      <c r="D43" s="28">
        <v>1430</v>
      </c>
      <c r="E43" s="29">
        <v>100</v>
      </c>
    </row>
    <row r="44" spans="2:6" ht="12" customHeight="1" x14ac:dyDescent="0.2">
      <c r="B44" s="7" t="s">
        <v>36</v>
      </c>
      <c r="C44" s="24">
        <v>62459</v>
      </c>
      <c r="D44" s="24">
        <v>40619</v>
      </c>
      <c r="E44" s="25">
        <v>65.033061688467626</v>
      </c>
    </row>
    <row r="45" spans="2:6" ht="12" customHeight="1" x14ac:dyDescent="0.2">
      <c r="B45" s="7" t="s">
        <v>37</v>
      </c>
      <c r="C45" s="26">
        <v>91265</v>
      </c>
      <c r="D45" s="26">
        <v>82053</v>
      </c>
      <c r="E45" s="27">
        <v>89.906316769846057</v>
      </c>
      <c r="F45" s="5"/>
    </row>
    <row r="46" spans="2:6" ht="12" customHeight="1" x14ac:dyDescent="0.2">
      <c r="B46" s="7" t="s">
        <v>38</v>
      </c>
      <c r="C46" s="26">
        <v>831</v>
      </c>
      <c r="D46" s="26">
        <v>120</v>
      </c>
      <c r="E46" s="27">
        <v>14.440433212996389</v>
      </c>
    </row>
    <row r="47" spans="2:6" ht="12" customHeight="1" x14ac:dyDescent="0.2">
      <c r="B47" s="6" t="s">
        <v>84</v>
      </c>
      <c r="C47" s="22">
        <v>33200</v>
      </c>
      <c r="D47" s="22">
        <v>26393</v>
      </c>
      <c r="E47" s="27">
        <v>79.496987951807228</v>
      </c>
    </row>
    <row r="48" spans="2:6" ht="12" customHeight="1" x14ac:dyDescent="0.2">
      <c r="B48" s="6" t="s">
        <v>39</v>
      </c>
      <c r="C48" s="32">
        <v>11266</v>
      </c>
      <c r="D48" s="32">
        <v>11169</v>
      </c>
      <c r="E48" s="33">
        <v>99.139002307828861</v>
      </c>
    </row>
    <row r="49" spans="2:5" ht="12" customHeight="1" x14ac:dyDescent="0.2">
      <c r="B49" s="6" t="s">
        <v>40</v>
      </c>
      <c r="C49" s="32">
        <v>10971</v>
      </c>
      <c r="D49" s="32">
        <v>10877</v>
      </c>
      <c r="E49" s="33">
        <v>99.14319569774861</v>
      </c>
    </row>
    <row r="50" spans="2:5" ht="12" customHeight="1" x14ac:dyDescent="0.2">
      <c r="B50" s="9" t="s">
        <v>41</v>
      </c>
      <c r="C50" s="34">
        <v>11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10960</v>
      </c>
      <c r="D51" s="34">
        <v>10877</v>
      </c>
      <c r="E51" s="35">
        <v>99.242700729927009</v>
      </c>
    </row>
    <row r="52" spans="2:5" ht="12" customHeight="1" x14ac:dyDescent="0.2">
      <c r="B52" s="6" t="s">
        <v>43</v>
      </c>
      <c r="C52" s="32">
        <v>295</v>
      </c>
      <c r="D52" s="32">
        <v>292</v>
      </c>
      <c r="E52" s="33">
        <v>98.983050847457633</v>
      </c>
    </row>
    <row r="53" spans="2:5" ht="12" customHeight="1" x14ac:dyDescent="0.2">
      <c r="B53" s="9" t="s">
        <v>87</v>
      </c>
      <c r="C53" s="34">
        <v>1</v>
      </c>
      <c r="D53" s="34">
        <v>1</v>
      </c>
      <c r="E53" s="35">
        <v>100</v>
      </c>
    </row>
    <row r="54" spans="2:5" ht="12" customHeight="1" x14ac:dyDescent="0.2">
      <c r="B54" s="9" t="s">
        <v>88</v>
      </c>
      <c r="C54" s="34">
        <v>294</v>
      </c>
      <c r="D54" s="34">
        <v>291</v>
      </c>
      <c r="E54" s="35">
        <v>98.979591836734699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3466</v>
      </c>
      <c r="D58" s="32">
        <v>3466</v>
      </c>
      <c r="E58" s="33">
        <v>100</v>
      </c>
    </row>
    <row r="59" spans="2:5" ht="12" customHeight="1" x14ac:dyDescent="0.2">
      <c r="B59" s="6" t="s">
        <v>48</v>
      </c>
      <c r="C59" s="32">
        <v>3466</v>
      </c>
      <c r="D59" s="32">
        <v>3466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18468</v>
      </c>
      <c r="D61" s="32">
        <v>11758</v>
      </c>
      <c r="E61" s="33">
        <v>63.666883257526528</v>
      </c>
    </row>
    <row r="62" spans="2:5" s="4" customFormat="1" ht="12" customHeight="1" x14ac:dyDescent="0.2">
      <c r="B62" s="6" t="s">
        <v>51</v>
      </c>
      <c r="C62" s="32">
        <v>17177</v>
      </c>
      <c r="D62" s="32">
        <v>10467</v>
      </c>
      <c r="E62" s="33">
        <v>60.936135530069279</v>
      </c>
    </row>
    <row r="63" spans="2:5" ht="12" customHeight="1" x14ac:dyDescent="0.2">
      <c r="B63" s="6" t="s">
        <v>90</v>
      </c>
      <c r="C63" s="32">
        <v>1291</v>
      </c>
      <c r="D63" s="32">
        <v>1291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61</v>
      </c>
      <c r="D65" s="22">
        <v>61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61</v>
      </c>
      <c r="D67" s="22">
        <v>61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61</v>
      </c>
      <c r="D69" s="34">
        <v>61</v>
      </c>
      <c r="E69" s="35">
        <v>100</v>
      </c>
    </row>
    <row r="70" spans="2:5" ht="12" customHeight="1" x14ac:dyDescent="0.2">
      <c r="B70" s="6" t="s">
        <v>89</v>
      </c>
      <c r="C70" s="22">
        <v>591023</v>
      </c>
      <c r="D70" s="22">
        <v>54943</v>
      </c>
      <c r="E70" s="23">
        <v>9.2962541220900032</v>
      </c>
    </row>
    <row r="71" spans="2:5" ht="12" customHeight="1" x14ac:dyDescent="0.2">
      <c r="B71" s="6" t="s">
        <v>57</v>
      </c>
      <c r="C71" s="32">
        <v>154518</v>
      </c>
      <c r="D71" s="32">
        <v>2299</v>
      </c>
      <c r="E71" s="33">
        <v>1.4878525479232192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153240</v>
      </c>
      <c r="D74" s="36">
        <v>1022</v>
      </c>
      <c r="E74" s="37">
        <v>0.66692769511876804</v>
      </c>
    </row>
    <row r="75" spans="2:5" ht="12" customHeight="1" x14ac:dyDescent="0.2">
      <c r="B75" s="6" t="s">
        <v>61</v>
      </c>
      <c r="C75" s="32">
        <v>1278</v>
      </c>
      <c r="D75" s="32">
        <v>1277</v>
      </c>
      <c r="E75" s="33">
        <v>99.921752738654149</v>
      </c>
    </row>
    <row r="76" spans="2:5" ht="12" customHeight="1" x14ac:dyDescent="0.2">
      <c r="B76" s="6" t="s">
        <v>62</v>
      </c>
      <c r="C76" s="32">
        <v>7428</v>
      </c>
      <c r="D76" s="32">
        <v>5769</v>
      </c>
      <c r="E76" s="33">
        <v>77.665589660743137</v>
      </c>
    </row>
    <row r="77" spans="2:5" ht="12" customHeight="1" x14ac:dyDescent="0.2">
      <c r="B77" s="6" t="s">
        <v>63</v>
      </c>
      <c r="C77" s="32">
        <v>583</v>
      </c>
      <c r="D77" s="32">
        <v>461</v>
      </c>
      <c r="E77" s="33">
        <v>79.073756432246995</v>
      </c>
    </row>
    <row r="78" spans="2:5" ht="12" customHeight="1" x14ac:dyDescent="0.2">
      <c r="B78" s="6" t="s">
        <v>64</v>
      </c>
      <c r="C78" s="32">
        <v>6845</v>
      </c>
      <c r="D78" s="32">
        <v>5308</v>
      </c>
      <c r="E78" s="33">
        <v>77.545653761869985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973</v>
      </c>
      <c r="D81" s="34">
        <v>960</v>
      </c>
      <c r="E81" s="35">
        <v>98.663926002055504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70</v>
      </c>
      <c r="D85" s="34">
        <v>70</v>
      </c>
      <c r="E85" s="35">
        <v>100</v>
      </c>
    </row>
    <row r="86" spans="2:5" ht="12" customHeight="1" x14ac:dyDescent="0.2">
      <c r="B86" s="9" t="s">
        <v>72</v>
      </c>
      <c r="C86" s="34">
        <v>5802</v>
      </c>
      <c r="D86" s="34">
        <v>4278</v>
      </c>
      <c r="E86" s="35">
        <v>73.733195449844885</v>
      </c>
    </row>
    <row r="87" spans="2:5" ht="12" customHeight="1" x14ac:dyDescent="0.2">
      <c r="B87" s="6" t="s">
        <v>73</v>
      </c>
      <c r="C87" s="32">
        <v>423247</v>
      </c>
      <c r="D87" s="32">
        <v>41970</v>
      </c>
      <c r="E87" s="33">
        <v>9.9161955075877675</v>
      </c>
    </row>
    <row r="88" spans="2:5" ht="12" customHeight="1" x14ac:dyDescent="0.2">
      <c r="B88" s="6" t="s">
        <v>74</v>
      </c>
      <c r="C88" s="36">
        <v>5011</v>
      </c>
      <c r="D88" s="36">
        <v>1897</v>
      </c>
      <c r="E88" s="37">
        <v>37.856715226501699</v>
      </c>
    </row>
    <row r="89" spans="2:5" ht="12" customHeight="1" x14ac:dyDescent="0.2">
      <c r="B89" s="6" t="s">
        <v>75</v>
      </c>
      <c r="C89" s="32">
        <v>52316</v>
      </c>
      <c r="D89" s="32">
        <v>16039</v>
      </c>
      <c r="E89" s="33">
        <v>30.657924917807172</v>
      </c>
    </row>
    <row r="90" spans="2:5" ht="12" customHeight="1" x14ac:dyDescent="0.2">
      <c r="B90" s="6" t="s">
        <v>76</v>
      </c>
      <c r="C90" s="32">
        <v>365886</v>
      </c>
      <c r="D90" s="32">
        <v>24000</v>
      </c>
      <c r="E90" s="33">
        <v>6.5594201472589821</v>
      </c>
    </row>
    <row r="91" spans="2:5" ht="12" customHeight="1" x14ac:dyDescent="0.2">
      <c r="B91" s="6" t="s">
        <v>77</v>
      </c>
      <c r="C91" s="32">
        <v>34</v>
      </c>
      <c r="D91" s="32">
        <v>34</v>
      </c>
      <c r="E91" s="33">
        <v>100</v>
      </c>
    </row>
    <row r="92" spans="2:5" ht="12" customHeight="1" x14ac:dyDescent="0.2">
      <c r="B92" s="6" t="s">
        <v>78</v>
      </c>
      <c r="C92" s="32">
        <v>5830</v>
      </c>
      <c r="D92" s="32">
        <v>4905</v>
      </c>
      <c r="E92" s="33">
        <v>84.133790737564311</v>
      </c>
    </row>
    <row r="93" spans="2:5" ht="12" customHeight="1" x14ac:dyDescent="0.2">
      <c r="B93" s="6" t="s">
        <v>86</v>
      </c>
      <c r="C93" s="22">
        <v>4299</v>
      </c>
      <c r="D93" s="22">
        <v>4299</v>
      </c>
      <c r="E93" s="23">
        <v>100</v>
      </c>
    </row>
    <row r="94" spans="2:5" ht="12" customHeight="1" x14ac:dyDescent="0.2">
      <c r="B94" s="6" t="s">
        <v>79</v>
      </c>
      <c r="C94" s="32">
        <v>4297</v>
      </c>
      <c r="D94" s="32">
        <v>4297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212FF5C-348D-4650-8FBA-5973608DFC7A}"/>
    <hyperlink ref="D4" location="ŞUBAT!A1" display="Şubat" xr:uid="{C6F9DEFC-AB4F-4A45-8B7B-F05CEE9A03D7}"/>
    <hyperlink ref="E4" location="MART!A1" display="Mart" xr:uid="{99C5FB95-F6F9-4C50-AC24-C6E3DE95FE33}"/>
    <hyperlink ref="C5" location="NİSAN!A1" display="Nisan" xr:uid="{3C202035-212F-4578-A8D0-9FD6B4684B08}"/>
    <hyperlink ref="D5" location="MAYIS!A1" display="Mayıs" xr:uid="{08431800-B1ED-4522-8E1D-956CB349A2FE}"/>
    <hyperlink ref="E5" location="HAZİRAN!A1" display="Haziran" xr:uid="{03D6503E-C050-4576-9B7F-31001CA2963A}"/>
    <hyperlink ref="C6" location="TEMMUZ!A1" display="Temmuz" xr:uid="{AC40E40D-27A7-40F0-B431-FE0CF175E8BB}"/>
    <hyperlink ref="D6" location="AĞUSTOS!A1" display="Ağustos" xr:uid="{D3C26607-5557-41DB-B153-140C2A5A6799}"/>
    <hyperlink ref="E6" location="EYLÜL!A1" display="Eylül" xr:uid="{C3A291DF-2604-48E8-9EE8-6C8ED56B4AF9}"/>
    <hyperlink ref="C7" location="EKİM!A1" display="Ekim" xr:uid="{D6CD0D53-421D-430E-9825-BA453258EF1B}"/>
    <hyperlink ref="D7" location="KASIM!A1" display="Kasım" xr:uid="{13E91A8D-3903-43D1-8784-F095C46D0009}"/>
    <hyperlink ref="E7" location="ARALIK!A1" display="Aralık" xr:uid="{C3219186-F63D-4222-A201-C4B6F9889D9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CDF82-BDA6-4DA4-B31F-C7412770D5B3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2910051</v>
      </c>
      <c r="D10" s="22">
        <v>1854495</v>
      </c>
      <c r="E10" s="23">
        <v>63.727233646420636</v>
      </c>
    </row>
    <row r="11" spans="2:5" ht="12" customHeight="1" x14ac:dyDescent="0.2">
      <c r="B11" s="7" t="s">
        <v>4</v>
      </c>
      <c r="C11" s="24">
        <v>2288603</v>
      </c>
      <c r="D11" s="24">
        <v>1775313</v>
      </c>
      <c r="E11" s="25">
        <v>77.571907403774262</v>
      </c>
    </row>
    <row r="12" spans="2:5" ht="12" customHeight="1" x14ac:dyDescent="0.2">
      <c r="B12" s="7" t="s">
        <v>5</v>
      </c>
      <c r="C12" s="24">
        <v>632197</v>
      </c>
      <c r="D12" s="24">
        <v>356426</v>
      </c>
      <c r="E12" s="25">
        <v>56.378945170571825</v>
      </c>
    </row>
    <row r="13" spans="2:5" ht="12" customHeight="1" x14ac:dyDescent="0.2">
      <c r="B13" s="7" t="s">
        <v>6</v>
      </c>
      <c r="C13" s="26">
        <v>412275</v>
      </c>
      <c r="D13" s="26">
        <v>250791</v>
      </c>
      <c r="E13" s="27">
        <v>60.83099872657813</v>
      </c>
    </row>
    <row r="14" spans="2:5" ht="12" customHeight="1" x14ac:dyDescent="0.2">
      <c r="B14" s="8" t="s">
        <v>7</v>
      </c>
      <c r="C14" s="28">
        <v>67171</v>
      </c>
      <c r="D14" s="28">
        <v>22231</v>
      </c>
      <c r="E14" s="29">
        <v>33.096127793244108</v>
      </c>
    </row>
    <row r="15" spans="2:5" ht="12" customHeight="1" x14ac:dyDescent="0.2">
      <c r="B15" s="8" t="s">
        <v>8</v>
      </c>
      <c r="C15" s="28">
        <v>8462</v>
      </c>
      <c r="D15" s="28">
        <v>3476</v>
      </c>
      <c r="E15" s="29">
        <v>41.077759394942092</v>
      </c>
    </row>
    <row r="16" spans="2:5" ht="12" customHeight="1" x14ac:dyDescent="0.2">
      <c r="B16" s="8" t="s">
        <v>9</v>
      </c>
      <c r="C16" s="28">
        <v>317256</v>
      </c>
      <c r="D16" s="28">
        <v>212787</v>
      </c>
      <c r="E16" s="29">
        <v>67.071071941901806</v>
      </c>
    </row>
    <row r="17" spans="2:5" ht="12" customHeight="1" x14ac:dyDescent="0.2">
      <c r="B17" s="8" t="s">
        <v>10</v>
      </c>
      <c r="C17" s="28">
        <v>19386</v>
      </c>
      <c r="D17" s="28">
        <v>12297</v>
      </c>
      <c r="E17" s="29">
        <v>63.432373878056325</v>
      </c>
    </row>
    <row r="18" spans="2:5" ht="12" customHeight="1" x14ac:dyDescent="0.2">
      <c r="B18" s="7" t="s">
        <v>11</v>
      </c>
      <c r="C18" s="24">
        <v>219922</v>
      </c>
      <c r="D18" s="24">
        <v>105635</v>
      </c>
      <c r="E18" s="25">
        <v>48.032938951082656</v>
      </c>
    </row>
    <row r="19" spans="2:5" ht="12" customHeight="1" x14ac:dyDescent="0.2">
      <c r="B19" s="8" t="s">
        <v>12</v>
      </c>
      <c r="C19" s="28">
        <v>131930</v>
      </c>
      <c r="D19" s="28">
        <v>37821</v>
      </c>
      <c r="E19" s="29">
        <v>28.667475176229818</v>
      </c>
    </row>
    <row r="20" spans="2:5" ht="12" customHeight="1" x14ac:dyDescent="0.2">
      <c r="B20" s="8" t="s">
        <v>13</v>
      </c>
      <c r="C20" s="28">
        <v>583</v>
      </c>
      <c r="D20" s="28">
        <v>64</v>
      </c>
      <c r="E20" s="29">
        <v>10.977701543739279</v>
      </c>
    </row>
    <row r="21" spans="2:5" ht="12" customHeight="1" x14ac:dyDescent="0.2">
      <c r="B21" s="8" t="s">
        <v>14</v>
      </c>
      <c r="C21" s="28">
        <v>87409</v>
      </c>
      <c r="D21" s="28">
        <v>67750</v>
      </c>
      <c r="E21" s="29">
        <v>77.509180976787277</v>
      </c>
    </row>
    <row r="22" spans="2:5" s="4" customFormat="1" ht="12" customHeight="1" x14ac:dyDescent="0.2">
      <c r="B22" s="7" t="s">
        <v>15</v>
      </c>
      <c r="C22" s="24">
        <v>86162</v>
      </c>
      <c r="D22" s="24">
        <v>54067</v>
      </c>
      <c r="E22" s="25">
        <v>62.750400408532769</v>
      </c>
    </row>
    <row r="23" spans="2:5" s="4" customFormat="1" ht="12" customHeight="1" x14ac:dyDescent="0.2">
      <c r="B23" s="8" t="s">
        <v>16</v>
      </c>
      <c r="C23" s="30">
        <v>774</v>
      </c>
      <c r="D23" s="30">
        <v>405</v>
      </c>
      <c r="E23" s="31">
        <v>52.325581395348841</v>
      </c>
    </row>
    <row r="24" spans="2:5" ht="12" customHeight="1" x14ac:dyDescent="0.2">
      <c r="B24" s="8" t="s">
        <v>17</v>
      </c>
      <c r="C24" s="30">
        <v>85388</v>
      </c>
      <c r="D24" s="30">
        <v>53662</v>
      </c>
      <c r="E24" s="31">
        <v>62.844896238347317</v>
      </c>
    </row>
    <row r="25" spans="2:5" s="4" customFormat="1" ht="12" customHeight="1" x14ac:dyDescent="0.2">
      <c r="B25" s="7" t="s">
        <v>18</v>
      </c>
      <c r="C25" s="24">
        <v>347816</v>
      </c>
      <c r="D25" s="24">
        <v>173553</v>
      </c>
      <c r="E25" s="25">
        <v>49.897934540101666</v>
      </c>
    </row>
    <row r="26" spans="2:5" ht="12" customHeight="1" x14ac:dyDescent="0.2">
      <c r="B26" s="7" t="s">
        <v>19</v>
      </c>
      <c r="C26" s="24">
        <v>227059</v>
      </c>
      <c r="D26" s="24">
        <v>82103</v>
      </c>
      <c r="E26" s="25">
        <v>36.159324228504488</v>
      </c>
    </row>
    <row r="27" spans="2:5" ht="12" customHeight="1" x14ac:dyDescent="0.2">
      <c r="B27" s="8" t="s">
        <v>20</v>
      </c>
      <c r="C27" s="28">
        <v>219318</v>
      </c>
      <c r="D27" s="28">
        <v>77640</v>
      </c>
      <c r="E27" s="29">
        <v>35.400651109348068</v>
      </c>
    </row>
    <row r="28" spans="2:5" ht="12" customHeight="1" x14ac:dyDescent="0.2">
      <c r="B28" s="8" t="s">
        <v>21</v>
      </c>
      <c r="C28" s="28">
        <v>7741</v>
      </c>
      <c r="D28" s="28">
        <v>4463</v>
      </c>
      <c r="E28" s="29">
        <v>57.654049864358612</v>
      </c>
    </row>
    <row r="29" spans="2:5" ht="12" customHeight="1" x14ac:dyDescent="0.2">
      <c r="B29" s="7" t="s">
        <v>22</v>
      </c>
      <c r="C29" s="26">
        <v>104049</v>
      </c>
      <c r="D29" s="26">
        <v>75895</v>
      </c>
      <c r="E29" s="27">
        <v>72.941594825514898</v>
      </c>
    </row>
    <row r="30" spans="2:5" ht="12" customHeight="1" x14ac:dyDescent="0.2">
      <c r="B30" s="8" t="s">
        <v>23</v>
      </c>
      <c r="C30" s="28">
        <v>4626</v>
      </c>
      <c r="D30" s="28">
        <v>209</v>
      </c>
      <c r="E30" s="29">
        <v>4.5179420665801988</v>
      </c>
    </row>
    <row r="31" spans="2:5" s="4" customFormat="1" ht="12" customHeight="1" x14ac:dyDescent="0.2">
      <c r="B31" s="8" t="s">
        <v>24</v>
      </c>
      <c r="C31" s="28">
        <v>47005</v>
      </c>
      <c r="D31" s="28">
        <v>46901</v>
      </c>
      <c r="E31" s="29">
        <v>99.778746941814703</v>
      </c>
    </row>
    <row r="32" spans="2:5" ht="12" customHeight="1" x14ac:dyDescent="0.2">
      <c r="B32" s="8" t="s">
        <v>25</v>
      </c>
      <c r="C32" s="28">
        <v>31659</v>
      </c>
      <c r="D32" s="28">
        <v>8702</v>
      </c>
      <c r="E32" s="29">
        <v>27.486654663760703</v>
      </c>
    </row>
    <row r="33" spans="2:6" ht="12" customHeight="1" x14ac:dyDescent="0.2">
      <c r="B33" s="8" t="s">
        <v>26</v>
      </c>
      <c r="C33" s="28">
        <v>8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1</v>
      </c>
      <c r="D34" s="28">
        <v>0</v>
      </c>
      <c r="E34" s="29">
        <v>0</v>
      </c>
    </row>
    <row r="35" spans="2:6" ht="12" customHeight="1" x14ac:dyDescent="0.2">
      <c r="B35" s="8" t="s">
        <v>28</v>
      </c>
      <c r="C35" s="28">
        <v>20747</v>
      </c>
      <c r="D35" s="28">
        <v>20080</v>
      </c>
      <c r="E35" s="29">
        <v>96.78507736058225</v>
      </c>
    </row>
    <row r="36" spans="2:6" ht="12" customHeight="1" x14ac:dyDescent="0.2">
      <c r="B36" s="8" t="s">
        <v>101</v>
      </c>
      <c r="C36" s="28">
        <v>3</v>
      </c>
      <c r="D36" s="28">
        <v>3</v>
      </c>
      <c r="E36" s="29">
        <v>100</v>
      </c>
    </row>
    <row r="37" spans="2:6" ht="12" customHeight="1" x14ac:dyDescent="0.2">
      <c r="B37" s="7" t="s">
        <v>29</v>
      </c>
      <c r="C37" s="26">
        <v>16690</v>
      </c>
      <c r="D37" s="26">
        <v>15554</v>
      </c>
      <c r="E37" s="27">
        <v>93.193529059316958</v>
      </c>
    </row>
    <row r="38" spans="2:6" ht="12" customHeight="1" x14ac:dyDescent="0.2">
      <c r="B38" s="7" t="s">
        <v>30</v>
      </c>
      <c r="C38" s="26">
        <v>17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1</v>
      </c>
      <c r="D39" s="26">
        <v>1</v>
      </c>
      <c r="E39" s="27">
        <v>100</v>
      </c>
    </row>
    <row r="40" spans="2:6" ht="12" customHeight="1" x14ac:dyDescent="0.2">
      <c r="B40" s="7" t="s">
        <v>32</v>
      </c>
      <c r="C40" s="24">
        <v>1080552</v>
      </c>
      <c r="D40" s="24">
        <v>1080552</v>
      </c>
      <c r="E40" s="25">
        <v>100</v>
      </c>
    </row>
    <row r="41" spans="2:6" s="4" customFormat="1" ht="12" customHeight="1" x14ac:dyDescent="0.2">
      <c r="B41" s="8" t="s">
        <v>33</v>
      </c>
      <c r="C41" s="30">
        <v>84260</v>
      </c>
      <c r="D41" s="30">
        <v>84260</v>
      </c>
      <c r="E41" s="31">
        <v>100</v>
      </c>
    </row>
    <row r="42" spans="2:6" ht="12" customHeight="1" x14ac:dyDescent="0.2">
      <c r="B42" s="8" t="s">
        <v>34</v>
      </c>
      <c r="C42" s="30">
        <v>994868</v>
      </c>
      <c r="D42" s="30">
        <v>994868</v>
      </c>
      <c r="E42" s="31">
        <v>100</v>
      </c>
    </row>
    <row r="43" spans="2:6" s="4" customFormat="1" ht="12" customHeight="1" x14ac:dyDescent="0.2">
      <c r="B43" s="8" t="s">
        <v>35</v>
      </c>
      <c r="C43" s="28">
        <v>1424</v>
      </c>
      <c r="D43" s="28">
        <v>1424</v>
      </c>
      <c r="E43" s="29">
        <v>100</v>
      </c>
    </row>
    <row r="44" spans="2:6" ht="12" customHeight="1" x14ac:dyDescent="0.2">
      <c r="B44" s="7" t="s">
        <v>36</v>
      </c>
      <c r="C44" s="24">
        <v>58155</v>
      </c>
      <c r="D44" s="24">
        <v>36909</v>
      </c>
      <c r="E44" s="25">
        <v>63.466597884962596</v>
      </c>
    </row>
    <row r="45" spans="2:6" ht="12" customHeight="1" x14ac:dyDescent="0.2">
      <c r="B45" s="7" t="s">
        <v>37</v>
      </c>
      <c r="C45" s="26">
        <v>82896</v>
      </c>
      <c r="D45" s="26">
        <v>73692</v>
      </c>
      <c r="E45" s="27">
        <v>88.896931094383319</v>
      </c>
      <c r="F45" s="5"/>
    </row>
    <row r="46" spans="2:6" ht="12" customHeight="1" x14ac:dyDescent="0.2">
      <c r="B46" s="7" t="s">
        <v>38</v>
      </c>
      <c r="C46" s="26">
        <v>825</v>
      </c>
      <c r="D46" s="26">
        <v>114</v>
      </c>
      <c r="E46" s="27">
        <v>13.818181818181818</v>
      </c>
    </row>
    <row r="47" spans="2:6" ht="12" customHeight="1" x14ac:dyDescent="0.2">
      <c r="B47" s="6" t="s">
        <v>84</v>
      </c>
      <c r="C47" s="22">
        <v>31317</v>
      </c>
      <c r="D47" s="22">
        <v>24305</v>
      </c>
      <c r="E47" s="27">
        <v>77.60960500686528</v>
      </c>
    </row>
    <row r="48" spans="2:6" ht="12" customHeight="1" x14ac:dyDescent="0.2">
      <c r="B48" s="6" t="s">
        <v>39</v>
      </c>
      <c r="C48" s="32">
        <v>10221</v>
      </c>
      <c r="D48" s="32">
        <v>10126</v>
      </c>
      <c r="E48" s="33">
        <v>99.070541042950794</v>
      </c>
    </row>
    <row r="49" spans="2:5" ht="12" customHeight="1" x14ac:dyDescent="0.2">
      <c r="B49" s="6" t="s">
        <v>40</v>
      </c>
      <c r="C49" s="32">
        <v>9955</v>
      </c>
      <c r="D49" s="32">
        <v>9863</v>
      </c>
      <c r="E49" s="33">
        <v>99.075841285786041</v>
      </c>
    </row>
    <row r="50" spans="2:5" ht="12" customHeight="1" x14ac:dyDescent="0.2">
      <c r="B50" s="9" t="s">
        <v>41</v>
      </c>
      <c r="C50" s="34">
        <v>11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9944</v>
      </c>
      <c r="D51" s="34">
        <v>9863</v>
      </c>
      <c r="E51" s="35">
        <v>99.185438455349967</v>
      </c>
    </row>
    <row r="52" spans="2:5" ht="12" customHeight="1" x14ac:dyDescent="0.2">
      <c r="B52" s="6" t="s">
        <v>43</v>
      </c>
      <c r="C52" s="32">
        <v>266</v>
      </c>
      <c r="D52" s="32">
        <v>263</v>
      </c>
      <c r="E52" s="33">
        <v>98.872180451127818</v>
      </c>
    </row>
    <row r="53" spans="2:5" ht="12" customHeight="1" x14ac:dyDescent="0.2">
      <c r="B53" s="9" t="s">
        <v>87</v>
      </c>
      <c r="C53" s="34">
        <v>1</v>
      </c>
      <c r="D53" s="34">
        <v>1</v>
      </c>
      <c r="E53" s="35"/>
    </row>
    <row r="54" spans="2:5" ht="12" customHeight="1" x14ac:dyDescent="0.2">
      <c r="B54" s="9" t="s">
        <v>88</v>
      </c>
      <c r="C54" s="34">
        <v>265</v>
      </c>
      <c r="D54" s="34">
        <v>262</v>
      </c>
      <c r="E54" s="35">
        <v>98.867924528301884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3289</v>
      </c>
      <c r="D58" s="32">
        <v>3289</v>
      </c>
      <c r="E58" s="33">
        <v>100</v>
      </c>
    </row>
    <row r="59" spans="2:5" ht="12" customHeight="1" x14ac:dyDescent="0.2">
      <c r="B59" s="6" t="s">
        <v>48</v>
      </c>
      <c r="C59" s="32">
        <v>3289</v>
      </c>
      <c r="D59" s="32">
        <v>3289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17807</v>
      </c>
      <c r="D61" s="32">
        <v>10890</v>
      </c>
      <c r="E61" s="33">
        <v>61.155725276576625</v>
      </c>
    </row>
    <row r="62" spans="2:5" s="4" customFormat="1" ht="12" customHeight="1" x14ac:dyDescent="0.2">
      <c r="B62" s="6" t="s">
        <v>51</v>
      </c>
      <c r="C62" s="32">
        <v>16541</v>
      </c>
      <c r="D62" s="32">
        <v>9624</v>
      </c>
      <c r="E62" s="33">
        <v>58.182697539447439</v>
      </c>
    </row>
    <row r="63" spans="2:5" ht="12" customHeight="1" x14ac:dyDescent="0.2">
      <c r="B63" s="6" t="s">
        <v>90</v>
      </c>
      <c r="C63" s="32">
        <v>1266</v>
      </c>
      <c r="D63" s="32">
        <v>1266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61</v>
      </c>
      <c r="D65" s="22">
        <v>61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61</v>
      </c>
      <c r="D67" s="22">
        <v>61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61</v>
      </c>
      <c r="D69" s="34">
        <v>61</v>
      </c>
      <c r="E69" s="35">
        <v>100</v>
      </c>
    </row>
    <row r="70" spans="2:5" ht="12" customHeight="1" x14ac:dyDescent="0.2">
      <c r="B70" s="6" t="s">
        <v>89</v>
      </c>
      <c r="C70" s="22">
        <v>586211</v>
      </c>
      <c r="D70" s="22">
        <v>50957</v>
      </c>
      <c r="E70" s="23">
        <v>8.6926038576553495</v>
      </c>
    </row>
    <row r="71" spans="2:5" ht="12" customHeight="1" x14ac:dyDescent="0.2">
      <c r="B71" s="6" t="s">
        <v>57</v>
      </c>
      <c r="C71" s="32">
        <v>154384</v>
      </c>
      <c r="D71" s="32">
        <v>2105</v>
      </c>
      <c r="E71" s="33">
        <v>1.3634832625142501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153205</v>
      </c>
      <c r="D74" s="36">
        <v>926</v>
      </c>
      <c r="E74" s="37">
        <v>0.60441891583172869</v>
      </c>
    </row>
    <row r="75" spans="2:5" ht="12" customHeight="1" x14ac:dyDescent="0.2">
      <c r="B75" s="6" t="s">
        <v>61</v>
      </c>
      <c r="C75" s="32">
        <v>1179</v>
      </c>
      <c r="D75" s="32">
        <v>1179</v>
      </c>
      <c r="E75" s="33">
        <v>100</v>
      </c>
    </row>
    <row r="76" spans="2:5" ht="12" customHeight="1" x14ac:dyDescent="0.2">
      <c r="B76" s="6" t="s">
        <v>62</v>
      </c>
      <c r="C76" s="32">
        <v>6982</v>
      </c>
      <c r="D76" s="32">
        <v>5322</v>
      </c>
      <c r="E76" s="33">
        <v>76.22457748496133</v>
      </c>
    </row>
    <row r="77" spans="2:5" ht="12" customHeight="1" x14ac:dyDescent="0.2">
      <c r="B77" s="6" t="s">
        <v>63</v>
      </c>
      <c r="C77" s="32">
        <v>580</v>
      </c>
      <c r="D77" s="32">
        <v>458</v>
      </c>
      <c r="E77" s="33">
        <v>78.965517241379317</v>
      </c>
    </row>
    <row r="78" spans="2:5" ht="12" customHeight="1" x14ac:dyDescent="0.2">
      <c r="B78" s="6" t="s">
        <v>64</v>
      </c>
      <c r="C78" s="32">
        <v>6402</v>
      </c>
      <c r="D78" s="32">
        <v>4864</v>
      </c>
      <c r="E78" s="33">
        <v>75.97625741955639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969</v>
      </c>
      <c r="D81" s="34">
        <v>956</v>
      </c>
      <c r="E81" s="35">
        <v>98.658410732714145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65</v>
      </c>
      <c r="D85" s="34">
        <v>65</v>
      </c>
      <c r="E85" s="35">
        <v>100</v>
      </c>
    </row>
    <row r="86" spans="2:5" ht="12" customHeight="1" x14ac:dyDescent="0.2">
      <c r="B86" s="9" t="s">
        <v>72</v>
      </c>
      <c r="C86" s="34">
        <v>5368</v>
      </c>
      <c r="D86" s="34">
        <v>3843</v>
      </c>
      <c r="E86" s="35">
        <v>71.590909090909093</v>
      </c>
    </row>
    <row r="87" spans="2:5" ht="12" customHeight="1" x14ac:dyDescent="0.2">
      <c r="B87" s="6" t="s">
        <v>73</v>
      </c>
      <c r="C87" s="32">
        <v>419476</v>
      </c>
      <c r="D87" s="32">
        <v>39090</v>
      </c>
      <c r="E87" s="33">
        <v>9.3187691310110701</v>
      </c>
    </row>
    <row r="88" spans="2:5" ht="12" customHeight="1" x14ac:dyDescent="0.2">
      <c r="B88" s="6" t="s">
        <v>74</v>
      </c>
      <c r="C88" s="36">
        <v>4812</v>
      </c>
      <c r="D88" s="36">
        <v>1704</v>
      </c>
      <c r="E88" s="37">
        <v>35.411471321695757</v>
      </c>
    </row>
    <row r="89" spans="2:5" ht="12" customHeight="1" x14ac:dyDescent="0.2">
      <c r="B89" s="6" t="s">
        <v>75</v>
      </c>
      <c r="C89" s="32">
        <v>50934</v>
      </c>
      <c r="D89" s="32">
        <v>14747</v>
      </c>
      <c r="E89" s="33">
        <v>28.953155063415398</v>
      </c>
    </row>
    <row r="90" spans="2:5" ht="12" customHeight="1" x14ac:dyDescent="0.2">
      <c r="B90" s="6" t="s">
        <v>76</v>
      </c>
      <c r="C90" s="32">
        <v>363707</v>
      </c>
      <c r="D90" s="32">
        <v>22616</v>
      </c>
      <c r="E90" s="33">
        <v>6.2181921161814318</v>
      </c>
    </row>
    <row r="91" spans="2:5" ht="12" customHeight="1" x14ac:dyDescent="0.2">
      <c r="B91" s="6" t="s">
        <v>77</v>
      </c>
      <c r="C91" s="32">
        <v>23</v>
      </c>
      <c r="D91" s="32">
        <v>23</v>
      </c>
      <c r="E91" s="33">
        <v>100</v>
      </c>
    </row>
    <row r="92" spans="2:5" ht="12" customHeight="1" x14ac:dyDescent="0.2">
      <c r="B92" s="6" t="s">
        <v>78</v>
      </c>
      <c r="C92" s="32">
        <v>5369</v>
      </c>
      <c r="D92" s="32">
        <v>4440</v>
      </c>
      <c r="E92" s="33">
        <v>82.696964052896263</v>
      </c>
    </row>
    <row r="93" spans="2:5" ht="12" customHeight="1" x14ac:dyDescent="0.2">
      <c r="B93" s="6" t="s">
        <v>86</v>
      </c>
      <c r="C93" s="22">
        <v>3859</v>
      </c>
      <c r="D93" s="22">
        <v>3859</v>
      </c>
      <c r="E93" s="23">
        <v>100</v>
      </c>
    </row>
    <row r="94" spans="2:5" ht="12" customHeight="1" x14ac:dyDescent="0.2">
      <c r="B94" s="6" t="s">
        <v>79</v>
      </c>
      <c r="C94" s="32">
        <v>3856</v>
      </c>
      <c r="D94" s="32">
        <v>3856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FDAD9E1-DA24-4EA9-AFBD-1DC5B26E2F88}"/>
    <hyperlink ref="D4" location="ŞUBAT!A1" display="Şubat" xr:uid="{0FCE02FB-1CAA-48FA-AFFC-87FB59B5D8D7}"/>
    <hyperlink ref="E4" location="MART!A1" display="Mart" xr:uid="{40794ABD-4D30-4A37-A686-850CE895215C}"/>
    <hyperlink ref="C5" location="NİSAN!A1" display="Nisan" xr:uid="{A5133F3A-FBD3-427B-9F80-936B9FF52F0D}"/>
    <hyperlink ref="D5" location="MAYIS!A1" display="Mayıs" xr:uid="{6D200AD9-E09D-47B6-8A12-29063B5F7E4C}"/>
    <hyperlink ref="E5" location="HAZİRAN!A1" display="Haziran" xr:uid="{1D4671B2-5A74-4CEB-BBC3-DF2B0784CE24}"/>
    <hyperlink ref="C6" location="TEMMUZ!A1" display="Temmuz" xr:uid="{3876EBA7-2895-44F1-9268-7E551C4743C9}"/>
    <hyperlink ref="D6" location="AĞUSTOS!A1" display="Ağustos" xr:uid="{0822C650-E7A5-4F22-B83B-3C82388F6B6B}"/>
    <hyperlink ref="E6" location="EYLÜL!A1" display="Eylül" xr:uid="{AA0ECF23-16E6-4235-B8F0-769BDB892997}"/>
    <hyperlink ref="C7" location="EKİM!A1" display="Ekim" xr:uid="{71E16B59-508F-4562-B2C3-0DC77BB8AF00}"/>
    <hyperlink ref="D7" location="KASIM!A1" display="Kasım" xr:uid="{FA5F0266-9588-407A-B1F7-C14315E73F74}"/>
    <hyperlink ref="E7" location="ARALIK!A1" display="Aralık" xr:uid="{56BF53C3-A104-4591-9D08-171555B0743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112F5-799B-4B9A-B2DC-24452A260424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2474730</v>
      </c>
      <c r="D10" s="22">
        <v>1660627</v>
      </c>
      <c r="E10" s="23">
        <v>67.103360770669923</v>
      </c>
    </row>
    <row r="11" spans="2:5" ht="12" customHeight="1" x14ac:dyDescent="0.2">
      <c r="B11" s="7" t="s">
        <v>4</v>
      </c>
      <c r="C11" s="24">
        <v>2069857</v>
      </c>
      <c r="D11" s="24">
        <v>1590423</v>
      </c>
      <c r="E11" s="25">
        <v>76.837337072077929</v>
      </c>
    </row>
    <row r="12" spans="2:5" ht="12" customHeight="1" x14ac:dyDescent="0.2">
      <c r="B12" s="7" t="s">
        <v>5</v>
      </c>
      <c r="C12" s="24">
        <v>558544</v>
      </c>
      <c r="D12" s="24">
        <v>322318</v>
      </c>
      <c r="E12" s="25">
        <v>57.706823455269415</v>
      </c>
    </row>
    <row r="13" spans="2:5" ht="12" customHeight="1" x14ac:dyDescent="0.2">
      <c r="B13" s="7" t="s">
        <v>6</v>
      </c>
      <c r="C13" s="26">
        <v>386794</v>
      </c>
      <c r="D13" s="26">
        <v>220867</v>
      </c>
      <c r="E13" s="27">
        <v>57.101971592113628</v>
      </c>
    </row>
    <row r="14" spans="2:5" ht="12" customHeight="1" x14ac:dyDescent="0.2">
      <c r="B14" s="8" t="s">
        <v>7</v>
      </c>
      <c r="C14" s="28">
        <v>67221</v>
      </c>
      <c r="D14" s="28">
        <v>20604</v>
      </c>
      <c r="E14" s="29">
        <v>30.651135805774981</v>
      </c>
    </row>
    <row r="15" spans="2:5" ht="12" customHeight="1" x14ac:dyDescent="0.2">
      <c r="B15" s="8" t="s">
        <v>8</v>
      </c>
      <c r="C15" s="28">
        <v>8446</v>
      </c>
      <c r="D15" s="28">
        <v>3211</v>
      </c>
      <c r="E15" s="29">
        <v>38.017996684821213</v>
      </c>
    </row>
    <row r="16" spans="2:5" ht="12" customHeight="1" x14ac:dyDescent="0.2">
      <c r="B16" s="8" t="s">
        <v>9</v>
      </c>
      <c r="C16" s="28">
        <v>291761</v>
      </c>
      <c r="D16" s="28">
        <v>184970</v>
      </c>
      <c r="E16" s="29">
        <v>63.397781060525574</v>
      </c>
    </row>
    <row r="17" spans="2:5" ht="12" customHeight="1" x14ac:dyDescent="0.2">
      <c r="B17" s="8" t="s">
        <v>10</v>
      </c>
      <c r="C17" s="28">
        <v>19366</v>
      </c>
      <c r="D17" s="28">
        <v>12082</v>
      </c>
      <c r="E17" s="29">
        <v>62.387689765568524</v>
      </c>
    </row>
    <row r="18" spans="2:5" ht="12" customHeight="1" x14ac:dyDescent="0.2">
      <c r="B18" s="7" t="s">
        <v>11</v>
      </c>
      <c r="C18" s="24">
        <v>171750</v>
      </c>
      <c r="D18" s="24">
        <v>101451</v>
      </c>
      <c r="E18" s="25">
        <v>59.068995633187768</v>
      </c>
    </row>
    <row r="19" spans="2:5" ht="12" customHeight="1" x14ac:dyDescent="0.2">
      <c r="B19" s="8" t="s">
        <v>12</v>
      </c>
      <c r="C19" s="28">
        <v>83717</v>
      </c>
      <c r="D19" s="28">
        <v>35244</v>
      </c>
      <c r="E19" s="29">
        <v>42.098976313054699</v>
      </c>
    </row>
    <row r="20" spans="2:5" ht="12" customHeight="1" x14ac:dyDescent="0.2">
      <c r="B20" s="8" t="s">
        <v>13</v>
      </c>
      <c r="C20" s="28">
        <v>581</v>
      </c>
      <c r="D20" s="28">
        <v>62</v>
      </c>
      <c r="E20" s="29">
        <v>10.671256454388985</v>
      </c>
    </row>
    <row r="21" spans="2:5" ht="12" customHeight="1" x14ac:dyDescent="0.2">
      <c r="B21" s="8" t="s">
        <v>14</v>
      </c>
      <c r="C21" s="28">
        <v>87452</v>
      </c>
      <c r="D21" s="28">
        <v>66145</v>
      </c>
      <c r="E21" s="29">
        <v>75.635777340712622</v>
      </c>
    </row>
    <row r="22" spans="2:5" s="4" customFormat="1" ht="12" customHeight="1" x14ac:dyDescent="0.2">
      <c r="B22" s="7" t="s">
        <v>15</v>
      </c>
      <c r="C22" s="24">
        <v>85998</v>
      </c>
      <c r="D22" s="24">
        <v>51599</v>
      </c>
      <c r="E22" s="25">
        <v>60.000232563547996</v>
      </c>
    </row>
    <row r="23" spans="2:5" s="4" customFormat="1" ht="12" customHeight="1" x14ac:dyDescent="0.2">
      <c r="B23" s="8" t="s">
        <v>16</v>
      </c>
      <c r="C23" s="30">
        <v>736</v>
      </c>
      <c r="D23" s="30">
        <v>370</v>
      </c>
      <c r="E23" s="31">
        <v>50.271739130434781</v>
      </c>
    </row>
    <row r="24" spans="2:5" ht="12" customHeight="1" x14ac:dyDescent="0.2">
      <c r="B24" s="8" t="s">
        <v>17</v>
      </c>
      <c r="C24" s="30">
        <v>85262</v>
      </c>
      <c r="D24" s="30">
        <v>51229</v>
      </c>
      <c r="E24" s="31">
        <v>60.08421102014966</v>
      </c>
    </row>
    <row r="25" spans="2:5" s="4" customFormat="1" ht="12" customHeight="1" x14ac:dyDescent="0.2">
      <c r="B25" s="7" t="s">
        <v>18</v>
      </c>
      <c r="C25" s="24">
        <v>332984</v>
      </c>
      <c r="D25" s="24">
        <v>155558</v>
      </c>
      <c r="E25" s="25">
        <v>46.716358743963674</v>
      </c>
    </row>
    <row r="26" spans="2:5" ht="12" customHeight="1" x14ac:dyDescent="0.2">
      <c r="B26" s="7" t="s">
        <v>19</v>
      </c>
      <c r="C26" s="24">
        <v>222581</v>
      </c>
      <c r="D26" s="24">
        <v>73930</v>
      </c>
      <c r="E26" s="25">
        <v>33.214874584982546</v>
      </c>
    </row>
    <row r="27" spans="2:5" ht="12" customHeight="1" x14ac:dyDescent="0.2">
      <c r="B27" s="8" t="s">
        <v>20</v>
      </c>
      <c r="C27" s="28">
        <v>215930</v>
      </c>
      <c r="D27" s="28">
        <v>70162</v>
      </c>
      <c r="E27" s="29">
        <v>32.492937526050106</v>
      </c>
    </row>
    <row r="28" spans="2:5" ht="12" customHeight="1" x14ac:dyDescent="0.2">
      <c r="B28" s="8" t="s">
        <v>21</v>
      </c>
      <c r="C28" s="28">
        <v>6651</v>
      </c>
      <c r="D28" s="28">
        <v>3768</v>
      </c>
      <c r="E28" s="29">
        <v>56.653134866937307</v>
      </c>
    </row>
    <row r="29" spans="2:5" ht="12" customHeight="1" x14ac:dyDescent="0.2">
      <c r="B29" s="7" t="s">
        <v>22</v>
      </c>
      <c r="C29" s="26">
        <v>95545</v>
      </c>
      <c r="D29" s="26">
        <v>67934</v>
      </c>
      <c r="E29" s="27">
        <v>71.101575174001781</v>
      </c>
    </row>
    <row r="30" spans="2:5" ht="12" customHeight="1" x14ac:dyDescent="0.2">
      <c r="B30" s="8" t="s">
        <v>23</v>
      </c>
      <c r="C30" s="28">
        <v>4589</v>
      </c>
      <c r="D30" s="28">
        <v>177</v>
      </c>
      <c r="E30" s="29">
        <v>3.857049466114622</v>
      </c>
    </row>
    <row r="31" spans="2:5" s="4" customFormat="1" ht="12" customHeight="1" x14ac:dyDescent="0.2">
      <c r="B31" s="8" t="s">
        <v>24</v>
      </c>
      <c r="C31" s="28">
        <v>42125</v>
      </c>
      <c r="D31" s="28">
        <v>42025</v>
      </c>
      <c r="E31" s="29">
        <v>99.762611275964403</v>
      </c>
    </row>
    <row r="32" spans="2:5" ht="12" customHeight="1" x14ac:dyDescent="0.2">
      <c r="B32" s="8" t="s">
        <v>25</v>
      </c>
      <c r="C32" s="28">
        <v>30570</v>
      </c>
      <c r="D32" s="28">
        <v>8111</v>
      </c>
      <c r="E32" s="29">
        <v>26.532548249918221</v>
      </c>
    </row>
    <row r="33" spans="2:6" ht="12" customHeight="1" x14ac:dyDescent="0.2">
      <c r="B33" s="8" t="s">
        <v>26</v>
      </c>
      <c r="C33" s="28">
        <v>8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1</v>
      </c>
      <c r="D34" s="28">
        <v>0</v>
      </c>
      <c r="E34" s="29">
        <v>0</v>
      </c>
    </row>
    <row r="35" spans="2:6" ht="12" customHeight="1" x14ac:dyDescent="0.2">
      <c r="B35" s="8" t="s">
        <v>28</v>
      </c>
      <c r="C35" s="28">
        <v>18249</v>
      </c>
      <c r="D35" s="28">
        <v>17618</v>
      </c>
      <c r="E35" s="29">
        <v>96.542276289111726</v>
      </c>
    </row>
    <row r="36" spans="2:6" ht="12" customHeight="1" x14ac:dyDescent="0.2">
      <c r="B36" s="8" t="s">
        <v>101</v>
      </c>
      <c r="C36" s="28">
        <v>3</v>
      </c>
      <c r="D36" s="28">
        <v>3</v>
      </c>
      <c r="E36" s="29">
        <v>100</v>
      </c>
    </row>
    <row r="37" spans="2:6" ht="12" customHeight="1" x14ac:dyDescent="0.2">
      <c r="B37" s="7" t="s">
        <v>29</v>
      </c>
      <c r="C37" s="26">
        <v>14840</v>
      </c>
      <c r="D37" s="26">
        <v>13693</v>
      </c>
      <c r="E37" s="27">
        <v>92.270889487870619</v>
      </c>
    </row>
    <row r="38" spans="2:6" ht="12" customHeight="1" x14ac:dyDescent="0.2">
      <c r="B38" s="7" t="s">
        <v>30</v>
      </c>
      <c r="C38" s="26">
        <v>17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1</v>
      </c>
      <c r="D39" s="26">
        <v>1</v>
      </c>
      <c r="E39" s="27">
        <v>100</v>
      </c>
    </row>
    <row r="40" spans="2:6" ht="12" customHeight="1" x14ac:dyDescent="0.2">
      <c r="B40" s="7" t="s">
        <v>32</v>
      </c>
      <c r="C40" s="24">
        <v>961092</v>
      </c>
      <c r="D40" s="24">
        <v>961092</v>
      </c>
      <c r="E40" s="25">
        <v>100</v>
      </c>
    </row>
    <row r="41" spans="2:6" s="4" customFormat="1" ht="12" customHeight="1" x14ac:dyDescent="0.2">
      <c r="B41" s="8" t="s">
        <v>33</v>
      </c>
      <c r="C41" s="30">
        <v>75129</v>
      </c>
      <c r="D41" s="30">
        <v>75129</v>
      </c>
      <c r="E41" s="31">
        <v>100</v>
      </c>
    </row>
    <row r="42" spans="2:6" ht="12" customHeight="1" x14ac:dyDescent="0.2">
      <c r="B42" s="8" t="s">
        <v>34</v>
      </c>
      <c r="C42" s="30">
        <v>884603</v>
      </c>
      <c r="D42" s="30">
        <v>884603</v>
      </c>
      <c r="E42" s="31">
        <v>100</v>
      </c>
    </row>
    <row r="43" spans="2:6" s="4" customFormat="1" ht="12" customHeight="1" x14ac:dyDescent="0.2">
      <c r="B43" s="8" t="s">
        <v>35</v>
      </c>
      <c r="C43" s="28">
        <v>1360</v>
      </c>
      <c r="D43" s="28">
        <v>1360</v>
      </c>
      <c r="E43" s="29">
        <v>100</v>
      </c>
    </row>
    <row r="44" spans="2:6" ht="12" customHeight="1" x14ac:dyDescent="0.2">
      <c r="B44" s="7" t="s">
        <v>36</v>
      </c>
      <c r="C44" s="24">
        <v>54644</v>
      </c>
      <c r="D44" s="24">
        <v>33109</v>
      </c>
      <c r="E44" s="25">
        <v>60.590366737427715</v>
      </c>
    </row>
    <row r="45" spans="2:6" ht="12" customHeight="1" x14ac:dyDescent="0.2">
      <c r="B45" s="7" t="s">
        <v>37</v>
      </c>
      <c r="C45" s="26">
        <v>75771</v>
      </c>
      <c r="D45" s="26">
        <v>66641</v>
      </c>
      <c r="E45" s="27">
        <v>87.950535165168731</v>
      </c>
      <c r="F45" s="5"/>
    </row>
    <row r="46" spans="2:6" ht="12" customHeight="1" x14ac:dyDescent="0.2">
      <c r="B46" s="7" t="s">
        <v>38</v>
      </c>
      <c r="C46" s="26">
        <v>824</v>
      </c>
      <c r="D46" s="26">
        <v>106</v>
      </c>
      <c r="E46" s="27">
        <v>12.864077669902912</v>
      </c>
    </row>
    <row r="47" spans="2:6" ht="12" customHeight="1" x14ac:dyDescent="0.2">
      <c r="B47" s="6" t="s">
        <v>84</v>
      </c>
      <c r="C47" s="22">
        <v>29430</v>
      </c>
      <c r="D47" s="22">
        <v>22339</v>
      </c>
      <c r="E47" s="27">
        <v>75.905538566089021</v>
      </c>
    </row>
    <row r="48" spans="2:6" ht="12" customHeight="1" x14ac:dyDescent="0.2">
      <c r="B48" s="6" t="s">
        <v>39</v>
      </c>
      <c r="C48" s="32">
        <v>9198</v>
      </c>
      <c r="D48" s="32">
        <v>9115</v>
      </c>
      <c r="E48" s="33">
        <v>99.097629919547728</v>
      </c>
    </row>
    <row r="49" spans="2:5" ht="12" customHeight="1" x14ac:dyDescent="0.2">
      <c r="B49" s="6" t="s">
        <v>40</v>
      </c>
      <c r="C49" s="32">
        <v>8954</v>
      </c>
      <c r="D49" s="32">
        <v>8873</v>
      </c>
      <c r="E49" s="33">
        <v>99.095376368103643</v>
      </c>
    </row>
    <row r="50" spans="2:5" ht="12" customHeight="1" x14ac:dyDescent="0.2">
      <c r="B50" s="9" t="s">
        <v>41</v>
      </c>
      <c r="C50" s="34">
        <v>11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8943</v>
      </c>
      <c r="D51" s="34">
        <v>8873</v>
      </c>
      <c r="E51" s="35">
        <v>99.21726489992173</v>
      </c>
    </row>
    <row r="52" spans="2:5" ht="12" customHeight="1" x14ac:dyDescent="0.2">
      <c r="B52" s="6" t="s">
        <v>43</v>
      </c>
      <c r="C52" s="32">
        <v>244</v>
      </c>
      <c r="D52" s="32">
        <v>242</v>
      </c>
      <c r="E52" s="33">
        <v>99.180327868852459</v>
      </c>
    </row>
    <row r="53" spans="2:5" ht="12" customHeight="1" x14ac:dyDescent="0.2">
      <c r="B53" s="9" t="s">
        <v>87</v>
      </c>
      <c r="C53" s="34">
        <v>1</v>
      </c>
      <c r="D53" s="34">
        <v>1</v>
      </c>
      <c r="E53" s="35"/>
    </row>
    <row r="54" spans="2:5" ht="12" customHeight="1" x14ac:dyDescent="0.2">
      <c r="B54" s="9" t="s">
        <v>88</v>
      </c>
      <c r="C54" s="34">
        <v>243</v>
      </c>
      <c r="D54" s="34">
        <v>241</v>
      </c>
      <c r="E54" s="35">
        <v>99.176954732510296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3084</v>
      </c>
      <c r="D58" s="32">
        <v>3084</v>
      </c>
      <c r="E58" s="33">
        <v>100</v>
      </c>
    </row>
    <row r="59" spans="2:5" ht="12" customHeight="1" x14ac:dyDescent="0.2">
      <c r="B59" s="6" t="s">
        <v>48</v>
      </c>
      <c r="C59" s="32">
        <v>3084</v>
      </c>
      <c r="D59" s="32">
        <v>3084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17148</v>
      </c>
      <c r="D61" s="32">
        <v>10140</v>
      </c>
      <c r="E61" s="33">
        <v>59.132260321903431</v>
      </c>
    </row>
    <row r="62" spans="2:5" s="4" customFormat="1" ht="12" customHeight="1" x14ac:dyDescent="0.2">
      <c r="B62" s="6" t="s">
        <v>51</v>
      </c>
      <c r="C62" s="32">
        <v>15882</v>
      </c>
      <c r="D62" s="32">
        <v>8874</v>
      </c>
      <c r="E62" s="33">
        <v>55.874574990555345</v>
      </c>
    </row>
    <row r="63" spans="2:5" ht="12" customHeight="1" x14ac:dyDescent="0.2">
      <c r="B63" s="6" t="s">
        <v>90</v>
      </c>
      <c r="C63" s="32">
        <v>1266</v>
      </c>
      <c r="D63" s="32">
        <v>1266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61</v>
      </c>
      <c r="D65" s="22">
        <v>61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61</v>
      </c>
      <c r="D67" s="22">
        <v>61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61</v>
      </c>
      <c r="D69" s="34">
        <v>61</v>
      </c>
      <c r="E69" s="35">
        <v>100</v>
      </c>
    </row>
    <row r="70" spans="2:5" ht="12" customHeight="1" x14ac:dyDescent="0.2">
      <c r="B70" s="6" t="s">
        <v>89</v>
      </c>
      <c r="C70" s="22">
        <v>371707</v>
      </c>
      <c r="D70" s="22">
        <v>44129</v>
      </c>
      <c r="E70" s="23">
        <v>11.871985192638288</v>
      </c>
    </row>
    <row r="71" spans="2:5" ht="12" customHeight="1" x14ac:dyDescent="0.2">
      <c r="B71" s="6" t="s">
        <v>57</v>
      </c>
      <c r="C71" s="32">
        <v>93664</v>
      </c>
      <c r="D71" s="32">
        <v>1957</v>
      </c>
      <c r="E71" s="33">
        <v>2.0893833276392213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92570</v>
      </c>
      <c r="D74" s="36">
        <v>863</v>
      </c>
      <c r="E74" s="37">
        <v>0.93226747326347637</v>
      </c>
    </row>
    <row r="75" spans="2:5" ht="12" customHeight="1" x14ac:dyDescent="0.2">
      <c r="B75" s="6" t="s">
        <v>61</v>
      </c>
      <c r="C75" s="32">
        <v>1094</v>
      </c>
      <c r="D75" s="32">
        <v>1094</v>
      </c>
      <c r="E75" s="33">
        <v>100</v>
      </c>
    </row>
    <row r="76" spans="2:5" ht="12" customHeight="1" x14ac:dyDescent="0.2">
      <c r="B76" s="6" t="s">
        <v>62</v>
      </c>
      <c r="C76" s="32">
        <v>6689</v>
      </c>
      <c r="D76" s="32">
        <v>5028</v>
      </c>
      <c r="E76" s="33">
        <v>75.168186574973845</v>
      </c>
    </row>
    <row r="77" spans="2:5" ht="12" customHeight="1" x14ac:dyDescent="0.2">
      <c r="B77" s="6" t="s">
        <v>63</v>
      </c>
      <c r="C77" s="32">
        <v>580</v>
      </c>
      <c r="D77" s="32">
        <v>457</v>
      </c>
      <c r="E77" s="33">
        <v>78.793103448275858</v>
      </c>
    </row>
    <row r="78" spans="2:5" ht="12" customHeight="1" x14ac:dyDescent="0.2">
      <c r="B78" s="6" t="s">
        <v>64</v>
      </c>
      <c r="C78" s="32">
        <v>6109</v>
      </c>
      <c r="D78" s="32">
        <v>4571</v>
      </c>
      <c r="E78" s="33">
        <v>74.824030119495816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909</v>
      </c>
      <c r="D81" s="34">
        <v>896</v>
      </c>
      <c r="E81" s="35">
        <v>98.569856985698564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64</v>
      </c>
      <c r="D85" s="34">
        <v>63</v>
      </c>
      <c r="E85" s="35">
        <v>98.4375</v>
      </c>
    </row>
    <row r="86" spans="2:5" ht="12" customHeight="1" x14ac:dyDescent="0.2">
      <c r="B86" s="9" t="s">
        <v>72</v>
      </c>
      <c r="C86" s="34">
        <v>5136</v>
      </c>
      <c r="D86" s="34">
        <v>3612</v>
      </c>
      <c r="E86" s="35">
        <v>70.327102803738313</v>
      </c>
    </row>
    <row r="87" spans="2:5" ht="12" customHeight="1" x14ac:dyDescent="0.2">
      <c r="B87" s="6" t="s">
        <v>73</v>
      </c>
      <c r="C87" s="32">
        <v>266513</v>
      </c>
      <c r="D87" s="32">
        <v>33239</v>
      </c>
      <c r="E87" s="33">
        <v>12.47181188159677</v>
      </c>
    </row>
    <row r="88" spans="2:5" ht="12" customHeight="1" x14ac:dyDescent="0.2">
      <c r="B88" s="6" t="s">
        <v>74</v>
      </c>
      <c r="C88" s="36">
        <v>4604</v>
      </c>
      <c r="D88" s="36">
        <v>1527</v>
      </c>
      <c r="E88" s="37">
        <v>33.166811468288444</v>
      </c>
    </row>
    <row r="89" spans="2:5" ht="12" customHeight="1" x14ac:dyDescent="0.2">
      <c r="B89" s="6" t="s">
        <v>75</v>
      </c>
      <c r="C89" s="32">
        <v>49343</v>
      </c>
      <c r="D89" s="32">
        <v>13287</v>
      </c>
      <c r="E89" s="33">
        <v>26.927831708651684</v>
      </c>
    </row>
    <row r="90" spans="2:5" ht="12" customHeight="1" x14ac:dyDescent="0.2">
      <c r="B90" s="6" t="s">
        <v>76</v>
      </c>
      <c r="C90" s="32">
        <v>212550</v>
      </c>
      <c r="D90" s="32">
        <v>18409</v>
      </c>
      <c r="E90" s="33">
        <v>8.6610209362502939</v>
      </c>
    </row>
    <row r="91" spans="2:5" ht="12" customHeight="1" x14ac:dyDescent="0.2">
      <c r="B91" s="6" t="s">
        <v>77</v>
      </c>
      <c r="C91" s="32">
        <v>16</v>
      </c>
      <c r="D91" s="32">
        <v>16</v>
      </c>
      <c r="E91" s="33">
        <v>100</v>
      </c>
    </row>
    <row r="92" spans="2:5" ht="12" customHeight="1" x14ac:dyDescent="0.2">
      <c r="B92" s="6" t="s">
        <v>78</v>
      </c>
      <c r="C92" s="32">
        <v>4841</v>
      </c>
      <c r="D92" s="32">
        <v>3905</v>
      </c>
      <c r="E92" s="33">
        <v>80.665151828134682</v>
      </c>
    </row>
    <row r="93" spans="2:5" ht="12" customHeight="1" x14ac:dyDescent="0.2">
      <c r="B93" s="6" t="s">
        <v>86</v>
      </c>
      <c r="C93" s="22">
        <v>3675</v>
      </c>
      <c r="D93" s="22">
        <v>3675</v>
      </c>
      <c r="E93" s="23">
        <v>100</v>
      </c>
    </row>
    <row r="94" spans="2:5" ht="12" customHeight="1" x14ac:dyDescent="0.2">
      <c r="B94" s="6" t="s">
        <v>79</v>
      </c>
      <c r="C94" s="32">
        <v>3672</v>
      </c>
      <c r="D94" s="32">
        <v>3672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0BED1191-4BB2-4712-9123-F51692339635}"/>
    <hyperlink ref="D4" location="ŞUBAT!A1" display="Şubat" xr:uid="{238F1758-BA3D-4B13-A4FB-0FDACB871341}"/>
    <hyperlink ref="E4" location="MART!A1" display="Mart" xr:uid="{C76422F9-67E3-4DA1-AF2D-E6E85D0D4612}"/>
    <hyperlink ref="C5" location="NİSAN!A1" display="Nisan" xr:uid="{DBB959B9-D43C-4D74-B3BA-160A763FDDE9}"/>
    <hyperlink ref="D5" location="MAYIS!A1" display="Mayıs" xr:uid="{212C0791-540F-4AF6-8FBE-4E5C190FFCD7}"/>
    <hyperlink ref="E5" location="HAZİRAN!A1" display="Haziran" xr:uid="{EBA44928-43AD-491F-A923-25FBBB4AA902}"/>
    <hyperlink ref="C6" location="TEMMUZ!A1" display="Temmuz" xr:uid="{D02A4860-30AD-498D-B487-D602AC242E02}"/>
    <hyperlink ref="D6" location="AĞUSTOS!A1" display="Ağustos" xr:uid="{61591ECE-A15A-4E1A-BC06-75192435442E}"/>
    <hyperlink ref="E6" location="EYLÜL!A1" display="Eylül" xr:uid="{9C6748F0-D092-470B-AD41-C0A5B5E41A05}"/>
    <hyperlink ref="C7" location="EKİM!A1" display="Ekim" xr:uid="{50D2417D-72E3-402F-BB5E-0EE572AC0C60}"/>
    <hyperlink ref="D7" location="KASIM!A1" display="Kasım" xr:uid="{3A70C049-1B01-4775-B6AF-B914FC8BF2EB}"/>
    <hyperlink ref="E7" location="ARALIK!A1" display="Aralık" xr:uid="{7964E734-8C0A-48DA-869F-2C4102E07E5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CEEB9-92C0-4D5D-8B3F-8FB647755803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2496026</v>
      </c>
      <c r="D10" s="22">
        <v>1394507</v>
      </c>
      <c r="E10" s="23">
        <v>55.869089504676637</v>
      </c>
    </row>
    <row r="11" spans="2:5" ht="12" customHeight="1" x14ac:dyDescent="0.2">
      <c r="B11" s="7" t="s">
        <v>4</v>
      </c>
      <c r="C11" s="24">
        <v>1893293</v>
      </c>
      <c r="D11" s="24">
        <v>1334272</v>
      </c>
      <c r="E11" s="25">
        <v>70.473613962550957</v>
      </c>
    </row>
    <row r="12" spans="2:5" ht="12" customHeight="1" x14ac:dyDescent="0.2">
      <c r="B12" s="7" t="s">
        <v>5</v>
      </c>
      <c r="C12" s="24">
        <v>545582</v>
      </c>
      <c r="D12" s="24">
        <v>242769</v>
      </c>
      <c r="E12" s="25">
        <v>44.497252475338264</v>
      </c>
    </row>
    <row r="13" spans="2:5" ht="12" customHeight="1" x14ac:dyDescent="0.2">
      <c r="B13" s="7" t="s">
        <v>6</v>
      </c>
      <c r="C13" s="26">
        <v>350757</v>
      </c>
      <c r="D13" s="26">
        <v>173008</v>
      </c>
      <c r="E13" s="27">
        <v>49.324175996487597</v>
      </c>
    </row>
    <row r="14" spans="2:5" ht="12" customHeight="1" x14ac:dyDescent="0.2">
      <c r="B14" s="8" t="s">
        <v>7</v>
      </c>
      <c r="C14" s="28">
        <v>66424</v>
      </c>
      <c r="D14" s="28">
        <v>16344</v>
      </c>
      <c r="E14" s="29">
        <v>24.60556425388414</v>
      </c>
    </row>
    <row r="15" spans="2:5" ht="12" customHeight="1" x14ac:dyDescent="0.2">
      <c r="B15" s="8" t="s">
        <v>8</v>
      </c>
      <c r="C15" s="28">
        <v>8342</v>
      </c>
      <c r="D15" s="28">
        <v>3002</v>
      </c>
      <c r="E15" s="29">
        <v>35.986573963078399</v>
      </c>
    </row>
    <row r="16" spans="2:5" ht="12" customHeight="1" x14ac:dyDescent="0.2">
      <c r="B16" s="8" t="s">
        <v>9</v>
      </c>
      <c r="C16" s="28">
        <v>262727</v>
      </c>
      <c r="D16" s="28">
        <v>145437</v>
      </c>
      <c r="E16" s="29">
        <v>55.356701062319445</v>
      </c>
    </row>
    <row r="17" spans="2:5" ht="12" customHeight="1" x14ac:dyDescent="0.2">
      <c r="B17" s="8" t="s">
        <v>10</v>
      </c>
      <c r="C17" s="28">
        <v>13264</v>
      </c>
      <c r="D17" s="28">
        <v>8225</v>
      </c>
      <c r="E17" s="29">
        <v>62.009951749095293</v>
      </c>
    </row>
    <row r="18" spans="2:5" ht="12" customHeight="1" x14ac:dyDescent="0.2">
      <c r="B18" s="7" t="s">
        <v>11</v>
      </c>
      <c r="C18" s="24">
        <v>194825</v>
      </c>
      <c r="D18" s="24">
        <v>69761</v>
      </c>
      <c r="E18" s="25">
        <v>35.80700628769408</v>
      </c>
    </row>
    <row r="19" spans="2:5" ht="12" customHeight="1" x14ac:dyDescent="0.2">
      <c r="B19" s="8" t="s">
        <v>12</v>
      </c>
      <c r="C19" s="28">
        <v>140012</v>
      </c>
      <c r="D19" s="28">
        <v>27611</v>
      </c>
      <c r="E19" s="29">
        <v>19.72045253264006</v>
      </c>
    </row>
    <row r="20" spans="2:5" ht="12" customHeight="1" x14ac:dyDescent="0.2">
      <c r="B20" s="8" t="s">
        <v>13</v>
      </c>
      <c r="C20" s="28">
        <v>580</v>
      </c>
      <c r="D20" s="28">
        <v>60</v>
      </c>
      <c r="E20" s="29">
        <v>10.344827586206897</v>
      </c>
    </row>
    <row r="21" spans="2:5" ht="12" customHeight="1" x14ac:dyDescent="0.2">
      <c r="B21" s="8" t="s">
        <v>14</v>
      </c>
      <c r="C21" s="28">
        <v>54233</v>
      </c>
      <c r="D21" s="28">
        <v>42090</v>
      </c>
      <c r="E21" s="29">
        <v>77.609573506905392</v>
      </c>
    </row>
    <row r="22" spans="2:5" s="4" customFormat="1" ht="12" customHeight="1" x14ac:dyDescent="0.2">
      <c r="B22" s="7" t="s">
        <v>15</v>
      </c>
      <c r="C22" s="24">
        <v>85417</v>
      </c>
      <c r="D22" s="24">
        <v>44778</v>
      </c>
      <c r="E22" s="25">
        <v>52.422819813386091</v>
      </c>
    </row>
    <row r="23" spans="2:5" s="4" customFormat="1" ht="12" customHeight="1" x14ac:dyDescent="0.2">
      <c r="B23" s="8" t="s">
        <v>16</v>
      </c>
      <c r="C23" s="30">
        <v>721</v>
      </c>
      <c r="D23" s="30">
        <v>353</v>
      </c>
      <c r="E23" s="31">
        <v>48.95977808599168</v>
      </c>
    </row>
    <row r="24" spans="2:5" ht="12" customHeight="1" x14ac:dyDescent="0.2">
      <c r="B24" s="8" t="s">
        <v>17</v>
      </c>
      <c r="C24" s="30">
        <v>84696</v>
      </c>
      <c r="D24" s="30">
        <v>44425</v>
      </c>
      <c r="E24" s="31">
        <v>52.452299990554451</v>
      </c>
    </row>
    <row r="25" spans="2:5" s="4" customFormat="1" ht="12" customHeight="1" x14ac:dyDescent="0.2">
      <c r="B25" s="7" t="s">
        <v>18</v>
      </c>
      <c r="C25" s="24">
        <v>313193</v>
      </c>
      <c r="D25" s="24">
        <v>130142</v>
      </c>
      <c r="E25" s="25">
        <v>41.553291420944909</v>
      </c>
    </row>
    <row r="26" spans="2:5" ht="12" customHeight="1" x14ac:dyDescent="0.2">
      <c r="B26" s="7" t="s">
        <v>19</v>
      </c>
      <c r="C26" s="24">
        <v>213274</v>
      </c>
      <c r="D26" s="24">
        <v>59487</v>
      </c>
      <c r="E26" s="25">
        <v>27.892288792820501</v>
      </c>
    </row>
    <row r="27" spans="2:5" ht="12" customHeight="1" x14ac:dyDescent="0.2">
      <c r="B27" s="8" t="s">
        <v>20</v>
      </c>
      <c r="C27" s="28">
        <v>206699</v>
      </c>
      <c r="D27" s="28">
        <v>56333</v>
      </c>
      <c r="E27" s="29">
        <v>27.253639349972662</v>
      </c>
    </row>
    <row r="28" spans="2:5" ht="12" customHeight="1" x14ac:dyDescent="0.2">
      <c r="B28" s="8" t="s">
        <v>21</v>
      </c>
      <c r="C28" s="28">
        <v>6575</v>
      </c>
      <c r="D28" s="28">
        <v>3154</v>
      </c>
      <c r="E28" s="29">
        <v>47.969581749049425</v>
      </c>
    </row>
    <row r="29" spans="2:5" ht="12" customHeight="1" x14ac:dyDescent="0.2">
      <c r="B29" s="7" t="s">
        <v>22</v>
      </c>
      <c r="C29" s="26">
        <v>86645</v>
      </c>
      <c r="D29" s="26">
        <v>59072</v>
      </c>
      <c r="E29" s="27">
        <v>68.177044261065262</v>
      </c>
    </row>
    <row r="30" spans="2:5" ht="12" customHeight="1" x14ac:dyDescent="0.2">
      <c r="B30" s="8" t="s">
        <v>23</v>
      </c>
      <c r="C30" s="28">
        <v>4572</v>
      </c>
      <c r="D30" s="28">
        <v>162</v>
      </c>
      <c r="E30" s="29">
        <v>3.5433070866141732</v>
      </c>
    </row>
    <row r="31" spans="2:5" s="4" customFormat="1" ht="12" customHeight="1" x14ac:dyDescent="0.2">
      <c r="B31" s="8" t="s">
        <v>24</v>
      </c>
      <c r="C31" s="28">
        <v>36840</v>
      </c>
      <c r="D31" s="28">
        <v>36741</v>
      </c>
      <c r="E31" s="29">
        <v>99.73127035830619</v>
      </c>
    </row>
    <row r="32" spans="2:5" ht="12" customHeight="1" x14ac:dyDescent="0.2">
      <c r="B32" s="8" t="s">
        <v>25</v>
      </c>
      <c r="C32" s="28">
        <v>29423</v>
      </c>
      <c r="D32" s="28">
        <v>7031</v>
      </c>
      <c r="E32" s="29">
        <v>23.896271624239539</v>
      </c>
    </row>
    <row r="33" spans="2:6" ht="12" customHeight="1" x14ac:dyDescent="0.2">
      <c r="B33" s="8" t="s">
        <v>26</v>
      </c>
      <c r="C33" s="28">
        <v>8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1</v>
      </c>
      <c r="D34" s="28">
        <v>0</v>
      </c>
      <c r="E34" s="29">
        <v>0</v>
      </c>
    </row>
    <row r="35" spans="2:6" ht="12" customHeight="1" x14ac:dyDescent="0.2">
      <c r="B35" s="8" t="s">
        <v>28</v>
      </c>
      <c r="C35" s="28">
        <v>15798</v>
      </c>
      <c r="D35" s="28">
        <v>15135</v>
      </c>
      <c r="E35" s="29">
        <v>95.803266236232432</v>
      </c>
    </row>
    <row r="36" spans="2:6" ht="12" customHeight="1" x14ac:dyDescent="0.2">
      <c r="B36" s="8" t="s">
        <v>101</v>
      </c>
      <c r="C36" s="28">
        <v>3</v>
      </c>
      <c r="D36" s="28">
        <v>3</v>
      </c>
      <c r="E36" s="29">
        <v>100</v>
      </c>
    </row>
    <row r="37" spans="2:6" ht="12" customHeight="1" x14ac:dyDescent="0.2">
      <c r="B37" s="7" t="s">
        <v>29</v>
      </c>
      <c r="C37" s="26">
        <v>13256</v>
      </c>
      <c r="D37" s="26">
        <v>11582</v>
      </c>
      <c r="E37" s="27">
        <v>87.371756185878098</v>
      </c>
    </row>
    <row r="38" spans="2:6" ht="12" customHeight="1" x14ac:dyDescent="0.2">
      <c r="B38" s="7" t="s">
        <v>30</v>
      </c>
      <c r="C38" s="26">
        <v>17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1</v>
      </c>
      <c r="D39" s="26">
        <v>1</v>
      </c>
      <c r="E39" s="27">
        <v>100</v>
      </c>
    </row>
    <row r="40" spans="2:6" ht="12" customHeight="1" x14ac:dyDescent="0.2">
      <c r="B40" s="7" t="s">
        <v>32</v>
      </c>
      <c r="C40" s="24">
        <v>829621</v>
      </c>
      <c r="D40" s="24">
        <v>829621</v>
      </c>
      <c r="E40" s="25">
        <v>100</v>
      </c>
    </row>
    <row r="41" spans="2:6" s="4" customFormat="1" ht="12" customHeight="1" x14ac:dyDescent="0.2">
      <c r="B41" s="8" t="s">
        <v>33</v>
      </c>
      <c r="C41" s="30">
        <v>69292</v>
      </c>
      <c r="D41" s="30">
        <v>69292</v>
      </c>
      <c r="E41" s="31">
        <v>100</v>
      </c>
    </row>
    <row r="42" spans="2:6" ht="12" customHeight="1" x14ac:dyDescent="0.2">
      <c r="B42" s="8" t="s">
        <v>34</v>
      </c>
      <c r="C42" s="30">
        <v>759226</v>
      </c>
      <c r="D42" s="30">
        <v>759226</v>
      </c>
      <c r="E42" s="31">
        <v>100</v>
      </c>
    </row>
    <row r="43" spans="2:6" s="4" customFormat="1" ht="12" customHeight="1" x14ac:dyDescent="0.2">
      <c r="B43" s="8" t="s">
        <v>35</v>
      </c>
      <c r="C43" s="28">
        <v>1103</v>
      </c>
      <c r="D43" s="28">
        <v>1103</v>
      </c>
      <c r="E43" s="29">
        <v>100</v>
      </c>
    </row>
    <row r="44" spans="2:6" ht="12" customHeight="1" x14ac:dyDescent="0.2">
      <c r="B44" s="7" t="s">
        <v>36</v>
      </c>
      <c r="C44" s="24">
        <v>50074</v>
      </c>
      <c r="D44" s="24">
        <v>27680</v>
      </c>
      <c r="E44" s="25">
        <v>55.27818828134361</v>
      </c>
    </row>
    <row r="45" spans="2:6" ht="12" customHeight="1" x14ac:dyDescent="0.2">
      <c r="B45" s="7" t="s">
        <v>37</v>
      </c>
      <c r="C45" s="26">
        <v>68571</v>
      </c>
      <c r="D45" s="26">
        <v>59178</v>
      </c>
      <c r="E45" s="27">
        <v>86.301789386183657</v>
      </c>
      <c r="F45" s="5"/>
    </row>
    <row r="46" spans="2:6" ht="12" customHeight="1" x14ac:dyDescent="0.2">
      <c r="B46" s="7" t="s">
        <v>38</v>
      </c>
      <c r="C46" s="26">
        <v>835</v>
      </c>
      <c r="D46" s="26">
        <v>104</v>
      </c>
      <c r="E46" s="27">
        <v>12.455089820359282</v>
      </c>
    </row>
    <row r="47" spans="2:6" ht="12" customHeight="1" x14ac:dyDescent="0.2">
      <c r="B47" s="6" t="s">
        <v>84</v>
      </c>
      <c r="C47" s="22">
        <v>27319</v>
      </c>
      <c r="D47" s="22">
        <v>19911</v>
      </c>
      <c r="E47" s="27">
        <v>72.88334126432153</v>
      </c>
    </row>
    <row r="48" spans="2:6" ht="12" customHeight="1" x14ac:dyDescent="0.2">
      <c r="B48" s="6" t="s">
        <v>39</v>
      </c>
      <c r="C48" s="32">
        <v>8105</v>
      </c>
      <c r="D48" s="32">
        <v>8023</v>
      </c>
      <c r="E48" s="33">
        <v>98.988278840222094</v>
      </c>
    </row>
    <row r="49" spans="2:5" ht="12" customHeight="1" x14ac:dyDescent="0.2">
      <c r="B49" s="6" t="s">
        <v>40</v>
      </c>
      <c r="C49" s="32">
        <v>7877</v>
      </c>
      <c r="D49" s="32">
        <v>7797</v>
      </c>
      <c r="E49" s="33">
        <v>98.984384918116035</v>
      </c>
    </row>
    <row r="50" spans="2:5" ht="12" customHeight="1" x14ac:dyDescent="0.2">
      <c r="B50" s="9" t="s">
        <v>41</v>
      </c>
      <c r="C50" s="34">
        <v>11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7866</v>
      </c>
      <c r="D51" s="34">
        <v>7797</v>
      </c>
      <c r="E51" s="35">
        <v>99.122807017543863</v>
      </c>
    </row>
    <row r="52" spans="2:5" ht="12" customHeight="1" x14ac:dyDescent="0.2">
      <c r="B52" s="6" t="s">
        <v>43</v>
      </c>
      <c r="C52" s="32">
        <v>228</v>
      </c>
      <c r="D52" s="32">
        <v>226</v>
      </c>
      <c r="E52" s="33">
        <v>99.122807017543863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228</v>
      </c>
      <c r="D54" s="34">
        <v>226</v>
      </c>
      <c r="E54" s="35">
        <v>99.122807017543863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2876</v>
      </c>
      <c r="D58" s="32">
        <v>2876</v>
      </c>
      <c r="E58" s="33">
        <v>100</v>
      </c>
    </row>
    <row r="59" spans="2:5" ht="12" customHeight="1" x14ac:dyDescent="0.2">
      <c r="B59" s="6" t="s">
        <v>48</v>
      </c>
      <c r="C59" s="32">
        <v>2876</v>
      </c>
      <c r="D59" s="32">
        <v>2876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16338</v>
      </c>
      <c r="D61" s="32">
        <v>9012</v>
      </c>
      <c r="E61" s="33">
        <v>55.159750275431506</v>
      </c>
    </row>
    <row r="62" spans="2:5" s="4" customFormat="1" ht="12" customHeight="1" x14ac:dyDescent="0.2">
      <c r="B62" s="6" t="s">
        <v>51</v>
      </c>
      <c r="C62" s="32">
        <v>15072</v>
      </c>
      <c r="D62" s="32">
        <v>7746</v>
      </c>
      <c r="E62" s="33">
        <v>51.393312101910823</v>
      </c>
    </row>
    <row r="63" spans="2:5" ht="12" customHeight="1" x14ac:dyDescent="0.2">
      <c r="B63" s="6" t="s">
        <v>90</v>
      </c>
      <c r="C63" s="32">
        <v>1266</v>
      </c>
      <c r="D63" s="32">
        <v>1266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28</v>
      </c>
      <c r="D65" s="22">
        <v>28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28</v>
      </c>
      <c r="D67" s="22">
        <v>28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28</v>
      </c>
      <c r="D69" s="34">
        <v>28</v>
      </c>
      <c r="E69" s="35">
        <v>100</v>
      </c>
    </row>
    <row r="70" spans="2:5" ht="12" customHeight="1" x14ac:dyDescent="0.2">
      <c r="B70" s="6" t="s">
        <v>89</v>
      </c>
      <c r="C70" s="22">
        <v>572171</v>
      </c>
      <c r="D70" s="22">
        <v>37081</v>
      </c>
      <c r="E70" s="23">
        <v>6.4807548792231691</v>
      </c>
    </row>
    <row r="71" spans="2:5" ht="12" customHeight="1" x14ac:dyDescent="0.2">
      <c r="B71" s="6" t="s">
        <v>57</v>
      </c>
      <c r="C71" s="32">
        <v>155020</v>
      </c>
      <c r="D71" s="32">
        <v>1358</v>
      </c>
      <c r="E71" s="33">
        <v>0.87601599793575036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154041</v>
      </c>
      <c r="D74" s="36">
        <v>379</v>
      </c>
      <c r="E74" s="37">
        <v>0.24603839237605571</v>
      </c>
    </row>
    <row r="75" spans="2:5" ht="12" customHeight="1" x14ac:dyDescent="0.2">
      <c r="B75" s="6" t="s">
        <v>61</v>
      </c>
      <c r="C75" s="32">
        <v>979</v>
      </c>
      <c r="D75" s="32">
        <v>979</v>
      </c>
      <c r="E75" s="33">
        <v>100</v>
      </c>
    </row>
    <row r="76" spans="2:5" ht="12" customHeight="1" x14ac:dyDescent="0.2">
      <c r="B76" s="6" t="s">
        <v>62</v>
      </c>
      <c r="C76" s="32">
        <v>6232</v>
      </c>
      <c r="D76" s="32">
        <v>4546</v>
      </c>
      <c r="E76" s="33">
        <v>72.946084724005132</v>
      </c>
    </row>
    <row r="77" spans="2:5" ht="12" customHeight="1" x14ac:dyDescent="0.2">
      <c r="B77" s="6" t="s">
        <v>63</v>
      </c>
      <c r="C77" s="32">
        <v>563</v>
      </c>
      <c r="D77" s="32">
        <v>442</v>
      </c>
      <c r="E77" s="33">
        <v>78.507992895204254</v>
      </c>
    </row>
    <row r="78" spans="2:5" ht="12" customHeight="1" x14ac:dyDescent="0.2">
      <c r="B78" s="6" t="s">
        <v>64</v>
      </c>
      <c r="C78" s="32">
        <v>5669</v>
      </c>
      <c r="D78" s="32">
        <v>4104</v>
      </c>
      <c r="E78" s="33">
        <v>72.393720232845311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859</v>
      </c>
      <c r="D81" s="34">
        <v>845</v>
      </c>
      <c r="E81" s="35">
        <v>98.370197904540163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64</v>
      </c>
      <c r="D85" s="34">
        <v>63</v>
      </c>
      <c r="E85" s="35">
        <v>98.4375</v>
      </c>
    </row>
    <row r="86" spans="2:5" ht="12" customHeight="1" x14ac:dyDescent="0.2">
      <c r="B86" s="9" t="s">
        <v>72</v>
      </c>
      <c r="C86" s="34">
        <v>4746</v>
      </c>
      <c r="D86" s="34">
        <v>3196</v>
      </c>
      <c r="E86" s="35">
        <v>67.340918668352302</v>
      </c>
    </row>
    <row r="87" spans="2:5" ht="12" customHeight="1" x14ac:dyDescent="0.2">
      <c r="B87" s="6" t="s">
        <v>73</v>
      </c>
      <c r="C87" s="32">
        <v>406705</v>
      </c>
      <c r="D87" s="32">
        <v>27903</v>
      </c>
      <c r="E87" s="33">
        <v>6.8607467328899325</v>
      </c>
    </row>
    <row r="88" spans="2:5" ht="12" customHeight="1" x14ac:dyDescent="0.2">
      <c r="B88" s="6" t="s">
        <v>74</v>
      </c>
      <c r="C88" s="36">
        <v>4341</v>
      </c>
      <c r="D88" s="36">
        <v>1255</v>
      </c>
      <c r="E88" s="37">
        <v>28.910389311218616</v>
      </c>
    </row>
    <row r="89" spans="2:5" ht="12" customHeight="1" x14ac:dyDescent="0.2">
      <c r="B89" s="6" t="s">
        <v>75</v>
      </c>
      <c r="C89" s="32">
        <v>47015</v>
      </c>
      <c r="D89" s="32">
        <v>11542</v>
      </c>
      <c r="E89" s="33">
        <v>24.549611826012974</v>
      </c>
    </row>
    <row r="90" spans="2:5" ht="12" customHeight="1" x14ac:dyDescent="0.2">
      <c r="B90" s="6" t="s">
        <v>76</v>
      </c>
      <c r="C90" s="32">
        <v>355334</v>
      </c>
      <c r="D90" s="32">
        <v>15091</v>
      </c>
      <c r="E90" s="33">
        <v>4.2469901557407956</v>
      </c>
    </row>
    <row r="91" spans="2:5" ht="12" customHeight="1" x14ac:dyDescent="0.2">
      <c r="B91" s="6" t="s">
        <v>77</v>
      </c>
      <c r="C91" s="32">
        <v>15</v>
      </c>
      <c r="D91" s="32">
        <v>15</v>
      </c>
      <c r="E91" s="33">
        <v>100</v>
      </c>
    </row>
    <row r="92" spans="2:5" ht="12" customHeight="1" x14ac:dyDescent="0.2">
      <c r="B92" s="6" t="s">
        <v>78</v>
      </c>
      <c r="C92" s="32">
        <v>4214</v>
      </c>
      <c r="D92" s="32">
        <v>3274</v>
      </c>
      <c r="E92" s="33">
        <v>77.693402942572376</v>
      </c>
    </row>
    <row r="93" spans="2:5" ht="12" customHeight="1" x14ac:dyDescent="0.2">
      <c r="B93" s="6" t="s">
        <v>86</v>
      </c>
      <c r="C93" s="22">
        <v>3215</v>
      </c>
      <c r="D93" s="22">
        <v>3215</v>
      </c>
      <c r="E93" s="23">
        <v>100</v>
      </c>
    </row>
    <row r="94" spans="2:5" ht="12" customHeight="1" x14ac:dyDescent="0.2">
      <c r="B94" s="6" t="s">
        <v>79</v>
      </c>
      <c r="C94" s="32">
        <v>3212</v>
      </c>
      <c r="D94" s="32">
        <v>3212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D339810B-108E-47B4-93F3-D3DDEFA79165}"/>
    <hyperlink ref="D4" location="ŞUBAT!A1" display="Şubat" xr:uid="{AA34C4B8-CE7A-4481-8B22-5DAB2265B27C}"/>
    <hyperlink ref="E4" location="MART!A1" display="Mart" xr:uid="{AE9D2ECE-B9D4-4FAA-B6F6-A118C9F7DD9F}"/>
    <hyperlink ref="C5" location="NİSAN!A1" display="Nisan" xr:uid="{8DC9475C-7E5E-4509-9038-8D2830C64AC1}"/>
    <hyperlink ref="D5" location="MAYIS!A1" display="Mayıs" xr:uid="{E962F0F4-239D-4A63-873F-A7CD85A5A51D}"/>
    <hyperlink ref="E5" location="HAZİRAN!A1" display="Haziran" xr:uid="{FFAFA7D7-9531-4477-8BBC-5C2C7EF79C1C}"/>
    <hyperlink ref="C6" location="TEMMUZ!A1" display="Temmuz" xr:uid="{E262AC47-B3D7-435F-8201-5E3E98BDB126}"/>
    <hyperlink ref="D6" location="AĞUSTOS!A1" display="Ağustos" xr:uid="{C512AFA0-2168-49EF-B974-F5786FD9E8B3}"/>
    <hyperlink ref="E6" location="EYLÜL!A1" display="Eylül" xr:uid="{305D2C07-2156-4FBB-B89F-5C2B09B430E6}"/>
    <hyperlink ref="C7" location="EKİM!A1" display="Ekim" xr:uid="{2004F0A9-F09E-42F5-9A11-12DE61650973}"/>
    <hyperlink ref="D7" location="KASIM!A1" display="Kasım" xr:uid="{07062EF4-B59D-4BE9-8EF8-4B17B83CA0FC}"/>
    <hyperlink ref="E7" location="ARALIK!A1" display="Aralık" xr:uid="{C0CEFADD-316D-4483-8764-AC6BA7CB656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56D7-7A3E-4FF9-9601-D764C4FE9A24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2328272</v>
      </c>
      <c r="D10" s="22">
        <v>1219884</v>
      </c>
      <c r="E10" s="23">
        <v>52.394393782169779</v>
      </c>
    </row>
    <row r="11" spans="2:5" ht="12" customHeight="1" x14ac:dyDescent="0.2">
      <c r="B11" s="7" t="s">
        <v>4</v>
      </c>
      <c r="C11" s="24">
        <v>1736075</v>
      </c>
      <c r="D11" s="24">
        <v>1168179</v>
      </c>
      <c r="E11" s="25">
        <v>67.288510001008021</v>
      </c>
    </row>
    <row r="12" spans="2:5" ht="12" customHeight="1" x14ac:dyDescent="0.2">
      <c r="B12" s="7" t="s">
        <v>5</v>
      </c>
      <c r="C12" s="24">
        <v>523588</v>
      </c>
      <c r="D12" s="24">
        <v>215202</v>
      </c>
      <c r="E12" s="25">
        <v>41.101400337670071</v>
      </c>
    </row>
    <row r="13" spans="2:5" ht="12" customHeight="1" x14ac:dyDescent="0.2">
      <c r="B13" s="7" t="s">
        <v>6</v>
      </c>
      <c r="C13" s="26">
        <v>321921</v>
      </c>
      <c r="D13" s="26">
        <v>155831</v>
      </c>
      <c r="E13" s="27">
        <v>48.406596649488534</v>
      </c>
    </row>
    <row r="14" spans="2:5" ht="12" customHeight="1" x14ac:dyDescent="0.2">
      <c r="B14" s="8" t="s">
        <v>7</v>
      </c>
      <c r="C14" s="28">
        <v>66850</v>
      </c>
      <c r="D14" s="28">
        <v>12625</v>
      </c>
      <c r="E14" s="29">
        <v>18.885564697083019</v>
      </c>
    </row>
    <row r="15" spans="2:5" ht="12" customHeight="1" x14ac:dyDescent="0.2">
      <c r="B15" s="8" t="s">
        <v>8</v>
      </c>
      <c r="C15" s="28">
        <v>8274</v>
      </c>
      <c r="D15" s="28">
        <v>2663</v>
      </c>
      <c r="E15" s="29">
        <v>32.18515832729031</v>
      </c>
    </row>
    <row r="16" spans="2:5" ht="12" customHeight="1" x14ac:dyDescent="0.2">
      <c r="B16" s="8" t="s">
        <v>9</v>
      </c>
      <c r="C16" s="28">
        <v>233580</v>
      </c>
      <c r="D16" s="28">
        <v>132409</v>
      </c>
      <c r="E16" s="29">
        <v>56.686788252418872</v>
      </c>
    </row>
    <row r="17" spans="2:5" ht="12" customHeight="1" x14ac:dyDescent="0.2">
      <c r="B17" s="8" t="s">
        <v>10</v>
      </c>
      <c r="C17" s="28">
        <v>13217</v>
      </c>
      <c r="D17" s="28">
        <v>8134</v>
      </c>
      <c r="E17" s="29">
        <v>61.541953544677305</v>
      </c>
    </row>
    <row r="18" spans="2:5" ht="12" customHeight="1" x14ac:dyDescent="0.2">
      <c r="B18" s="7" t="s">
        <v>11</v>
      </c>
      <c r="C18" s="24">
        <v>201667</v>
      </c>
      <c r="D18" s="24">
        <v>59371</v>
      </c>
      <c r="E18" s="25">
        <v>29.440116627906399</v>
      </c>
    </row>
    <row r="19" spans="2:5" ht="12" customHeight="1" x14ac:dyDescent="0.2">
      <c r="B19" s="8" t="s">
        <v>12</v>
      </c>
      <c r="C19" s="28">
        <v>146960</v>
      </c>
      <c r="D19" s="28">
        <v>17499</v>
      </c>
      <c r="E19" s="29">
        <v>11.907321720195972</v>
      </c>
    </row>
    <row r="20" spans="2:5" ht="12" customHeight="1" x14ac:dyDescent="0.2">
      <c r="B20" s="8" t="s">
        <v>13</v>
      </c>
      <c r="C20" s="28">
        <v>556</v>
      </c>
      <c r="D20" s="28">
        <v>36</v>
      </c>
      <c r="E20" s="29">
        <v>6.4748201438848918</v>
      </c>
    </row>
    <row r="21" spans="2:5" ht="12" customHeight="1" x14ac:dyDescent="0.2">
      <c r="B21" s="8" t="s">
        <v>14</v>
      </c>
      <c r="C21" s="28">
        <v>54151</v>
      </c>
      <c r="D21" s="28">
        <v>41836</v>
      </c>
      <c r="E21" s="29">
        <v>77.258037709368239</v>
      </c>
    </row>
    <row r="22" spans="2:5" s="4" customFormat="1" ht="12" customHeight="1" x14ac:dyDescent="0.2">
      <c r="B22" s="7" t="s">
        <v>15</v>
      </c>
      <c r="C22" s="24">
        <v>85034</v>
      </c>
      <c r="D22" s="24">
        <v>30189</v>
      </c>
      <c r="E22" s="25">
        <v>35.502269680363149</v>
      </c>
    </row>
    <row r="23" spans="2:5" s="4" customFormat="1" ht="12" customHeight="1" x14ac:dyDescent="0.2">
      <c r="B23" s="8" t="s">
        <v>16</v>
      </c>
      <c r="C23" s="30">
        <v>620</v>
      </c>
      <c r="D23" s="30">
        <v>258</v>
      </c>
      <c r="E23" s="31">
        <v>41.612903225806456</v>
      </c>
    </row>
    <row r="24" spans="2:5" ht="12" customHeight="1" x14ac:dyDescent="0.2">
      <c r="B24" s="8" t="s">
        <v>17</v>
      </c>
      <c r="C24" s="30">
        <v>84414</v>
      </c>
      <c r="D24" s="30">
        <v>29931</v>
      </c>
      <c r="E24" s="31">
        <v>35.457388584831904</v>
      </c>
    </row>
    <row r="25" spans="2:5" s="4" customFormat="1" ht="12" customHeight="1" x14ac:dyDescent="0.2">
      <c r="B25" s="7" t="s">
        <v>18</v>
      </c>
      <c r="C25" s="24">
        <v>290824</v>
      </c>
      <c r="D25" s="24">
        <v>117442</v>
      </c>
      <c r="E25" s="25">
        <v>40.382499381068968</v>
      </c>
    </row>
    <row r="26" spans="2:5" ht="12" customHeight="1" x14ac:dyDescent="0.2">
      <c r="B26" s="7" t="s">
        <v>19</v>
      </c>
      <c r="C26" s="24">
        <v>201862</v>
      </c>
      <c r="D26" s="24">
        <v>56874</v>
      </c>
      <c r="E26" s="25">
        <v>28.174693602560165</v>
      </c>
    </row>
    <row r="27" spans="2:5" ht="12" customHeight="1" x14ac:dyDescent="0.2">
      <c r="B27" s="8" t="s">
        <v>20</v>
      </c>
      <c r="C27" s="28">
        <v>195935</v>
      </c>
      <c r="D27" s="28">
        <v>54362</v>
      </c>
      <c r="E27" s="29">
        <v>27.74491540561921</v>
      </c>
    </row>
    <row r="28" spans="2:5" ht="12" customHeight="1" x14ac:dyDescent="0.2">
      <c r="B28" s="8" t="s">
        <v>21</v>
      </c>
      <c r="C28" s="28">
        <v>5927</v>
      </c>
      <c r="D28" s="28">
        <v>2512</v>
      </c>
      <c r="E28" s="29">
        <v>42.382318204825374</v>
      </c>
    </row>
    <row r="29" spans="2:5" ht="12" customHeight="1" x14ac:dyDescent="0.2">
      <c r="B29" s="7" t="s">
        <v>22</v>
      </c>
      <c r="C29" s="26">
        <v>78026</v>
      </c>
      <c r="D29" s="26">
        <v>50614</v>
      </c>
      <c r="E29" s="27">
        <v>64.868120882782662</v>
      </c>
    </row>
    <row r="30" spans="2:5" ht="12" customHeight="1" x14ac:dyDescent="0.2">
      <c r="B30" s="8" t="s">
        <v>23</v>
      </c>
      <c r="C30" s="28">
        <v>4597</v>
      </c>
      <c r="D30" s="28">
        <v>190</v>
      </c>
      <c r="E30" s="29">
        <v>4.1331303023711117</v>
      </c>
    </row>
    <row r="31" spans="2:5" s="4" customFormat="1" ht="12" customHeight="1" x14ac:dyDescent="0.2">
      <c r="B31" s="8" t="s">
        <v>24</v>
      </c>
      <c r="C31" s="28">
        <v>31199</v>
      </c>
      <c r="D31" s="28">
        <v>31100</v>
      </c>
      <c r="E31" s="29">
        <v>99.682682137247994</v>
      </c>
    </row>
    <row r="32" spans="2:5" ht="12" customHeight="1" x14ac:dyDescent="0.2">
      <c r="B32" s="8" t="s">
        <v>25</v>
      </c>
      <c r="C32" s="28">
        <v>28211</v>
      </c>
      <c r="D32" s="28">
        <v>6100</v>
      </c>
      <c r="E32" s="29">
        <v>21.622771259437808</v>
      </c>
    </row>
    <row r="33" spans="2:6" ht="12" customHeight="1" x14ac:dyDescent="0.2">
      <c r="B33" s="8" t="s">
        <v>26</v>
      </c>
      <c r="C33" s="28">
        <v>8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1</v>
      </c>
      <c r="D34" s="28">
        <v>0</v>
      </c>
      <c r="E34" s="29">
        <v>0</v>
      </c>
    </row>
    <row r="35" spans="2:6" ht="12" customHeight="1" x14ac:dyDescent="0.2">
      <c r="B35" s="8" t="s">
        <v>28</v>
      </c>
      <c r="C35" s="28">
        <v>14007</v>
      </c>
      <c r="D35" s="28">
        <v>13221</v>
      </c>
      <c r="E35" s="29">
        <v>94.388520025701439</v>
      </c>
    </row>
    <row r="36" spans="2:6" ht="12" customHeight="1" x14ac:dyDescent="0.2">
      <c r="B36" s="8" t="s">
        <v>101</v>
      </c>
      <c r="C36" s="28">
        <v>3</v>
      </c>
      <c r="D36" s="28">
        <v>3</v>
      </c>
      <c r="E36" s="29">
        <v>100</v>
      </c>
    </row>
    <row r="37" spans="2:6" ht="12" customHeight="1" x14ac:dyDescent="0.2">
      <c r="B37" s="7" t="s">
        <v>29</v>
      </c>
      <c r="C37" s="26">
        <v>10918</v>
      </c>
      <c r="D37" s="26">
        <v>9953</v>
      </c>
      <c r="E37" s="27">
        <v>91.161384869023635</v>
      </c>
    </row>
    <row r="38" spans="2:6" ht="12" customHeight="1" x14ac:dyDescent="0.2">
      <c r="B38" s="7" t="s">
        <v>30</v>
      </c>
      <c r="C38" s="26">
        <v>17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1</v>
      </c>
      <c r="D39" s="26">
        <v>1</v>
      </c>
      <c r="E39" s="27">
        <v>100</v>
      </c>
    </row>
    <row r="40" spans="2:6" ht="12" customHeight="1" x14ac:dyDescent="0.2">
      <c r="B40" s="7" t="s">
        <v>32</v>
      </c>
      <c r="C40" s="24">
        <v>729175</v>
      </c>
      <c r="D40" s="24">
        <v>729175</v>
      </c>
      <c r="E40" s="25">
        <v>100</v>
      </c>
    </row>
    <row r="41" spans="2:6" s="4" customFormat="1" ht="12" customHeight="1" x14ac:dyDescent="0.2">
      <c r="B41" s="8" t="s">
        <v>33</v>
      </c>
      <c r="C41" s="30">
        <v>57290</v>
      </c>
      <c r="D41" s="30">
        <v>57290</v>
      </c>
      <c r="E41" s="31">
        <v>100</v>
      </c>
    </row>
    <row r="42" spans="2:6" ht="12" customHeight="1" x14ac:dyDescent="0.2">
      <c r="B42" s="8" t="s">
        <v>34</v>
      </c>
      <c r="C42" s="30">
        <v>670948</v>
      </c>
      <c r="D42" s="30">
        <v>670948</v>
      </c>
      <c r="E42" s="31">
        <v>100</v>
      </c>
    </row>
    <row r="43" spans="2:6" s="4" customFormat="1" ht="12" customHeight="1" x14ac:dyDescent="0.2">
      <c r="B43" s="8" t="s">
        <v>35</v>
      </c>
      <c r="C43" s="28">
        <v>937</v>
      </c>
      <c r="D43" s="28">
        <v>937</v>
      </c>
      <c r="E43" s="29">
        <v>100</v>
      </c>
    </row>
    <row r="44" spans="2:6" ht="12" customHeight="1" x14ac:dyDescent="0.2">
      <c r="B44" s="7" t="s">
        <v>36</v>
      </c>
      <c r="C44" s="24">
        <v>45935</v>
      </c>
      <c r="D44" s="24">
        <v>24708</v>
      </c>
      <c r="E44" s="25">
        <v>53.789049744203766</v>
      </c>
    </row>
    <row r="45" spans="2:6" ht="12" customHeight="1" x14ac:dyDescent="0.2">
      <c r="B45" s="7" t="s">
        <v>37</v>
      </c>
      <c r="C45" s="26">
        <v>60688</v>
      </c>
      <c r="D45" s="26">
        <v>51363</v>
      </c>
      <c r="E45" s="27">
        <v>84.634524123385177</v>
      </c>
      <c r="F45" s="5"/>
    </row>
    <row r="46" spans="2:6" ht="12" customHeight="1" x14ac:dyDescent="0.2">
      <c r="B46" s="7" t="s">
        <v>38</v>
      </c>
      <c r="C46" s="26">
        <v>831</v>
      </c>
      <c r="D46" s="26">
        <v>100</v>
      </c>
      <c r="E46" s="27">
        <v>12.033694344163658</v>
      </c>
    </row>
    <row r="47" spans="2:6" ht="12" customHeight="1" x14ac:dyDescent="0.2">
      <c r="B47" s="6" t="s">
        <v>84</v>
      </c>
      <c r="C47" s="22">
        <v>25198</v>
      </c>
      <c r="D47" s="22">
        <v>17550</v>
      </c>
      <c r="E47" s="27">
        <v>69.648384792443835</v>
      </c>
    </row>
    <row r="48" spans="2:6" ht="12" customHeight="1" x14ac:dyDescent="0.2">
      <c r="B48" s="6" t="s">
        <v>39</v>
      </c>
      <c r="C48" s="32">
        <v>6949</v>
      </c>
      <c r="D48" s="32">
        <v>6849</v>
      </c>
      <c r="E48" s="33">
        <v>98.560944020722403</v>
      </c>
    </row>
    <row r="49" spans="2:5" ht="12" customHeight="1" x14ac:dyDescent="0.2">
      <c r="B49" s="6" t="s">
        <v>40</v>
      </c>
      <c r="C49" s="32">
        <v>6750</v>
      </c>
      <c r="D49" s="32">
        <v>6652</v>
      </c>
      <c r="E49" s="33">
        <v>98.548148148148158</v>
      </c>
    </row>
    <row r="50" spans="2:5" ht="12" customHeight="1" x14ac:dyDescent="0.2">
      <c r="B50" s="9" t="s">
        <v>41</v>
      </c>
      <c r="C50" s="34">
        <v>11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6739</v>
      </c>
      <c r="D51" s="34">
        <v>6652</v>
      </c>
      <c r="E51" s="35">
        <v>98.709007271108476</v>
      </c>
    </row>
    <row r="52" spans="2:5" ht="12" customHeight="1" x14ac:dyDescent="0.2">
      <c r="B52" s="6" t="s">
        <v>43</v>
      </c>
      <c r="C52" s="32">
        <v>199</v>
      </c>
      <c r="D52" s="32">
        <v>197</v>
      </c>
      <c r="E52" s="33">
        <v>98.994974874371849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199</v>
      </c>
      <c r="D54" s="34">
        <v>197</v>
      </c>
      <c r="E54" s="35">
        <v>98.994974874371849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2687</v>
      </c>
      <c r="D58" s="32">
        <v>2687</v>
      </c>
      <c r="E58" s="33">
        <v>100</v>
      </c>
    </row>
    <row r="59" spans="2:5" ht="12" customHeight="1" x14ac:dyDescent="0.2">
      <c r="B59" s="6" t="s">
        <v>48</v>
      </c>
      <c r="C59" s="32">
        <v>2687</v>
      </c>
      <c r="D59" s="32">
        <v>2687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15562</v>
      </c>
      <c r="D61" s="32">
        <v>8014</v>
      </c>
      <c r="E61" s="33">
        <v>51.497236859015551</v>
      </c>
    </row>
    <row r="62" spans="2:5" s="4" customFormat="1" ht="12" customHeight="1" x14ac:dyDescent="0.2">
      <c r="B62" s="6" t="s">
        <v>51</v>
      </c>
      <c r="C62" s="32">
        <v>14486</v>
      </c>
      <c r="D62" s="32">
        <v>6938</v>
      </c>
      <c r="E62" s="33">
        <v>47.894518845782137</v>
      </c>
    </row>
    <row r="63" spans="2:5" ht="12" customHeight="1" x14ac:dyDescent="0.2">
      <c r="B63" s="6" t="s">
        <v>90</v>
      </c>
      <c r="C63" s="32">
        <v>1076</v>
      </c>
      <c r="D63" s="32">
        <v>1076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28</v>
      </c>
      <c r="D65" s="22">
        <v>28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28</v>
      </c>
      <c r="D67" s="22">
        <v>28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28</v>
      </c>
      <c r="D69" s="34">
        <v>28</v>
      </c>
      <c r="E69" s="35">
        <v>100</v>
      </c>
    </row>
    <row r="70" spans="2:5" ht="12" customHeight="1" x14ac:dyDescent="0.2">
      <c r="B70" s="6" t="s">
        <v>89</v>
      </c>
      <c r="C70" s="22">
        <v>564367</v>
      </c>
      <c r="D70" s="22">
        <v>31523</v>
      </c>
      <c r="E70" s="23">
        <v>5.5855498283918088</v>
      </c>
    </row>
    <row r="71" spans="2:5" ht="12" customHeight="1" x14ac:dyDescent="0.2">
      <c r="B71" s="6" t="s">
        <v>57</v>
      </c>
      <c r="C71" s="32">
        <v>154614</v>
      </c>
      <c r="D71" s="32">
        <v>1269</v>
      </c>
      <c r="E71" s="33">
        <v>0.82075361868912267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153697</v>
      </c>
      <c r="D74" s="36">
        <v>352</v>
      </c>
      <c r="E74" s="37">
        <v>0.22902203686474037</v>
      </c>
    </row>
    <row r="75" spans="2:5" ht="12" customHeight="1" x14ac:dyDescent="0.2">
      <c r="B75" s="6" t="s">
        <v>61</v>
      </c>
      <c r="C75" s="32">
        <v>917</v>
      </c>
      <c r="D75" s="32">
        <v>917</v>
      </c>
      <c r="E75" s="33">
        <v>100</v>
      </c>
    </row>
    <row r="76" spans="2:5" ht="12" customHeight="1" x14ac:dyDescent="0.2">
      <c r="B76" s="6" t="s">
        <v>62</v>
      </c>
      <c r="C76" s="32">
        <v>5867</v>
      </c>
      <c r="D76" s="32">
        <v>4182</v>
      </c>
      <c r="E76" s="33">
        <v>71.280040906766658</v>
      </c>
    </row>
    <row r="77" spans="2:5" ht="12" customHeight="1" x14ac:dyDescent="0.2">
      <c r="B77" s="6" t="s">
        <v>63</v>
      </c>
      <c r="C77" s="32">
        <v>553</v>
      </c>
      <c r="D77" s="32">
        <v>432</v>
      </c>
      <c r="E77" s="33">
        <v>78.119349005424951</v>
      </c>
    </row>
    <row r="78" spans="2:5" ht="12" customHeight="1" x14ac:dyDescent="0.2">
      <c r="B78" s="6" t="s">
        <v>64</v>
      </c>
      <c r="C78" s="32">
        <v>5314</v>
      </c>
      <c r="D78" s="32">
        <v>3750</v>
      </c>
      <c r="E78" s="33">
        <v>70.568310124200224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802</v>
      </c>
      <c r="D81" s="34">
        <v>789</v>
      </c>
      <c r="E81" s="35">
        <v>98.3790523690773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62</v>
      </c>
      <c r="D85" s="34">
        <v>62</v>
      </c>
      <c r="E85" s="35">
        <v>100</v>
      </c>
    </row>
    <row r="86" spans="2:5" ht="12" customHeight="1" x14ac:dyDescent="0.2">
      <c r="B86" s="9" t="s">
        <v>72</v>
      </c>
      <c r="C86" s="34">
        <v>4450</v>
      </c>
      <c r="D86" s="34">
        <v>2899</v>
      </c>
      <c r="E86" s="35">
        <v>65.146067415730329</v>
      </c>
    </row>
    <row r="87" spans="2:5" ht="12" customHeight="1" x14ac:dyDescent="0.2">
      <c r="B87" s="6" t="s">
        <v>73</v>
      </c>
      <c r="C87" s="32">
        <v>400151</v>
      </c>
      <c r="D87" s="32">
        <v>23288</v>
      </c>
      <c r="E87" s="33">
        <v>5.819803024358305</v>
      </c>
    </row>
    <row r="88" spans="2:5" ht="12" customHeight="1" x14ac:dyDescent="0.2">
      <c r="B88" s="6" t="s">
        <v>74</v>
      </c>
      <c r="C88" s="36">
        <v>4173</v>
      </c>
      <c r="D88" s="36">
        <v>1086</v>
      </c>
      <c r="E88" s="37">
        <v>26.024442846872752</v>
      </c>
    </row>
    <row r="89" spans="2:5" ht="12" customHeight="1" x14ac:dyDescent="0.2">
      <c r="B89" s="6" t="s">
        <v>75</v>
      </c>
      <c r="C89" s="32">
        <v>45096</v>
      </c>
      <c r="D89" s="32">
        <v>10020</v>
      </c>
      <c r="E89" s="33">
        <v>22.219265566790845</v>
      </c>
    </row>
    <row r="90" spans="2:5" ht="12" customHeight="1" x14ac:dyDescent="0.2">
      <c r="B90" s="6" t="s">
        <v>76</v>
      </c>
      <c r="C90" s="32">
        <v>350869</v>
      </c>
      <c r="D90" s="32">
        <v>12169</v>
      </c>
      <c r="E90" s="33">
        <v>3.4682459835437154</v>
      </c>
    </row>
    <row r="91" spans="2:5" ht="12" customHeight="1" x14ac:dyDescent="0.2">
      <c r="B91" s="6" t="s">
        <v>77</v>
      </c>
      <c r="C91" s="32">
        <v>13</v>
      </c>
      <c r="D91" s="32">
        <v>13</v>
      </c>
      <c r="E91" s="33">
        <v>100</v>
      </c>
    </row>
    <row r="92" spans="2:5" ht="12" customHeight="1" x14ac:dyDescent="0.2">
      <c r="B92" s="6" t="s">
        <v>78</v>
      </c>
      <c r="C92" s="32">
        <v>3735</v>
      </c>
      <c r="D92" s="32">
        <v>2784</v>
      </c>
      <c r="E92" s="33">
        <v>74.53815261044177</v>
      </c>
    </row>
    <row r="93" spans="2:5" ht="12" customHeight="1" x14ac:dyDescent="0.2">
      <c r="B93" s="6" t="s">
        <v>86</v>
      </c>
      <c r="C93" s="22">
        <v>2604</v>
      </c>
      <c r="D93" s="22">
        <v>2604</v>
      </c>
      <c r="E93" s="23">
        <v>100</v>
      </c>
    </row>
    <row r="94" spans="2:5" ht="12" customHeight="1" x14ac:dyDescent="0.2">
      <c r="B94" s="6" t="s">
        <v>79</v>
      </c>
      <c r="C94" s="32">
        <v>2601</v>
      </c>
      <c r="D94" s="32">
        <v>2601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117A84FE-3FFD-49A1-8043-683C72AEA98D}"/>
    <hyperlink ref="D4" location="ŞUBAT!A1" display="Şubat" xr:uid="{C896EFA9-5547-4DFF-92B1-8312A6D0E60F}"/>
    <hyperlink ref="E4" location="MART!A1" display="Mart" xr:uid="{C9D8961B-C9BC-4A66-A84B-FCE29859EAB3}"/>
    <hyperlink ref="C5" location="NİSAN!A1" display="Nisan" xr:uid="{0BEDF26C-3C1F-4D62-B9D7-274CABAB8D00}"/>
    <hyperlink ref="D5" location="MAYIS!A1" display="Mayıs" xr:uid="{C0F23CF7-638B-415E-9D31-23E821075F02}"/>
    <hyperlink ref="E5" location="HAZİRAN!A1" display="Haziran" xr:uid="{6F25983E-C55B-413B-94BD-5956477CF4C5}"/>
    <hyperlink ref="C6" location="TEMMUZ!A1" display="Temmuz" xr:uid="{7C7B9811-1F6A-4A8E-8789-54E5319D9B62}"/>
    <hyperlink ref="D6" location="AĞUSTOS!A1" display="Ağustos" xr:uid="{030BFF06-0348-419C-8045-35CC9F9E06A2}"/>
    <hyperlink ref="E6" location="EYLÜL!A1" display="Eylül" xr:uid="{C33B90FB-0466-4C31-A670-F4CED1DEFDA2}"/>
    <hyperlink ref="C7" location="EKİM!A1" display="Ekim" xr:uid="{CCCC3FDA-7D47-418F-859E-CD22F917CDD4}"/>
    <hyperlink ref="D7" location="KASIM!A1" display="Kasım" xr:uid="{923425C8-5248-4884-A26F-1CCAA3C9EBA2}"/>
    <hyperlink ref="E7" location="ARALIK!A1" display="Aralık" xr:uid="{9620FB57-A5D6-41CF-8225-D7FAB03984F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94C2B-056E-4678-A549-FCC2CC86BF0C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2144568</v>
      </c>
      <c r="D10" s="22">
        <v>1019544</v>
      </c>
      <c r="E10" s="23">
        <v>47.540763454457959</v>
      </c>
    </row>
    <row r="11" spans="2:5" ht="12" customHeight="1" x14ac:dyDescent="0.2">
      <c r="B11" s="7" t="s">
        <v>4</v>
      </c>
      <c r="C11" s="24">
        <v>1565909</v>
      </c>
      <c r="D11" s="24">
        <v>979733</v>
      </c>
      <c r="E11" s="25">
        <v>62.566407115611447</v>
      </c>
    </row>
    <row r="12" spans="2:5" ht="12" customHeight="1" x14ac:dyDescent="0.2">
      <c r="B12" s="7" t="s">
        <v>5</v>
      </c>
      <c r="C12" s="24">
        <v>498887</v>
      </c>
      <c r="D12" s="24">
        <v>173578</v>
      </c>
      <c r="E12" s="25">
        <v>34.793049327803693</v>
      </c>
    </row>
    <row r="13" spans="2:5" ht="12" customHeight="1" x14ac:dyDescent="0.2">
      <c r="B13" s="7" t="s">
        <v>6</v>
      </c>
      <c r="C13" s="26">
        <v>297399</v>
      </c>
      <c r="D13" s="26">
        <v>126665</v>
      </c>
      <c r="E13" s="27">
        <v>42.590930030027003</v>
      </c>
    </row>
    <row r="14" spans="2:5" ht="12" customHeight="1" x14ac:dyDescent="0.2">
      <c r="B14" s="8" t="s">
        <v>7</v>
      </c>
      <c r="C14" s="28">
        <v>66693</v>
      </c>
      <c r="D14" s="28">
        <v>11021</v>
      </c>
      <c r="E14" s="29">
        <v>16.524972635808854</v>
      </c>
    </row>
    <row r="15" spans="2:5" ht="12" customHeight="1" x14ac:dyDescent="0.2">
      <c r="B15" s="8" t="s">
        <v>8</v>
      </c>
      <c r="C15" s="28">
        <v>8231</v>
      </c>
      <c r="D15" s="28">
        <v>1801</v>
      </c>
      <c r="E15" s="29">
        <v>21.880694933786906</v>
      </c>
    </row>
    <row r="16" spans="2:5" ht="12" customHeight="1" x14ac:dyDescent="0.2">
      <c r="B16" s="8" t="s">
        <v>9</v>
      </c>
      <c r="C16" s="28">
        <v>209240</v>
      </c>
      <c r="D16" s="28">
        <v>105918</v>
      </c>
      <c r="E16" s="29">
        <v>50.620340279105335</v>
      </c>
    </row>
    <row r="17" spans="2:5" ht="12" customHeight="1" x14ac:dyDescent="0.2">
      <c r="B17" s="8" t="s">
        <v>10</v>
      </c>
      <c r="C17" s="28">
        <v>13235</v>
      </c>
      <c r="D17" s="28">
        <v>7925</v>
      </c>
      <c r="E17" s="29">
        <v>59.879108424631653</v>
      </c>
    </row>
    <row r="18" spans="2:5" ht="12" customHeight="1" x14ac:dyDescent="0.2">
      <c r="B18" s="7" t="s">
        <v>11</v>
      </c>
      <c r="C18" s="24">
        <v>201488</v>
      </c>
      <c r="D18" s="24">
        <v>46913</v>
      </c>
      <c r="E18" s="25">
        <v>23.283272452950051</v>
      </c>
    </row>
    <row r="19" spans="2:5" ht="12" customHeight="1" x14ac:dyDescent="0.2">
      <c r="B19" s="8" t="s">
        <v>12</v>
      </c>
      <c r="C19" s="28">
        <v>144720</v>
      </c>
      <c r="D19" s="28">
        <v>4577</v>
      </c>
      <c r="E19" s="29">
        <v>3.1626589275843005</v>
      </c>
    </row>
    <row r="20" spans="2:5" ht="12" customHeight="1" x14ac:dyDescent="0.2">
      <c r="B20" s="8" t="s">
        <v>13</v>
      </c>
      <c r="C20" s="28">
        <v>557</v>
      </c>
      <c r="D20" s="28">
        <v>37</v>
      </c>
      <c r="E20" s="29">
        <v>6.6427289048473961</v>
      </c>
    </row>
    <row r="21" spans="2:5" ht="12" customHeight="1" x14ac:dyDescent="0.2">
      <c r="B21" s="8" t="s">
        <v>14</v>
      </c>
      <c r="C21" s="28">
        <v>56211</v>
      </c>
      <c r="D21" s="28">
        <v>42299</v>
      </c>
      <c r="E21" s="29">
        <v>75.250395829997686</v>
      </c>
    </row>
    <row r="22" spans="2:5" s="4" customFormat="1" ht="12" customHeight="1" x14ac:dyDescent="0.2">
      <c r="B22" s="7" t="s">
        <v>15</v>
      </c>
      <c r="C22" s="24">
        <v>84378</v>
      </c>
      <c r="D22" s="24">
        <v>27771</v>
      </c>
      <c r="E22" s="25">
        <v>32.91260755173149</v>
      </c>
    </row>
    <row r="23" spans="2:5" s="4" customFormat="1" ht="12" customHeight="1" x14ac:dyDescent="0.2">
      <c r="B23" s="8" t="s">
        <v>16</v>
      </c>
      <c r="C23" s="30">
        <v>603</v>
      </c>
      <c r="D23" s="30">
        <v>236</v>
      </c>
      <c r="E23" s="31">
        <v>39.137645107794363</v>
      </c>
    </row>
    <row r="24" spans="2:5" ht="12" customHeight="1" x14ac:dyDescent="0.2">
      <c r="B24" s="8" t="s">
        <v>17</v>
      </c>
      <c r="C24" s="30">
        <v>83775</v>
      </c>
      <c r="D24" s="30">
        <v>27535</v>
      </c>
      <c r="E24" s="31">
        <v>32.867800656520444</v>
      </c>
    </row>
    <row r="25" spans="2:5" s="4" customFormat="1" ht="12" customHeight="1" x14ac:dyDescent="0.2">
      <c r="B25" s="7" t="s">
        <v>18</v>
      </c>
      <c r="C25" s="24">
        <v>266807</v>
      </c>
      <c r="D25" s="24">
        <v>93876</v>
      </c>
      <c r="E25" s="25">
        <v>35.184983902221454</v>
      </c>
    </row>
    <row r="26" spans="2:5" ht="12" customHeight="1" x14ac:dyDescent="0.2">
      <c r="B26" s="7" t="s">
        <v>19</v>
      </c>
      <c r="C26" s="24">
        <v>189688</v>
      </c>
      <c r="D26" s="24">
        <v>45385</v>
      </c>
      <c r="E26" s="25">
        <v>23.926131331449536</v>
      </c>
    </row>
    <row r="27" spans="2:5" ht="12" customHeight="1" x14ac:dyDescent="0.2">
      <c r="B27" s="8" t="s">
        <v>20</v>
      </c>
      <c r="C27" s="28">
        <v>184050</v>
      </c>
      <c r="D27" s="28">
        <v>43239</v>
      </c>
      <c r="E27" s="29">
        <v>23.493072534637328</v>
      </c>
    </row>
    <row r="28" spans="2:5" ht="12" customHeight="1" x14ac:dyDescent="0.2">
      <c r="B28" s="8" t="s">
        <v>21</v>
      </c>
      <c r="C28" s="28">
        <v>5638</v>
      </c>
      <c r="D28" s="28">
        <v>2146</v>
      </c>
      <c r="E28" s="29">
        <v>38.063142958495924</v>
      </c>
    </row>
    <row r="29" spans="2:5" ht="12" customHeight="1" x14ac:dyDescent="0.2">
      <c r="B29" s="7" t="s">
        <v>22</v>
      </c>
      <c r="C29" s="26">
        <v>67745</v>
      </c>
      <c r="D29" s="26">
        <v>40100</v>
      </c>
      <c r="E29" s="27">
        <v>59.192560336556198</v>
      </c>
    </row>
    <row r="30" spans="2:5" ht="12" customHeight="1" x14ac:dyDescent="0.2">
      <c r="B30" s="8" t="s">
        <v>23</v>
      </c>
      <c r="C30" s="28">
        <v>4582</v>
      </c>
      <c r="D30" s="28">
        <v>170</v>
      </c>
      <c r="E30" s="29">
        <v>3.7101702313400264</v>
      </c>
    </row>
    <row r="31" spans="2:5" s="4" customFormat="1" ht="12" customHeight="1" x14ac:dyDescent="0.2">
      <c r="B31" s="8" t="s">
        <v>24</v>
      </c>
      <c r="C31" s="28">
        <v>24547</v>
      </c>
      <c r="D31" s="28">
        <v>24390</v>
      </c>
      <c r="E31" s="29">
        <v>99.360410640811509</v>
      </c>
    </row>
    <row r="32" spans="2:5" ht="12" customHeight="1" x14ac:dyDescent="0.2">
      <c r="B32" s="8" t="s">
        <v>25</v>
      </c>
      <c r="C32" s="28">
        <v>26763</v>
      </c>
      <c r="D32" s="28">
        <v>4506</v>
      </c>
      <c r="E32" s="29">
        <v>16.836677502522139</v>
      </c>
    </row>
    <row r="33" spans="2:6" ht="12" customHeight="1" x14ac:dyDescent="0.2">
      <c r="B33" s="8" t="s">
        <v>26</v>
      </c>
      <c r="C33" s="28">
        <v>8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1</v>
      </c>
      <c r="D34" s="28">
        <v>0</v>
      </c>
      <c r="E34" s="29">
        <v>0</v>
      </c>
    </row>
    <row r="35" spans="2:6" ht="12" customHeight="1" x14ac:dyDescent="0.2">
      <c r="B35" s="8" t="s">
        <v>28</v>
      </c>
      <c r="C35" s="28">
        <v>11841</v>
      </c>
      <c r="D35" s="28">
        <v>11031</v>
      </c>
      <c r="E35" s="29">
        <v>93.15936154041043</v>
      </c>
    </row>
    <row r="36" spans="2:6" ht="12" customHeight="1" x14ac:dyDescent="0.2">
      <c r="B36" s="8" t="s">
        <v>101</v>
      </c>
      <c r="C36" s="28">
        <v>3</v>
      </c>
      <c r="D36" s="28">
        <v>3</v>
      </c>
      <c r="E36" s="29">
        <v>100</v>
      </c>
    </row>
    <row r="37" spans="2:6" ht="12" customHeight="1" x14ac:dyDescent="0.2">
      <c r="B37" s="7" t="s">
        <v>29</v>
      </c>
      <c r="C37" s="26">
        <v>9356</v>
      </c>
      <c r="D37" s="26">
        <v>8390</v>
      </c>
      <c r="E37" s="27">
        <v>89.675074818298413</v>
      </c>
    </row>
    <row r="38" spans="2:6" ht="12" customHeight="1" x14ac:dyDescent="0.2">
      <c r="B38" s="7" t="s">
        <v>30</v>
      </c>
      <c r="C38" s="26">
        <v>17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1</v>
      </c>
      <c r="D39" s="26">
        <v>1</v>
      </c>
      <c r="E39" s="27">
        <v>100</v>
      </c>
    </row>
    <row r="40" spans="2:6" ht="12" customHeight="1" x14ac:dyDescent="0.2">
      <c r="B40" s="7" t="s">
        <v>32</v>
      </c>
      <c r="C40" s="24">
        <v>622498</v>
      </c>
      <c r="D40" s="24">
        <v>622498</v>
      </c>
      <c r="E40" s="25">
        <v>100</v>
      </c>
    </row>
    <row r="41" spans="2:6" s="4" customFormat="1" ht="12" customHeight="1" x14ac:dyDescent="0.2">
      <c r="B41" s="8" t="s">
        <v>33</v>
      </c>
      <c r="C41" s="30">
        <v>46962</v>
      </c>
      <c r="D41" s="30">
        <v>46962</v>
      </c>
      <c r="E41" s="31">
        <v>100</v>
      </c>
    </row>
    <row r="42" spans="2:6" ht="12" customHeight="1" x14ac:dyDescent="0.2">
      <c r="B42" s="8" t="s">
        <v>34</v>
      </c>
      <c r="C42" s="30">
        <v>574750</v>
      </c>
      <c r="D42" s="30">
        <v>574750</v>
      </c>
      <c r="E42" s="31">
        <v>100</v>
      </c>
    </row>
    <row r="43" spans="2:6" s="4" customFormat="1" ht="12" customHeight="1" x14ac:dyDescent="0.2">
      <c r="B43" s="8" t="s">
        <v>35</v>
      </c>
      <c r="C43" s="28">
        <v>786</v>
      </c>
      <c r="D43" s="28">
        <v>786</v>
      </c>
      <c r="E43" s="29">
        <v>100</v>
      </c>
    </row>
    <row r="44" spans="2:6" ht="12" customHeight="1" x14ac:dyDescent="0.2">
      <c r="B44" s="7" t="s">
        <v>36</v>
      </c>
      <c r="C44" s="24">
        <v>41984</v>
      </c>
      <c r="D44" s="24">
        <v>20543</v>
      </c>
      <c r="E44" s="25">
        <v>48.930544969512198</v>
      </c>
    </row>
    <row r="45" spans="2:6" ht="12" customHeight="1" x14ac:dyDescent="0.2">
      <c r="B45" s="7" t="s">
        <v>37</v>
      </c>
      <c r="C45" s="26">
        <v>50522</v>
      </c>
      <c r="D45" s="26">
        <v>41369</v>
      </c>
      <c r="E45" s="27">
        <v>81.883140018209886</v>
      </c>
      <c r="F45" s="5"/>
    </row>
    <row r="46" spans="2:6" ht="12" customHeight="1" x14ac:dyDescent="0.2">
      <c r="B46" s="7" t="s">
        <v>38</v>
      </c>
      <c r="C46" s="26">
        <v>833</v>
      </c>
      <c r="D46" s="26">
        <v>98</v>
      </c>
      <c r="E46" s="27">
        <v>11.76470588235294</v>
      </c>
    </row>
    <row r="47" spans="2:6" ht="12" customHeight="1" x14ac:dyDescent="0.2">
      <c r="B47" s="6" t="s">
        <v>84</v>
      </c>
      <c r="C47" s="22">
        <v>22962</v>
      </c>
      <c r="D47" s="22">
        <v>15304</v>
      </c>
      <c r="E47" s="27">
        <v>66.649246581308248</v>
      </c>
    </row>
    <row r="48" spans="2:6" ht="12" customHeight="1" x14ac:dyDescent="0.2">
      <c r="B48" s="6" t="s">
        <v>39</v>
      </c>
      <c r="C48" s="32">
        <v>5721</v>
      </c>
      <c r="D48" s="32">
        <v>5620</v>
      </c>
      <c r="E48" s="33">
        <v>98.234574375109247</v>
      </c>
    </row>
    <row r="49" spans="2:5" ht="12" customHeight="1" x14ac:dyDescent="0.2">
      <c r="B49" s="6" t="s">
        <v>40</v>
      </c>
      <c r="C49" s="32">
        <v>5543</v>
      </c>
      <c r="D49" s="32">
        <v>5445</v>
      </c>
      <c r="E49" s="33">
        <v>98.232004329785312</v>
      </c>
    </row>
    <row r="50" spans="2:5" ht="12" customHeight="1" x14ac:dyDescent="0.2">
      <c r="B50" s="9" t="s">
        <v>41</v>
      </c>
      <c r="C50" s="34">
        <v>11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5532</v>
      </c>
      <c r="D51" s="34">
        <v>5445</v>
      </c>
      <c r="E51" s="35">
        <v>98.427331887201731</v>
      </c>
    </row>
    <row r="52" spans="2:5" ht="12" customHeight="1" x14ac:dyDescent="0.2">
      <c r="B52" s="6" t="s">
        <v>43</v>
      </c>
      <c r="C52" s="32">
        <v>178</v>
      </c>
      <c r="D52" s="32">
        <v>175</v>
      </c>
      <c r="E52" s="33">
        <v>98.31460674157303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178</v>
      </c>
      <c r="D54" s="34">
        <v>175</v>
      </c>
      <c r="E54" s="35">
        <v>98.31460674157303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2507</v>
      </c>
      <c r="D58" s="32">
        <v>2507</v>
      </c>
      <c r="E58" s="33">
        <v>100</v>
      </c>
    </row>
    <row r="59" spans="2:5" ht="12" customHeight="1" x14ac:dyDescent="0.2">
      <c r="B59" s="6" t="s">
        <v>48</v>
      </c>
      <c r="C59" s="32">
        <v>2507</v>
      </c>
      <c r="D59" s="32">
        <v>2507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14734</v>
      </c>
      <c r="D61" s="32">
        <v>7177</v>
      </c>
      <c r="E61" s="33">
        <v>48.710465589792321</v>
      </c>
    </row>
    <row r="62" spans="2:5" s="4" customFormat="1" ht="12" customHeight="1" x14ac:dyDescent="0.2">
      <c r="B62" s="6" t="s">
        <v>51</v>
      </c>
      <c r="C62" s="32">
        <v>13663</v>
      </c>
      <c r="D62" s="32">
        <v>6106</v>
      </c>
      <c r="E62" s="33">
        <v>44.690038790895123</v>
      </c>
    </row>
    <row r="63" spans="2:5" ht="12" customHeight="1" x14ac:dyDescent="0.2">
      <c r="B63" s="6" t="s">
        <v>90</v>
      </c>
      <c r="C63" s="32">
        <v>1071</v>
      </c>
      <c r="D63" s="32">
        <v>1071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19</v>
      </c>
      <c r="D65" s="22">
        <v>19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19</v>
      </c>
      <c r="D67" s="22">
        <v>19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19</v>
      </c>
      <c r="D69" s="34">
        <v>19</v>
      </c>
      <c r="E69" s="35">
        <v>100</v>
      </c>
    </row>
    <row r="70" spans="2:5" ht="12" customHeight="1" x14ac:dyDescent="0.2">
      <c r="B70" s="6" t="s">
        <v>89</v>
      </c>
      <c r="C70" s="22">
        <v>553324</v>
      </c>
      <c r="D70" s="22">
        <v>22134</v>
      </c>
      <c r="E70" s="23">
        <v>4.0001879549775543</v>
      </c>
    </row>
    <row r="71" spans="2:5" ht="12" customHeight="1" x14ac:dyDescent="0.2">
      <c r="B71" s="6" t="s">
        <v>57</v>
      </c>
      <c r="C71" s="32">
        <v>153700</v>
      </c>
      <c r="D71" s="32">
        <v>974</v>
      </c>
      <c r="E71" s="33">
        <v>0.6337020169160702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152919</v>
      </c>
      <c r="D74" s="36">
        <v>193</v>
      </c>
      <c r="E74" s="37">
        <v>0.12621060823050112</v>
      </c>
    </row>
    <row r="75" spans="2:5" ht="12" customHeight="1" x14ac:dyDescent="0.2">
      <c r="B75" s="6" t="s">
        <v>61</v>
      </c>
      <c r="C75" s="32">
        <v>781</v>
      </c>
      <c r="D75" s="32">
        <v>781</v>
      </c>
      <c r="E75" s="33">
        <v>100</v>
      </c>
    </row>
    <row r="76" spans="2:5" ht="12" customHeight="1" x14ac:dyDescent="0.2">
      <c r="B76" s="6" t="s">
        <v>62</v>
      </c>
      <c r="C76" s="32">
        <v>4641</v>
      </c>
      <c r="D76" s="32">
        <v>2992</v>
      </c>
      <c r="E76" s="33">
        <v>64.468864468864467</v>
      </c>
    </row>
    <row r="77" spans="2:5" ht="12" customHeight="1" x14ac:dyDescent="0.2">
      <c r="B77" s="6" t="s">
        <v>63</v>
      </c>
      <c r="C77" s="32">
        <v>179</v>
      </c>
      <c r="D77" s="32">
        <v>93</v>
      </c>
      <c r="E77" s="33">
        <v>51.955307262569825</v>
      </c>
    </row>
    <row r="78" spans="2:5" ht="12" customHeight="1" x14ac:dyDescent="0.2">
      <c r="B78" s="6" t="s">
        <v>64</v>
      </c>
      <c r="C78" s="32">
        <v>4462</v>
      </c>
      <c r="D78" s="32">
        <v>2899</v>
      </c>
      <c r="E78" s="33">
        <v>64.970865082922458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661</v>
      </c>
      <c r="D81" s="34">
        <v>648</v>
      </c>
      <c r="E81" s="35">
        <v>98.033282904689869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12</v>
      </c>
      <c r="D85" s="34">
        <v>12</v>
      </c>
      <c r="E85" s="35">
        <v>100</v>
      </c>
    </row>
    <row r="86" spans="2:5" ht="12" customHeight="1" x14ac:dyDescent="0.2">
      <c r="B86" s="9" t="s">
        <v>72</v>
      </c>
      <c r="C86" s="34">
        <v>3789</v>
      </c>
      <c r="D86" s="34">
        <v>2239</v>
      </c>
      <c r="E86" s="35">
        <v>59.0921087358142</v>
      </c>
    </row>
    <row r="87" spans="2:5" ht="12" customHeight="1" x14ac:dyDescent="0.2">
      <c r="B87" s="6" t="s">
        <v>73</v>
      </c>
      <c r="C87" s="32">
        <v>392229</v>
      </c>
      <c r="D87" s="32">
        <v>16380</v>
      </c>
      <c r="E87" s="33">
        <v>4.1761318005552877</v>
      </c>
    </row>
    <row r="88" spans="2:5" ht="12" customHeight="1" x14ac:dyDescent="0.2">
      <c r="B88" s="6" t="s">
        <v>74</v>
      </c>
      <c r="C88" s="36">
        <v>3957</v>
      </c>
      <c r="D88" s="36">
        <v>869</v>
      </c>
      <c r="E88" s="37">
        <v>21.961081627495577</v>
      </c>
    </row>
    <row r="89" spans="2:5" ht="12" customHeight="1" x14ac:dyDescent="0.2">
      <c r="B89" s="6" t="s">
        <v>75</v>
      </c>
      <c r="C89" s="32">
        <v>43340</v>
      </c>
      <c r="D89" s="32">
        <v>8700</v>
      </c>
      <c r="E89" s="33">
        <v>20.073834794646977</v>
      </c>
    </row>
    <row r="90" spans="2:5" ht="12" customHeight="1" x14ac:dyDescent="0.2">
      <c r="B90" s="6" t="s">
        <v>76</v>
      </c>
      <c r="C90" s="32">
        <v>344920</v>
      </c>
      <c r="D90" s="32">
        <v>6799</v>
      </c>
      <c r="E90" s="33">
        <v>1.9711817232981561</v>
      </c>
    </row>
    <row r="91" spans="2:5" ht="12" customHeight="1" x14ac:dyDescent="0.2">
      <c r="B91" s="6" t="s">
        <v>77</v>
      </c>
      <c r="C91" s="32">
        <v>12</v>
      </c>
      <c r="D91" s="32">
        <v>12</v>
      </c>
      <c r="E91" s="33">
        <v>100</v>
      </c>
    </row>
    <row r="92" spans="2:5" ht="12" customHeight="1" x14ac:dyDescent="0.2">
      <c r="B92" s="6" t="s">
        <v>78</v>
      </c>
      <c r="C92" s="32">
        <v>2754</v>
      </c>
      <c r="D92" s="32">
        <v>1788</v>
      </c>
      <c r="E92" s="33">
        <v>64.923747276688445</v>
      </c>
    </row>
    <row r="93" spans="2:5" ht="12" customHeight="1" x14ac:dyDescent="0.2">
      <c r="B93" s="6" t="s">
        <v>86</v>
      </c>
      <c r="C93" s="22">
        <v>2354</v>
      </c>
      <c r="D93" s="22">
        <v>2354</v>
      </c>
      <c r="E93" s="23">
        <v>100</v>
      </c>
    </row>
    <row r="94" spans="2:5" ht="12" customHeight="1" x14ac:dyDescent="0.2">
      <c r="B94" s="6" t="s">
        <v>79</v>
      </c>
      <c r="C94" s="32">
        <v>2351</v>
      </c>
      <c r="D94" s="32">
        <v>2351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C6CE5BC9-564D-4781-8FCA-63ACDDB5012E}"/>
    <hyperlink ref="D4" location="ŞUBAT!A1" display="Şubat" xr:uid="{E8BB4D3D-DC6D-40CA-BF78-A155DCADA1D3}"/>
    <hyperlink ref="E4" location="MART!A1" display="Mart" xr:uid="{DA5FF6DF-E0C4-48A6-9022-ADC837EBA10F}"/>
    <hyperlink ref="C5" location="NİSAN!A1" display="Nisan" xr:uid="{803FC8E7-B668-45FA-B125-24843254684F}"/>
    <hyperlink ref="D5" location="MAYIS!A1" display="Mayıs" xr:uid="{ED632FFA-D7C4-4C5D-AB40-F24B5324C958}"/>
    <hyperlink ref="E5" location="HAZİRAN!A1" display="Haziran" xr:uid="{C063F01D-DF59-4A89-AE73-C379A5FD9136}"/>
    <hyperlink ref="C6" location="TEMMUZ!A1" display="Temmuz" xr:uid="{92EF9D75-F9D1-4D92-90BC-1B90FB0094C2}"/>
    <hyperlink ref="D6" location="AĞUSTOS!A1" display="Ağustos" xr:uid="{B759CEDF-AD62-4C90-A7F4-3FACF5E98742}"/>
    <hyperlink ref="E6" location="EYLÜL!A1" display="Eylül" xr:uid="{8F0CDFE4-2F4B-4CC5-AF74-0F958C539E2D}"/>
    <hyperlink ref="C7" location="EKİM!A1" display="Ekim" xr:uid="{B1CD70BA-9636-455F-82EF-F9B767E60016}"/>
    <hyperlink ref="D7" location="KASIM!A1" display="Kasım" xr:uid="{9F84352D-F342-4790-9181-9FCABE89C08D}"/>
    <hyperlink ref="E7" location="ARALIK!A1" display="Aralık" xr:uid="{DB6D0874-DA03-4956-B60D-548AD2887D7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4AFA-F172-4329-A7FA-25BEF84A8FCE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1892030</v>
      </c>
      <c r="D10" s="22">
        <v>774086</v>
      </c>
      <c r="E10" s="23">
        <v>40.912987637616737</v>
      </c>
    </row>
    <row r="11" spans="2:5" ht="12" customHeight="1" x14ac:dyDescent="0.2">
      <c r="B11" s="7" t="s">
        <v>4</v>
      </c>
      <c r="C11" s="24">
        <v>1332746</v>
      </c>
      <c r="D11" s="24">
        <v>743782</v>
      </c>
      <c r="E11" s="25">
        <v>55.808233526868591</v>
      </c>
    </row>
    <row r="12" spans="2:5" ht="12" customHeight="1" x14ac:dyDescent="0.2">
      <c r="B12" s="7" t="s">
        <v>5</v>
      </c>
      <c r="C12" s="24">
        <v>452134</v>
      </c>
      <c r="D12" s="24">
        <v>125413</v>
      </c>
      <c r="E12" s="25">
        <v>27.738015721003066</v>
      </c>
    </row>
    <row r="13" spans="2:5" ht="12" customHeight="1" x14ac:dyDescent="0.2">
      <c r="B13" s="7" t="s">
        <v>6</v>
      </c>
      <c r="C13" s="26">
        <v>267952</v>
      </c>
      <c r="D13" s="26">
        <v>97836</v>
      </c>
      <c r="E13" s="27">
        <v>36.512509703230428</v>
      </c>
    </row>
    <row r="14" spans="2:5" ht="12" customHeight="1" x14ac:dyDescent="0.2">
      <c r="B14" s="8" t="s">
        <v>7</v>
      </c>
      <c r="C14" s="28">
        <v>64758</v>
      </c>
      <c r="D14" s="28">
        <v>9872</v>
      </c>
      <c r="E14" s="29">
        <v>15.244448562339787</v>
      </c>
    </row>
    <row r="15" spans="2:5" ht="12" customHeight="1" x14ac:dyDescent="0.2">
      <c r="B15" s="8" t="s">
        <v>8</v>
      </c>
      <c r="C15" s="28">
        <v>8176</v>
      </c>
      <c r="D15" s="28">
        <v>1514</v>
      </c>
      <c r="E15" s="29">
        <v>18.517612524461839</v>
      </c>
    </row>
    <row r="16" spans="2:5" ht="12" customHeight="1" x14ac:dyDescent="0.2">
      <c r="B16" s="8" t="s">
        <v>9</v>
      </c>
      <c r="C16" s="28">
        <v>186708</v>
      </c>
      <c r="D16" s="28">
        <v>82005</v>
      </c>
      <c r="E16" s="29">
        <v>43.921524519570667</v>
      </c>
    </row>
    <row r="17" spans="2:5" ht="12" customHeight="1" x14ac:dyDescent="0.2">
      <c r="B17" s="8" t="s">
        <v>10</v>
      </c>
      <c r="C17" s="28">
        <v>8310</v>
      </c>
      <c r="D17" s="28">
        <v>4445</v>
      </c>
      <c r="E17" s="29">
        <v>53.489771359807456</v>
      </c>
    </row>
    <row r="18" spans="2:5" ht="12" customHeight="1" x14ac:dyDescent="0.2">
      <c r="B18" s="7" t="s">
        <v>11</v>
      </c>
      <c r="C18" s="24">
        <v>184182</v>
      </c>
      <c r="D18" s="24">
        <v>27577</v>
      </c>
      <c r="E18" s="25">
        <v>14.972690056574475</v>
      </c>
    </row>
    <row r="19" spans="2:5" ht="12" customHeight="1" x14ac:dyDescent="0.2">
      <c r="B19" s="8" t="s">
        <v>12</v>
      </c>
      <c r="C19" s="28">
        <v>137255</v>
      </c>
      <c r="D19" s="28">
        <v>711</v>
      </c>
      <c r="E19" s="29">
        <v>0.51801391570434596</v>
      </c>
    </row>
    <row r="20" spans="2:5" ht="12" customHeight="1" x14ac:dyDescent="0.2">
      <c r="B20" s="8" t="s">
        <v>13</v>
      </c>
      <c r="C20" s="28">
        <v>556</v>
      </c>
      <c r="D20" s="28">
        <v>35</v>
      </c>
      <c r="E20" s="29">
        <v>6.2949640287769784</v>
      </c>
    </row>
    <row r="21" spans="2:5" ht="12" customHeight="1" x14ac:dyDescent="0.2">
      <c r="B21" s="8" t="s">
        <v>14</v>
      </c>
      <c r="C21" s="28">
        <v>46371</v>
      </c>
      <c r="D21" s="28">
        <v>26831</v>
      </c>
      <c r="E21" s="29">
        <v>57.861594531064675</v>
      </c>
    </row>
    <row r="22" spans="2:5" s="4" customFormat="1" ht="12" customHeight="1" x14ac:dyDescent="0.2">
      <c r="B22" s="7" t="s">
        <v>15</v>
      </c>
      <c r="C22" s="24">
        <v>83757</v>
      </c>
      <c r="D22" s="24">
        <v>25058</v>
      </c>
      <c r="E22" s="25">
        <v>29.917499432883222</v>
      </c>
    </row>
    <row r="23" spans="2:5" s="4" customFormat="1" ht="12" customHeight="1" x14ac:dyDescent="0.2">
      <c r="B23" s="8" t="s">
        <v>16</v>
      </c>
      <c r="C23" s="30">
        <v>555</v>
      </c>
      <c r="D23" s="30">
        <v>141</v>
      </c>
      <c r="E23" s="31">
        <v>25.405405405405407</v>
      </c>
    </row>
    <row r="24" spans="2:5" ht="12" customHeight="1" x14ac:dyDescent="0.2">
      <c r="B24" s="8" t="s">
        <v>17</v>
      </c>
      <c r="C24" s="30">
        <v>83202</v>
      </c>
      <c r="D24" s="30">
        <v>24917</v>
      </c>
      <c r="E24" s="31">
        <v>29.947597413523713</v>
      </c>
    </row>
    <row r="25" spans="2:5" s="4" customFormat="1" ht="12" customHeight="1" x14ac:dyDescent="0.2">
      <c r="B25" s="7" t="s">
        <v>18</v>
      </c>
      <c r="C25" s="24">
        <v>245107</v>
      </c>
      <c r="D25" s="24">
        <v>73326</v>
      </c>
      <c r="E25" s="25">
        <v>29.915914274174138</v>
      </c>
    </row>
    <row r="26" spans="2:5" ht="12" customHeight="1" x14ac:dyDescent="0.2">
      <c r="B26" s="7" t="s">
        <v>19</v>
      </c>
      <c r="C26" s="24">
        <v>181300</v>
      </c>
      <c r="D26" s="24">
        <v>37327</v>
      </c>
      <c r="E26" s="25">
        <v>20.588527302813016</v>
      </c>
    </row>
    <row r="27" spans="2:5" ht="12" customHeight="1" x14ac:dyDescent="0.2">
      <c r="B27" s="8" t="s">
        <v>20</v>
      </c>
      <c r="C27" s="28">
        <v>177162</v>
      </c>
      <c r="D27" s="28">
        <v>36739</v>
      </c>
      <c r="E27" s="29">
        <v>20.737517074767727</v>
      </c>
    </row>
    <row r="28" spans="2:5" ht="12" customHeight="1" x14ac:dyDescent="0.2">
      <c r="B28" s="8" t="s">
        <v>21</v>
      </c>
      <c r="C28" s="28">
        <v>4138</v>
      </c>
      <c r="D28" s="28">
        <v>588</v>
      </c>
      <c r="E28" s="29">
        <v>14.209763170613824</v>
      </c>
    </row>
    <row r="29" spans="2:5" ht="12" customHeight="1" x14ac:dyDescent="0.2">
      <c r="B29" s="7" t="s">
        <v>22</v>
      </c>
      <c r="C29" s="26">
        <v>55887</v>
      </c>
      <c r="D29" s="26">
        <v>28992</v>
      </c>
      <c r="E29" s="27">
        <v>51.876107144774274</v>
      </c>
    </row>
    <row r="30" spans="2:5" ht="12" customHeight="1" x14ac:dyDescent="0.2">
      <c r="B30" s="8" t="s">
        <v>23</v>
      </c>
      <c r="C30" s="28">
        <v>4536</v>
      </c>
      <c r="D30" s="28">
        <v>143</v>
      </c>
      <c r="E30" s="29">
        <v>3.1525573192239857</v>
      </c>
    </row>
    <row r="31" spans="2:5" s="4" customFormat="1" ht="12" customHeight="1" x14ac:dyDescent="0.2">
      <c r="B31" s="8" t="s">
        <v>24</v>
      </c>
      <c r="C31" s="28">
        <v>18071</v>
      </c>
      <c r="D31" s="28">
        <v>17914</v>
      </c>
      <c r="E31" s="29">
        <v>99.131204692601401</v>
      </c>
    </row>
    <row r="32" spans="2:5" ht="12" customHeight="1" x14ac:dyDescent="0.2">
      <c r="B32" s="8" t="s">
        <v>25</v>
      </c>
      <c r="C32" s="28">
        <v>24922</v>
      </c>
      <c r="D32" s="28">
        <v>3284</v>
      </c>
      <c r="E32" s="29">
        <v>13.177112591284809</v>
      </c>
    </row>
    <row r="33" spans="2:6" ht="12" customHeight="1" x14ac:dyDescent="0.2">
      <c r="B33" s="8" t="s">
        <v>26</v>
      </c>
      <c r="C33" s="28">
        <v>8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1</v>
      </c>
      <c r="D34" s="28">
        <v>0</v>
      </c>
      <c r="E34" s="29">
        <v>0</v>
      </c>
    </row>
    <row r="35" spans="2:6" ht="12" customHeight="1" x14ac:dyDescent="0.2">
      <c r="B35" s="8" t="s">
        <v>28</v>
      </c>
      <c r="C35" s="28">
        <v>8349</v>
      </c>
      <c r="D35" s="28">
        <v>7651</v>
      </c>
      <c r="E35" s="29">
        <v>91.639717331416932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7902</v>
      </c>
      <c r="D37" s="26">
        <v>7006</v>
      </c>
      <c r="E37" s="27">
        <v>88.661098456087061</v>
      </c>
    </row>
    <row r="38" spans="2:6" ht="12" customHeight="1" x14ac:dyDescent="0.2">
      <c r="B38" s="7" t="s">
        <v>30</v>
      </c>
      <c r="C38" s="26">
        <v>17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1</v>
      </c>
      <c r="D39" s="26">
        <v>1</v>
      </c>
      <c r="E39" s="27">
        <v>100</v>
      </c>
    </row>
    <row r="40" spans="2:6" ht="12" customHeight="1" x14ac:dyDescent="0.2">
      <c r="B40" s="7" t="s">
        <v>32</v>
      </c>
      <c r="C40" s="24">
        <v>472017</v>
      </c>
      <c r="D40" s="24">
        <v>472017</v>
      </c>
      <c r="E40" s="25">
        <v>100</v>
      </c>
    </row>
    <row r="41" spans="2:6" s="4" customFormat="1" ht="12" customHeight="1" x14ac:dyDescent="0.2">
      <c r="B41" s="8" t="s">
        <v>33</v>
      </c>
      <c r="C41" s="30">
        <v>38242</v>
      </c>
      <c r="D41" s="30">
        <v>38242</v>
      </c>
      <c r="E41" s="31">
        <v>100</v>
      </c>
    </row>
    <row r="42" spans="2:6" ht="12" customHeight="1" x14ac:dyDescent="0.2">
      <c r="B42" s="8" t="s">
        <v>34</v>
      </c>
      <c r="C42" s="30">
        <v>433316</v>
      </c>
      <c r="D42" s="30">
        <v>433316</v>
      </c>
      <c r="E42" s="31">
        <v>100</v>
      </c>
    </row>
    <row r="43" spans="2:6" s="4" customFormat="1" ht="12" customHeight="1" x14ac:dyDescent="0.2">
      <c r="B43" s="8" t="s">
        <v>35</v>
      </c>
      <c r="C43" s="28">
        <v>459</v>
      </c>
      <c r="D43" s="28">
        <v>459</v>
      </c>
      <c r="E43" s="29">
        <v>100</v>
      </c>
    </row>
    <row r="44" spans="2:6" ht="12" customHeight="1" x14ac:dyDescent="0.2">
      <c r="B44" s="7" t="s">
        <v>36</v>
      </c>
      <c r="C44" s="24">
        <v>37702</v>
      </c>
      <c r="D44" s="24">
        <v>16115</v>
      </c>
      <c r="E44" s="25">
        <v>42.743090552225347</v>
      </c>
    </row>
    <row r="45" spans="2:6" ht="12" customHeight="1" x14ac:dyDescent="0.2">
      <c r="B45" s="7" t="s">
        <v>37</v>
      </c>
      <c r="C45" s="26">
        <v>41202</v>
      </c>
      <c r="D45" s="26">
        <v>31768</v>
      </c>
      <c r="E45" s="27">
        <v>77.103053249842247</v>
      </c>
      <c r="F45" s="5"/>
    </row>
    <row r="46" spans="2:6" ht="12" customHeight="1" x14ac:dyDescent="0.2">
      <c r="B46" s="7" t="s">
        <v>38</v>
      </c>
      <c r="C46" s="26">
        <v>827</v>
      </c>
      <c r="D46" s="26">
        <v>85</v>
      </c>
      <c r="E46" s="27">
        <v>10.278113663845224</v>
      </c>
    </row>
    <row r="47" spans="2:6" ht="12" customHeight="1" x14ac:dyDescent="0.2">
      <c r="B47" s="6" t="s">
        <v>84</v>
      </c>
      <c r="C47" s="22">
        <v>20621</v>
      </c>
      <c r="D47" s="22">
        <v>13057</v>
      </c>
      <c r="E47" s="27">
        <v>63.318946704815481</v>
      </c>
    </row>
    <row r="48" spans="2:6" ht="12" customHeight="1" x14ac:dyDescent="0.2">
      <c r="B48" s="6" t="s">
        <v>39</v>
      </c>
      <c r="C48" s="32">
        <v>4561</v>
      </c>
      <c r="D48" s="32">
        <v>4460</v>
      </c>
      <c r="E48" s="33">
        <v>97.785573339180004</v>
      </c>
    </row>
    <row r="49" spans="2:5" ht="12" customHeight="1" x14ac:dyDescent="0.2">
      <c r="B49" s="6" t="s">
        <v>40</v>
      </c>
      <c r="C49" s="32">
        <v>4407</v>
      </c>
      <c r="D49" s="32">
        <v>4309</v>
      </c>
      <c r="E49" s="33">
        <v>97.776265032902202</v>
      </c>
    </row>
    <row r="50" spans="2:5" ht="12" customHeight="1" x14ac:dyDescent="0.2">
      <c r="B50" s="9" t="s">
        <v>41</v>
      </c>
      <c r="C50" s="34">
        <v>11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4396</v>
      </c>
      <c r="D51" s="34">
        <v>4309</v>
      </c>
      <c r="E51" s="35">
        <v>98.02092811646952</v>
      </c>
    </row>
    <row r="52" spans="2:5" ht="12" customHeight="1" x14ac:dyDescent="0.2">
      <c r="B52" s="6" t="s">
        <v>43</v>
      </c>
      <c r="C52" s="32">
        <v>154</v>
      </c>
      <c r="D52" s="32">
        <v>151</v>
      </c>
      <c r="E52" s="33">
        <v>98.05194805194806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154</v>
      </c>
      <c r="D54" s="34">
        <v>151</v>
      </c>
      <c r="E54" s="35">
        <v>98.05194805194806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2334</v>
      </c>
      <c r="D58" s="32">
        <v>2334</v>
      </c>
      <c r="E58" s="33">
        <v>100</v>
      </c>
    </row>
    <row r="59" spans="2:5" ht="12" customHeight="1" x14ac:dyDescent="0.2">
      <c r="B59" s="6" t="s">
        <v>48</v>
      </c>
      <c r="C59" s="32">
        <v>2334</v>
      </c>
      <c r="D59" s="32">
        <v>2334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13726</v>
      </c>
      <c r="D61" s="32">
        <v>6263</v>
      </c>
      <c r="E61" s="33">
        <v>45.628733789887804</v>
      </c>
    </row>
    <row r="62" spans="2:5" s="4" customFormat="1" ht="12" customHeight="1" x14ac:dyDescent="0.2">
      <c r="B62" s="6" t="s">
        <v>51</v>
      </c>
      <c r="C62" s="32">
        <v>12701</v>
      </c>
      <c r="D62" s="32">
        <v>5238</v>
      </c>
      <c r="E62" s="33">
        <v>41.240847177387607</v>
      </c>
    </row>
    <row r="63" spans="2:5" ht="12" customHeight="1" x14ac:dyDescent="0.2">
      <c r="B63" s="6" t="s">
        <v>90</v>
      </c>
      <c r="C63" s="32">
        <v>1025</v>
      </c>
      <c r="D63" s="32">
        <v>1025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19</v>
      </c>
      <c r="D65" s="22">
        <v>19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19</v>
      </c>
      <c r="D67" s="22">
        <v>19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19</v>
      </c>
      <c r="D69" s="34">
        <v>19</v>
      </c>
      <c r="E69" s="35">
        <v>100</v>
      </c>
    </row>
    <row r="70" spans="2:5" ht="12" customHeight="1" x14ac:dyDescent="0.2">
      <c r="B70" s="6" t="s">
        <v>89</v>
      </c>
      <c r="C70" s="22">
        <v>536838</v>
      </c>
      <c r="D70" s="22">
        <v>15422</v>
      </c>
      <c r="E70" s="23">
        <v>2.8727474582648771</v>
      </c>
    </row>
    <row r="71" spans="2:5" ht="12" customHeight="1" x14ac:dyDescent="0.2">
      <c r="B71" s="6" t="s">
        <v>57</v>
      </c>
      <c r="C71" s="32">
        <v>151446</v>
      </c>
      <c r="D71" s="32">
        <v>762</v>
      </c>
      <c r="E71" s="33">
        <v>0.50314963749455255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150841</v>
      </c>
      <c r="D74" s="36">
        <v>157</v>
      </c>
      <c r="E74" s="37">
        <v>0.10408310737796754</v>
      </c>
    </row>
    <row r="75" spans="2:5" ht="12" customHeight="1" x14ac:dyDescent="0.2">
      <c r="B75" s="6" t="s">
        <v>61</v>
      </c>
      <c r="C75" s="32">
        <v>605</v>
      </c>
      <c r="D75" s="32">
        <v>605</v>
      </c>
      <c r="E75" s="33">
        <v>100</v>
      </c>
    </row>
    <row r="76" spans="2:5" ht="12" customHeight="1" x14ac:dyDescent="0.2">
      <c r="B76" s="6" t="s">
        <v>62</v>
      </c>
      <c r="C76" s="32">
        <v>3860</v>
      </c>
      <c r="D76" s="32">
        <v>2208</v>
      </c>
      <c r="E76" s="33">
        <v>57.202072538860108</v>
      </c>
    </row>
    <row r="77" spans="2:5" ht="12" customHeight="1" x14ac:dyDescent="0.2">
      <c r="B77" s="6" t="s">
        <v>63</v>
      </c>
      <c r="C77" s="32">
        <v>159</v>
      </c>
      <c r="D77" s="32">
        <v>70</v>
      </c>
      <c r="E77" s="33">
        <v>44.025157232704402</v>
      </c>
    </row>
    <row r="78" spans="2:5" ht="12" customHeight="1" x14ac:dyDescent="0.2">
      <c r="B78" s="6" t="s">
        <v>64</v>
      </c>
      <c r="C78" s="32">
        <v>3701</v>
      </c>
      <c r="D78" s="32">
        <v>2138</v>
      </c>
      <c r="E78" s="33">
        <v>57.768170764658201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504</v>
      </c>
      <c r="D81" s="34">
        <v>491</v>
      </c>
      <c r="E81" s="35">
        <v>97.420634920634924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11</v>
      </c>
      <c r="D85" s="34">
        <v>11</v>
      </c>
      <c r="E85" s="35">
        <v>100</v>
      </c>
    </row>
    <row r="86" spans="2:5" ht="12" customHeight="1" x14ac:dyDescent="0.2">
      <c r="B86" s="9" t="s">
        <v>72</v>
      </c>
      <c r="C86" s="34">
        <v>3186</v>
      </c>
      <c r="D86" s="34">
        <v>1636</v>
      </c>
      <c r="E86" s="35">
        <v>51.349654739485253</v>
      </c>
    </row>
    <row r="87" spans="2:5" ht="12" customHeight="1" x14ac:dyDescent="0.2">
      <c r="B87" s="6" t="s">
        <v>73</v>
      </c>
      <c r="C87" s="32">
        <v>379211</v>
      </c>
      <c r="D87" s="32">
        <v>11104</v>
      </c>
      <c r="E87" s="33">
        <v>2.9281851001157664</v>
      </c>
    </row>
    <row r="88" spans="2:5" ht="12" customHeight="1" x14ac:dyDescent="0.2">
      <c r="B88" s="6" t="s">
        <v>74</v>
      </c>
      <c r="C88" s="36">
        <v>3815</v>
      </c>
      <c r="D88" s="36">
        <v>729</v>
      </c>
      <c r="E88" s="37">
        <v>19.108781127129753</v>
      </c>
    </row>
    <row r="89" spans="2:5" ht="12" customHeight="1" x14ac:dyDescent="0.2">
      <c r="B89" s="6" t="s">
        <v>75</v>
      </c>
      <c r="C89" s="32">
        <v>41595</v>
      </c>
      <c r="D89" s="32">
        <v>6544</v>
      </c>
      <c r="E89" s="33">
        <v>15.732660175501865</v>
      </c>
    </row>
    <row r="90" spans="2:5" ht="12" customHeight="1" x14ac:dyDescent="0.2">
      <c r="B90" s="6" t="s">
        <v>76</v>
      </c>
      <c r="C90" s="32">
        <v>333789</v>
      </c>
      <c r="D90" s="32">
        <v>3819</v>
      </c>
      <c r="E90" s="33">
        <v>1.1441359661342945</v>
      </c>
    </row>
    <row r="91" spans="2:5" ht="12" customHeight="1" x14ac:dyDescent="0.2">
      <c r="B91" s="6" t="s">
        <v>77</v>
      </c>
      <c r="C91" s="32">
        <v>12</v>
      </c>
      <c r="D91" s="32">
        <v>12</v>
      </c>
      <c r="E91" s="33">
        <v>100</v>
      </c>
    </row>
    <row r="92" spans="2:5" ht="12" customHeight="1" x14ac:dyDescent="0.2">
      <c r="B92" s="6" t="s">
        <v>78</v>
      </c>
      <c r="C92" s="32">
        <v>2321</v>
      </c>
      <c r="D92" s="32">
        <v>1348</v>
      </c>
      <c r="E92" s="33">
        <v>58.078414476518745</v>
      </c>
    </row>
    <row r="93" spans="2:5" ht="12" customHeight="1" x14ac:dyDescent="0.2">
      <c r="B93" s="6" t="s">
        <v>86</v>
      </c>
      <c r="C93" s="22">
        <v>1806</v>
      </c>
      <c r="D93" s="22">
        <v>1806</v>
      </c>
      <c r="E93" s="23">
        <v>100</v>
      </c>
    </row>
    <row r="94" spans="2:5" ht="12" customHeight="1" x14ac:dyDescent="0.2">
      <c r="B94" s="6" t="s">
        <v>79</v>
      </c>
      <c r="C94" s="32">
        <v>1803</v>
      </c>
      <c r="D94" s="32">
        <v>1803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27102042-7145-407E-AFBA-FF0E5CB268A2}"/>
    <hyperlink ref="D4" location="ŞUBAT!A1" display="Şubat" xr:uid="{EA52D37E-C129-4C69-8524-9581ED8626D8}"/>
    <hyperlink ref="E4" location="MART!A1" display="Mart" xr:uid="{FBC50CB4-C21E-446F-B90B-48484A2D6E9F}"/>
    <hyperlink ref="C5" location="NİSAN!A1" display="Nisan" xr:uid="{619782DF-2A37-48F1-9550-1F0F3D56AD86}"/>
    <hyperlink ref="D5" location="MAYIS!A1" display="Mayıs" xr:uid="{7A8DD182-9DB1-433E-AEAD-18EE91EE2747}"/>
    <hyperlink ref="E5" location="HAZİRAN!A1" display="Haziran" xr:uid="{15DF530E-BDD5-4C73-8B3E-BE9E80FEAB21}"/>
    <hyperlink ref="C6" location="TEMMUZ!A1" display="Temmuz" xr:uid="{E3633A73-73A7-4860-AABC-B656272FAE4C}"/>
    <hyperlink ref="D6" location="AĞUSTOS!A1" display="Ağustos" xr:uid="{0AE33BFD-14B9-436D-8AE7-203F98E58CCC}"/>
    <hyperlink ref="E6" location="EYLÜL!A1" display="Eylül" xr:uid="{046EBEF0-7E01-4020-A8A5-426954A5E725}"/>
    <hyperlink ref="C7" location="EKİM!A1" display="Ekim" xr:uid="{7F4A8F2B-0247-416C-A92A-A2797CEA2AD4}"/>
    <hyperlink ref="D7" location="KASIM!A1" display="Kasım" xr:uid="{EB577D27-5729-48BA-B712-DB266A18DCC7}"/>
    <hyperlink ref="E7" location="ARALIK!A1" display="Aralık" xr:uid="{4C43A854-F373-456D-B3F0-D987F4A4BFB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2025-07-29T13:18:02Z</dcterms:modified>
</cp:coreProperties>
</file>