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E2BF8CE9-99C7-4F85-9FA2-107E299ED52D}" xr6:coauthVersionLast="47" xr6:coauthVersionMax="47" xr10:uidLastSave="{00000000-0000-0000-0000-000000000000}"/>
  <bookViews>
    <workbookView xWindow="-108" yWindow="-108" windowWidth="23256" windowHeight="12456" tabRatio="676" xr2:uid="{A0249852-DE1A-4816-9B39-25D71190D04D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25" l="1"/>
  <c r="D95" i="25"/>
  <c r="D92" i="25" s="1"/>
  <c r="E92" i="25" s="1"/>
  <c r="C95" i="25"/>
  <c r="C92" i="25"/>
  <c r="E94" i="25"/>
  <c r="E93" i="25"/>
  <c r="E91" i="25"/>
  <c r="E90" i="25"/>
  <c r="E89" i="25"/>
  <c r="E88" i="25"/>
  <c r="E87" i="25"/>
  <c r="D86" i="25"/>
  <c r="E86" i="25" s="1"/>
  <c r="C86" i="25"/>
  <c r="E85" i="25"/>
  <c r="E80" i="25"/>
  <c r="D77" i="25"/>
  <c r="D75" i="25" s="1"/>
  <c r="C77" i="25"/>
  <c r="E77" i="25" s="1"/>
  <c r="C75" i="25"/>
  <c r="E76" i="25"/>
  <c r="E74" i="25"/>
  <c r="E73" i="25"/>
  <c r="E71" i="25"/>
  <c r="D70" i="25"/>
  <c r="C70" i="25"/>
  <c r="C69" i="25" s="1"/>
  <c r="D66" i="25"/>
  <c r="D64" i="25"/>
  <c r="C66" i="25"/>
  <c r="C64" i="25"/>
  <c r="E63" i="25"/>
  <c r="E62" i="25"/>
  <c r="E61" i="25"/>
  <c r="D60" i="25"/>
  <c r="C60" i="25"/>
  <c r="E60" i="25" s="1"/>
  <c r="E58" i="25"/>
  <c r="D57" i="25"/>
  <c r="C57" i="25"/>
  <c r="E57" i="25" s="1"/>
  <c r="D54" i="25"/>
  <c r="C54" i="25"/>
  <c r="C46" i="25" s="1"/>
  <c r="E53" i="25"/>
  <c r="D51" i="25"/>
  <c r="C51" i="25"/>
  <c r="E51" i="25"/>
  <c r="E50" i="25"/>
  <c r="E49" i="25"/>
  <c r="D48" i="25"/>
  <c r="D47" i="25"/>
  <c r="D46" i="25" s="1"/>
  <c r="E46" i="25" s="1"/>
  <c r="C48" i="25"/>
  <c r="C47" i="25"/>
  <c r="E45" i="25"/>
  <c r="E44" i="25"/>
  <c r="E43" i="25"/>
  <c r="E41" i="25"/>
  <c r="E40" i="25"/>
  <c r="D39" i="25"/>
  <c r="C39" i="25"/>
  <c r="E39" i="25"/>
  <c r="E36" i="25"/>
  <c r="E35" i="25"/>
  <c r="E33" i="25"/>
  <c r="E31" i="25"/>
  <c r="E30" i="25"/>
  <c r="D29" i="25"/>
  <c r="E29" i="25" s="1"/>
  <c r="C29" i="25"/>
  <c r="E28" i="25"/>
  <c r="E27" i="25"/>
  <c r="D26" i="25"/>
  <c r="C26" i="25"/>
  <c r="E26" i="25" s="1"/>
  <c r="E24" i="25"/>
  <c r="E23" i="25"/>
  <c r="D22" i="25"/>
  <c r="E22" i="25" s="1"/>
  <c r="C22" i="25"/>
  <c r="E21" i="25"/>
  <c r="E20" i="25"/>
  <c r="E19" i="25"/>
  <c r="D18" i="25"/>
  <c r="C18" i="25"/>
  <c r="C12" i="25" s="1"/>
  <c r="C11" i="25" s="1"/>
  <c r="E18" i="25"/>
  <c r="E17" i="25"/>
  <c r="E16" i="25"/>
  <c r="E15" i="25"/>
  <c r="E14" i="25"/>
  <c r="D13" i="25"/>
  <c r="D12" i="25" s="1"/>
  <c r="C13" i="25"/>
  <c r="E48" i="25"/>
  <c r="C25" i="25"/>
  <c r="E47" i="25"/>
  <c r="D69" i="25" l="1"/>
  <c r="E69" i="25" s="1"/>
  <c r="E75" i="25"/>
  <c r="E12" i="25"/>
  <c r="C10" i="25"/>
  <c r="D25" i="25"/>
  <c r="E25" i="25" s="1"/>
  <c r="E70" i="25"/>
  <c r="E13" i="25"/>
  <c r="D11" i="25" l="1"/>
  <c r="D10" i="25" l="1"/>
  <c r="E10" i="25" s="1"/>
  <c r="E11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<sst xmlns="http://schemas.openxmlformats.org/spreadsheetml/2006/main" count="1281" uniqueCount="118">
  <si>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</si>
  <si>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</si>
  <si>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</si>
  <si>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</si>
  <si>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</si>
  <si>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</si>
  <si>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</si>
  <si>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</si>
  <si>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</si>
  <si>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</si>
  <si>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</si>
  <si>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</si>
  <si>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</si>
  <si>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</si>
  <si>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</si>
  <si>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</si>
  <si>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</si>
  <si>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</si>
  <si>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</si>
  <si>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</si>
  <si>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</si>
  <si>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</si>
  <si>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</si>
  <si>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</si>
  <si>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</si>
  <si>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</si>
  <si>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</si>
  <si>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</si>
  <si>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</si>
  <si>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</si>
  <si>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</si>
  <si>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</si>
  <si>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</si>
  <si>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</si>
  <si>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</si>
  <si>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</si>
  <si>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</si>
  <si>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</si>
  <si>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</si>
  <si>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</si>
  <si>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</si>
  <si>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</si>
  <si>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</si>
  <si>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</si>
  <si>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</si>
  <si>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</si>
  <si>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</si>
  <si>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</si>
  <si>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</si>
  <si>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</si>
  <si>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</si>
  <si>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</si>
  <si>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</si>
  <si>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</si>
  <si>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</si>
  <si>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</si>
  <si>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</si>
  <si>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</si>
  <si>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</si>
  <si>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</si>
  <si>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</si>
  <si>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</si>
  <si>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</si>
  <si>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</si>
  <si>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</si>
  <si>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</si>
  <si>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</si>
  <si>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</si>
  <si>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</si>
  <si>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</si>
  <si>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</si>
  <si>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</si>
  <si>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</si>
  <si>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</si>
  <si>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</si>
  <si>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</si>
  <si>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</si>
  <si>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</si>
  <si>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</si>
  <si>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</si>
  <si>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</si>
  <si>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</si>
  <si>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</si>
  <si>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</si>
  <si>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</si>
  <si>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</si>
  <si>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</si>
  <si>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</si>
  <si>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</si>
  <si>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</si>
  <si>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</si>
  <si>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</si>
  <si>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</si>
  <si>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TRABZON İLİ GENEL  BÜTÇE GELİRLERİNİN TAHSİLATI, TAHAKKUKU VE TAHSİLATIN TAHAKKUKA  ORANI (KÜMÜLATİF) OCAK 2011</t>
  </si>
  <si>
    <t>Ocak</t>
  </si>
  <si>
    <t>Şubat</t>
  </si>
  <si>
    <t>TRABZON İLİ GENEL  BÜTÇE GELİRLERİNİN TAHSİLATI, TAHAKKUKU VE TAHSİLATIN TAHAKKUKA  ORANI (KÜMÜLATİF) ŞUBAT 2011</t>
  </si>
  <si>
    <t>TRABZON İLİ GENEL  BÜTÇE GELİRLERİNİN TAHSİLATI, TAHAKKUKU VE TAHSİLATIN TAHAKKUKA  ORANI (KÜMÜLATİF) MART 2011</t>
  </si>
  <si>
    <t>Mart</t>
  </si>
  <si>
    <t>TRABZON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</si>
  <si>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</si>
  <si>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</si>
  <si>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TRABZON İLİ GENEL  BÜTÇE GELİRLERİNİN TAHSİLATI, TAHAKKUKU VE TAHSİLATIN TAHAKKUKA  ORANI (KÜMÜLATİF) MAYIS 2011</t>
  </si>
  <si>
    <t>Mayıs</t>
  </si>
  <si>
    <t>TRABZON İLİ GENEL  BÜTÇE GELİRLERİNİN TAHSİLATI, TAHAKKUKU VE TAHSİLATIN TAHAKKUKA  ORANI (KÜMÜLATİF) HAZİRAN 2011</t>
  </si>
  <si>
    <t>Haziran</t>
  </si>
  <si>
    <t>TRABZON İLİ GENEL  BÜTÇE GELİRLERİNİN TAHSİLATI, TAHAKKUKU VE TAHSİLATIN TAHAKKUKA  ORANI (KÜMÜLATİF) TEMMUZ 2011</t>
  </si>
  <si>
    <t>Temmuz</t>
  </si>
  <si>
    <t>TRABZON İLİ GENEL  BÜTÇE GELİRLERİNİN TAHSİLATI, TAHAKKUKU VE TAHSİLATIN TAHAKKUKA  ORANI (KÜMÜLATİF) AĞUSTOS 2011</t>
  </si>
  <si>
    <t>Ağustos</t>
  </si>
  <si>
    <t>TRABZON İLİ GENEL  BÜTÇE GELİRLERİNİN TAHSİLATI, TAHAKKUKU VE TAHSİLATIN TAHAKKUKA  ORANI (KÜMÜLATİF) EYLÜL 2011</t>
  </si>
  <si>
    <t>Eylül</t>
  </si>
  <si>
    <t>TRABZON İLİ GENEL  BÜTÇE GELİRLERİNİN TAHSİLATI, TAHAKKUKU VE TAHSİLATIN TAHAKKUKA  ORANI (KÜMÜLATİF) EKİM 2011</t>
  </si>
  <si>
    <t>Ekim</t>
  </si>
  <si>
    <t>TRABZON İLİ GENEL  BÜTÇE GELİRLERİNİN TAHSİLATI, TAHAKKUKU VE TAHSİLATIN TAHAKKUKA  ORANI (KÜMÜLATİF) KASIM 2011</t>
  </si>
  <si>
    <t>Kasım</t>
  </si>
  <si>
    <t>TRABZON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</si>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</sst>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78EECD07-B269-427B-B525-2A3B81B0F517}"/>
    <cellStyle name="Normal_genelgelirtahk_tahs" xfId="3" xr:uid="{F597270F-1102-4682-8F64-BACEB07A3788}"/>
    <cellStyle name="Virgül [0]_29dan32ye" xfId="4" xr:uid="{464743A7-B439-4565-A0BB-7B1C6663E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8EE4-2488-4493-B9B6-6AF4DD9D4522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1379127</v>
      </c>
      <c r="D10" s="22">
        <v>930516</v>
      </c>
      <c r="E10" s="23">
        <v>67.471378633004804</v>
      </c>
    </row>
    <row r="11" spans="2:5" ht="12" customHeight="1" x14ac:dyDescent="0.2">
      <c r="B11" s="7" t="s">
        <v>4</v>
      </c>
      <c r="C11" s="24">
        <v>1112827</v>
      </c>
      <c r="D11" s="24">
        <v>862200</v>
      </c>
      <c r="E11" s="25">
        <v>77.478350183811145</v>
      </c>
    </row>
    <row r="12" spans="2:5" ht="12" customHeight="1" x14ac:dyDescent="0.2">
      <c r="B12" s="7" t="s">
        <v>5</v>
      </c>
      <c r="C12" s="24">
        <v>463671</v>
      </c>
      <c r="D12" s="24">
        <v>358884</v>
      </c>
      <c r="E12" s="25">
        <v>77.400570663250463</v>
      </c>
    </row>
    <row r="13" spans="2:5" ht="12" customHeight="1" x14ac:dyDescent="0.2">
      <c r="B13" s="7" t="s">
        <v>6</v>
      </c>
      <c r="C13" s="26">
        <v>369322</v>
      </c>
      <c r="D13" s="26">
        <v>297134</v>
      </c>
      <c r="E13" s="27">
        <v>80.453912845701041</v>
      </c>
    </row>
    <row r="14" spans="2:5" ht="12" customHeight="1" x14ac:dyDescent="0.2">
      <c r="B14" s="8" t="s">
        <v>7</v>
      </c>
      <c r="C14" s="28">
        <v>44999</v>
      </c>
      <c r="D14" s="28">
        <v>23493</v>
      </c>
      <c r="E14" s="29">
        <v>52.207826840596461</v>
      </c>
    </row>
    <row r="15" spans="2:5" ht="12" customHeight="1" x14ac:dyDescent="0.2">
      <c r="B15" s="8" t="s">
        <v>8</v>
      </c>
      <c r="C15" s="28">
        <v>4153</v>
      </c>
      <c r="D15" s="28">
        <v>2632</v>
      </c>
      <c r="E15" s="29">
        <v>63.375872862990612</v>
      </c>
    </row>
    <row r="16" spans="2:5" ht="12" customHeight="1" x14ac:dyDescent="0.2">
      <c r="B16" s="8" t="s">
        <v>9</v>
      </c>
      <c r="C16" s="28">
        <v>300394</v>
      </c>
      <c r="D16" s="28">
        <v>255408</v>
      </c>
      <c r="E16" s="29">
        <v>85.024334707084691</v>
      </c>
    </row>
    <row r="17" spans="2:5" ht="12" customHeight="1" x14ac:dyDescent="0.2">
      <c r="B17" s="8" t="s">
        <v>10</v>
      </c>
      <c r="C17" s="28">
        <v>19776</v>
      </c>
      <c r="D17" s="28">
        <v>15601</v>
      </c>
      <c r="E17" s="29">
        <v>78.888551779935284</v>
      </c>
    </row>
    <row r="18" spans="2:5" ht="12" customHeight="1" x14ac:dyDescent="0.2">
      <c r="B18" s="7" t="s">
        <v>11</v>
      </c>
      <c r="C18" s="24">
        <v>94349</v>
      </c>
      <c r="D18" s="24">
        <v>61750</v>
      </c>
      <c r="E18" s="25">
        <v>65.448494419654693</v>
      </c>
    </row>
    <row r="19" spans="2:5" ht="12" customHeight="1" x14ac:dyDescent="0.2">
      <c r="B19" s="8" t="s">
        <v>12</v>
      </c>
      <c r="C19" s="28">
        <v>38314</v>
      </c>
      <c r="D19" s="28">
        <v>13777</v>
      </c>
      <c r="E19" s="29">
        <v>35.958135407422873</v>
      </c>
    </row>
    <row r="20" spans="2:5" ht="12" customHeight="1" x14ac:dyDescent="0.2">
      <c r="B20" s="8" t="s">
        <v>13</v>
      </c>
      <c r="C20" s="28">
        <v>59</v>
      </c>
      <c r="D20" s="28">
        <v>8</v>
      </c>
      <c r="E20" s="29">
        <v>13.559322033898304</v>
      </c>
    </row>
    <row r="21" spans="2:5" ht="12" customHeight="1" x14ac:dyDescent="0.2">
      <c r="B21" s="8" t="s">
        <v>14</v>
      </c>
      <c r="C21" s="28">
        <v>55976</v>
      </c>
      <c r="D21" s="28">
        <v>47965</v>
      </c>
      <c r="E21" s="29">
        <v>85.688509361154786</v>
      </c>
    </row>
    <row r="22" spans="2:5" s="4" customFormat="1" ht="12" customHeight="1" x14ac:dyDescent="0.2">
      <c r="B22" s="7" t="s">
        <v>15</v>
      </c>
      <c r="C22" s="24">
        <v>78755</v>
      </c>
      <c r="D22" s="24">
        <v>58737</v>
      </c>
      <c r="E22" s="25">
        <v>74.581931305948828</v>
      </c>
    </row>
    <row r="23" spans="2:5" s="4" customFormat="1" ht="12" customHeight="1" x14ac:dyDescent="0.2">
      <c r="B23" s="8" t="s">
        <v>16</v>
      </c>
      <c r="C23" s="30">
        <v>665</v>
      </c>
      <c r="D23" s="30">
        <v>602</v>
      </c>
      <c r="E23" s="31">
        <v>90.526315789473685</v>
      </c>
    </row>
    <row r="24" spans="2:5" ht="12" customHeight="1" x14ac:dyDescent="0.2">
      <c r="B24" s="8" t="s">
        <v>17</v>
      </c>
      <c r="C24" s="30">
        <v>78090</v>
      </c>
      <c r="D24" s="30">
        <v>58135</v>
      </c>
      <c r="E24" s="31">
        <v>74.44615187604046</v>
      </c>
    </row>
    <row r="25" spans="2:5" s="4" customFormat="1" ht="12" customHeight="1" x14ac:dyDescent="0.2">
      <c r="B25" s="7" t="s">
        <v>18</v>
      </c>
      <c r="C25" s="24">
        <v>281214</v>
      </c>
      <c r="D25" s="24">
        <v>175456</v>
      </c>
      <c r="E25" s="25">
        <v>62.392341775302796</v>
      </c>
    </row>
    <row r="26" spans="2:5" ht="12" customHeight="1" x14ac:dyDescent="0.2">
      <c r="B26" s="7" t="s">
        <v>19</v>
      </c>
      <c r="C26" s="24">
        <v>191569</v>
      </c>
      <c r="D26" s="24">
        <v>90811</v>
      </c>
      <c r="E26" s="25">
        <v>47.403807505389707</v>
      </c>
    </row>
    <row r="27" spans="2:5" ht="12" customHeight="1" x14ac:dyDescent="0.2">
      <c r="B27" s="8" t="s">
        <v>20</v>
      </c>
      <c r="C27" s="28">
        <v>170088</v>
      </c>
      <c r="D27" s="28">
        <v>69933</v>
      </c>
      <c r="E27" s="29">
        <v>41.115775363341328</v>
      </c>
    </row>
    <row r="28" spans="2:5" ht="12" customHeight="1" x14ac:dyDescent="0.2">
      <c r="B28" s="8" t="s">
        <v>21</v>
      </c>
      <c r="C28" s="28">
        <v>21481</v>
      </c>
      <c r="D28" s="28">
        <v>20878</v>
      </c>
      <c r="E28" s="29">
        <v>97.192868116009507</v>
      </c>
    </row>
    <row r="29" spans="2:5" ht="12" customHeight="1" x14ac:dyDescent="0.2">
      <c r="B29" s="7" t="s">
        <v>22</v>
      </c>
      <c r="C29" s="26">
        <v>69499</v>
      </c>
      <c r="D29" s="26">
        <v>67116</v>
      </c>
      <c r="E29" s="27">
        <v>96.571173685952317</v>
      </c>
    </row>
    <row r="30" spans="2:5" ht="12" customHeight="1" x14ac:dyDescent="0.2">
      <c r="B30" s="8" t="s">
        <v>23</v>
      </c>
      <c r="C30" s="28">
        <v>1982</v>
      </c>
      <c r="D30" s="28">
        <v>526</v>
      </c>
      <c r="E30" s="29">
        <v>26.538849646821394</v>
      </c>
    </row>
    <row r="31" spans="2:5" s="4" customFormat="1" ht="12" customHeight="1" x14ac:dyDescent="0.2">
      <c r="B31" s="8" t="s">
        <v>24</v>
      </c>
      <c r="C31" s="28">
        <v>64930</v>
      </c>
      <c r="D31" s="28">
        <v>64758</v>
      </c>
      <c r="E31" s="29">
        <v>99.735099337748352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296</v>
      </c>
      <c r="D33" s="28">
        <v>65</v>
      </c>
      <c r="E33" s="29">
        <v>21.95945945945946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1668</v>
      </c>
      <c r="D35" s="28">
        <v>1144</v>
      </c>
      <c r="E35" s="29">
        <v>68.585131894484405</v>
      </c>
    </row>
    <row r="36" spans="2:6" ht="12" customHeight="1" x14ac:dyDescent="0.2">
      <c r="B36" s="8" t="s">
        <v>101</v>
      </c>
      <c r="C36" s="28">
        <v>623</v>
      </c>
      <c r="D36" s="28">
        <v>623</v>
      </c>
      <c r="E36" s="29">
        <v>100</v>
      </c>
    </row>
    <row r="37" spans="2:6" ht="12" customHeight="1" x14ac:dyDescent="0.2">
      <c r="B37" s="7" t="s">
        <v>29</v>
      </c>
      <c r="C37" s="26">
        <v>20130</v>
      </c>
      <c r="D37" s="26">
        <v>17520</v>
      </c>
      <c r="E37" s="27">
        <v>87.034277198211626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16</v>
      </c>
      <c r="D39" s="26">
        <v>9</v>
      </c>
      <c r="E39" s="27">
        <v>56.25</v>
      </c>
    </row>
    <row r="40" spans="2:6" ht="12" customHeight="1" x14ac:dyDescent="0.2">
      <c r="B40" s="7" t="s">
        <v>32</v>
      </c>
      <c r="C40" s="24">
        <v>170036</v>
      </c>
      <c r="D40" s="24">
        <v>170036</v>
      </c>
      <c r="E40" s="25">
        <v>100</v>
      </c>
    </row>
    <row r="41" spans="2:6" s="4" customFormat="1" ht="12" customHeight="1" x14ac:dyDescent="0.2">
      <c r="B41" s="8" t="s">
        <v>33</v>
      </c>
      <c r="C41" s="30">
        <v>1899</v>
      </c>
      <c r="D41" s="30">
        <v>1899</v>
      </c>
      <c r="E41" s="31">
        <v>100</v>
      </c>
    </row>
    <row r="42" spans="2:6" ht="12" customHeight="1" x14ac:dyDescent="0.2">
      <c r="B42" s="8" t="s">
        <v>34</v>
      </c>
      <c r="C42" s="30">
        <v>168137</v>
      </c>
      <c r="D42" s="30">
        <v>168137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67329</v>
      </c>
      <c r="D44" s="24">
        <v>53792</v>
      </c>
      <c r="E44" s="25">
        <v>79.894250620089409</v>
      </c>
    </row>
    <row r="45" spans="2:6" ht="12" customHeight="1" x14ac:dyDescent="0.2">
      <c r="B45" s="7" t="s">
        <v>37</v>
      </c>
      <c r="C45" s="26">
        <v>51639</v>
      </c>
      <c r="D45" s="26">
        <v>45283</v>
      </c>
      <c r="E45" s="27">
        <v>87.691473498712213</v>
      </c>
      <c r="F45" s="5"/>
    </row>
    <row r="46" spans="2:6" ht="12" customHeight="1" x14ac:dyDescent="0.2">
      <c r="B46" s="7" t="s">
        <v>38</v>
      </c>
      <c r="C46" s="26">
        <v>183</v>
      </c>
      <c r="D46" s="26">
        <v>12</v>
      </c>
      <c r="E46" s="27">
        <v>6.557377049180328</v>
      </c>
    </row>
    <row r="47" spans="2:6" ht="12" customHeight="1" x14ac:dyDescent="0.2">
      <c r="B47" s="6" t="s">
        <v>84</v>
      </c>
      <c r="C47" s="22">
        <v>24566</v>
      </c>
      <c r="D47" s="22">
        <v>23767</v>
      </c>
      <c r="E47" s="27">
        <v>96.747537246600984</v>
      </c>
    </row>
    <row r="48" spans="2:6" ht="12" customHeight="1" x14ac:dyDescent="0.2">
      <c r="B48" s="6" t="s">
        <v>39</v>
      </c>
      <c r="C48" s="32">
        <v>11523</v>
      </c>
      <c r="D48" s="32">
        <v>11470</v>
      </c>
      <c r="E48" s="33">
        <v>99.540050334114383</v>
      </c>
    </row>
    <row r="49" spans="2:5" ht="12" customHeight="1" x14ac:dyDescent="0.2">
      <c r="B49" s="6" t="s">
        <v>40</v>
      </c>
      <c r="C49" s="32">
        <v>11188</v>
      </c>
      <c r="D49" s="32">
        <v>11135</v>
      </c>
      <c r="E49" s="33">
        <v>99.526278155166253</v>
      </c>
    </row>
    <row r="50" spans="2:5" ht="12" customHeight="1" x14ac:dyDescent="0.2">
      <c r="B50" s="9" t="s">
        <v>41</v>
      </c>
      <c r="C50" s="34">
        <v>11</v>
      </c>
      <c r="D50" s="34">
        <v>9</v>
      </c>
      <c r="E50" s="35">
        <v>81.818181818181827</v>
      </c>
    </row>
    <row r="51" spans="2:5" ht="12" customHeight="1" x14ac:dyDescent="0.2">
      <c r="B51" s="9" t="s">
        <v>42</v>
      </c>
      <c r="C51" s="34">
        <v>11177</v>
      </c>
      <c r="D51" s="34">
        <v>11126</v>
      </c>
      <c r="E51" s="35">
        <v>99.543705824460943</v>
      </c>
    </row>
    <row r="52" spans="2:5" ht="12" customHeight="1" x14ac:dyDescent="0.2">
      <c r="B52" s="6" t="s">
        <v>43</v>
      </c>
      <c r="C52" s="32">
        <v>335</v>
      </c>
      <c r="D52" s="32">
        <v>335</v>
      </c>
      <c r="E52" s="33">
        <v>100</v>
      </c>
    </row>
    <row r="53" spans="2:5" ht="12" customHeight="1" x14ac:dyDescent="0.2">
      <c r="B53" s="9" t="s">
        <v>87</v>
      </c>
      <c r="C53" s="34">
        <v>21</v>
      </c>
      <c r="D53" s="34">
        <v>21</v>
      </c>
      <c r="E53" s="35">
        <v>100</v>
      </c>
    </row>
    <row r="54" spans="2:5" ht="12" customHeight="1" x14ac:dyDescent="0.2">
      <c r="B54" s="9" t="s">
        <v>88</v>
      </c>
      <c r="C54" s="34">
        <v>314</v>
      </c>
      <c r="D54" s="34">
        <v>314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7611</v>
      </c>
      <c r="D58" s="32">
        <v>7611</v>
      </c>
      <c r="E58" s="33">
        <v>100</v>
      </c>
    </row>
    <row r="59" spans="2:5" ht="12" customHeight="1" x14ac:dyDescent="0.2">
      <c r="B59" s="6" t="s">
        <v>48</v>
      </c>
      <c r="C59" s="32">
        <v>7611</v>
      </c>
      <c r="D59" s="32">
        <v>7611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5201</v>
      </c>
      <c r="D61" s="32">
        <v>4455</v>
      </c>
      <c r="E61" s="33">
        <v>85.656604499134787</v>
      </c>
    </row>
    <row r="62" spans="2:5" s="4" customFormat="1" ht="12" customHeight="1" x14ac:dyDescent="0.2">
      <c r="B62" s="6" t="s">
        <v>51</v>
      </c>
      <c r="C62" s="32">
        <v>4795</v>
      </c>
      <c r="D62" s="32">
        <v>4049</v>
      </c>
      <c r="E62" s="33">
        <v>84.442127215849837</v>
      </c>
    </row>
    <row r="63" spans="2:5" ht="12" customHeight="1" x14ac:dyDescent="0.2">
      <c r="B63" s="6" t="s">
        <v>90</v>
      </c>
      <c r="C63" s="32">
        <v>406</v>
      </c>
      <c r="D63" s="32">
        <v>406</v>
      </c>
      <c r="E63" s="33">
        <v>100</v>
      </c>
    </row>
    <row r="64" spans="2:5" ht="12" customHeight="1" x14ac:dyDescent="0.2">
      <c r="B64" s="6" t="s">
        <v>52</v>
      </c>
      <c r="C64" s="32">
        <v>231</v>
      </c>
      <c r="D64" s="32">
        <v>231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239165</v>
      </c>
      <c r="D70" s="22">
        <v>41980</v>
      </c>
      <c r="E70" s="23">
        <v>17.552735559132813</v>
      </c>
    </row>
    <row r="71" spans="2:5" ht="12" customHeight="1" x14ac:dyDescent="0.2">
      <c r="B71" s="6" t="s">
        <v>57</v>
      </c>
      <c r="C71" s="32">
        <v>47834</v>
      </c>
      <c r="D71" s="32">
        <v>-169</v>
      </c>
      <c r="E71" s="33">
        <v>-0.35330518041560399</v>
      </c>
    </row>
    <row r="72" spans="2:5" ht="12" customHeight="1" x14ac:dyDescent="0.2">
      <c r="B72" s="6" t="s">
        <v>58</v>
      </c>
      <c r="C72" s="32">
        <v>74</v>
      </c>
      <c r="D72" s="32">
        <v>73</v>
      </c>
      <c r="E72" s="33">
        <v>98.648648648648646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47391</v>
      </c>
      <c r="D74" s="36">
        <v>-572</v>
      </c>
      <c r="E74" s="37">
        <v>-1.2069802283133928</v>
      </c>
    </row>
    <row r="75" spans="2:5" ht="12" customHeight="1" x14ac:dyDescent="0.2">
      <c r="B75" s="6" t="s">
        <v>61</v>
      </c>
      <c r="C75" s="32">
        <v>369</v>
      </c>
      <c r="D75" s="32">
        <v>330</v>
      </c>
      <c r="E75" s="33">
        <v>89.430894308943081</v>
      </c>
    </row>
    <row r="76" spans="2:5" ht="12" customHeight="1" x14ac:dyDescent="0.2">
      <c r="B76" s="6" t="s">
        <v>62</v>
      </c>
      <c r="C76" s="32">
        <v>4618</v>
      </c>
      <c r="D76" s="32">
        <v>4508</v>
      </c>
      <c r="E76" s="33">
        <v>97.618016457340843</v>
      </c>
    </row>
    <row r="77" spans="2:5" ht="12" customHeight="1" x14ac:dyDescent="0.2">
      <c r="B77" s="6" t="s">
        <v>63</v>
      </c>
      <c r="C77" s="32">
        <v>373</v>
      </c>
      <c r="D77" s="32">
        <v>278</v>
      </c>
      <c r="E77" s="33">
        <v>74.530831099195723</v>
      </c>
    </row>
    <row r="78" spans="2:5" ht="12" customHeight="1" x14ac:dyDescent="0.2">
      <c r="B78" s="6" t="s">
        <v>64</v>
      </c>
      <c r="C78" s="32">
        <v>4245</v>
      </c>
      <c r="D78" s="32">
        <v>4230</v>
      </c>
      <c r="E78" s="33">
        <v>99.646643109540634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4240</v>
      </c>
      <c r="D86" s="34">
        <v>4228</v>
      </c>
      <c r="E86" s="35">
        <v>99.71698113207546</v>
      </c>
    </row>
    <row r="87" spans="2:5" ht="12" customHeight="1" x14ac:dyDescent="0.2">
      <c r="B87" s="6" t="s">
        <v>73</v>
      </c>
      <c r="C87" s="32">
        <v>179317</v>
      </c>
      <c r="D87" s="32">
        <v>31960</v>
      </c>
      <c r="E87" s="33">
        <v>17.823184639493189</v>
      </c>
    </row>
    <row r="88" spans="2:5" ht="12" customHeight="1" x14ac:dyDescent="0.2">
      <c r="B88" s="6" t="s">
        <v>74</v>
      </c>
      <c r="C88" s="36">
        <v>2504</v>
      </c>
      <c r="D88" s="36">
        <v>1704</v>
      </c>
      <c r="E88" s="37">
        <v>68.051118210862612</v>
      </c>
    </row>
    <row r="89" spans="2:5" ht="12" customHeight="1" x14ac:dyDescent="0.2">
      <c r="B89" s="6" t="s">
        <v>75</v>
      </c>
      <c r="C89" s="32">
        <v>24783</v>
      </c>
      <c r="D89" s="32">
        <v>10054</v>
      </c>
      <c r="E89" s="33">
        <v>40.568131380381715</v>
      </c>
    </row>
    <row r="90" spans="2:5" ht="12" customHeight="1" x14ac:dyDescent="0.2">
      <c r="B90" s="6" t="s">
        <v>76</v>
      </c>
      <c r="C90" s="32">
        <v>149485</v>
      </c>
      <c r="D90" s="32">
        <v>19961</v>
      </c>
      <c r="E90" s="33">
        <v>13.353179248754055</v>
      </c>
    </row>
    <row r="91" spans="2:5" ht="12" customHeight="1" x14ac:dyDescent="0.2">
      <c r="B91" s="6" t="s">
        <v>77</v>
      </c>
      <c r="C91" s="32">
        <v>2545</v>
      </c>
      <c r="D91" s="32">
        <v>241</v>
      </c>
      <c r="E91" s="33">
        <v>9.4695481335952856</v>
      </c>
    </row>
    <row r="92" spans="2:5" ht="12" customHeight="1" x14ac:dyDescent="0.2">
      <c r="B92" s="6" t="s">
        <v>78</v>
      </c>
      <c r="C92" s="32">
        <v>7396</v>
      </c>
      <c r="D92" s="32">
        <v>5681</v>
      </c>
      <c r="E92" s="33">
        <v>76.811790156841525</v>
      </c>
    </row>
    <row r="93" spans="2:5" ht="12" customHeight="1" x14ac:dyDescent="0.2">
      <c r="B93" s="6" t="s">
        <v>86</v>
      </c>
      <c r="C93" s="22">
        <v>1294</v>
      </c>
      <c r="D93" s="22">
        <v>1294</v>
      </c>
      <c r="E93" s="23">
        <v>100</v>
      </c>
    </row>
    <row r="94" spans="2:5" ht="12" customHeight="1" x14ac:dyDescent="0.2">
      <c r="B94" s="6" t="s">
        <v>79</v>
      </c>
      <c r="C94" s="32">
        <v>1284</v>
      </c>
      <c r="D94" s="32">
        <v>1284</v>
      </c>
      <c r="E94" s="23">
        <v>100</v>
      </c>
    </row>
    <row r="95" spans="2:5" ht="12" customHeight="1" x14ac:dyDescent="0.2">
      <c r="B95" s="6" t="s">
        <v>80</v>
      </c>
      <c r="C95" s="32">
        <v>10</v>
      </c>
      <c r="D95" s="32">
        <v>10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1275</v>
      </c>
      <c r="D99" s="22">
        <v>1275</v>
      </c>
      <c r="E99" s="23">
        <v>100</v>
      </c>
    </row>
  </sheetData>
  <hyperlinks>
    <hyperlink ref="C4" location="OCAK!A1" display="Ocak" xr:uid="{A4C46D71-0B1B-42FE-83DB-F47B1DC188D5}"/>
    <hyperlink ref="D4" location="ŞUBAT!A1" display="Şubat" xr:uid="{412DE6BD-2992-4C74-BCB9-5C9B9FEED852}"/>
    <hyperlink ref="E4" location="MART!A1" display="Mart" xr:uid="{C508453A-FABD-46CD-8BDC-FE55EED876A2}"/>
    <hyperlink ref="C5" location="NİSAN!A1" display="Nisan" xr:uid="{45818299-2A63-4A40-9F06-420000E54FBE}"/>
    <hyperlink ref="D5" location="MAYIS!A1" display="Mayıs" xr:uid="{543FDA58-DAD2-4E28-BB6E-129C180CE90E}"/>
    <hyperlink ref="E5" location="HAZİRAN!A1" display="Haziran" xr:uid="{C00D48D7-3A82-417A-815A-D08BF9F45A49}"/>
    <hyperlink ref="C6" location="TEMMUZ!A1" display="Temmuz" xr:uid="{F0A1281F-2046-4872-8827-1B5B6E188CDF}"/>
    <hyperlink ref="D6" location="AĞUSTOS!A1" display="Ağustos" xr:uid="{493586B4-D6EC-4205-B8BA-62B29FB99A97}"/>
    <hyperlink ref="E6" location="EYLÜL!A1" display="Eylül" xr:uid="{1641CCE0-1E44-4FBD-BABE-123B7AABD80F}"/>
    <hyperlink ref="C7" location="EKİM!A1" display="Ekim" xr:uid="{08B3D447-D04D-4887-977E-FB7308F5A68D}"/>
    <hyperlink ref="D7" location="KASIM!A1" display="Kasım" xr:uid="{0DA60441-1F71-4E5A-873E-32D64214FD84}"/>
    <hyperlink ref="E7" location="ARALIK!A1" display="Aralık" xr:uid="{660086E8-2B57-4558-859B-38C0624A59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539C-333A-4F6B-B895-C7457F1B640E}">
  <sheetPr codeName="Sayfa7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677109</v>
      </c>
      <c r="D10" s="22">
        <v>223549</v>
      </c>
      <c r="E10" s="23">
        <v>33.015216161651963</v>
      </c>
    </row>
    <row r="11" spans="2:5" ht="12" customHeight="1" x14ac:dyDescent="0.2">
      <c r="B11" s="7" t="s">
        <v>4</v>
      </c>
      <c r="C11" s="24">
        <v>480489</v>
      </c>
      <c r="D11" s="24">
        <v>207389</v>
      </c>
      <c r="E11" s="25">
        <v>43.162070307540858</v>
      </c>
    </row>
    <row r="12" spans="2:5" ht="12" customHeight="1" x14ac:dyDescent="0.2">
      <c r="B12" s="7" t="s">
        <v>5</v>
      </c>
      <c r="C12" s="24">
        <v>193917</v>
      </c>
      <c r="D12" s="24">
        <v>81782</v>
      </c>
      <c r="E12" s="25">
        <v>42.173713495980238</v>
      </c>
    </row>
    <row r="13" spans="2:5" ht="12" customHeight="1" x14ac:dyDescent="0.2">
      <c r="B13" s="7" t="s">
        <v>6</v>
      </c>
      <c r="C13" s="26">
        <v>153796</v>
      </c>
      <c r="D13" s="26">
        <v>66467</v>
      </c>
      <c r="E13" s="27">
        <v>43.217638950297797</v>
      </c>
    </row>
    <row r="14" spans="2:5" ht="12" customHeight="1" x14ac:dyDescent="0.2">
      <c r="B14" s="8" t="s">
        <v>7</v>
      </c>
      <c r="C14" s="28">
        <v>38699</v>
      </c>
      <c r="D14" s="28">
        <v>8222</v>
      </c>
      <c r="E14" s="29">
        <v>21.2460270291222</v>
      </c>
    </row>
    <row r="15" spans="2:5" ht="12" customHeight="1" x14ac:dyDescent="0.2">
      <c r="B15" s="8" t="s">
        <v>8</v>
      </c>
      <c r="C15" s="28">
        <v>4048</v>
      </c>
      <c r="D15" s="28">
        <v>1346</v>
      </c>
      <c r="E15" s="29">
        <v>33.250988142292492</v>
      </c>
    </row>
    <row r="16" spans="2:5" ht="12" customHeight="1" x14ac:dyDescent="0.2">
      <c r="B16" s="8" t="s">
        <v>9</v>
      </c>
      <c r="C16" s="28">
        <v>100950</v>
      </c>
      <c r="D16" s="28">
        <v>52252</v>
      </c>
      <c r="E16" s="29">
        <v>51.760277365032195</v>
      </c>
    </row>
    <row r="17" spans="2:5" ht="12" customHeight="1" x14ac:dyDescent="0.2">
      <c r="B17" s="8" t="s">
        <v>10</v>
      </c>
      <c r="C17" s="28">
        <v>10099</v>
      </c>
      <c r="D17" s="28">
        <v>4647</v>
      </c>
      <c r="E17" s="29">
        <v>46.014456876918508</v>
      </c>
    </row>
    <row r="18" spans="2:5" ht="12" customHeight="1" x14ac:dyDescent="0.2">
      <c r="B18" s="7" t="s">
        <v>11</v>
      </c>
      <c r="C18" s="24">
        <v>40121</v>
      </c>
      <c r="D18" s="24">
        <v>15315</v>
      </c>
      <c r="E18" s="25">
        <v>38.172029610428453</v>
      </c>
    </row>
    <row r="19" spans="2:5" ht="12" customHeight="1" x14ac:dyDescent="0.2">
      <c r="B19" s="8" t="s">
        <v>12</v>
      </c>
      <c r="C19" s="28">
        <v>16089</v>
      </c>
      <c r="D19" s="28">
        <v>109</v>
      </c>
      <c r="E19" s="29">
        <v>0.67748150910560012</v>
      </c>
    </row>
    <row r="20" spans="2:5" ht="12" customHeight="1" x14ac:dyDescent="0.2">
      <c r="B20" s="8" t="s">
        <v>13</v>
      </c>
      <c r="C20" s="28">
        <v>79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23953</v>
      </c>
      <c r="D21" s="28">
        <v>15206</v>
      </c>
      <c r="E21" s="29">
        <v>63.48265352982925</v>
      </c>
    </row>
    <row r="22" spans="2:5" s="4" customFormat="1" ht="12" customHeight="1" x14ac:dyDescent="0.2">
      <c r="B22" s="7" t="s">
        <v>15</v>
      </c>
      <c r="C22" s="24">
        <v>77511</v>
      </c>
      <c r="D22" s="24">
        <v>22873</v>
      </c>
      <c r="E22" s="25">
        <v>29.509359961811871</v>
      </c>
    </row>
    <row r="23" spans="2:5" s="4" customFormat="1" ht="12" customHeight="1" x14ac:dyDescent="0.2">
      <c r="B23" s="8" t="s">
        <v>16</v>
      </c>
      <c r="C23" s="30">
        <v>129</v>
      </c>
      <c r="D23" s="30">
        <v>67</v>
      </c>
      <c r="E23" s="31">
        <v>51.937984496124031</v>
      </c>
    </row>
    <row r="24" spans="2:5" ht="12" customHeight="1" x14ac:dyDescent="0.2">
      <c r="B24" s="8" t="s">
        <v>17</v>
      </c>
      <c r="C24" s="30">
        <v>77382</v>
      </c>
      <c r="D24" s="30">
        <v>22806</v>
      </c>
      <c r="E24" s="31">
        <v>29.471970225633871</v>
      </c>
    </row>
    <row r="25" spans="2:5" s="4" customFormat="1" ht="12" customHeight="1" x14ac:dyDescent="0.2">
      <c r="B25" s="7" t="s">
        <v>18</v>
      </c>
      <c r="C25" s="24">
        <v>131899</v>
      </c>
      <c r="D25" s="24">
        <v>45077</v>
      </c>
      <c r="E25" s="25">
        <v>34.175391777041526</v>
      </c>
    </row>
    <row r="26" spans="2:5" ht="12" customHeight="1" x14ac:dyDescent="0.2">
      <c r="B26" s="7" t="s">
        <v>19</v>
      </c>
      <c r="C26" s="24">
        <v>108589</v>
      </c>
      <c r="D26" s="24">
        <v>26859</v>
      </c>
      <c r="E26" s="25">
        <v>24.734549540008658</v>
      </c>
    </row>
    <row r="27" spans="2:5" ht="12" customHeight="1" x14ac:dyDescent="0.2">
      <c r="B27" s="8" t="s">
        <v>20</v>
      </c>
      <c r="C27" s="28">
        <v>105103</v>
      </c>
      <c r="D27" s="28">
        <v>23956</v>
      </c>
      <c r="E27" s="29">
        <v>22.792879365955301</v>
      </c>
    </row>
    <row r="28" spans="2:5" ht="12" customHeight="1" x14ac:dyDescent="0.2">
      <c r="B28" s="8" t="s">
        <v>21</v>
      </c>
      <c r="C28" s="28">
        <v>3486</v>
      </c>
      <c r="D28" s="28">
        <v>2903</v>
      </c>
      <c r="E28" s="29">
        <v>83.275960986804364</v>
      </c>
    </row>
    <row r="29" spans="2:5" ht="12" customHeight="1" x14ac:dyDescent="0.2">
      <c r="B29" s="7" t="s">
        <v>22</v>
      </c>
      <c r="C29" s="26">
        <v>16436</v>
      </c>
      <c r="D29" s="26">
        <v>14072</v>
      </c>
      <c r="E29" s="27">
        <v>85.616938427841333</v>
      </c>
    </row>
    <row r="30" spans="2:5" ht="12" customHeight="1" x14ac:dyDescent="0.2">
      <c r="B30" s="8" t="s">
        <v>23</v>
      </c>
      <c r="C30" s="28">
        <v>1655</v>
      </c>
      <c r="D30" s="28">
        <v>107</v>
      </c>
      <c r="E30" s="29">
        <v>6.4652567975830815</v>
      </c>
    </row>
    <row r="31" spans="2:5" s="4" customFormat="1" ht="12" customHeight="1" x14ac:dyDescent="0.2">
      <c r="B31" s="8" t="s">
        <v>24</v>
      </c>
      <c r="C31" s="28">
        <v>13793</v>
      </c>
      <c r="D31" s="28">
        <v>13783</v>
      </c>
      <c r="E31" s="29">
        <v>99.927499456245926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204</v>
      </c>
      <c r="D33" s="28">
        <v>-6</v>
      </c>
      <c r="E33" s="29">
        <v>-2.9411764705882351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784</v>
      </c>
      <c r="D35" s="28">
        <v>188</v>
      </c>
      <c r="E35" s="29">
        <v>23.979591836734691</v>
      </c>
    </row>
    <row r="36" spans="2:6" ht="12" customHeight="1" x14ac:dyDescent="0.2">
      <c r="B36" s="7" t="s">
        <v>29</v>
      </c>
      <c r="C36" s="26">
        <v>6873</v>
      </c>
      <c r="D36" s="26">
        <v>4146</v>
      </c>
      <c r="E36" s="27">
        <v>60.323003055434313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1</v>
      </c>
      <c r="D38" s="26">
        <v>0</v>
      </c>
      <c r="E38" s="27">
        <v>0</v>
      </c>
    </row>
    <row r="39" spans="2:6" ht="12" customHeight="1" x14ac:dyDescent="0.2">
      <c r="B39" s="7" t="s">
        <v>32</v>
      </c>
      <c r="C39" s="24">
        <v>33433</v>
      </c>
      <c r="D39" s="24">
        <v>33433</v>
      </c>
      <c r="E39" s="25">
        <v>100</v>
      </c>
    </row>
    <row r="40" spans="2:6" s="4" customFormat="1" ht="12" customHeight="1" x14ac:dyDescent="0.2">
      <c r="B40" s="8" t="s">
        <v>33</v>
      </c>
      <c r="C40" s="30">
        <v>481</v>
      </c>
      <c r="D40" s="30">
        <v>481</v>
      </c>
      <c r="E40" s="31">
        <v>100</v>
      </c>
    </row>
    <row r="41" spans="2:6" ht="12" customHeight="1" x14ac:dyDescent="0.2">
      <c r="B41" s="8" t="s">
        <v>34</v>
      </c>
      <c r="C41" s="30">
        <v>32952</v>
      </c>
      <c r="D41" s="30">
        <v>32952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27059</v>
      </c>
      <c r="D43" s="24">
        <v>12900</v>
      </c>
      <c r="E43" s="25">
        <v>47.673602128681772</v>
      </c>
    </row>
    <row r="44" spans="2:6" ht="12" customHeight="1" x14ac:dyDescent="0.2">
      <c r="B44" s="7" t="s">
        <v>37</v>
      </c>
      <c r="C44" s="26">
        <v>16489</v>
      </c>
      <c r="D44" s="26">
        <v>11324</v>
      </c>
      <c r="E44" s="27">
        <v>68.676087088361939</v>
      </c>
      <c r="F44" s="5"/>
    </row>
    <row r="45" spans="2:6" ht="12" customHeight="1" x14ac:dyDescent="0.2">
      <c r="B45" s="7" t="s">
        <v>38</v>
      </c>
      <c r="C45" s="26">
        <v>181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9425</v>
      </c>
      <c r="D46" s="22">
        <v>8461</v>
      </c>
      <c r="E46" s="27">
        <v>89.771883289124659</v>
      </c>
    </row>
    <row r="47" spans="2:6" ht="12" customHeight="1" x14ac:dyDescent="0.2">
      <c r="B47" s="6" t="s">
        <v>39</v>
      </c>
      <c r="C47" s="32">
        <v>2956</v>
      </c>
      <c r="D47" s="32">
        <v>2904</v>
      </c>
      <c r="E47" s="33">
        <v>98.240866035182677</v>
      </c>
    </row>
    <row r="48" spans="2:6" ht="12" customHeight="1" x14ac:dyDescent="0.2">
      <c r="B48" s="6" t="s">
        <v>40</v>
      </c>
      <c r="C48" s="32">
        <v>2818</v>
      </c>
      <c r="D48" s="32">
        <v>2766</v>
      </c>
      <c r="E48" s="33">
        <v>98.154719659332855</v>
      </c>
    </row>
    <row r="49" spans="2:5" ht="12" customHeight="1" x14ac:dyDescent="0.2">
      <c r="B49" s="9" t="s">
        <v>41</v>
      </c>
      <c r="C49" s="34">
        <v>6</v>
      </c>
      <c r="D49" s="34">
        <v>3</v>
      </c>
      <c r="E49" s="35">
        <v>50</v>
      </c>
    </row>
    <row r="50" spans="2:5" ht="12" customHeight="1" x14ac:dyDescent="0.2">
      <c r="B50" s="9" t="s">
        <v>42</v>
      </c>
      <c r="C50" s="34">
        <v>2812</v>
      </c>
      <c r="D50" s="34">
        <v>2763</v>
      </c>
      <c r="E50" s="35">
        <v>98.257467994310105</v>
      </c>
    </row>
    <row r="51" spans="2:5" ht="12" customHeight="1" x14ac:dyDescent="0.2">
      <c r="B51" s="6" t="s">
        <v>43</v>
      </c>
      <c r="C51" s="32">
        <v>138</v>
      </c>
      <c r="D51" s="32">
        <v>138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138</v>
      </c>
      <c r="D53" s="34">
        <v>138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4249</v>
      </c>
      <c r="D57" s="32">
        <v>4249</v>
      </c>
      <c r="E57" s="33">
        <v>100</v>
      </c>
    </row>
    <row r="58" spans="2:5" ht="12" customHeight="1" x14ac:dyDescent="0.2">
      <c r="B58" s="6" t="s">
        <v>48</v>
      </c>
      <c r="C58" s="32">
        <v>4249</v>
      </c>
      <c r="D58" s="32">
        <v>4249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1988</v>
      </c>
      <c r="D60" s="32">
        <v>1076</v>
      </c>
      <c r="E60" s="33">
        <v>54.12474849094567</v>
      </c>
    </row>
    <row r="61" spans="2:5" s="4" customFormat="1" ht="12" customHeight="1" x14ac:dyDescent="0.2">
      <c r="B61" s="6" t="s">
        <v>51</v>
      </c>
      <c r="C61" s="32">
        <v>1963</v>
      </c>
      <c r="D61" s="32">
        <v>1051</v>
      </c>
      <c r="E61" s="33">
        <v>53.540499235863471</v>
      </c>
    </row>
    <row r="62" spans="2:5" ht="12" customHeight="1" x14ac:dyDescent="0.2">
      <c r="B62" s="6" t="s">
        <v>90</v>
      </c>
      <c r="C62" s="32">
        <v>25</v>
      </c>
      <c r="D62" s="32">
        <v>25</v>
      </c>
      <c r="E62" s="33">
        <v>100</v>
      </c>
    </row>
    <row r="63" spans="2:5" ht="12" customHeight="1" x14ac:dyDescent="0.2">
      <c r="B63" s="6" t="s">
        <v>52</v>
      </c>
      <c r="C63" s="32">
        <v>232</v>
      </c>
      <c r="D63" s="32">
        <v>232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186668</v>
      </c>
      <c r="D69" s="22">
        <v>7172</v>
      </c>
      <c r="E69" s="23">
        <v>3.8421154134613325</v>
      </c>
    </row>
    <row r="70" spans="2:5" ht="12" customHeight="1" x14ac:dyDescent="0.2">
      <c r="B70" s="6" t="s">
        <v>57</v>
      </c>
      <c r="C70" s="32">
        <v>43862</v>
      </c>
      <c r="D70" s="32">
        <v>252</v>
      </c>
      <c r="E70" s="33">
        <v>0.57452920523459949</v>
      </c>
    </row>
    <row r="71" spans="2:5" ht="12" customHeight="1" x14ac:dyDescent="0.2">
      <c r="B71" s="6" t="s">
        <v>58</v>
      </c>
      <c r="C71" s="32">
        <v>20</v>
      </c>
      <c r="D71" s="32">
        <v>20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43778</v>
      </c>
      <c r="D73" s="36">
        <v>174</v>
      </c>
      <c r="E73" s="37">
        <v>0.39745991137100828</v>
      </c>
    </row>
    <row r="74" spans="2:5" ht="12" customHeight="1" x14ac:dyDescent="0.2">
      <c r="B74" s="6" t="s">
        <v>61</v>
      </c>
      <c r="C74" s="32">
        <v>64</v>
      </c>
      <c r="D74" s="32">
        <v>58</v>
      </c>
      <c r="E74" s="33">
        <v>90.625</v>
      </c>
    </row>
    <row r="75" spans="2:5" ht="12" customHeight="1" x14ac:dyDescent="0.2">
      <c r="B75" s="6" t="s">
        <v>62</v>
      </c>
      <c r="C75" s="32">
        <v>1071</v>
      </c>
      <c r="D75" s="32">
        <v>957</v>
      </c>
      <c r="E75" s="33">
        <v>89.355742296918777</v>
      </c>
    </row>
    <row r="76" spans="2:5" ht="12" customHeight="1" x14ac:dyDescent="0.2">
      <c r="B76" s="6" t="s">
        <v>63</v>
      </c>
      <c r="C76" s="32">
        <v>98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973</v>
      </c>
      <c r="D77" s="32">
        <v>957</v>
      </c>
      <c r="E77" s="33">
        <v>98.355601233299069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970</v>
      </c>
      <c r="D85" s="34">
        <v>957</v>
      </c>
      <c r="E85" s="35">
        <v>98.659793814432987</v>
      </c>
    </row>
    <row r="86" spans="2:5" ht="12" customHeight="1" x14ac:dyDescent="0.2">
      <c r="B86" s="6" t="s">
        <v>73</v>
      </c>
      <c r="C86" s="32">
        <v>139299</v>
      </c>
      <c r="D86" s="32">
        <v>4707</v>
      </c>
      <c r="E86" s="33">
        <v>3.3790623048263089</v>
      </c>
    </row>
    <row r="87" spans="2:5" ht="12" customHeight="1" x14ac:dyDescent="0.2">
      <c r="B87" s="6" t="s">
        <v>74</v>
      </c>
      <c r="C87" s="36">
        <v>1252</v>
      </c>
      <c r="D87" s="36">
        <v>472</v>
      </c>
      <c r="E87" s="37">
        <v>37.699680511182109</v>
      </c>
    </row>
    <row r="88" spans="2:5" ht="12" customHeight="1" x14ac:dyDescent="0.2">
      <c r="B88" s="6" t="s">
        <v>75</v>
      </c>
      <c r="C88" s="32">
        <v>15306</v>
      </c>
      <c r="D88" s="32">
        <v>2009</v>
      </c>
      <c r="E88" s="33">
        <v>13.125571671240035</v>
      </c>
    </row>
    <row r="89" spans="2:5" ht="12" customHeight="1" x14ac:dyDescent="0.2">
      <c r="B89" s="6" t="s">
        <v>76</v>
      </c>
      <c r="C89" s="32">
        <v>120408</v>
      </c>
      <c r="D89" s="32">
        <v>2197</v>
      </c>
      <c r="E89" s="33">
        <v>1.8246295927180918</v>
      </c>
    </row>
    <row r="90" spans="2:5" ht="12" customHeight="1" x14ac:dyDescent="0.2">
      <c r="B90" s="6" t="s">
        <v>77</v>
      </c>
      <c r="C90" s="32">
        <v>2333</v>
      </c>
      <c r="D90" s="32">
        <v>29</v>
      </c>
      <c r="E90" s="33">
        <v>1.2430347192456064</v>
      </c>
    </row>
    <row r="91" spans="2:5" ht="12" customHeight="1" x14ac:dyDescent="0.2">
      <c r="B91" s="6" t="s">
        <v>78</v>
      </c>
      <c r="C91" s="32">
        <v>2436</v>
      </c>
      <c r="D91" s="32">
        <v>1256</v>
      </c>
      <c r="E91" s="33">
        <v>51.559934318555008</v>
      </c>
    </row>
    <row r="92" spans="2:5" ht="12" customHeight="1" x14ac:dyDescent="0.2">
      <c r="B92" s="6" t="s">
        <v>86</v>
      </c>
      <c r="C92" s="22">
        <v>349</v>
      </c>
      <c r="D92" s="22">
        <v>349</v>
      </c>
      <c r="E92" s="23">
        <v>100</v>
      </c>
    </row>
    <row r="93" spans="2:5" ht="12" customHeight="1" x14ac:dyDescent="0.2">
      <c r="B93" s="6" t="s">
        <v>79</v>
      </c>
      <c r="C93" s="32">
        <v>346</v>
      </c>
      <c r="D93" s="32">
        <v>346</v>
      </c>
      <c r="E93" s="23">
        <v>100</v>
      </c>
    </row>
    <row r="94" spans="2:5" ht="12" customHeight="1" x14ac:dyDescent="0.2">
      <c r="B94" s="6" t="s">
        <v>80</v>
      </c>
      <c r="C94" s="32">
        <v>3</v>
      </c>
      <c r="D94" s="32">
        <v>3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178</v>
      </c>
      <c r="D98" s="22">
        <v>178</v>
      </c>
      <c r="E98" s="23">
        <v>100</v>
      </c>
    </row>
  </sheetData>
  <hyperlinks>
    <hyperlink ref="C4" location="OCAK!A1" display="Ocak" xr:uid="{47054E31-FE00-4A73-BBB6-253BBB925E53}"/>
    <hyperlink ref="D4" location="ŞUBAT!A1" display="Şubat" xr:uid="{E70A6498-0FF0-439E-887E-DF2E9E6B2363}"/>
    <hyperlink ref="E4" location="MART!A1" display="Mart" xr:uid="{20693303-91B8-4C47-995A-CBF4967AD5F7}"/>
    <hyperlink ref="C5" location="NİSAN!A1" display="Nisan" xr:uid="{D3D84F3C-75BD-491B-B4D5-D3396F5D06C2}"/>
    <hyperlink ref="D5" location="MAYIS!A1" display="Mayıs" xr:uid="{1CE02949-D4EE-4D87-9398-5DF5D2256D53}"/>
    <hyperlink ref="E5" location="HAZİRAN!A1" display="Haziran" xr:uid="{DD19E766-C0C8-461C-9622-B798BD188410}"/>
    <hyperlink ref="C6" location="TEMMUZ!A1" display="Temmuz" xr:uid="{9126FCDB-D7B8-4B4F-8998-B9F2A556B6DA}"/>
    <hyperlink ref="D6" location="AĞUSTOS!A1" display="Ağustos" xr:uid="{6B77C35D-8A87-4886-A880-CAA3F8DFDB0F}"/>
    <hyperlink ref="E6" location="EYLÜL!A1" display="Eylül" xr:uid="{7B68340D-4701-406B-8D96-A0435DBCBA48}"/>
    <hyperlink ref="C7" location="EKİM!A1" display="Ekim" xr:uid="{90F26EE4-E79E-4135-A1F4-98CE0C54748F}"/>
    <hyperlink ref="D7" location="KASIM!A1" display="Kasım" xr:uid="{55E53326-4C5C-42B0-8C26-BCEB81794649}"/>
    <hyperlink ref="E7" location="ARALIK!A1" display="Aralık" xr:uid="{0F928C35-DE00-4AD5-9282-AEAC7E6BD2A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5C8A-98F8-46D0-866C-B80861B49429}">
  <sheetPr codeName="Sayfa8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518972</v>
      </c>
      <c r="D10" s="22">
        <v>164229</v>
      </c>
      <c r="E10" s="23">
        <v>31.64505984908627</v>
      </c>
    </row>
    <row r="11" spans="2:5" ht="12" customHeight="1" x14ac:dyDescent="0.2">
      <c r="B11" s="7" t="s">
        <v>4</v>
      </c>
      <c r="C11" s="24">
        <v>394384</v>
      </c>
      <c r="D11" s="24">
        <v>152039</v>
      </c>
      <c r="E11" s="25">
        <v>38.55100612600917</v>
      </c>
    </row>
    <row r="12" spans="2:5" ht="12" customHeight="1" x14ac:dyDescent="0.2">
      <c r="B12" s="7" t="s">
        <v>5</v>
      </c>
      <c r="C12" s="24">
        <v>152960</v>
      </c>
      <c r="D12" s="24">
        <v>58792</v>
      </c>
      <c r="E12" s="25">
        <v>38.436192468619247</v>
      </c>
    </row>
    <row r="13" spans="2:5" ht="12" customHeight="1" x14ac:dyDescent="0.2">
      <c r="B13" s="7" t="s">
        <v>6</v>
      </c>
      <c r="C13" s="26">
        <v>116765</v>
      </c>
      <c r="D13" s="26">
        <v>44340</v>
      </c>
      <c r="E13" s="27">
        <v>37.973707874791245</v>
      </c>
    </row>
    <row r="14" spans="2:5" ht="12" customHeight="1" x14ac:dyDescent="0.2">
      <c r="B14" s="8" t="s">
        <v>7</v>
      </c>
      <c r="C14" s="28">
        <v>15263</v>
      </c>
      <c r="D14" s="28">
        <v>202</v>
      </c>
      <c r="E14" s="29">
        <v>1.3234619668479328</v>
      </c>
    </row>
    <row r="15" spans="2:5" ht="12" customHeight="1" x14ac:dyDescent="0.2">
      <c r="B15" s="8" t="s">
        <v>8</v>
      </c>
      <c r="C15" s="28">
        <v>3998</v>
      </c>
      <c r="D15" s="28">
        <v>1200</v>
      </c>
      <c r="E15" s="29">
        <v>30.015007503751878</v>
      </c>
    </row>
    <row r="16" spans="2:5" ht="12" customHeight="1" x14ac:dyDescent="0.2">
      <c r="B16" s="8" t="s">
        <v>9</v>
      </c>
      <c r="C16" s="28">
        <v>86768</v>
      </c>
      <c r="D16" s="28">
        <v>38513</v>
      </c>
      <c r="E16" s="29">
        <v>44.386179236584915</v>
      </c>
    </row>
    <row r="17" spans="2:5" ht="12" customHeight="1" x14ac:dyDescent="0.2">
      <c r="B17" s="8" t="s">
        <v>10</v>
      </c>
      <c r="C17" s="28">
        <v>10736</v>
      </c>
      <c r="D17" s="28">
        <v>4425</v>
      </c>
      <c r="E17" s="29">
        <v>41.216467958271238</v>
      </c>
    </row>
    <row r="18" spans="2:5" ht="12" customHeight="1" x14ac:dyDescent="0.2">
      <c r="B18" s="7" t="s">
        <v>11</v>
      </c>
      <c r="C18" s="24">
        <v>36195</v>
      </c>
      <c r="D18" s="24">
        <v>14452</v>
      </c>
      <c r="E18" s="25">
        <v>39.928166873877608</v>
      </c>
    </row>
    <row r="19" spans="2:5" ht="12" customHeight="1" x14ac:dyDescent="0.2">
      <c r="B19" s="8" t="s">
        <v>12</v>
      </c>
      <c r="C19" s="28">
        <v>12196</v>
      </c>
      <c r="D19" s="28">
        <v>185</v>
      </c>
      <c r="E19" s="29">
        <v>1.5168907838635619</v>
      </c>
    </row>
    <row r="20" spans="2:5" ht="12" customHeight="1" x14ac:dyDescent="0.2">
      <c r="B20" s="8" t="s">
        <v>13</v>
      </c>
      <c r="C20" s="28">
        <v>79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23920</v>
      </c>
      <c r="D21" s="28">
        <v>14267</v>
      </c>
      <c r="E21" s="29">
        <v>59.644648829431432</v>
      </c>
    </row>
    <row r="22" spans="2:5" s="4" customFormat="1" ht="12" customHeight="1" x14ac:dyDescent="0.2">
      <c r="B22" s="7" t="s">
        <v>15</v>
      </c>
      <c r="C22" s="24">
        <v>77206</v>
      </c>
      <c r="D22" s="24">
        <v>20627</v>
      </c>
      <c r="E22" s="25">
        <v>26.716835479107843</v>
      </c>
    </row>
    <row r="23" spans="2:5" s="4" customFormat="1" ht="12" customHeight="1" x14ac:dyDescent="0.2">
      <c r="B23" s="8" t="s">
        <v>16</v>
      </c>
      <c r="C23" s="30">
        <v>148</v>
      </c>
      <c r="D23" s="30">
        <v>51</v>
      </c>
      <c r="E23" s="31">
        <v>34.45945945945946</v>
      </c>
    </row>
    <row r="24" spans="2:5" ht="12" customHeight="1" x14ac:dyDescent="0.2">
      <c r="B24" s="8" t="s">
        <v>17</v>
      </c>
      <c r="C24" s="30">
        <v>77058</v>
      </c>
      <c r="D24" s="30">
        <v>20576</v>
      </c>
      <c r="E24" s="31">
        <v>26.701964753821795</v>
      </c>
    </row>
    <row r="25" spans="2:5" s="4" customFormat="1" ht="12" customHeight="1" x14ac:dyDescent="0.2">
      <c r="B25" s="7" t="s">
        <v>18</v>
      </c>
      <c r="C25" s="24">
        <v>107743</v>
      </c>
      <c r="D25" s="24">
        <v>35024</v>
      </c>
      <c r="E25" s="25">
        <v>32.506984212431433</v>
      </c>
    </row>
    <row r="26" spans="2:5" ht="12" customHeight="1" x14ac:dyDescent="0.2">
      <c r="B26" s="7" t="s">
        <v>19</v>
      </c>
      <c r="C26" s="24">
        <v>91580</v>
      </c>
      <c r="D26" s="24">
        <v>23953</v>
      </c>
      <c r="E26" s="25">
        <v>26.155274077309453</v>
      </c>
    </row>
    <row r="27" spans="2:5" ht="12" customHeight="1" x14ac:dyDescent="0.2">
      <c r="B27" s="8" t="s">
        <v>20</v>
      </c>
      <c r="C27" s="28">
        <v>89113</v>
      </c>
      <c r="D27" s="28">
        <v>22104</v>
      </c>
      <c r="E27" s="29">
        <v>24.80446175081077</v>
      </c>
    </row>
    <row r="28" spans="2:5" ht="12" customHeight="1" x14ac:dyDescent="0.2">
      <c r="B28" s="8" t="s">
        <v>21</v>
      </c>
      <c r="C28" s="28">
        <v>2467</v>
      </c>
      <c r="D28" s="28">
        <v>1849</v>
      </c>
      <c r="E28" s="29">
        <v>74.949331171463314</v>
      </c>
    </row>
    <row r="29" spans="2:5" ht="12" customHeight="1" x14ac:dyDescent="0.2">
      <c r="B29" s="7" t="s">
        <v>22</v>
      </c>
      <c r="C29" s="26">
        <v>10402</v>
      </c>
      <c r="D29" s="26">
        <v>8037</v>
      </c>
      <c r="E29" s="27">
        <v>77.2639876946741</v>
      </c>
    </row>
    <row r="30" spans="2:5" ht="12" customHeight="1" x14ac:dyDescent="0.2">
      <c r="B30" s="8" t="s">
        <v>23</v>
      </c>
      <c r="C30" s="28">
        <v>1614</v>
      </c>
      <c r="D30" s="28">
        <v>66</v>
      </c>
      <c r="E30" s="29">
        <v>4.0892193308550189</v>
      </c>
    </row>
    <row r="31" spans="2:5" s="4" customFormat="1" ht="12" customHeight="1" x14ac:dyDescent="0.2">
      <c r="B31" s="8" t="s">
        <v>24</v>
      </c>
      <c r="C31" s="28">
        <v>7855</v>
      </c>
      <c r="D31" s="28">
        <v>7844</v>
      </c>
      <c r="E31" s="29">
        <v>99.859961807765757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194</v>
      </c>
      <c r="D33" s="28">
        <v>-6</v>
      </c>
      <c r="E33" s="29">
        <v>-3.0927835051546393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739</v>
      </c>
      <c r="D35" s="28">
        <v>133</v>
      </c>
      <c r="E35" s="29">
        <v>17.997293640054128</v>
      </c>
    </row>
    <row r="36" spans="2:6" ht="12" customHeight="1" x14ac:dyDescent="0.2">
      <c r="B36" s="7" t="s">
        <v>29</v>
      </c>
      <c r="C36" s="26">
        <v>5761</v>
      </c>
      <c r="D36" s="26">
        <v>3034</v>
      </c>
      <c r="E36" s="27">
        <v>52.664467974310014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v>21190</v>
      </c>
      <c r="D39" s="24">
        <v>21190</v>
      </c>
      <c r="E39" s="25">
        <v>100</v>
      </c>
    </row>
    <row r="40" spans="2:6" s="4" customFormat="1" ht="12" customHeight="1" x14ac:dyDescent="0.2">
      <c r="B40" s="8" t="s">
        <v>33</v>
      </c>
      <c r="C40" s="30">
        <v>149</v>
      </c>
      <c r="D40" s="30">
        <v>149</v>
      </c>
      <c r="E40" s="31">
        <v>100</v>
      </c>
    </row>
    <row r="41" spans="2:6" ht="12" customHeight="1" x14ac:dyDescent="0.2">
      <c r="B41" s="8" t="s">
        <v>34</v>
      </c>
      <c r="C41" s="30">
        <v>21041</v>
      </c>
      <c r="D41" s="30">
        <v>21041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23018</v>
      </c>
      <c r="D43" s="24">
        <v>9207</v>
      </c>
      <c r="E43" s="25">
        <v>39.999131114779743</v>
      </c>
    </row>
    <row r="44" spans="2:6" ht="12" customHeight="1" x14ac:dyDescent="0.2">
      <c r="B44" s="7" t="s">
        <v>37</v>
      </c>
      <c r="C44" s="26">
        <v>12120</v>
      </c>
      <c r="D44" s="26">
        <v>7196</v>
      </c>
      <c r="E44" s="27">
        <v>59.372937293729379</v>
      </c>
      <c r="F44" s="5"/>
    </row>
    <row r="45" spans="2:6" ht="12" customHeight="1" x14ac:dyDescent="0.2">
      <c r="B45" s="7" t="s">
        <v>38</v>
      </c>
      <c r="C45" s="26">
        <v>147</v>
      </c>
      <c r="D45" s="26">
        <v>3</v>
      </c>
      <c r="E45" s="27">
        <v>2.0408163265306123</v>
      </c>
    </row>
    <row r="46" spans="2:6" ht="12" customHeight="1" x14ac:dyDescent="0.2">
      <c r="B46" s="6" t="s">
        <v>84</v>
      </c>
      <c r="C46" s="22">
        <v>7989</v>
      </c>
      <c r="D46" s="22">
        <v>7036</v>
      </c>
      <c r="E46" s="27">
        <v>88.071097759419203</v>
      </c>
    </row>
    <row r="47" spans="2:6" ht="12" customHeight="1" x14ac:dyDescent="0.2">
      <c r="B47" s="6" t="s">
        <v>39</v>
      </c>
      <c r="C47" s="32">
        <v>2100</v>
      </c>
      <c r="D47" s="32">
        <v>2049</v>
      </c>
      <c r="E47" s="33">
        <v>97.571428571428569</v>
      </c>
    </row>
    <row r="48" spans="2:6" ht="12" customHeight="1" x14ac:dyDescent="0.2">
      <c r="B48" s="6" t="s">
        <v>40</v>
      </c>
      <c r="C48" s="32">
        <v>1995</v>
      </c>
      <c r="D48" s="32">
        <v>1944</v>
      </c>
      <c r="E48" s="33">
        <v>97.443609022556387</v>
      </c>
    </row>
    <row r="49" spans="2:5" ht="12" customHeight="1" x14ac:dyDescent="0.2">
      <c r="B49" s="9" t="s">
        <v>41</v>
      </c>
      <c r="C49" s="34">
        <v>4</v>
      </c>
      <c r="D49" s="34">
        <v>2</v>
      </c>
      <c r="E49" s="35">
        <v>50</v>
      </c>
    </row>
    <row r="50" spans="2:5" ht="12" customHeight="1" x14ac:dyDescent="0.2">
      <c r="B50" s="9" t="s">
        <v>42</v>
      </c>
      <c r="C50" s="34">
        <v>1991</v>
      </c>
      <c r="D50" s="34">
        <v>1942</v>
      </c>
      <c r="E50" s="35">
        <v>97.538925163234552</v>
      </c>
    </row>
    <row r="51" spans="2:5" ht="12" customHeight="1" x14ac:dyDescent="0.2">
      <c r="B51" s="6" t="s">
        <v>43</v>
      </c>
      <c r="C51" s="32">
        <v>105</v>
      </c>
      <c r="D51" s="32">
        <v>105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105</v>
      </c>
      <c r="D53" s="34">
        <v>105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3940</v>
      </c>
      <c r="D57" s="32">
        <v>3940</v>
      </c>
      <c r="E57" s="33">
        <v>100</v>
      </c>
    </row>
    <row r="58" spans="2:5" ht="12" customHeight="1" x14ac:dyDescent="0.2">
      <c r="B58" s="6" t="s">
        <v>48</v>
      </c>
      <c r="C58" s="32">
        <v>3940</v>
      </c>
      <c r="D58" s="32">
        <v>3940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1718</v>
      </c>
      <c r="D60" s="32">
        <v>816</v>
      </c>
      <c r="E60" s="33">
        <v>47.497089639115252</v>
      </c>
    </row>
    <row r="61" spans="2:5" s="4" customFormat="1" ht="12" customHeight="1" x14ac:dyDescent="0.2">
      <c r="B61" s="6" t="s">
        <v>51</v>
      </c>
      <c r="C61" s="32">
        <v>1677</v>
      </c>
      <c r="D61" s="32">
        <v>775</v>
      </c>
      <c r="E61" s="33">
        <v>46.213476446034583</v>
      </c>
    </row>
    <row r="62" spans="2:5" ht="12" customHeight="1" x14ac:dyDescent="0.2">
      <c r="B62" s="6" t="s">
        <v>90</v>
      </c>
      <c r="C62" s="32">
        <v>41</v>
      </c>
      <c r="D62" s="32">
        <v>41</v>
      </c>
      <c r="E62" s="33">
        <v>100</v>
      </c>
    </row>
    <row r="63" spans="2:5" ht="12" customHeight="1" x14ac:dyDescent="0.2">
      <c r="B63" s="6" t="s">
        <v>52</v>
      </c>
      <c r="C63" s="32">
        <v>231</v>
      </c>
      <c r="D63" s="32">
        <v>231</v>
      </c>
      <c r="E63" s="33">
        <v>100</v>
      </c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116268</v>
      </c>
      <c r="D69" s="22">
        <v>4823</v>
      </c>
      <c r="E69" s="23">
        <v>4.1481749062510751</v>
      </c>
    </row>
    <row r="70" spans="2:5" ht="12" customHeight="1" x14ac:dyDescent="0.2">
      <c r="B70" s="6" t="s">
        <v>57</v>
      </c>
      <c r="C70" s="32">
        <v>33618</v>
      </c>
      <c r="D70" s="32">
        <v>191</v>
      </c>
      <c r="E70" s="33">
        <v>0.56814801594383957</v>
      </c>
    </row>
    <row r="71" spans="2:5" ht="12" customHeight="1" x14ac:dyDescent="0.2">
      <c r="B71" s="6" t="s">
        <v>58</v>
      </c>
      <c r="C71" s="32">
        <v>13</v>
      </c>
      <c r="D71" s="32">
        <v>13</v>
      </c>
      <c r="E71" s="33"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33573</v>
      </c>
      <c r="D73" s="36">
        <v>152</v>
      </c>
      <c r="E73" s="37">
        <v>0.45274476513865308</v>
      </c>
    </row>
    <row r="74" spans="2:5" ht="12" customHeight="1" x14ac:dyDescent="0.2">
      <c r="B74" s="6" t="s">
        <v>61</v>
      </c>
      <c r="C74" s="32">
        <v>32</v>
      </c>
      <c r="D74" s="32">
        <v>26</v>
      </c>
      <c r="E74" s="33">
        <v>81.25</v>
      </c>
    </row>
    <row r="75" spans="2:5" ht="12" customHeight="1" x14ac:dyDescent="0.2">
      <c r="B75" s="6" t="s">
        <v>62</v>
      </c>
      <c r="C75" s="32">
        <v>796</v>
      </c>
      <c r="D75" s="32">
        <v>683</v>
      </c>
      <c r="E75" s="33">
        <v>85.804020100502512</v>
      </c>
    </row>
    <row r="76" spans="2:5" ht="12" customHeight="1" x14ac:dyDescent="0.2">
      <c r="B76" s="6" t="s">
        <v>63</v>
      </c>
      <c r="C76" s="32">
        <v>97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699</v>
      </c>
      <c r="D77" s="32">
        <v>683</v>
      </c>
      <c r="E77" s="33">
        <v>97.711015736766811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696</v>
      </c>
      <c r="D85" s="34">
        <v>683</v>
      </c>
      <c r="E85" s="35">
        <v>98.132183908045974</v>
      </c>
    </row>
    <row r="86" spans="2:5" ht="12" customHeight="1" x14ac:dyDescent="0.2">
      <c r="B86" s="6" t="s">
        <v>73</v>
      </c>
      <c r="C86" s="32">
        <v>79680</v>
      </c>
      <c r="D86" s="32">
        <v>2993</v>
      </c>
      <c r="E86" s="33">
        <v>3.7562751004016062</v>
      </c>
    </row>
    <row r="87" spans="2:5" ht="12" customHeight="1" x14ac:dyDescent="0.2">
      <c r="B87" s="6" t="s">
        <v>74</v>
      </c>
      <c r="C87" s="36">
        <v>1095</v>
      </c>
      <c r="D87" s="36">
        <v>319</v>
      </c>
      <c r="E87" s="37">
        <v>29.132420091324203</v>
      </c>
    </row>
    <row r="88" spans="2:5" ht="12" customHeight="1" x14ac:dyDescent="0.2">
      <c r="B88" s="6" t="s">
        <v>75</v>
      </c>
      <c r="C88" s="32">
        <v>16132</v>
      </c>
      <c r="D88" s="32">
        <v>1337</v>
      </c>
      <c r="E88" s="33">
        <v>8.2878750309942983</v>
      </c>
    </row>
    <row r="89" spans="2:5" ht="12" customHeight="1" x14ac:dyDescent="0.2">
      <c r="B89" s="6" t="s">
        <v>76</v>
      </c>
      <c r="C89" s="32">
        <v>60120</v>
      </c>
      <c r="D89" s="32">
        <v>1337</v>
      </c>
      <c r="E89" s="33">
        <v>2.2238855622089155</v>
      </c>
    </row>
    <row r="90" spans="2:5" ht="12" customHeight="1" x14ac:dyDescent="0.2">
      <c r="B90" s="6" t="s">
        <v>77</v>
      </c>
      <c r="C90" s="32">
        <v>2333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2174</v>
      </c>
      <c r="D91" s="32">
        <v>956</v>
      </c>
      <c r="E91" s="33">
        <v>43.974241030358783</v>
      </c>
    </row>
    <row r="92" spans="2:5" ht="12" customHeight="1" x14ac:dyDescent="0.2">
      <c r="B92" s="6" t="s">
        <v>86</v>
      </c>
      <c r="C92" s="22">
        <v>203</v>
      </c>
      <c r="D92" s="22">
        <v>203</v>
      </c>
      <c r="E92" s="23">
        <v>100</v>
      </c>
    </row>
    <row r="93" spans="2:5" ht="12" customHeight="1" x14ac:dyDescent="0.2">
      <c r="B93" s="6" t="s">
        <v>79</v>
      </c>
      <c r="C93" s="32">
        <v>200</v>
      </c>
      <c r="D93" s="32">
        <v>200</v>
      </c>
      <c r="E93" s="23">
        <v>100</v>
      </c>
    </row>
    <row r="94" spans="2:5" ht="12" customHeight="1" x14ac:dyDescent="0.2">
      <c r="B94" s="6" t="s">
        <v>80</v>
      </c>
      <c r="C94" s="32">
        <v>3</v>
      </c>
      <c r="D94" s="32">
        <v>3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128</v>
      </c>
      <c r="D98" s="22">
        <v>128</v>
      </c>
      <c r="E98" s="23">
        <v>100</v>
      </c>
    </row>
  </sheetData>
  <hyperlinks>
    <hyperlink ref="C4" location="OCAK!A1" display="Ocak" xr:uid="{059516BF-2203-43BB-85C7-532B7FDF2AF3}"/>
    <hyperlink ref="D4" location="ŞUBAT!A1" display="Şubat" xr:uid="{535FCA27-B014-432C-A30A-4D3D89DC8DAF}"/>
    <hyperlink ref="E4" location="MART!A1" display="Mart" xr:uid="{0CEA00D4-090C-41A2-90FF-AE04D9AC4309}"/>
    <hyperlink ref="C5" location="NİSAN!A1" display="Nisan" xr:uid="{32C6B7F5-5511-4B82-A044-FF88C1FDB717}"/>
    <hyperlink ref="D5" location="MAYIS!A1" display="Mayıs" xr:uid="{627538D1-A02E-4328-BFA9-618F291159D7}"/>
    <hyperlink ref="E5" location="HAZİRAN!A1" display="Haziran" xr:uid="{CFA71F40-0519-4E85-971C-C2F39B16DAF4}"/>
    <hyperlink ref="C6" location="TEMMUZ!A1" display="Temmuz" xr:uid="{7CD98456-B81B-42C9-AE3A-93057B996540}"/>
    <hyperlink ref="D6" location="AĞUSTOS!A1" display="Ağustos" xr:uid="{91543CAE-E7CD-4AC8-A9F7-67F055E0A0FB}"/>
    <hyperlink ref="E6" location="EYLÜL!A1" display="Eylül" xr:uid="{FE74FF9C-0E4C-427A-A85B-D8B3E13874B1}"/>
    <hyperlink ref="C7" location="EKİM!A1" display="Ekim" xr:uid="{7E3980CE-57DE-4FDF-8C59-78BDC9CA0A7B}"/>
    <hyperlink ref="D7" location="KASIM!A1" display="Kasım" xr:uid="{816461EB-BB60-4766-8C68-8C55B134F28A}"/>
    <hyperlink ref="E7" location="ARALIK!A1" display="Aralık" xr:uid="{7FA134E1-F54C-42F9-A566-7F2A36C70A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75C9-8D72-476B-B04B-2EC7529A5196}">
  <sheetPr codeName="Sayfa9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436349</v>
      </c>
      <c r="D10" s="22">
        <f>+D11+D46+D64+D69+D92+D98</f>
        <v>91221</v>
      </c>
      <c r="E10" s="23">
        <f t="shared" ref="E10:E73" si="0">+D10/C10*100</f>
        <v>20.905513705772215</v>
      </c>
    </row>
    <row r="11" spans="2:5" ht="12" customHeight="1" x14ac:dyDescent="0.2">
      <c r="B11" s="7" t="s">
        <v>4</v>
      </c>
      <c r="C11" s="24">
        <f>+C12+C22+C25+C39+C43+C44+C45</f>
        <v>320087</v>
      </c>
      <c r="D11" s="24">
        <f>+D12+D22+D25+D39+D43+D44+D45</f>
        <v>83282</v>
      </c>
      <c r="E11" s="25">
        <f t="shared" si="0"/>
        <v>26.018551206390761</v>
      </c>
    </row>
    <row r="12" spans="2:5" ht="12" customHeight="1" x14ac:dyDescent="0.2">
      <c r="B12" s="7" t="s">
        <v>5</v>
      </c>
      <c r="C12" s="24">
        <f>+C13+C18</f>
        <v>113059</v>
      </c>
      <c r="D12" s="24">
        <f>+D13+D18</f>
        <v>25361</v>
      </c>
      <c r="E12" s="25">
        <f t="shared" si="0"/>
        <v>22.431650731034239</v>
      </c>
    </row>
    <row r="13" spans="2:5" ht="12" customHeight="1" x14ac:dyDescent="0.2">
      <c r="B13" s="7" t="s">
        <v>6</v>
      </c>
      <c r="C13" s="26">
        <f>SUM(C14:C17)</f>
        <v>95023</v>
      </c>
      <c r="D13" s="26">
        <f>SUM(D14:D17)</f>
        <v>25180</v>
      </c>
      <c r="E13" s="27">
        <f t="shared" si="0"/>
        <v>26.498847647411676</v>
      </c>
    </row>
    <row r="14" spans="2:5" ht="12" customHeight="1" x14ac:dyDescent="0.2">
      <c r="B14" s="8" t="s">
        <v>7</v>
      </c>
      <c r="C14" s="28">
        <v>15207</v>
      </c>
      <c r="D14" s="28">
        <v>138</v>
      </c>
      <c r="E14" s="29">
        <f t="shared" si="0"/>
        <v>0.90747681988557893</v>
      </c>
    </row>
    <row r="15" spans="2:5" ht="12" customHeight="1" x14ac:dyDescent="0.2">
      <c r="B15" s="8" t="s">
        <v>8</v>
      </c>
      <c r="C15" s="28">
        <v>1581</v>
      </c>
      <c r="D15" s="28">
        <v>21</v>
      </c>
      <c r="E15" s="29">
        <f t="shared" si="0"/>
        <v>1.3282732447817838</v>
      </c>
    </row>
    <row r="16" spans="2:5" ht="12" customHeight="1" x14ac:dyDescent="0.2">
      <c r="B16" s="8" t="s">
        <v>9</v>
      </c>
      <c r="C16" s="28">
        <v>73735</v>
      </c>
      <c r="D16" s="28">
        <v>24907</v>
      </c>
      <c r="E16" s="29">
        <f t="shared" si="0"/>
        <v>33.779073709907095</v>
      </c>
    </row>
    <row r="17" spans="2:5" ht="12" customHeight="1" x14ac:dyDescent="0.2">
      <c r="B17" s="8" t="s">
        <v>10</v>
      </c>
      <c r="C17" s="28">
        <v>4500</v>
      </c>
      <c r="D17" s="28">
        <v>114</v>
      </c>
      <c r="E17" s="29">
        <f t="shared" si="0"/>
        <v>2.5333333333333332</v>
      </c>
    </row>
    <row r="18" spans="2:5" ht="12" customHeight="1" x14ac:dyDescent="0.2">
      <c r="B18" s="7" t="s">
        <v>11</v>
      </c>
      <c r="C18" s="24">
        <f>SUM(C19:C21)</f>
        <v>18036</v>
      </c>
      <c r="D18" s="24">
        <f>SUM(D19:D21)</f>
        <v>181</v>
      </c>
      <c r="E18" s="25">
        <f t="shared" si="0"/>
        <v>1.003548458638279</v>
      </c>
    </row>
    <row r="19" spans="2:5" ht="12" customHeight="1" x14ac:dyDescent="0.2">
      <c r="B19" s="8" t="s">
        <v>12</v>
      </c>
      <c r="C19" s="28">
        <v>12194</v>
      </c>
      <c r="D19" s="28">
        <v>82</v>
      </c>
      <c r="E19" s="29">
        <f t="shared" si="0"/>
        <v>0.67246186649171724</v>
      </c>
    </row>
    <row r="20" spans="2:5" ht="12" customHeight="1" x14ac:dyDescent="0.2">
      <c r="B20" s="8" t="s">
        <v>13</v>
      </c>
      <c r="C20" s="28">
        <v>79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5763</v>
      </c>
      <c r="D21" s="28">
        <v>99</v>
      </c>
      <c r="E21" s="29">
        <f t="shared" si="0"/>
        <v>1.7178552837064029</v>
      </c>
    </row>
    <row r="22" spans="2:5" s="4" customFormat="1" ht="12" customHeight="1" x14ac:dyDescent="0.2">
      <c r="B22" s="7" t="s">
        <v>15</v>
      </c>
      <c r="C22" s="24">
        <f>SUM(C23:C24)</f>
        <v>76763</v>
      </c>
      <c r="D22" s="24">
        <f>SUM(D23:D24)</f>
        <v>17406</v>
      </c>
      <c r="E22" s="25">
        <f t="shared" si="0"/>
        <v>22.674986647212851</v>
      </c>
    </row>
    <row r="23" spans="2:5" s="4" customFormat="1" ht="12" customHeight="1" x14ac:dyDescent="0.2">
      <c r="B23" s="8" t="s">
        <v>16</v>
      </c>
      <c r="C23" s="30">
        <v>85</v>
      </c>
      <c r="D23" s="30">
        <v>23</v>
      </c>
      <c r="E23" s="31">
        <f t="shared" si="0"/>
        <v>27.058823529411764</v>
      </c>
    </row>
    <row r="24" spans="2:5" ht="12" customHeight="1" x14ac:dyDescent="0.2">
      <c r="B24" s="8" t="s">
        <v>17</v>
      </c>
      <c r="C24" s="30">
        <v>76678</v>
      </c>
      <c r="D24" s="30">
        <v>17383</v>
      </c>
      <c r="E24" s="31">
        <f t="shared" si="0"/>
        <v>22.670127024700694</v>
      </c>
    </row>
    <row r="25" spans="2:5" s="4" customFormat="1" ht="12" customHeight="1" x14ac:dyDescent="0.2">
      <c r="B25" s="7" t="s">
        <v>18</v>
      </c>
      <c r="C25" s="24">
        <f>+C26+C29+C36+C37+C38</f>
        <v>93744</v>
      </c>
      <c r="D25" s="24">
        <f>+D26+D29+D36+D37+D38</f>
        <v>22364</v>
      </c>
      <c r="E25" s="25">
        <f t="shared" si="0"/>
        <v>23.856460146782727</v>
      </c>
    </row>
    <row r="26" spans="2:5" ht="12" customHeight="1" x14ac:dyDescent="0.2">
      <c r="B26" s="7" t="s">
        <v>19</v>
      </c>
      <c r="C26" s="24">
        <f>SUM(C27:C28)</f>
        <v>83447</v>
      </c>
      <c r="D26" s="24">
        <f>SUM(D27:D28)</f>
        <v>17088</v>
      </c>
      <c r="E26" s="25">
        <f t="shared" si="0"/>
        <v>20.477668460220261</v>
      </c>
    </row>
    <row r="27" spans="2:5" ht="12" customHeight="1" x14ac:dyDescent="0.2">
      <c r="B27" s="8" t="s">
        <v>20</v>
      </c>
      <c r="C27" s="28">
        <v>81397</v>
      </c>
      <c r="D27" s="28">
        <v>15694</v>
      </c>
      <c r="E27" s="29">
        <f t="shared" si="0"/>
        <v>19.280808875019964</v>
      </c>
    </row>
    <row r="28" spans="2:5" ht="12" customHeight="1" x14ac:dyDescent="0.2">
      <c r="B28" s="8" t="s">
        <v>21</v>
      </c>
      <c r="C28" s="28">
        <v>2050</v>
      </c>
      <c r="D28" s="28">
        <v>1394</v>
      </c>
      <c r="E28" s="29">
        <f t="shared" si="0"/>
        <v>68</v>
      </c>
    </row>
    <row r="29" spans="2:5" ht="12" customHeight="1" x14ac:dyDescent="0.2">
      <c r="B29" s="7" t="s">
        <v>22</v>
      </c>
      <c r="C29" s="26">
        <f>SUM(C30:C35)</f>
        <v>5726</v>
      </c>
      <c r="D29" s="26">
        <f>SUM(D30:D35)</f>
        <v>3410</v>
      </c>
      <c r="E29" s="27">
        <f t="shared" si="0"/>
        <v>59.552916521131685</v>
      </c>
    </row>
    <row r="30" spans="2:5" ht="12" customHeight="1" x14ac:dyDescent="0.2">
      <c r="B30" s="8" t="s">
        <v>23</v>
      </c>
      <c r="C30" s="28">
        <v>1532</v>
      </c>
      <c r="D30" s="28">
        <v>34</v>
      </c>
      <c r="E30" s="29">
        <f t="shared" si="0"/>
        <v>2.219321148825065</v>
      </c>
    </row>
    <row r="31" spans="2:5" s="4" customFormat="1" ht="12" customHeight="1" x14ac:dyDescent="0.2">
      <c r="B31" s="8" t="s">
        <v>24</v>
      </c>
      <c r="C31" s="28">
        <v>3324</v>
      </c>
      <c r="D31" s="28">
        <v>3320</v>
      </c>
      <c r="E31" s="29">
        <f t="shared" si="0"/>
        <v>99.879663056558371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214</v>
      </c>
      <c r="D33" s="28">
        <v>0</v>
      </c>
      <c r="E33" s="29">
        <f t="shared" si="0"/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656</v>
      </c>
      <c r="D35" s="28">
        <v>56</v>
      </c>
      <c r="E35" s="29">
        <f t="shared" si="0"/>
        <v>8.536585365853659</v>
      </c>
    </row>
    <row r="36" spans="2:6" ht="12" customHeight="1" x14ac:dyDescent="0.2">
      <c r="B36" s="7" t="s">
        <v>29</v>
      </c>
      <c r="C36" s="26">
        <v>4571</v>
      </c>
      <c r="D36" s="26">
        <v>1866</v>
      </c>
      <c r="E36" s="27">
        <f t="shared" si="0"/>
        <v>40.822577116604677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>
        <v>0</v>
      </c>
      <c r="D38" s="26">
        <v>0</v>
      </c>
      <c r="E38" s="27"/>
    </row>
    <row r="39" spans="2:6" ht="12" customHeight="1" x14ac:dyDescent="0.2">
      <c r="B39" s="7" t="s">
        <v>32</v>
      </c>
      <c r="C39" s="24">
        <f>SUM(C40:C42)</f>
        <v>9340</v>
      </c>
      <c r="D39" s="24">
        <f>SUM(D40:D42)</f>
        <v>9340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23</v>
      </c>
      <c r="D40" s="30">
        <v>23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9317</v>
      </c>
      <c r="D41" s="30">
        <v>9317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18012</v>
      </c>
      <c r="D43" s="24">
        <v>4655</v>
      </c>
      <c r="E43" s="25">
        <f t="shared" si="0"/>
        <v>25.843881856540087</v>
      </c>
    </row>
    <row r="44" spans="2:6" ht="12" customHeight="1" x14ac:dyDescent="0.2">
      <c r="B44" s="7" t="s">
        <v>37</v>
      </c>
      <c r="C44" s="26">
        <v>9023</v>
      </c>
      <c r="D44" s="26">
        <v>4154</v>
      </c>
      <c r="E44" s="27">
        <f t="shared" si="0"/>
        <v>46.037903136429122</v>
      </c>
      <c r="F44" s="5"/>
    </row>
    <row r="45" spans="2:6" ht="12" customHeight="1" x14ac:dyDescent="0.2">
      <c r="B45" s="7" t="s">
        <v>38</v>
      </c>
      <c r="C45" s="26">
        <v>146</v>
      </c>
      <c r="D45" s="26">
        <v>2</v>
      </c>
      <c r="E45" s="27">
        <f t="shared" si="0"/>
        <v>1.3698630136986301</v>
      </c>
    </row>
    <row r="46" spans="2:6" ht="12" customHeight="1" x14ac:dyDescent="0.2">
      <c r="B46" s="6" t="s">
        <v>84</v>
      </c>
      <c r="C46" s="22">
        <f>+C47+C54+C57+C60+C63</f>
        <v>6111</v>
      </c>
      <c r="D46" s="22">
        <f>+D47+D54+D57+D60+D63</f>
        <v>5156</v>
      </c>
      <c r="E46" s="27">
        <f t="shared" si="0"/>
        <v>84.372443135329732</v>
      </c>
    </row>
    <row r="47" spans="2:6" ht="12" customHeight="1" x14ac:dyDescent="0.2">
      <c r="B47" s="6" t="s">
        <v>39</v>
      </c>
      <c r="C47" s="32">
        <f>+C48+C51</f>
        <v>1248</v>
      </c>
      <c r="D47" s="32">
        <f>+D48+D51</f>
        <v>1196</v>
      </c>
      <c r="E47" s="33">
        <f t="shared" si="0"/>
        <v>95.833333333333343</v>
      </c>
    </row>
    <row r="48" spans="2:6" ht="12" customHeight="1" x14ac:dyDescent="0.2">
      <c r="B48" s="6" t="s">
        <v>40</v>
      </c>
      <c r="C48" s="32">
        <f>SUM(C49:C50)</f>
        <v>1169</v>
      </c>
      <c r="D48" s="32">
        <f>SUM(D49:D50)</f>
        <v>1117</v>
      </c>
      <c r="E48" s="33">
        <f t="shared" si="0"/>
        <v>95.551753635585968</v>
      </c>
    </row>
    <row r="49" spans="2:5" ht="12" customHeight="1" x14ac:dyDescent="0.2">
      <c r="B49" s="9" t="s">
        <v>41</v>
      </c>
      <c r="C49" s="34">
        <v>4</v>
      </c>
      <c r="D49" s="34">
        <v>1</v>
      </c>
      <c r="E49" s="35">
        <f t="shared" si="0"/>
        <v>25</v>
      </c>
    </row>
    <row r="50" spans="2:5" ht="12" customHeight="1" x14ac:dyDescent="0.2">
      <c r="B50" s="9" t="s">
        <v>42</v>
      </c>
      <c r="C50" s="34">
        <v>1165</v>
      </c>
      <c r="D50" s="34">
        <v>1116</v>
      </c>
      <c r="E50" s="35">
        <f t="shared" si="0"/>
        <v>95.793991416309012</v>
      </c>
    </row>
    <row r="51" spans="2:5" ht="12" customHeight="1" x14ac:dyDescent="0.2">
      <c r="B51" s="6" t="s">
        <v>43</v>
      </c>
      <c r="C51" s="32">
        <f>SUM(C52:C53)</f>
        <v>79</v>
      </c>
      <c r="D51" s="32">
        <f>SUM(D52:D53)</f>
        <v>79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79</v>
      </c>
      <c r="D53" s="34">
        <v>79</v>
      </c>
      <c r="E53" s="35">
        <f>+D53/C53*100</f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3281</v>
      </c>
      <c r="D57" s="32">
        <f>SUM(D58:D59)</f>
        <v>3281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3281</v>
      </c>
      <c r="D58" s="32">
        <v>3281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1351</v>
      </c>
      <c r="D60" s="32">
        <f>SUM(D61:D62)</f>
        <v>448</v>
      </c>
      <c r="E60" s="33">
        <f t="shared" si="0"/>
        <v>33.160621761658035</v>
      </c>
    </row>
    <row r="61" spans="2:5" s="4" customFormat="1" ht="12" customHeight="1" x14ac:dyDescent="0.2">
      <c r="B61" s="6" t="s">
        <v>51</v>
      </c>
      <c r="C61" s="32">
        <v>1326</v>
      </c>
      <c r="D61" s="32">
        <v>423</v>
      </c>
      <c r="E61" s="33">
        <f t="shared" si="0"/>
        <v>31.90045248868778</v>
      </c>
    </row>
    <row r="62" spans="2:5" ht="12" customHeight="1" x14ac:dyDescent="0.2">
      <c r="B62" s="6" t="s">
        <v>90</v>
      </c>
      <c r="C62" s="32">
        <v>25</v>
      </c>
      <c r="D62" s="32">
        <v>25</v>
      </c>
      <c r="E62" s="33">
        <f t="shared" si="0"/>
        <v>100</v>
      </c>
    </row>
    <row r="63" spans="2:5" ht="12" customHeight="1" x14ac:dyDescent="0.2">
      <c r="B63" s="6" t="s">
        <v>52</v>
      </c>
      <c r="C63" s="32">
        <v>231</v>
      </c>
      <c r="D63" s="32">
        <v>231</v>
      </c>
      <c r="E63" s="33">
        <f t="shared" si="0"/>
        <v>100</v>
      </c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109907</v>
      </c>
      <c r="D69" s="22">
        <f>+D70+D75+D86+D91</f>
        <v>2539</v>
      </c>
      <c r="E69" s="23">
        <f t="shared" si="0"/>
        <v>2.3101349322609117</v>
      </c>
    </row>
    <row r="70" spans="2:5" ht="12" customHeight="1" x14ac:dyDescent="0.2">
      <c r="B70" s="6" t="s">
        <v>57</v>
      </c>
      <c r="C70" s="32">
        <f>+C71+C72+C73+C74</f>
        <v>32501</v>
      </c>
      <c r="D70" s="32">
        <f>+D71+D72+D73+D74</f>
        <v>131</v>
      </c>
      <c r="E70" s="33">
        <f t="shared" si="0"/>
        <v>0.40306452109165875</v>
      </c>
    </row>
    <row r="71" spans="2:5" ht="12" customHeight="1" x14ac:dyDescent="0.2">
      <c r="B71" s="6" t="s">
        <v>58</v>
      </c>
      <c r="C71" s="32">
        <v>12</v>
      </c>
      <c r="D71" s="32">
        <v>12</v>
      </c>
      <c r="E71" s="33">
        <f t="shared" si="0"/>
        <v>100</v>
      </c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32462</v>
      </c>
      <c r="D73" s="36">
        <v>98</v>
      </c>
      <c r="E73" s="37">
        <f t="shared" si="0"/>
        <v>0.30189144230176823</v>
      </c>
    </row>
    <row r="74" spans="2:5" ht="12" customHeight="1" x14ac:dyDescent="0.2">
      <c r="B74" s="6" t="s">
        <v>61</v>
      </c>
      <c r="C74" s="32">
        <v>27</v>
      </c>
      <c r="D74" s="32">
        <v>21</v>
      </c>
      <c r="E74" s="33">
        <f t="shared" ref="E74:E98" si="1">+D74/C74*100</f>
        <v>77.777777777777786</v>
      </c>
    </row>
    <row r="75" spans="2:5" ht="12" customHeight="1" x14ac:dyDescent="0.2">
      <c r="B75" s="6" t="s">
        <v>62</v>
      </c>
      <c r="C75" s="32">
        <f>+C76+C77</f>
        <v>463</v>
      </c>
      <c r="D75" s="32">
        <f>+D76+D77</f>
        <v>350</v>
      </c>
      <c r="E75" s="33">
        <f t="shared" si="1"/>
        <v>75.593952483801303</v>
      </c>
    </row>
    <row r="76" spans="2:5" ht="12" customHeight="1" x14ac:dyDescent="0.2">
      <c r="B76" s="6" t="s">
        <v>63</v>
      </c>
      <c r="C76" s="32">
        <v>97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366</v>
      </c>
      <c r="D77" s="32">
        <f>SUM(D78:D85)</f>
        <v>350</v>
      </c>
      <c r="E77" s="33">
        <f t="shared" si="1"/>
        <v>95.628415300546436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</v>
      </c>
      <c r="D80" s="34">
        <v>0</v>
      </c>
      <c r="E80" s="35">
        <f>+D80/C80*100</f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363</v>
      </c>
      <c r="D85" s="34">
        <v>350</v>
      </c>
      <c r="E85" s="35">
        <f t="shared" si="1"/>
        <v>96.418732782369148</v>
      </c>
    </row>
    <row r="86" spans="2:5" ht="12" customHeight="1" x14ac:dyDescent="0.2">
      <c r="B86" s="6" t="s">
        <v>73</v>
      </c>
      <c r="C86" s="32">
        <f>+C87+C88+C89+C90</f>
        <v>75278</v>
      </c>
      <c r="D86" s="32">
        <f>+D87+D88+D89+D90</f>
        <v>1588</v>
      </c>
      <c r="E86" s="33">
        <f t="shared" si="1"/>
        <v>2.1095140678551503</v>
      </c>
    </row>
    <row r="87" spans="2:5" ht="12" customHeight="1" x14ac:dyDescent="0.2">
      <c r="B87" s="6" t="s">
        <v>74</v>
      </c>
      <c r="C87" s="36">
        <v>974</v>
      </c>
      <c r="D87" s="36">
        <v>191</v>
      </c>
      <c r="E87" s="37">
        <f t="shared" si="1"/>
        <v>19.609856262833674</v>
      </c>
    </row>
    <row r="88" spans="2:5" ht="12" customHeight="1" x14ac:dyDescent="0.2">
      <c r="B88" s="6" t="s">
        <v>75</v>
      </c>
      <c r="C88" s="32">
        <v>15298</v>
      </c>
      <c r="D88" s="32">
        <v>744</v>
      </c>
      <c r="E88" s="33">
        <f t="shared" si="1"/>
        <v>4.8633808340959606</v>
      </c>
    </row>
    <row r="89" spans="2:5" ht="12" customHeight="1" x14ac:dyDescent="0.2">
      <c r="B89" s="6" t="s">
        <v>76</v>
      </c>
      <c r="C89" s="32">
        <v>56673</v>
      </c>
      <c r="D89" s="32">
        <v>653</v>
      </c>
      <c r="E89" s="33">
        <f t="shared" si="1"/>
        <v>1.152224163181762</v>
      </c>
    </row>
    <row r="90" spans="2:5" ht="12" customHeight="1" x14ac:dyDescent="0.2">
      <c r="B90" s="6" t="s">
        <v>77</v>
      </c>
      <c r="C90" s="32">
        <v>2333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1665</v>
      </c>
      <c r="D91" s="32">
        <v>470</v>
      </c>
      <c r="E91" s="33">
        <f t="shared" si="1"/>
        <v>28.228228228228229</v>
      </c>
    </row>
    <row r="92" spans="2:5" ht="12" customHeight="1" x14ac:dyDescent="0.2">
      <c r="B92" s="6" t="s">
        <v>86</v>
      </c>
      <c r="C92" s="22">
        <f>+C93+C94+C95</f>
        <v>131</v>
      </c>
      <c r="D92" s="22">
        <f>+D93+D94+D95</f>
        <v>131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129</v>
      </c>
      <c r="D93" s="32">
        <v>129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2</v>
      </c>
      <c r="D94" s="32">
        <v>2</v>
      </c>
      <c r="E94" s="33">
        <f t="shared" si="1"/>
        <v>100</v>
      </c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>
        <v>113</v>
      </c>
      <c r="D98" s="22">
        <v>113</v>
      </c>
      <c r="E98" s="23">
        <f t="shared" si="1"/>
        <v>100</v>
      </c>
    </row>
  </sheetData>
  <hyperlinks>
    <hyperlink ref="C4" location="OCAK!A1" display="Ocak" xr:uid="{8915C75A-20C8-4CB9-B3B2-19C95C7CAC61}"/>
    <hyperlink ref="D4" location="ŞUBAT!A1" display="Şubat" xr:uid="{37D8D13A-17C7-4C46-A30F-6B57DC77838B}"/>
    <hyperlink ref="E4" location="MART!A1" display="Mart" xr:uid="{85B5CD31-7529-4140-8DF4-9A2AA974809A}"/>
    <hyperlink ref="C5" location="NİSAN!A1" display="Nisan" xr:uid="{3DF0F7AB-7EB1-4659-8E34-B32551DF4019}"/>
    <hyperlink ref="D5" location="MAYIS!A1" display="Mayıs" xr:uid="{7FE1AE1C-E103-4F97-8F1B-FF3545942663}"/>
    <hyperlink ref="E5" location="HAZİRAN!A1" display="Haziran" xr:uid="{9E16816D-77B5-40F1-B68F-C82324B97D14}"/>
    <hyperlink ref="C6" location="TEMMUZ!A1" display="Temmuz" xr:uid="{E068479E-5FD1-4BB8-AB02-43D89A7801F0}"/>
    <hyperlink ref="D6" location="AĞUSTOS!A1" display="Ağustos" xr:uid="{E2915D41-9234-47E4-820C-C866F589E4C1}"/>
    <hyperlink ref="E6" location="EYLÜL!A1" display="Eylül" xr:uid="{2B4E99BA-5FDA-4BC8-A1A1-C1DADC5A6D9B}"/>
    <hyperlink ref="C7" location="EKİM!A1" display="Ekim" xr:uid="{89968113-AB2D-4A7D-B84A-EBA8C975BCA4}"/>
    <hyperlink ref="D7" location="KASIM!A1" display="Kasım" xr:uid="{DF8BED0A-54F1-4B2C-B9C9-CC850FA6A783}"/>
    <hyperlink ref="E7" location="ARALIK!A1" display="Aralık" xr:uid="{58AE349D-9F16-44CB-87ED-3BC6D31527F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6894-9440-4DD0-B0BD-E44E9B6CBFF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1299809</v>
      </c>
      <c r="D10" s="22">
        <v>841962</v>
      </c>
      <c r="E10" s="23">
        <v>64.775824755791049</v>
      </c>
    </row>
    <row r="11" spans="2:5" ht="12" customHeight="1" x14ac:dyDescent="0.2">
      <c r="B11" s="7" t="s">
        <v>4</v>
      </c>
      <c r="C11" s="24">
        <v>1035188</v>
      </c>
      <c r="D11" s="24">
        <v>780218</v>
      </c>
      <c r="E11" s="25">
        <v>75.369691302449411</v>
      </c>
    </row>
    <row r="12" spans="2:5" ht="12" customHeight="1" x14ac:dyDescent="0.2">
      <c r="B12" s="7" t="s">
        <v>5</v>
      </c>
      <c r="C12" s="24">
        <v>437100</v>
      </c>
      <c r="D12" s="24">
        <v>329041</v>
      </c>
      <c r="E12" s="25">
        <v>75.278197208876691</v>
      </c>
    </row>
    <row r="13" spans="2:5" ht="12" customHeight="1" x14ac:dyDescent="0.2">
      <c r="B13" s="7" t="s">
        <v>6</v>
      </c>
      <c r="C13" s="26">
        <v>342766</v>
      </c>
      <c r="D13" s="26">
        <v>268926</v>
      </c>
      <c r="E13" s="27">
        <v>78.457606647100349</v>
      </c>
    </row>
    <row r="14" spans="2:5" ht="12" customHeight="1" x14ac:dyDescent="0.2">
      <c r="B14" s="8" t="s">
        <v>7</v>
      </c>
      <c r="C14" s="28">
        <v>44951</v>
      </c>
      <c r="D14" s="28">
        <v>22898</v>
      </c>
      <c r="E14" s="29">
        <v>50.939912349002249</v>
      </c>
    </row>
    <row r="15" spans="2:5" ht="12" customHeight="1" x14ac:dyDescent="0.2">
      <c r="B15" s="8" t="s">
        <v>8</v>
      </c>
      <c r="C15" s="28">
        <v>4148</v>
      </c>
      <c r="D15" s="28">
        <v>2563</v>
      </c>
      <c r="E15" s="29">
        <v>61.788813886210228</v>
      </c>
    </row>
    <row r="16" spans="2:5" ht="12" customHeight="1" x14ac:dyDescent="0.2">
      <c r="B16" s="8" t="s">
        <v>9</v>
      </c>
      <c r="C16" s="28">
        <v>273928</v>
      </c>
      <c r="D16" s="28">
        <v>228256</v>
      </c>
      <c r="E16" s="29">
        <v>83.327005636517626</v>
      </c>
    </row>
    <row r="17" spans="2:5" ht="12" customHeight="1" x14ac:dyDescent="0.2">
      <c r="B17" s="8" t="s">
        <v>10</v>
      </c>
      <c r="C17" s="28">
        <v>19739</v>
      </c>
      <c r="D17" s="28">
        <v>15209</v>
      </c>
      <c r="E17" s="29">
        <v>77.05050914433356</v>
      </c>
    </row>
    <row r="18" spans="2:5" ht="12" customHeight="1" x14ac:dyDescent="0.2">
      <c r="B18" s="7" t="s">
        <v>11</v>
      </c>
      <c r="C18" s="24">
        <v>94334</v>
      </c>
      <c r="D18" s="24">
        <v>60115</v>
      </c>
      <c r="E18" s="25">
        <v>63.725698051603871</v>
      </c>
    </row>
    <row r="19" spans="2:5" ht="12" customHeight="1" x14ac:dyDescent="0.2">
      <c r="B19" s="8" t="s">
        <v>12</v>
      </c>
      <c r="C19" s="28">
        <v>39059</v>
      </c>
      <c r="D19" s="28">
        <v>13958</v>
      </c>
      <c r="E19" s="29">
        <v>35.735681917099768</v>
      </c>
    </row>
    <row r="20" spans="2:5" ht="12" customHeight="1" x14ac:dyDescent="0.2">
      <c r="B20" s="8" t="s">
        <v>13</v>
      </c>
      <c r="C20" s="28">
        <v>-473</v>
      </c>
      <c r="D20" s="28">
        <v>-524</v>
      </c>
      <c r="E20" s="29">
        <v>110.78224101479917</v>
      </c>
    </row>
    <row r="21" spans="2:5" ht="12" customHeight="1" x14ac:dyDescent="0.2">
      <c r="B21" s="8" t="s">
        <v>14</v>
      </c>
      <c r="C21" s="28">
        <v>55748</v>
      </c>
      <c r="D21" s="28">
        <v>46681</v>
      </c>
      <c r="E21" s="29">
        <v>83.735739398722814</v>
      </c>
    </row>
    <row r="22" spans="2:5" s="4" customFormat="1" ht="12" customHeight="1" x14ac:dyDescent="0.2">
      <c r="B22" s="7" t="s">
        <v>15</v>
      </c>
      <c r="C22" s="24">
        <v>78902</v>
      </c>
      <c r="D22" s="24">
        <v>56863</v>
      </c>
      <c r="E22" s="25">
        <v>72.06788167600314</v>
      </c>
    </row>
    <row r="23" spans="2:5" s="4" customFormat="1" ht="12" customHeight="1" x14ac:dyDescent="0.2">
      <c r="B23" s="8" t="s">
        <v>16</v>
      </c>
      <c r="C23" s="30">
        <v>649</v>
      </c>
      <c r="D23" s="30">
        <v>586</v>
      </c>
      <c r="E23" s="31">
        <v>90.292758089368263</v>
      </c>
    </row>
    <row r="24" spans="2:5" ht="12" customHeight="1" x14ac:dyDescent="0.2">
      <c r="B24" s="8" t="s">
        <v>17</v>
      </c>
      <c r="C24" s="30">
        <v>78253</v>
      </c>
      <c r="D24" s="30">
        <v>56277</v>
      </c>
      <c r="E24" s="31">
        <v>71.916731626902489</v>
      </c>
    </row>
    <row r="25" spans="2:5" s="4" customFormat="1" ht="12" customHeight="1" x14ac:dyDescent="0.2">
      <c r="B25" s="7" t="s">
        <v>18</v>
      </c>
      <c r="C25" s="24">
        <v>262169</v>
      </c>
      <c r="D25" s="24">
        <v>157893</v>
      </c>
      <c r="E25" s="25">
        <v>60.225655970004077</v>
      </c>
    </row>
    <row r="26" spans="2:5" ht="12" customHeight="1" x14ac:dyDescent="0.2">
      <c r="B26" s="7" t="s">
        <v>19</v>
      </c>
      <c r="C26" s="24">
        <v>184264</v>
      </c>
      <c r="D26" s="24">
        <v>84749</v>
      </c>
      <c r="E26" s="25">
        <v>45.993248816914864</v>
      </c>
    </row>
    <row r="27" spans="2:5" ht="12" customHeight="1" x14ac:dyDescent="0.2">
      <c r="B27" s="8" t="s">
        <v>20</v>
      </c>
      <c r="C27" s="28">
        <v>166835</v>
      </c>
      <c r="D27" s="28">
        <v>67934</v>
      </c>
      <c r="E27" s="29">
        <v>40.719273533730934</v>
      </c>
    </row>
    <row r="28" spans="2:5" ht="12" customHeight="1" x14ac:dyDescent="0.2">
      <c r="B28" s="8" t="s">
        <v>21</v>
      </c>
      <c r="C28" s="28">
        <v>17429</v>
      </c>
      <c r="D28" s="28">
        <v>16815</v>
      </c>
      <c r="E28" s="29">
        <v>96.477135808135856</v>
      </c>
    </row>
    <row r="29" spans="2:5" ht="12" customHeight="1" x14ac:dyDescent="0.2">
      <c r="B29" s="7" t="s">
        <v>22</v>
      </c>
      <c r="C29" s="26">
        <v>59220</v>
      </c>
      <c r="D29" s="26">
        <v>57060</v>
      </c>
      <c r="E29" s="27">
        <v>96.352583586626139</v>
      </c>
    </row>
    <row r="30" spans="2:5" ht="12" customHeight="1" x14ac:dyDescent="0.2">
      <c r="B30" s="8" t="s">
        <v>23</v>
      </c>
      <c r="C30" s="28">
        <v>1909</v>
      </c>
      <c r="D30" s="28">
        <v>455</v>
      </c>
      <c r="E30" s="29">
        <v>23.834468308014667</v>
      </c>
    </row>
    <row r="31" spans="2:5" s="4" customFormat="1" ht="12" customHeight="1" x14ac:dyDescent="0.2">
      <c r="B31" s="8" t="s">
        <v>24</v>
      </c>
      <c r="C31" s="28">
        <v>54865</v>
      </c>
      <c r="D31" s="28">
        <v>54860</v>
      </c>
      <c r="E31" s="29">
        <v>99.990886721953885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288</v>
      </c>
      <c r="D33" s="28">
        <v>57</v>
      </c>
      <c r="E33" s="29">
        <v>19.791666666666664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1535</v>
      </c>
      <c r="D35" s="28">
        <v>1065</v>
      </c>
      <c r="E35" s="29">
        <v>69.381107491856682</v>
      </c>
    </row>
    <row r="36" spans="2:6" ht="12" customHeight="1" x14ac:dyDescent="0.2">
      <c r="B36" s="8" t="s">
        <v>101</v>
      </c>
      <c r="C36" s="28">
        <v>623</v>
      </c>
      <c r="D36" s="28">
        <v>623</v>
      </c>
      <c r="E36" s="29">
        <v>100</v>
      </c>
    </row>
    <row r="37" spans="2:6" ht="12" customHeight="1" x14ac:dyDescent="0.2">
      <c r="B37" s="7" t="s">
        <v>29</v>
      </c>
      <c r="C37" s="26">
        <v>18673</v>
      </c>
      <c r="D37" s="26">
        <v>16075</v>
      </c>
      <c r="E37" s="27">
        <v>86.086863385637017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12</v>
      </c>
      <c r="D39" s="26">
        <v>9</v>
      </c>
      <c r="E39" s="27">
        <v>75</v>
      </c>
    </row>
    <row r="40" spans="2:6" ht="12" customHeight="1" x14ac:dyDescent="0.2">
      <c r="B40" s="7" t="s">
        <v>32</v>
      </c>
      <c r="C40" s="24">
        <v>147954</v>
      </c>
      <c r="D40" s="24">
        <v>147954</v>
      </c>
      <c r="E40" s="25">
        <v>100</v>
      </c>
    </row>
    <row r="41" spans="2:6" s="4" customFormat="1" ht="12" customHeight="1" x14ac:dyDescent="0.2">
      <c r="B41" s="8" t="s">
        <v>33</v>
      </c>
      <c r="C41" s="30">
        <v>1751</v>
      </c>
      <c r="D41" s="30">
        <v>1751</v>
      </c>
      <c r="E41" s="31">
        <v>100</v>
      </c>
    </row>
    <row r="42" spans="2:6" ht="12" customHeight="1" x14ac:dyDescent="0.2">
      <c r="B42" s="8" t="s">
        <v>34</v>
      </c>
      <c r="C42" s="30">
        <v>146203</v>
      </c>
      <c r="D42" s="30">
        <v>146203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61887</v>
      </c>
      <c r="D44" s="24">
        <v>47892</v>
      </c>
      <c r="E44" s="25">
        <v>77.386203887730858</v>
      </c>
    </row>
    <row r="45" spans="2:6" ht="12" customHeight="1" x14ac:dyDescent="0.2">
      <c r="B45" s="7" t="s">
        <v>37</v>
      </c>
      <c r="C45" s="26">
        <v>46991</v>
      </c>
      <c r="D45" s="26">
        <v>40565</v>
      </c>
      <c r="E45" s="27">
        <v>86.325040965291223</v>
      </c>
      <c r="F45" s="5"/>
    </row>
    <row r="46" spans="2:6" ht="12" customHeight="1" x14ac:dyDescent="0.2">
      <c r="B46" s="7" t="s">
        <v>38</v>
      </c>
      <c r="C46" s="26">
        <v>185</v>
      </c>
      <c r="D46" s="26">
        <v>10</v>
      </c>
      <c r="E46" s="27">
        <v>5.4054054054054053</v>
      </c>
    </row>
    <row r="47" spans="2:6" ht="12" customHeight="1" x14ac:dyDescent="0.2">
      <c r="B47" s="6" t="s">
        <v>84</v>
      </c>
      <c r="C47" s="22">
        <v>22679</v>
      </c>
      <c r="D47" s="22">
        <v>21878</v>
      </c>
      <c r="E47" s="27">
        <v>96.468098240663167</v>
      </c>
    </row>
    <row r="48" spans="2:6" ht="12" customHeight="1" x14ac:dyDescent="0.2">
      <c r="B48" s="6" t="s">
        <v>39</v>
      </c>
      <c r="C48" s="32">
        <v>10453</v>
      </c>
      <c r="D48" s="32">
        <v>10401</v>
      </c>
      <c r="E48" s="33">
        <v>99.502535157371085</v>
      </c>
    </row>
    <row r="49" spans="2:5" ht="12" customHeight="1" x14ac:dyDescent="0.2">
      <c r="B49" s="6" t="s">
        <v>40</v>
      </c>
      <c r="C49" s="32">
        <v>10126</v>
      </c>
      <c r="D49" s="32">
        <v>10074</v>
      </c>
      <c r="E49" s="33">
        <v>99.486470472052147</v>
      </c>
    </row>
    <row r="50" spans="2:5" ht="12" customHeight="1" x14ac:dyDescent="0.2">
      <c r="B50" s="9" t="s">
        <v>41</v>
      </c>
      <c r="C50" s="34">
        <v>10</v>
      </c>
      <c r="D50" s="34">
        <v>8</v>
      </c>
      <c r="E50" s="35">
        <v>80</v>
      </c>
    </row>
    <row r="51" spans="2:5" ht="12" customHeight="1" x14ac:dyDescent="0.2">
      <c r="B51" s="9" t="s">
        <v>42</v>
      </c>
      <c r="C51" s="34">
        <v>10116</v>
      </c>
      <c r="D51" s="34">
        <v>10066</v>
      </c>
      <c r="E51" s="35">
        <v>99.505733491498617</v>
      </c>
    </row>
    <row r="52" spans="2:5" ht="12" customHeight="1" x14ac:dyDescent="0.2">
      <c r="B52" s="6" t="s">
        <v>43</v>
      </c>
      <c r="C52" s="32">
        <v>327</v>
      </c>
      <c r="D52" s="32">
        <v>327</v>
      </c>
      <c r="E52" s="33">
        <v>100</v>
      </c>
    </row>
    <row r="53" spans="2:5" ht="12" customHeight="1" x14ac:dyDescent="0.2">
      <c r="B53" s="9" t="s">
        <v>87</v>
      </c>
      <c r="C53" s="34">
        <v>21</v>
      </c>
      <c r="D53" s="34">
        <v>21</v>
      </c>
      <c r="E53" s="35">
        <v>100</v>
      </c>
    </row>
    <row r="54" spans="2:5" ht="12" customHeight="1" x14ac:dyDescent="0.2">
      <c r="B54" s="9" t="s">
        <v>88</v>
      </c>
      <c r="C54" s="34">
        <v>306</v>
      </c>
      <c r="D54" s="34">
        <v>306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7210</v>
      </c>
      <c r="D58" s="32">
        <v>7210</v>
      </c>
      <c r="E58" s="33">
        <v>100</v>
      </c>
    </row>
    <row r="59" spans="2:5" ht="12" customHeight="1" x14ac:dyDescent="0.2">
      <c r="B59" s="6" t="s">
        <v>48</v>
      </c>
      <c r="C59" s="32">
        <v>7210</v>
      </c>
      <c r="D59" s="32">
        <v>7210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4786</v>
      </c>
      <c r="D61" s="32">
        <v>4037</v>
      </c>
      <c r="E61" s="33">
        <v>84.35018804847472</v>
      </c>
    </row>
    <row r="62" spans="2:5" s="4" customFormat="1" ht="12" customHeight="1" x14ac:dyDescent="0.2">
      <c r="B62" s="6" t="s">
        <v>51</v>
      </c>
      <c r="C62" s="32">
        <v>4412</v>
      </c>
      <c r="D62" s="32">
        <v>3663</v>
      </c>
      <c r="E62" s="33">
        <v>83.023572076155943</v>
      </c>
    </row>
    <row r="63" spans="2:5" ht="12" customHeight="1" x14ac:dyDescent="0.2">
      <c r="B63" s="6" t="s">
        <v>90</v>
      </c>
      <c r="C63" s="32">
        <v>374</v>
      </c>
      <c r="D63" s="32">
        <v>374</v>
      </c>
      <c r="E63" s="33">
        <v>100</v>
      </c>
    </row>
    <row r="64" spans="2:5" ht="12" customHeight="1" x14ac:dyDescent="0.2">
      <c r="B64" s="6" t="s">
        <v>52</v>
      </c>
      <c r="C64" s="32">
        <v>230</v>
      </c>
      <c r="D64" s="32">
        <v>230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239779</v>
      </c>
      <c r="D70" s="22">
        <v>37703</v>
      </c>
      <c r="E70" s="23">
        <v>15.724062574287156</v>
      </c>
    </row>
    <row r="71" spans="2:5" ht="12" customHeight="1" x14ac:dyDescent="0.2">
      <c r="B71" s="6" t="s">
        <v>57</v>
      </c>
      <c r="C71" s="32">
        <v>48500</v>
      </c>
      <c r="D71" s="32">
        <v>-266</v>
      </c>
      <c r="E71" s="33">
        <v>-0.54845360824742273</v>
      </c>
    </row>
    <row r="72" spans="2:5" ht="12" customHeight="1" x14ac:dyDescent="0.2">
      <c r="B72" s="6" t="s">
        <v>58</v>
      </c>
      <c r="C72" s="32">
        <v>58</v>
      </c>
      <c r="D72" s="32">
        <v>58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48139</v>
      </c>
      <c r="D74" s="36">
        <v>-627</v>
      </c>
      <c r="E74" s="37">
        <v>-1.3024782400963875</v>
      </c>
    </row>
    <row r="75" spans="2:5" ht="12" customHeight="1" x14ac:dyDescent="0.2">
      <c r="B75" s="6" t="s">
        <v>61</v>
      </c>
      <c r="C75" s="32">
        <v>303</v>
      </c>
      <c r="D75" s="32">
        <v>303</v>
      </c>
      <c r="E75" s="33">
        <v>100</v>
      </c>
    </row>
    <row r="76" spans="2:5" ht="12" customHeight="1" x14ac:dyDescent="0.2">
      <c r="B76" s="6" t="s">
        <v>62</v>
      </c>
      <c r="C76" s="32">
        <v>3902</v>
      </c>
      <c r="D76" s="32">
        <v>3782</v>
      </c>
      <c r="E76" s="33">
        <v>96.924654023577645</v>
      </c>
    </row>
    <row r="77" spans="2:5" ht="12" customHeight="1" x14ac:dyDescent="0.2">
      <c r="B77" s="6" t="s">
        <v>63</v>
      </c>
      <c r="C77" s="32">
        <v>373</v>
      </c>
      <c r="D77" s="32">
        <v>269</v>
      </c>
      <c r="E77" s="33">
        <v>72.117962466487938</v>
      </c>
    </row>
    <row r="78" spans="2:5" ht="12" customHeight="1" x14ac:dyDescent="0.2">
      <c r="B78" s="6" t="s">
        <v>64</v>
      </c>
      <c r="C78" s="32">
        <v>3529</v>
      </c>
      <c r="D78" s="32">
        <v>3513</v>
      </c>
      <c r="E78" s="33">
        <v>99.546613771606687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3524</v>
      </c>
      <c r="D86" s="34">
        <v>3511</v>
      </c>
      <c r="E86" s="35">
        <v>99.631101021566408</v>
      </c>
    </row>
    <row r="87" spans="2:5" ht="12" customHeight="1" x14ac:dyDescent="0.2">
      <c r="B87" s="6" t="s">
        <v>73</v>
      </c>
      <c r="C87" s="32">
        <v>181271</v>
      </c>
      <c r="D87" s="32">
        <v>29201</v>
      </c>
      <c r="E87" s="33">
        <v>16.10903012616469</v>
      </c>
    </row>
    <row r="88" spans="2:5" ht="12" customHeight="1" x14ac:dyDescent="0.2">
      <c r="B88" s="6" t="s">
        <v>74</v>
      </c>
      <c r="C88" s="36">
        <v>2371</v>
      </c>
      <c r="D88" s="36">
        <v>1570</v>
      </c>
      <c r="E88" s="37">
        <v>66.216786166174614</v>
      </c>
    </row>
    <row r="89" spans="2:5" ht="12" customHeight="1" x14ac:dyDescent="0.2">
      <c r="B89" s="6" t="s">
        <v>75</v>
      </c>
      <c r="C89" s="32">
        <v>23733</v>
      </c>
      <c r="D89" s="32">
        <v>9141</v>
      </c>
      <c r="E89" s="33">
        <v>38.515990393123502</v>
      </c>
    </row>
    <row r="90" spans="2:5" ht="12" customHeight="1" x14ac:dyDescent="0.2">
      <c r="B90" s="6" t="s">
        <v>76</v>
      </c>
      <c r="C90" s="32">
        <v>152667</v>
      </c>
      <c r="D90" s="32">
        <v>18294</v>
      </c>
      <c r="E90" s="33">
        <v>11.982943268682819</v>
      </c>
    </row>
    <row r="91" spans="2:5" ht="12" customHeight="1" x14ac:dyDescent="0.2">
      <c r="B91" s="6" t="s">
        <v>77</v>
      </c>
      <c r="C91" s="32">
        <v>2500</v>
      </c>
      <c r="D91" s="32">
        <v>196</v>
      </c>
      <c r="E91" s="33">
        <v>7.84</v>
      </c>
    </row>
    <row r="92" spans="2:5" ht="12" customHeight="1" x14ac:dyDescent="0.2">
      <c r="B92" s="6" t="s">
        <v>78</v>
      </c>
      <c r="C92" s="32">
        <v>6106</v>
      </c>
      <c r="D92" s="32">
        <v>4986</v>
      </c>
      <c r="E92" s="33">
        <v>81.657386177530299</v>
      </c>
    </row>
    <row r="93" spans="2:5" ht="12" customHeight="1" x14ac:dyDescent="0.2">
      <c r="B93" s="6" t="s">
        <v>86</v>
      </c>
      <c r="C93" s="22">
        <v>1116</v>
      </c>
      <c r="D93" s="22">
        <v>1116</v>
      </c>
      <c r="E93" s="23">
        <v>100</v>
      </c>
    </row>
    <row r="94" spans="2:5" ht="12" customHeight="1" x14ac:dyDescent="0.2">
      <c r="B94" s="6" t="s">
        <v>79</v>
      </c>
      <c r="C94" s="32">
        <v>1107</v>
      </c>
      <c r="D94" s="32">
        <v>1107</v>
      </c>
      <c r="E94" s="23">
        <v>100</v>
      </c>
    </row>
    <row r="95" spans="2:5" ht="12" customHeight="1" x14ac:dyDescent="0.2">
      <c r="B95" s="6" t="s">
        <v>80</v>
      </c>
      <c r="C95" s="32">
        <v>9</v>
      </c>
      <c r="D95" s="32">
        <v>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1047</v>
      </c>
      <c r="D99" s="22">
        <v>1047</v>
      </c>
      <c r="E99" s="23">
        <v>100</v>
      </c>
    </row>
  </sheetData>
  <hyperlinks>
    <hyperlink ref="C4" location="OCAK!A1" display="Ocak" xr:uid="{7188F82E-1CBC-4708-AF0C-095D947B5764}"/>
    <hyperlink ref="D4" location="ŞUBAT!A1" display="Şubat" xr:uid="{C0971CE8-6E67-44B3-9F39-8028ED1EB132}"/>
    <hyperlink ref="E4" location="MART!A1" display="Mart" xr:uid="{F6E967F9-9143-4ED4-9CA5-AFAC19896DB6}"/>
    <hyperlink ref="C5" location="NİSAN!A1" display="Nisan" xr:uid="{C3D50F63-2847-4C95-9960-A67ADC7BD25F}"/>
    <hyperlink ref="D5" location="MAYIS!A1" display="Mayıs" xr:uid="{D7D21218-B278-465D-8A11-CD685773FF56}"/>
    <hyperlink ref="E5" location="HAZİRAN!A1" display="Haziran" xr:uid="{BC7327D9-31EE-4B04-8C57-207B1D25A676}"/>
    <hyperlink ref="C6" location="TEMMUZ!A1" display="Temmuz" xr:uid="{BA38EBE1-7739-4279-970B-76E30A5E72E2}"/>
    <hyperlink ref="D6" location="AĞUSTOS!A1" display="Ağustos" xr:uid="{F19C81F1-907E-4F56-81A4-CCD3CE94D7DB}"/>
    <hyperlink ref="E6" location="EYLÜL!A1" display="Eylül" xr:uid="{637DA820-2666-46A3-A976-89D7D9C09086}"/>
    <hyperlink ref="C7" location="EKİM!A1" display="Ekim" xr:uid="{88F2EF15-55A8-4EDB-A046-8A94EDFA7B9B}"/>
    <hyperlink ref="D7" location="KASIM!A1" display="Kasım" xr:uid="{5269B870-0F3B-444F-BA69-DF01A8821177}"/>
    <hyperlink ref="E7" location="ARALIK!A1" display="Aralık" xr:uid="{16D21F28-D772-46CA-867E-E31B738EC00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6880-07E4-4030-ABD4-7A315C6F9EA0}">
  <sheetPr codeName="Sayfa10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1207950</v>
      </c>
      <c r="D10" s="22">
        <v>749013</v>
      </c>
      <c r="E10" s="23">
        <v>62.00695393021234</v>
      </c>
    </row>
    <row r="11" spans="2:5" ht="12" customHeight="1" x14ac:dyDescent="0.2">
      <c r="B11" s="7" t="s">
        <v>4</v>
      </c>
      <c r="C11" s="24">
        <v>950324</v>
      </c>
      <c r="D11" s="24">
        <v>693935</v>
      </c>
      <c r="E11" s="25">
        <v>73.020885508521303</v>
      </c>
    </row>
    <row r="12" spans="2:5" ht="12" customHeight="1" x14ac:dyDescent="0.2">
      <c r="B12" s="7" t="s">
        <v>5</v>
      </c>
      <c r="C12" s="24">
        <v>391472</v>
      </c>
      <c r="D12" s="24">
        <v>283851</v>
      </c>
      <c r="E12" s="25">
        <v>72.508634078554792</v>
      </c>
    </row>
    <row r="13" spans="2:5" ht="12" customHeight="1" x14ac:dyDescent="0.2">
      <c r="B13" s="7" t="s">
        <v>6</v>
      </c>
      <c r="C13" s="26">
        <v>314395</v>
      </c>
      <c r="D13" s="26">
        <v>239321</v>
      </c>
      <c r="E13" s="27">
        <v>76.121121519108129</v>
      </c>
    </row>
    <row r="14" spans="2:5" ht="12" customHeight="1" x14ac:dyDescent="0.2">
      <c r="B14" s="8" t="s">
        <v>7</v>
      </c>
      <c r="C14" s="28">
        <v>44941</v>
      </c>
      <c r="D14" s="28">
        <v>21599</v>
      </c>
      <c r="E14" s="29">
        <v>48.060790814623616</v>
      </c>
    </row>
    <row r="15" spans="2:5" ht="12" customHeight="1" x14ac:dyDescent="0.2">
      <c r="B15" s="8" t="s">
        <v>8</v>
      </c>
      <c r="C15" s="28">
        <v>4136</v>
      </c>
      <c r="D15" s="28">
        <v>2449</v>
      </c>
      <c r="E15" s="29">
        <v>59.211798839458417</v>
      </c>
    </row>
    <row r="16" spans="2:5" ht="12" customHeight="1" x14ac:dyDescent="0.2">
      <c r="B16" s="8" t="s">
        <v>9</v>
      </c>
      <c r="C16" s="28">
        <v>250245</v>
      </c>
      <c r="D16" s="28">
        <v>203736</v>
      </c>
      <c r="E16" s="29">
        <v>81.414613678594975</v>
      </c>
    </row>
    <row r="17" spans="2:5" ht="12" customHeight="1" x14ac:dyDescent="0.2">
      <c r="B17" s="8" t="s">
        <v>10</v>
      </c>
      <c r="C17" s="28">
        <v>15073</v>
      </c>
      <c r="D17" s="28">
        <v>11537</v>
      </c>
      <c r="E17" s="29">
        <v>76.540834604922708</v>
      </c>
    </row>
    <row r="18" spans="2:5" ht="12" customHeight="1" x14ac:dyDescent="0.2">
      <c r="B18" s="7" t="s">
        <v>11</v>
      </c>
      <c r="C18" s="24">
        <v>77077</v>
      </c>
      <c r="D18" s="24">
        <v>44530</v>
      </c>
      <c r="E18" s="25">
        <v>57.7733954357331</v>
      </c>
    </row>
    <row r="19" spans="2:5" ht="12" customHeight="1" x14ac:dyDescent="0.2">
      <c r="B19" s="8" t="s">
        <v>12</v>
      </c>
      <c r="C19" s="28">
        <v>39061</v>
      </c>
      <c r="D19" s="28">
        <v>12876</v>
      </c>
      <c r="E19" s="29">
        <v>32.963825810911139</v>
      </c>
    </row>
    <row r="20" spans="2:5" ht="12" customHeight="1" x14ac:dyDescent="0.2">
      <c r="B20" s="8" t="s">
        <v>13</v>
      </c>
      <c r="C20" s="28">
        <v>-473</v>
      </c>
      <c r="D20" s="28">
        <v>-525</v>
      </c>
      <c r="E20" s="29">
        <v>110.9936575052854</v>
      </c>
    </row>
    <row r="21" spans="2:5" ht="12" customHeight="1" x14ac:dyDescent="0.2">
      <c r="B21" s="8" t="s">
        <v>14</v>
      </c>
      <c r="C21" s="28">
        <v>38489</v>
      </c>
      <c r="D21" s="28">
        <v>32179</v>
      </c>
      <c r="E21" s="29">
        <v>83.605705526254255</v>
      </c>
    </row>
    <row r="22" spans="2:5" s="4" customFormat="1" ht="12" customHeight="1" x14ac:dyDescent="0.2">
      <c r="B22" s="7" t="s">
        <v>15</v>
      </c>
      <c r="C22" s="24">
        <v>78901</v>
      </c>
      <c r="D22" s="24">
        <v>55098</v>
      </c>
      <c r="E22" s="25">
        <v>69.831814552413789</v>
      </c>
    </row>
    <row r="23" spans="2:5" s="4" customFormat="1" ht="12" customHeight="1" x14ac:dyDescent="0.2">
      <c r="B23" s="8" t="s">
        <v>16</v>
      </c>
      <c r="C23" s="30">
        <v>615</v>
      </c>
      <c r="D23" s="30">
        <v>535</v>
      </c>
      <c r="E23" s="31">
        <v>86.99186991869918</v>
      </c>
    </row>
    <row r="24" spans="2:5" ht="12" customHeight="1" x14ac:dyDescent="0.2">
      <c r="B24" s="8" t="s">
        <v>17</v>
      </c>
      <c r="C24" s="30">
        <v>78286</v>
      </c>
      <c r="D24" s="30">
        <v>54563</v>
      </c>
      <c r="E24" s="31">
        <v>69.697008405078805</v>
      </c>
    </row>
    <row r="25" spans="2:5" s="4" customFormat="1" ht="12" customHeight="1" x14ac:dyDescent="0.2">
      <c r="B25" s="7" t="s">
        <v>18</v>
      </c>
      <c r="C25" s="24">
        <v>245164</v>
      </c>
      <c r="D25" s="24">
        <v>140653</v>
      </c>
      <c r="E25" s="25">
        <v>57.370984320699613</v>
      </c>
    </row>
    <row r="26" spans="2:5" ht="12" customHeight="1" x14ac:dyDescent="0.2">
      <c r="B26" s="7" t="s">
        <v>19</v>
      </c>
      <c r="C26" s="24">
        <v>173415</v>
      </c>
      <c r="D26" s="24">
        <v>73774</v>
      </c>
      <c r="E26" s="25">
        <v>42.541879306865034</v>
      </c>
    </row>
    <row r="27" spans="2:5" ht="12" customHeight="1" x14ac:dyDescent="0.2">
      <c r="B27" s="8" t="s">
        <v>20</v>
      </c>
      <c r="C27" s="28">
        <v>157935</v>
      </c>
      <c r="D27" s="28">
        <v>58905</v>
      </c>
      <c r="E27" s="29">
        <v>37.296989267736727</v>
      </c>
    </row>
    <row r="28" spans="2:5" ht="12" customHeight="1" x14ac:dyDescent="0.2">
      <c r="B28" s="8" t="s">
        <v>21</v>
      </c>
      <c r="C28" s="28">
        <v>15480</v>
      </c>
      <c r="D28" s="28">
        <v>14869</v>
      </c>
      <c r="E28" s="29">
        <v>96.052971576227392</v>
      </c>
    </row>
    <row r="29" spans="2:5" ht="12" customHeight="1" x14ac:dyDescent="0.2">
      <c r="B29" s="7" t="s">
        <v>22</v>
      </c>
      <c r="C29" s="26">
        <v>54496</v>
      </c>
      <c r="D29" s="26">
        <v>52272</v>
      </c>
      <c r="E29" s="27">
        <v>95.918966529653545</v>
      </c>
    </row>
    <row r="30" spans="2:5" ht="12" customHeight="1" x14ac:dyDescent="0.2">
      <c r="B30" s="8" t="s">
        <v>23</v>
      </c>
      <c r="C30" s="28">
        <v>1854</v>
      </c>
      <c r="D30" s="28">
        <v>397</v>
      </c>
      <c r="E30" s="29">
        <v>21.413160733549084</v>
      </c>
    </row>
    <row r="31" spans="2:5" s="4" customFormat="1" ht="12" customHeight="1" x14ac:dyDescent="0.2">
      <c r="B31" s="8" t="s">
        <v>24</v>
      </c>
      <c r="C31" s="28">
        <v>50374</v>
      </c>
      <c r="D31" s="28">
        <v>50369</v>
      </c>
      <c r="E31" s="29">
        <v>99.990074244650017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279</v>
      </c>
      <c r="D33" s="28">
        <v>46</v>
      </c>
      <c r="E33" s="29">
        <v>16.487455197132618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1366</v>
      </c>
      <c r="D35" s="28">
        <v>837</v>
      </c>
      <c r="E35" s="29">
        <v>61.273792093704252</v>
      </c>
    </row>
    <row r="36" spans="2:6" ht="12" customHeight="1" x14ac:dyDescent="0.2">
      <c r="B36" s="8" t="s">
        <v>101</v>
      </c>
      <c r="C36" s="28">
        <v>623</v>
      </c>
      <c r="D36" s="28">
        <v>623</v>
      </c>
      <c r="E36" s="29">
        <v>100</v>
      </c>
    </row>
    <row r="37" spans="2:6" ht="12" customHeight="1" x14ac:dyDescent="0.2">
      <c r="B37" s="7" t="s">
        <v>29</v>
      </c>
      <c r="C37" s="26">
        <v>17244</v>
      </c>
      <c r="D37" s="26">
        <v>14598</v>
      </c>
      <c r="E37" s="27">
        <v>84.65553235908142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9</v>
      </c>
      <c r="D39" s="26">
        <v>9</v>
      </c>
      <c r="E39" s="27">
        <v>100</v>
      </c>
    </row>
    <row r="40" spans="2:6" ht="12" customHeight="1" x14ac:dyDescent="0.2">
      <c r="B40" s="7" t="s">
        <v>32</v>
      </c>
      <c r="C40" s="24">
        <v>133641</v>
      </c>
      <c r="D40" s="24">
        <v>133641</v>
      </c>
      <c r="E40" s="25">
        <v>100</v>
      </c>
    </row>
    <row r="41" spans="2:6" s="4" customFormat="1" ht="12" customHeight="1" x14ac:dyDescent="0.2">
      <c r="B41" s="8" t="s">
        <v>33</v>
      </c>
      <c r="C41" s="30">
        <v>1747</v>
      </c>
      <c r="D41" s="30">
        <v>1747</v>
      </c>
      <c r="E41" s="31">
        <v>100</v>
      </c>
    </row>
    <row r="42" spans="2:6" ht="12" customHeight="1" x14ac:dyDescent="0.2">
      <c r="B42" s="8" t="s">
        <v>34</v>
      </c>
      <c r="C42" s="30">
        <v>131894</v>
      </c>
      <c r="D42" s="30">
        <v>131894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57570</v>
      </c>
      <c r="D44" s="24">
        <v>43501</v>
      </c>
      <c r="E44" s="25">
        <v>75.56192461351398</v>
      </c>
    </row>
    <row r="45" spans="2:6" ht="12" customHeight="1" x14ac:dyDescent="0.2">
      <c r="B45" s="7" t="s">
        <v>37</v>
      </c>
      <c r="C45" s="26">
        <v>43389</v>
      </c>
      <c r="D45" s="26">
        <v>37181</v>
      </c>
      <c r="E45" s="27">
        <v>85.692226140265973</v>
      </c>
      <c r="F45" s="5"/>
    </row>
    <row r="46" spans="2:6" ht="12" customHeight="1" x14ac:dyDescent="0.2">
      <c r="B46" s="7" t="s">
        <v>38</v>
      </c>
      <c r="C46" s="26">
        <v>187</v>
      </c>
      <c r="D46" s="26">
        <v>10</v>
      </c>
      <c r="E46" s="27">
        <v>5.3475935828877006</v>
      </c>
    </row>
    <row r="47" spans="2:6" ht="12" customHeight="1" x14ac:dyDescent="0.2">
      <c r="B47" s="6" t="s">
        <v>84</v>
      </c>
      <c r="C47" s="22">
        <v>21212</v>
      </c>
      <c r="D47" s="22">
        <v>20397</v>
      </c>
      <c r="E47" s="27">
        <v>96.157835187629644</v>
      </c>
    </row>
    <row r="48" spans="2:6" ht="12" customHeight="1" x14ac:dyDescent="0.2">
      <c r="B48" s="6" t="s">
        <v>39</v>
      </c>
      <c r="C48" s="32">
        <v>9650</v>
      </c>
      <c r="D48" s="32">
        <v>9599</v>
      </c>
      <c r="E48" s="33">
        <v>99.47150259067358</v>
      </c>
    </row>
    <row r="49" spans="2:5" ht="12" customHeight="1" x14ac:dyDescent="0.2">
      <c r="B49" s="6" t="s">
        <v>40</v>
      </c>
      <c r="C49" s="32">
        <v>9333</v>
      </c>
      <c r="D49" s="32">
        <v>9282</v>
      </c>
      <c r="E49" s="33">
        <v>99.453551912568301</v>
      </c>
    </row>
    <row r="50" spans="2:5" ht="12" customHeight="1" x14ac:dyDescent="0.2">
      <c r="B50" s="9" t="s">
        <v>41</v>
      </c>
      <c r="C50" s="34">
        <v>9</v>
      </c>
      <c r="D50" s="34">
        <v>7</v>
      </c>
      <c r="E50" s="35">
        <v>77.777777777777786</v>
      </c>
    </row>
    <row r="51" spans="2:5" ht="12" customHeight="1" x14ac:dyDescent="0.2">
      <c r="B51" s="9" t="s">
        <v>42</v>
      </c>
      <c r="C51" s="34">
        <v>9324</v>
      </c>
      <c r="D51" s="34">
        <v>9275</v>
      </c>
      <c r="E51" s="35">
        <v>99.474474474474476</v>
      </c>
    </row>
    <row r="52" spans="2:5" ht="12" customHeight="1" x14ac:dyDescent="0.2">
      <c r="B52" s="6" t="s">
        <v>43</v>
      </c>
      <c r="C52" s="32">
        <v>317</v>
      </c>
      <c r="D52" s="32">
        <v>317</v>
      </c>
      <c r="E52" s="33">
        <v>100</v>
      </c>
    </row>
    <row r="53" spans="2:5" ht="12" customHeight="1" x14ac:dyDescent="0.2">
      <c r="B53" s="9" t="s">
        <v>87</v>
      </c>
      <c r="C53" s="34">
        <v>21</v>
      </c>
      <c r="D53" s="34">
        <v>21</v>
      </c>
      <c r="E53" s="35">
        <v>100</v>
      </c>
    </row>
    <row r="54" spans="2:5" ht="12" customHeight="1" x14ac:dyDescent="0.2">
      <c r="B54" s="9" t="s">
        <v>88</v>
      </c>
      <c r="C54" s="34">
        <v>296</v>
      </c>
      <c r="D54" s="34">
        <v>296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6865</v>
      </c>
      <c r="D58" s="32">
        <v>6865</v>
      </c>
      <c r="E58" s="33">
        <v>100</v>
      </c>
    </row>
    <row r="59" spans="2:5" ht="12" customHeight="1" x14ac:dyDescent="0.2">
      <c r="B59" s="6" t="s">
        <v>48</v>
      </c>
      <c r="C59" s="32">
        <v>6865</v>
      </c>
      <c r="D59" s="32">
        <v>6865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4468</v>
      </c>
      <c r="D61" s="32">
        <v>3704</v>
      </c>
      <c r="E61" s="33">
        <v>82.900626678603402</v>
      </c>
    </row>
    <row r="62" spans="2:5" s="4" customFormat="1" ht="12" customHeight="1" x14ac:dyDescent="0.2">
      <c r="B62" s="6" t="s">
        <v>51</v>
      </c>
      <c r="C62" s="32">
        <v>4134</v>
      </c>
      <c r="D62" s="32">
        <v>3370</v>
      </c>
      <c r="E62" s="33">
        <v>81.519109820996619</v>
      </c>
    </row>
    <row r="63" spans="2:5" ht="12" customHeight="1" x14ac:dyDescent="0.2">
      <c r="B63" s="6" t="s">
        <v>90</v>
      </c>
      <c r="C63" s="32">
        <v>334</v>
      </c>
      <c r="D63" s="32">
        <v>334</v>
      </c>
      <c r="E63" s="33">
        <v>100</v>
      </c>
    </row>
    <row r="64" spans="2:5" ht="12" customHeight="1" x14ac:dyDescent="0.2">
      <c r="B64" s="6" t="s">
        <v>52</v>
      </c>
      <c r="C64" s="32">
        <v>229</v>
      </c>
      <c r="D64" s="32">
        <v>229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234547</v>
      </c>
      <c r="D70" s="22">
        <v>32814</v>
      </c>
      <c r="E70" s="23">
        <v>13.990372931651226</v>
      </c>
    </row>
    <row r="71" spans="2:5" ht="12" customHeight="1" x14ac:dyDescent="0.2">
      <c r="B71" s="6" t="s">
        <v>57</v>
      </c>
      <c r="C71" s="32">
        <v>48427</v>
      </c>
      <c r="D71" s="32">
        <v>-326</v>
      </c>
      <c r="E71" s="33">
        <v>-0.67317818572284049</v>
      </c>
    </row>
    <row r="72" spans="2:5" ht="12" customHeight="1" x14ac:dyDescent="0.2">
      <c r="B72" s="6" t="s">
        <v>58</v>
      </c>
      <c r="C72" s="32">
        <v>50</v>
      </c>
      <c r="D72" s="32">
        <v>50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48092</v>
      </c>
      <c r="D74" s="36">
        <v>-661</v>
      </c>
      <c r="E74" s="37">
        <v>-1.3744489728021292</v>
      </c>
    </row>
    <row r="75" spans="2:5" ht="12" customHeight="1" x14ac:dyDescent="0.2">
      <c r="B75" s="6" t="s">
        <v>61</v>
      </c>
      <c r="C75" s="32">
        <v>285</v>
      </c>
      <c r="D75" s="32">
        <v>285</v>
      </c>
      <c r="E75" s="33">
        <v>100</v>
      </c>
    </row>
    <row r="76" spans="2:5" ht="12" customHeight="1" x14ac:dyDescent="0.2">
      <c r="B76" s="6" t="s">
        <v>62</v>
      </c>
      <c r="C76" s="32">
        <v>3491</v>
      </c>
      <c r="D76" s="32">
        <v>3373</v>
      </c>
      <c r="E76" s="33">
        <v>96.619879690633056</v>
      </c>
    </row>
    <row r="77" spans="2:5" ht="12" customHeight="1" x14ac:dyDescent="0.2">
      <c r="B77" s="6" t="s">
        <v>63</v>
      </c>
      <c r="C77" s="32">
        <v>371</v>
      </c>
      <c r="D77" s="32">
        <v>269</v>
      </c>
      <c r="E77" s="33">
        <v>72.506738544474388</v>
      </c>
    </row>
    <row r="78" spans="2:5" ht="12" customHeight="1" x14ac:dyDescent="0.2">
      <c r="B78" s="6" t="s">
        <v>64</v>
      </c>
      <c r="C78" s="32">
        <v>3120</v>
      </c>
      <c r="D78" s="32">
        <v>3104</v>
      </c>
      <c r="E78" s="33">
        <v>99.487179487179489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</v>
      </c>
      <c r="D85" s="34">
        <v>2</v>
      </c>
      <c r="E85" s="35">
        <v>100</v>
      </c>
    </row>
    <row r="86" spans="2:5" ht="12" customHeight="1" x14ac:dyDescent="0.2">
      <c r="B86" s="9" t="s">
        <v>72</v>
      </c>
      <c r="C86" s="34">
        <v>3113</v>
      </c>
      <c r="D86" s="34">
        <v>3100</v>
      </c>
      <c r="E86" s="35">
        <v>99.582396402184386</v>
      </c>
    </row>
    <row r="87" spans="2:5" ht="12" customHeight="1" x14ac:dyDescent="0.2">
      <c r="B87" s="6" t="s">
        <v>73</v>
      </c>
      <c r="C87" s="32">
        <v>176913</v>
      </c>
      <c r="D87" s="32">
        <v>25180</v>
      </c>
      <c r="E87" s="33">
        <v>14.232984574338801</v>
      </c>
    </row>
    <row r="88" spans="2:5" ht="12" customHeight="1" x14ac:dyDescent="0.2">
      <c r="B88" s="6" t="s">
        <v>74</v>
      </c>
      <c r="C88" s="36">
        <v>2218</v>
      </c>
      <c r="D88" s="36">
        <v>1415</v>
      </c>
      <c r="E88" s="37">
        <v>63.796212804328221</v>
      </c>
    </row>
    <row r="89" spans="2:5" ht="12" customHeight="1" x14ac:dyDescent="0.2">
      <c r="B89" s="6" t="s">
        <v>75</v>
      </c>
      <c r="C89" s="32">
        <v>22661</v>
      </c>
      <c r="D89" s="32">
        <v>8200</v>
      </c>
      <c r="E89" s="33">
        <v>36.185516967477163</v>
      </c>
    </row>
    <row r="90" spans="2:5" ht="12" customHeight="1" x14ac:dyDescent="0.2">
      <c r="B90" s="6" t="s">
        <v>76</v>
      </c>
      <c r="C90" s="32">
        <v>149565</v>
      </c>
      <c r="D90" s="32">
        <v>15400</v>
      </c>
      <c r="E90" s="33">
        <v>10.296526593788654</v>
      </c>
    </row>
    <row r="91" spans="2:5" ht="12" customHeight="1" x14ac:dyDescent="0.2">
      <c r="B91" s="6" t="s">
        <v>77</v>
      </c>
      <c r="C91" s="32">
        <v>2469</v>
      </c>
      <c r="D91" s="32">
        <v>165</v>
      </c>
      <c r="E91" s="33">
        <v>6.6828675577156744</v>
      </c>
    </row>
    <row r="92" spans="2:5" ht="12" customHeight="1" x14ac:dyDescent="0.2">
      <c r="B92" s="6" t="s">
        <v>78</v>
      </c>
      <c r="C92" s="32">
        <v>5716</v>
      </c>
      <c r="D92" s="32">
        <v>4587</v>
      </c>
      <c r="E92" s="33">
        <v>80.248425472358292</v>
      </c>
    </row>
    <row r="93" spans="2:5" ht="12" customHeight="1" x14ac:dyDescent="0.2">
      <c r="B93" s="6" t="s">
        <v>86</v>
      </c>
      <c r="C93" s="22">
        <v>1079</v>
      </c>
      <c r="D93" s="22">
        <v>1079</v>
      </c>
      <c r="E93" s="23">
        <v>100</v>
      </c>
    </row>
    <row r="94" spans="2:5" ht="12" customHeight="1" x14ac:dyDescent="0.2">
      <c r="B94" s="6" t="s">
        <v>79</v>
      </c>
      <c r="C94" s="32">
        <v>1070</v>
      </c>
      <c r="D94" s="32">
        <v>1070</v>
      </c>
      <c r="E94" s="23">
        <v>100</v>
      </c>
    </row>
    <row r="95" spans="2:5" ht="12" customHeight="1" x14ac:dyDescent="0.2">
      <c r="B95" s="6" t="s">
        <v>80</v>
      </c>
      <c r="C95" s="32">
        <v>9</v>
      </c>
      <c r="D95" s="32">
        <v>9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788</v>
      </c>
      <c r="D99" s="22">
        <v>788</v>
      </c>
      <c r="E99" s="23">
        <v>100</v>
      </c>
    </row>
  </sheetData>
  <hyperlinks>
    <hyperlink ref="C4" location="OCAK!A1" display="Ocak" xr:uid="{52CE49B5-22D5-4929-84E3-1DB454FCB38F}"/>
    <hyperlink ref="D4" location="ŞUBAT!A1" display="Şubat" xr:uid="{51967BFF-7500-409F-BFE8-DB375B1B40E4}"/>
    <hyperlink ref="E4" location="MART!A1" display="Mart" xr:uid="{438C099A-A07B-4D27-A8A5-E02352947D0C}"/>
    <hyperlink ref="C5" location="NİSAN!A1" display="Nisan" xr:uid="{C8E417AB-C1B7-4A66-87A5-A9EC7559CF71}"/>
    <hyperlink ref="D5" location="MAYIS!A1" display="Mayıs" xr:uid="{1A97A998-73E3-4102-8D99-C20A833AEA9D}"/>
    <hyperlink ref="E5" location="HAZİRAN!A1" display="Haziran" xr:uid="{7CE70CF0-5829-4F63-9B53-04A594BEE002}"/>
    <hyperlink ref="C6" location="TEMMUZ!A1" display="Temmuz" xr:uid="{99866EFC-DA88-4E8E-B399-F7A3DF41FADA}"/>
    <hyperlink ref="D6" location="AĞUSTOS!A1" display="Ağustos" xr:uid="{D3C64E95-4C1A-487F-8221-A07FF26BFB74}"/>
    <hyperlink ref="E6" location="EYLÜL!A1" display="Eylül" xr:uid="{E0330F53-E6C9-4198-BC13-1DA6F0D4E5EB}"/>
    <hyperlink ref="C7" location="EKİM!A1" display="Ekim" xr:uid="{3CDFCF93-3DBD-40E4-AFAE-0B1E0654B53C}"/>
    <hyperlink ref="D7" location="KASIM!A1" display="Kasım" xr:uid="{921182C6-B475-464A-B786-0680D89572B3}"/>
    <hyperlink ref="E7" location="ARALIK!A1" display="Aralık" xr:uid="{A46FE6E1-431B-40D1-ABFB-3DF97EAA5C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5BFF-0F42-4BE5-8CCE-01172946E0C3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1139869</v>
      </c>
      <c r="D10" s="22">
        <v>682389</v>
      </c>
      <c r="E10" s="23">
        <v>59.865563498963482</v>
      </c>
    </row>
    <row r="11" spans="2:5" ht="12" customHeight="1" x14ac:dyDescent="0.2">
      <c r="B11" s="7" t="s">
        <v>4</v>
      </c>
      <c r="C11" s="24">
        <v>887091</v>
      </c>
      <c r="D11" s="24">
        <v>632083</v>
      </c>
      <c r="E11" s="25">
        <v>71.253456522498809</v>
      </c>
    </row>
    <row r="12" spans="2:5" ht="12" customHeight="1" x14ac:dyDescent="0.2">
      <c r="B12" s="7" t="s">
        <v>5</v>
      </c>
      <c r="C12" s="24">
        <v>362798</v>
      </c>
      <c r="D12" s="24">
        <v>255446</v>
      </c>
      <c r="E12" s="25">
        <v>70.409980209372719</v>
      </c>
    </row>
    <row r="13" spans="2:5" ht="12" customHeight="1" x14ac:dyDescent="0.2">
      <c r="B13" s="7" t="s">
        <v>6</v>
      </c>
      <c r="C13" s="26">
        <v>285953</v>
      </c>
      <c r="D13" s="26">
        <v>211431</v>
      </c>
      <c r="E13" s="27">
        <v>73.93907390375341</v>
      </c>
    </row>
    <row r="14" spans="2:5" ht="12" customHeight="1" x14ac:dyDescent="0.2">
      <c r="B14" s="8" t="s">
        <v>7</v>
      </c>
      <c r="C14" s="28">
        <v>44900</v>
      </c>
      <c r="D14" s="28">
        <v>21058</v>
      </c>
      <c r="E14" s="29">
        <v>46.899777282850778</v>
      </c>
    </row>
    <row r="15" spans="2:5" ht="12" customHeight="1" x14ac:dyDescent="0.2">
      <c r="B15" s="8" t="s">
        <v>8</v>
      </c>
      <c r="C15" s="28">
        <v>4127</v>
      </c>
      <c r="D15" s="28">
        <v>2363</v>
      </c>
      <c r="E15" s="29">
        <v>57.257087472740487</v>
      </c>
    </row>
    <row r="16" spans="2:5" ht="12" customHeight="1" x14ac:dyDescent="0.2">
      <c r="B16" s="8" t="s">
        <v>9</v>
      </c>
      <c r="C16" s="28">
        <v>222003</v>
      </c>
      <c r="D16" s="28">
        <v>176653</v>
      </c>
      <c r="E16" s="29">
        <v>79.572348121421783</v>
      </c>
    </row>
    <row r="17" spans="2:5" ht="12" customHeight="1" x14ac:dyDescent="0.2">
      <c r="B17" s="8" t="s">
        <v>10</v>
      </c>
      <c r="C17" s="28">
        <v>14923</v>
      </c>
      <c r="D17" s="28">
        <v>11357</v>
      </c>
      <c r="E17" s="29">
        <v>76.104000536085238</v>
      </c>
    </row>
    <row r="18" spans="2:5" ht="12" customHeight="1" x14ac:dyDescent="0.2">
      <c r="B18" s="7" t="s">
        <v>11</v>
      </c>
      <c r="C18" s="24">
        <v>76845</v>
      </c>
      <c r="D18" s="24">
        <v>44015</v>
      </c>
      <c r="E18" s="25">
        <v>57.277636801353374</v>
      </c>
    </row>
    <row r="19" spans="2:5" ht="12" customHeight="1" x14ac:dyDescent="0.2">
      <c r="B19" s="8" t="s">
        <v>12</v>
      </c>
      <c r="C19" s="28">
        <v>39149</v>
      </c>
      <c r="D19" s="28">
        <v>12555</v>
      </c>
      <c r="E19" s="29">
        <v>32.069784668829342</v>
      </c>
    </row>
    <row r="20" spans="2:5" ht="12" customHeight="1" x14ac:dyDescent="0.2">
      <c r="B20" s="8" t="s">
        <v>13</v>
      </c>
      <c r="C20" s="28">
        <v>-473</v>
      </c>
      <c r="D20" s="28">
        <v>-525</v>
      </c>
      <c r="E20" s="29">
        <v>110.9936575052854</v>
      </c>
    </row>
    <row r="21" spans="2:5" ht="12" customHeight="1" x14ac:dyDescent="0.2">
      <c r="B21" s="8" t="s">
        <v>14</v>
      </c>
      <c r="C21" s="28">
        <v>38169</v>
      </c>
      <c r="D21" s="28">
        <v>31985</v>
      </c>
      <c r="E21" s="29">
        <v>83.798370405302734</v>
      </c>
    </row>
    <row r="22" spans="2:5" s="4" customFormat="1" ht="12" customHeight="1" x14ac:dyDescent="0.2">
      <c r="B22" s="7" t="s">
        <v>15</v>
      </c>
      <c r="C22" s="24">
        <v>78874</v>
      </c>
      <c r="D22" s="24">
        <v>53299</v>
      </c>
      <c r="E22" s="25">
        <v>67.574866242361225</v>
      </c>
    </row>
    <row r="23" spans="2:5" s="4" customFormat="1" ht="12" customHeight="1" x14ac:dyDescent="0.2">
      <c r="B23" s="8" t="s">
        <v>16</v>
      </c>
      <c r="C23" s="30">
        <v>547</v>
      </c>
      <c r="D23" s="30">
        <v>478</v>
      </c>
      <c r="E23" s="31">
        <v>87.385740402193775</v>
      </c>
    </row>
    <row r="24" spans="2:5" ht="12" customHeight="1" x14ac:dyDescent="0.2">
      <c r="B24" s="8" t="s">
        <v>17</v>
      </c>
      <c r="C24" s="30">
        <v>78327</v>
      </c>
      <c r="D24" s="30">
        <v>52821</v>
      </c>
      <c r="E24" s="31">
        <v>67.436516143858441</v>
      </c>
    </row>
    <row r="25" spans="2:5" s="4" customFormat="1" ht="12" customHeight="1" x14ac:dyDescent="0.2">
      <c r="B25" s="7" t="s">
        <v>18</v>
      </c>
      <c r="C25" s="24">
        <v>230364</v>
      </c>
      <c r="D25" s="24">
        <v>128082</v>
      </c>
      <c r="E25" s="25">
        <v>55.599833307287597</v>
      </c>
    </row>
    <row r="26" spans="2:5" ht="12" customHeight="1" x14ac:dyDescent="0.2">
      <c r="B26" s="7" t="s">
        <v>19</v>
      </c>
      <c r="C26" s="24">
        <v>166520</v>
      </c>
      <c r="D26" s="24">
        <v>69169</v>
      </c>
      <c r="E26" s="25">
        <v>41.537953398991114</v>
      </c>
    </row>
    <row r="27" spans="2:5" ht="12" customHeight="1" x14ac:dyDescent="0.2">
      <c r="B27" s="8" t="s">
        <v>20</v>
      </c>
      <c r="C27" s="28">
        <v>153157</v>
      </c>
      <c r="D27" s="28">
        <v>56416</v>
      </c>
      <c r="E27" s="29">
        <v>36.835404193082915</v>
      </c>
    </row>
    <row r="28" spans="2:5" ht="12" customHeight="1" x14ac:dyDescent="0.2">
      <c r="B28" s="8" t="s">
        <v>21</v>
      </c>
      <c r="C28" s="28">
        <v>13363</v>
      </c>
      <c r="D28" s="28">
        <v>12753</v>
      </c>
      <c r="E28" s="29">
        <v>95.435156776173017</v>
      </c>
    </row>
    <row r="29" spans="2:5" ht="12" customHeight="1" x14ac:dyDescent="0.2">
      <c r="B29" s="7" t="s">
        <v>22</v>
      </c>
      <c r="C29" s="26">
        <v>48885</v>
      </c>
      <c r="D29" s="26">
        <v>46639</v>
      </c>
      <c r="E29" s="27">
        <v>95.405543622788187</v>
      </c>
    </row>
    <row r="30" spans="2:5" ht="12" customHeight="1" x14ac:dyDescent="0.2">
      <c r="B30" s="8" t="s">
        <v>23</v>
      </c>
      <c r="C30" s="28">
        <v>1843</v>
      </c>
      <c r="D30" s="28">
        <v>385</v>
      </c>
      <c r="E30" s="29">
        <v>20.889853499728702</v>
      </c>
    </row>
    <row r="31" spans="2:5" s="4" customFormat="1" ht="12" customHeight="1" x14ac:dyDescent="0.2">
      <c r="B31" s="8" t="s">
        <v>24</v>
      </c>
      <c r="C31" s="28">
        <v>44911</v>
      </c>
      <c r="D31" s="28">
        <v>44907</v>
      </c>
      <c r="E31" s="29">
        <v>99.991093496025471</v>
      </c>
    </row>
    <row r="32" spans="2:5" ht="12" customHeight="1" x14ac:dyDescent="0.2">
      <c r="B32" s="8" t="s">
        <v>25</v>
      </c>
      <c r="C32" s="28">
        <v>0</v>
      </c>
      <c r="D32" s="28">
        <v>0</v>
      </c>
      <c r="E32" s="29"/>
    </row>
    <row r="33" spans="2:6" ht="12" customHeight="1" x14ac:dyDescent="0.2">
      <c r="B33" s="8" t="s">
        <v>26</v>
      </c>
      <c r="C33" s="28">
        <v>260</v>
      </c>
      <c r="D33" s="28">
        <v>26</v>
      </c>
      <c r="E33" s="29">
        <v>10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1248</v>
      </c>
      <c r="D35" s="28">
        <v>698</v>
      </c>
      <c r="E35" s="29">
        <v>55.929487179487182</v>
      </c>
    </row>
    <row r="36" spans="2:6" ht="12" customHeight="1" x14ac:dyDescent="0.2">
      <c r="B36" s="8" t="s">
        <v>101</v>
      </c>
      <c r="C36" s="28">
        <v>623</v>
      </c>
      <c r="D36" s="28">
        <v>623</v>
      </c>
      <c r="E36" s="29">
        <v>100</v>
      </c>
    </row>
    <row r="37" spans="2:6" ht="12" customHeight="1" x14ac:dyDescent="0.2">
      <c r="B37" s="7" t="s">
        <v>29</v>
      </c>
      <c r="C37" s="26">
        <v>14951</v>
      </c>
      <c r="D37" s="26">
        <v>12266</v>
      </c>
      <c r="E37" s="27">
        <v>82.041335027757341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8</v>
      </c>
      <c r="D39" s="26">
        <v>8</v>
      </c>
      <c r="E39" s="27">
        <v>100</v>
      </c>
    </row>
    <row r="40" spans="2:6" ht="12" customHeight="1" x14ac:dyDescent="0.2">
      <c r="B40" s="7" t="s">
        <v>32</v>
      </c>
      <c r="C40" s="24">
        <v>121847</v>
      </c>
      <c r="D40" s="24">
        <v>121847</v>
      </c>
      <c r="E40" s="25">
        <v>100</v>
      </c>
    </row>
    <row r="41" spans="2:6" s="4" customFormat="1" ht="12" customHeight="1" x14ac:dyDescent="0.2">
      <c r="B41" s="8" t="s">
        <v>33</v>
      </c>
      <c r="C41" s="30">
        <v>1702</v>
      </c>
      <c r="D41" s="30">
        <v>1702</v>
      </c>
      <c r="E41" s="31">
        <v>100</v>
      </c>
    </row>
    <row r="42" spans="2:6" ht="12" customHeight="1" x14ac:dyDescent="0.2">
      <c r="B42" s="8" t="s">
        <v>34</v>
      </c>
      <c r="C42" s="30">
        <v>120145</v>
      </c>
      <c r="D42" s="30">
        <v>120145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53392</v>
      </c>
      <c r="D44" s="24">
        <v>39614</v>
      </c>
      <c r="E44" s="25">
        <v>74.194635900509439</v>
      </c>
    </row>
    <row r="45" spans="2:6" ht="12" customHeight="1" x14ac:dyDescent="0.2">
      <c r="B45" s="7" t="s">
        <v>37</v>
      </c>
      <c r="C45" s="26">
        <v>39632</v>
      </c>
      <c r="D45" s="26">
        <v>33785</v>
      </c>
      <c r="E45" s="27">
        <v>85.246770286637059</v>
      </c>
      <c r="F45" s="5"/>
    </row>
    <row r="46" spans="2:6" ht="12" customHeight="1" x14ac:dyDescent="0.2">
      <c r="B46" s="7" t="s">
        <v>38</v>
      </c>
      <c r="C46" s="26">
        <v>184</v>
      </c>
      <c r="D46" s="26">
        <v>10</v>
      </c>
      <c r="E46" s="27">
        <v>5.4347826086956523</v>
      </c>
    </row>
    <row r="47" spans="2:6" ht="12" customHeight="1" x14ac:dyDescent="0.2">
      <c r="B47" s="6" t="s">
        <v>84</v>
      </c>
      <c r="C47" s="22">
        <v>19479</v>
      </c>
      <c r="D47" s="22">
        <v>18684</v>
      </c>
      <c r="E47" s="27">
        <v>95.918681657169259</v>
      </c>
    </row>
    <row r="48" spans="2:6" ht="12" customHeight="1" x14ac:dyDescent="0.2">
      <c r="B48" s="6" t="s">
        <v>39</v>
      </c>
      <c r="C48" s="32">
        <v>8735</v>
      </c>
      <c r="D48" s="32">
        <v>8686</v>
      </c>
      <c r="E48" s="33">
        <v>99.439038351459644</v>
      </c>
    </row>
    <row r="49" spans="2:5" ht="12" customHeight="1" x14ac:dyDescent="0.2">
      <c r="B49" s="6" t="s">
        <v>40</v>
      </c>
      <c r="C49" s="32">
        <v>8451</v>
      </c>
      <c r="D49" s="32">
        <v>8402</v>
      </c>
      <c r="E49" s="33">
        <v>99.420186960123061</v>
      </c>
    </row>
    <row r="50" spans="2:5" ht="12" customHeight="1" x14ac:dyDescent="0.2">
      <c r="B50" s="9" t="s">
        <v>41</v>
      </c>
      <c r="C50" s="34">
        <v>8</v>
      </c>
      <c r="D50" s="34">
        <v>5</v>
      </c>
      <c r="E50" s="35">
        <v>62.5</v>
      </c>
    </row>
    <row r="51" spans="2:5" ht="12" customHeight="1" x14ac:dyDescent="0.2">
      <c r="B51" s="9" t="s">
        <v>42</v>
      </c>
      <c r="C51" s="34">
        <v>8443</v>
      </c>
      <c r="D51" s="34">
        <v>8397</v>
      </c>
      <c r="E51" s="35">
        <v>99.455169963283197</v>
      </c>
    </row>
    <row r="52" spans="2:5" ht="12" customHeight="1" x14ac:dyDescent="0.2">
      <c r="B52" s="6" t="s">
        <v>43</v>
      </c>
      <c r="C52" s="32">
        <v>284</v>
      </c>
      <c r="D52" s="32">
        <v>284</v>
      </c>
      <c r="E52" s="33">
        <v>100</v>
      </c>
    </row>
    <row r="53" spans="2:5" ht="12" customHeight="1" x14ac:dyDescent="0.2">
      <c r="B53" s="9" t="s">
        <v>87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9" t="s">
        <v>88</v>
      </c>
      <c r="C54" s="34">
        <v>280</v>
      </c>
      <c r="D54" s="34">
        <v>280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6435</v>
      </c>
      <c r="D58" s="32">
        <v>6435</v>
      </c>
      <c r="E58" s="33">
        <v>100</v>
      </c>
    </row>
    <row r="59" spans="2:5" ht="12" customHeight="1" x14ac:dyDescent="0.2">
      <c r="B59" s="6" t="s">
        <v>48</v>
      </c>
      <c r="C59" s="32">
        <v>6435</v>
      </c>
      <c r="D59" s="32">
        <v>6435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4078</v>
      </c>
      <c r="D61" s="32">
        <v>3332</v>
      </c>
      <c r="E61" s="33">
        <v>81.706718979892102</v>
      </c>
    </row>
    <row r="62" spans="2:5" s="4" customFormat="1" ht="12" customHeight="1" x14ac:dyDescent="0.2">
      <c r="B62" s="6" t="s">
        <v>51</v>
      </c>
      <c r="C62" s="32">
        <v>3878</v>
      </c>
      <c r="D62" s="32">
        <v>3132</v>
      </c>
      <c r="E62" s="33">
        <v>80.763280041258383</v>
      </c>
    </row>
    <row r="63" spans="2:5" ht="12" customHeight="1" x14ac:dyDescent="0.2">
      <c r="B63" s="6" t="s">
        <v>90</v>
      </c>
      <c r="C63" s="32">
        <v>200</v>
      </c>
      <c r="D63" s="32">
        <v>200</v>
      </c>
      <c r="E63" s="33">
        <v>100</v>
      </c>
    </row>
    <row r="64" spans="2:5" ht="12" customHeight="1" x14ac:dyDescent="0.2">
      <c r="B64" s="6" t="s">
        <v>52</v>
      </c>
      <c r="C64" s="32">
        <v>231</v>
      </c>
      <c r="D64" s="32">
        <v>231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231739</v>
      </c>
      <c r="D70" s="22">
        <v>30062</v>
      </c>
      <c r="E70" s="23">
        <v>12.972352517271585</v>
      </c>
    </row>
    <row r="71" spans="2:5" ht="12" customHeight="1" x14ac:dyDescent="0.2">
      <c r="B71" s="6" t="s">
        <v>57</v>
      </c>
      <c r="C71" s="32">
        <v>48494</v>
      </c>
      <c r="D71" s="32">
        <v>-394</v>
      </c>
      <c r="E71" s="33">
        <v>-0.81247164597682187</v>
      </c>
    </row>
    <row r="72" spans="2:5" ht="12" customHeight="1" x14ac:dyDescent="0.2">
      <c r="B72" s="6" t="s">
        <v>58</v>
      </c>
      <c r="C72" s="32">
        <v>42</v>
      </c>
      <c r="D72" s="32">
        <v>42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48186</v>
      </c>
      <c r="D74" s="36">
        <v>-702</v>
      </c>
      <c r="E74" s="37">
        <v>-1.4568546880836757</v>
      </c>
    </row>
    <row r="75" spans="2:5" ht="12" customHeight="1" x14ac:dyDescent="0.2">
      <c r="B75" s="6" t="s">
        <v>61</v>
      </c>
      <c r="C75" s="32">
        <v>266</v>
      </c>
      <c r="D75" s="32">
        <v>266</v>
      </c>
      <c r="E75" s="33">
        <v>100</v>
      </c>
    </row>
    <row r="76" spans="2:5" ht="12" customHeight="1" x14ac:dyDescent="0.2">
      <c r="B76" s="6" t="s">
        <v>62</v>
      </c>
      <c r="C76" s="32">
        <v>3183</v>
      </c>
      <c r="D76" s="32">
        <v>3060</v>
      </c>
      <c r="E76" s="33">
        <v>96.135721017907642</v>
      </c>
    </row>
    <row r="77" spans="2:5" ht="12" customHeight="1" x14ac:dyDescent="0.2">
      <c r="B77" s="6" t="s">
        <v>63</v>
      </c>
      <c r="C77" s="32">
        <v>371</v>
      </c>
      <c r="D77" s="32">
        <v>264</v>
      </c>
      <c r="E77" s="33">
        <v>71.159029649595681</v>
      </c>
    </row>
    <row r="78" spans="2:5" ht="12" customHeight="1" x14ac:dyDescent="0.2">
      <c r="B78" s="6" t="s">
        <v>64</v>
      </c>
      <c r="C78" s="32">
        <v>2812</v>
      </c>
      <c r="D78" s="32">
        <v>2796</v>
      </c>
      <c r="E78" s="33">
        <v>99.431009957325742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2</v>
      </c>
      <c r="D85" s="34">
        <v>2</v>
      </c>
      <c r="E85" s="35"/>
    </row>
    <row r="86" spans="2:5" ht="12" customHeight="1" x14ac:dyDescent="0.2">
      <c r="B86" s="9" t="s">
        <v>72</v>
      </c>
      <c r="C86" s="34">
        <v>2805</v>
      </c>
      <c r="D86" s="34">
        <v>2792</v>
      </c>
      <c r="E86" s="35">
        <v>99.536541889483061</v>
      </c>
    </row>
    <row r="87" spans="2:5" ht="12" customHeight="1" x14ac:dyDescent="0.2">
      <c r="B87" s="6" t="s">
        <v>73</v>
      </c>
      <c r="C87" s="32">
        <v>174680</v>
      </c>
      <c r="D87" s="32">
        <v>23142</v>
      </c>
      <c r="E87" s="33">
        <v>13.248225326310969</v>
      </c>
    </row>
    <row r="88" spans="2:5" ht="12" customHeight="1" x14ac:dyDescent="0.2">
      <c r="B88" s="6" t="s">
        <v>74</v>
      </c>
      <c r="C88" s="36">
        <v>2081</v>
      </c>
      <c r="D88" s="36">
        <v>1286</v>
      </c>
      <c r="E88" s="37">
        <v>61.797212878423835</v>
      </c>
    </row>
    <row r="89" spans="2:5" ht="12" customHeight="1" x14ac:dyDescent="0.2">
      <c r="B89" s="6" t="s">
        <v>75</v>
      </c>
      <c r="C89" s="32">
        <v>21749</v>
      </c>
      <c r="D89" s="32">
        <v>7364</v>
      </c>
      <c r="E89" s="33">
        <v>33.859028001287413</v>
      </c>
    </row>
    <row r="90" spans="2:5" ht="12" customHeight="1" x14ac:dyDescent="0.2">
      <c r="B90" s="6" t="s">
        <v>76</v>
      </c>
      <c r="C90" s="32">
        <v>148394</v>
      </c>
      <c r="D90" s="32">
        <v>14340</v>
      </c>
      <c r="E90" s="33">
        <v>9.6634634823510375</v>
      </c>
    </row>
    <row r="91" spans="2:5" ht="12" customHeight="1" x14ac:dyDescent="0.2">
      <c r="B91" s="6" t="s">
        <v>77</v>
      </c>
      <c r="C91" s="32">
        <v>2456</v>
      </c>
      <c r="D91" s="32">
        <v>152</v>
      </c>
      <c r="E91" s="33">
        <v>6.1889250814332248</v>
      </c>
    </row>
    <row r="92" spans="2:5" ht="12" customHeight="1" x14ac:dyDescent="0.2">
      <c r="B92" s="6" t="s">
        <v>78</v>
      </c>
      <c r="C92" s="32">
        <v>5382</v>
      </c>
      <c r="D92" s="32">
        <v>4254</v>
      </c>
      <c r="E92" s="33">
        <v>79.041248606465999</v>
      </c>
    </row>
    <row r="93" spans="2:5" ht="12" customHeight="1" x14ac:dyDescent="0.2">
      <c r="B93" s="6" t="s">
        <v>86</v>
      </c>
      <c r="C93" s="22">
        <v>937</v>
      </c>
      <c r="D93" s="22">
        <v>937</v>
      </c>
      <c r="E93" s="23">
        <v>100</v>
      </c>
    </row>
    <row r="94" spans="2:5" ht="12" customHeight="1" x14ac:dyDescent="0.2">
      <c r="B94" s="6" t="s">
        <v>79</v>
      </c>
      <c r="C94" s="32">
        <v>929</v>
      </c>
      <c r="D94" s="32">
        <v>929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623</v>
      </c>
      <c r="D99" s="22">
        <v>623</v>
      </c>
      <c r="E99" s="23">
        <v>100</v>
      </c>
    </row>
  </sheetData>
  <hyperlinks>
    <hyperlink ref="C4" location="OCAK!A1" display="Ocak" xr:uid="{EB716A22-52D4-45B4-9BD0-FEE6B86CAE05}"/>
    <hyperlink ref="D4" location="ŞUBAT!A1" display="Şubat" xr:uid="{944C2A91-D516-4DFE-B2F9-A16021ACFF78}"/>
    <hyperlink ref="E4" location="MART!A1" display="Mart" xr:uid="{E7E5AE83-B716-4DCD-914B-8BF26FD9D34F}"/>
    <hyperlink ref="C5" location="NİSAN!A1" display="Nisan" xr:uid="{5AD5D4E4-9B31-4198-911D-1D7B0651F020}"/>
    <hyperlink ref="D5" location="MAYIS!A1" display="Mayıs" xr:uid="{189072AF-07A0-438E-9484-89C20DC43787}"/>
    <hyperlink ref="E5" location="HAZİRAN!A1" display="Haziran" xr:uid="{FD585553-9C1F-4B0F-8C93-7EC3EE450434}"/>
    <hyperlink ref="C6" location="TEMMUZ!A1" display="Temmuz" xr:uid="{85601EFA-3A0B-4D3D-AECB-9B23D5BA63EF}"/>
    <hyperlink ref="D6" location="AĞUSTOS!A1" display="Ağustos" xr:uid="{F8EB8FBA-86BC-4CB4-9054-9F7802FB6DA9}"/>
    <hyperlink ref="E6" location="EYLÜL!A1" display="Eylül" xr:uid="{2E392D0D-019E-444F-9C10-1BC29498274C}"/>
    <hyperlink ref="C7" location="EKİM!A1" display="Ekim" xr:uid="{350E7434-4B59-47F8-B09E-2F0EED02387D}"/>
    <hyperlink ref="D7" location="KASIM!A1" display="Kasım" xr:uid="{91B2B9B5-BDE7-4081-90C0-183ED107EABD}"/>
    <hyperlink ref="E7" location="ARALIK!A1" display="Aralık" xr:uid="{4F2B1122-B26B-44AA-8C85-B32016F1D1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5CA5-5705-4095-A4A0-3DDB526B6184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1074110</v>
      </c>
      <c r="D10" s="22">
        <v>609416</v>
      </c>
      <c r="E10" s="23">
        <v>56.736833285231491</v>
      </c>
    </row>
    <row r="11" spans="2:5" ht="12" customHeight="1" x14ac:dyDescent="0.2">
      <c r="B11" s="7" t="s">
        <v>4</v>
      </c>
      <c r="C11" s="24">
        <v>827545</v>
      </c>
      <c r="D11" s="24">
        <v>565421</v>
      </c>
      <c r="E11" s="25">
        <v>68.325106187578925</v>
      </c>
    </row>
    <row r="12" spans="2:5" ht="12" customHeight="1" x14ac:dyDescent="0.2">
      <c r="B12" s="7" t="s">
        <v>5</v>
      </c>
      <c r="C12" s="24">
        <v>341917</v>
      </c>
      <c r="D12" s="24">
        <v>230175</v>
      </c>
      <c r="E12" s="25">
        <v>67.318969223525002</v>
      </c>
    </row>
    <row r="13" spans="2:5" ht="12" customHeight="1" x14ac:dyDescent="0.2">
      <c r="B13" s="7" t="s">
        <v>6</v>
      </c>
      <c r="C13" s="26">
        <v>265687</v>
      </c>
      <c r="D13" s="26">
        <v>188108</v>
      </c>
      <c r="E13" s="27">
        <v>70.800603717908672</v>
      </c>
    </row>
    <row r="14" spans="2:5" ht="12" customHeight="1" x14ac:dyDescent="0.2">
      <c r="B14" s="8" t="s">
        <v>7</v>
      </c>
      <c r="C14" s="28">
        <v>44936</v>
      </c>
      <c r="D14" s="28">
        <v>19544</v>
      </c>
      <c r="E14" s="29">
        <v>43.492967776393094</v>
      </c>
    </row>
    <row r="15" spans="2:5" ht="12" customHeight="1" x14ac:dyDescent="0.2">
      <c r="B15" s="8" t="s">
        <v>8</v>
      </c>
      <c r="C15" s="28">
        <v>4114</v>
      </c>
      <c r="D15" s="28">
        <v>2256</v>
      </c>
      <c r="E15" s="29">
        <v>54.837141468157512</v>
      </c>
    </row>
    <row r="16" spans="2:5" ht="12" customHeight="1" x14ac:dyDescent="0.2">
      <c r="B16" s="8" t="s">
        <v>9</v>
      </c>
      <c r="C16" s="28">
        <v>201708</v>
      </c>
      <c r="D16" s="28">
        <v>155197</v>
      </c>
      <c r="E16" s="29">
        <v>76.941420270886624</v>
      </c>
    </row>
    <row r="17" spans="2:5" ht="12" customHeight="1" x14ac:dyDescent="0.2">
      <c r="B17" s="8" t="s">
        <v>10</v>
      </c>
      <c r="C17" s="28">
        <v>14929</v>
      </c>
      <c r="D17" s="28">
        <v>11111</v>
      </c>
      <c r="E17" s="29">
        <v>74.425614575658116</v>
      </c>
    </row>
    <row r="18" spans="2:5" ht="12" customHeight="1" x14ac:dyDescent="0.2">
      <c r="B18" s="7" t="s">
        <v>11</v>
      </c>
      <c r="C18" s="24">
        <v>76230</v>
      </c>
      <c r="D18" s="24">
        <v>42067</v>
      </c>
      <c r="E18" s="25">
        <v>55.18431063885609</v>
      </c>
    </row>
    <row r="19" spans="2:5" ht="12" customHeight="1" x14ac:dyDescent="0.2">
      <c r="B19" s="8" t="s">
        <v>12</v>
      </c>
      <c r="C19" s="28">
        <v>38556</v>
      </c>
      <c r="D19" s="28">
        <v>11198</v>
      </c>
      <c r="E19" s="29">
        <v>29.043469239547669</v>
      </c>
    </row>
    <row r="20" spans="2:5" ht="12" customHeight="1" x14ac:dyDescent="0.2">
      <c r="B20" s="8" t="s">
        <v>13</v>
      </c>
      <c r="C20" s="28">
        <v>-461</v>
      </c>
      <c r="D20" s="28">
        <v>-525</v>
      </c>
      <c r="E20" s="29">
        <v>113.88286334056399</v>
      </c>
    </row>
    <row r="21" spans="2:5" ht="12" customHeight="1" x14ac:dyDescent="0.2">
      <c r="B21" s="8" t="s">
        <v>14</v>
      </c>
      <c r="C21" s="28">
        <v>38135</v>
      </c>
      <c r="D21" s="28">
        <v>31394</v>
      </c>
      <c r="E21" s="29">
        <v>82.323325029500467</v>
      </c>
    </row>
    <row r="22" spans="2:5" s="4" customFormat="1" ht="12" customHeight="1" x14ac:dyDescent="0.2">
      <c r="B22" s="7" t="s">
        <v>15</v>
      </c>
      <c r="C22" s="24">
        <v>78708</v>
      </c>
      <c r="D22" s="24">
        <v>51200</v>
      </c>
      <c r="E22" s="25">
        <v>65.050566651420439</v>
      </c>
    </row>
    <row r="23" spans="2:5" s="4" customFormat="1" ht="12" customHeight="1" x14ac:dyDescent="0.2">
      <c r="B23" s="8" t="s">
        <v>16</v>
      </c>
      <c r="C23" s="30">
        <v>540</v>
      </c>
      <c r="D23" s="30">
        <v>463</v>
      </c>
      <c r="E23" s="31">
        <v>85.740740740740733</v>
      </c>
    </row>
    <row r="24" spans="2:5" ht="12" customHeight="1" x14ac:dyDescent="0.2">
      <c r="B24" s="8" t="s">
        <v>17</v>
      </c>
      <c r="C24" s="30">
        <v>78168</v>
      </c>
      <c r="D24" s="30">
        <v>50737</v>
      </c>
      <c r="E24" s="31">
        <v>64.907634837785295</v>
      </c>
    </row>
    <row r="25" spans="2:5" s="4" customFormat="1" ht="12" customHeight="1" x14ac:dyDescent="0.2">
      <c r="B25" s="7" t="s">
        <v>18</v>
      </c>
      <c r="C25" s="24">
        <v>216364</v>
      </c>
      <c r="D25" s="24">
        <v>113414</v>
      </c>
      <c r="E25" s="25">
        <v>52.41814719639126</v>
      </c>
    </row>
    <row r="26" spans="2:5" ht="12" customHeight="1" x14ac:dyDescent="0.2">
      <c r="B26" s="7" t="s">
        <v>19</v>
      </c>
      <c r="C26" s="24">
        <v>159110</v>
      </c>
      <c r="D26" s="24">
        <v>61096</v>
      </c>
      <c r="E26" s="25">
        <v>38.398592168939729</v>
      </c>
    </row>
    <row r="27" spans="2:5" ht="12" customHeight="1" x14ac:dyDescent="0.2">
      <c r="B27" s="8" t="s">
        <v>20</v>
      </c>
      <c r="C27" s="28">
        <v>147625</v>
      </c>
      <c r="D27" s="28">
        <v>50220</v>
      </c>
      <c r="E27" s="29">
        <v>34.018628281117699</v>
      </c>
    </row>
    <row r="28" spans="2:5" ht="12" customHeight="1" x14ac:dyDescent="0.2">
      <c r="B28" s="8" t="s">
        <v>21</v>
      </c>
      <c r="C28" s="28">
        <v>11485</v>
      </c>
      <c r="D28" s="28">
        <v>10876</v>
      </c>
      <c r="E28" s="29">
        <v>94.697431432303006</v>
      </c>
    </row>
    <row r="29" spans="2:5" ht="12" customHeight="1" x14ac:dyDescent="0.2">
      <c r="B29" s="7" t="s">
        <v>22</v>
      </c>
      <c r="C29" s="26">
        <v>43602</v>
      </c>
      <c r="D29" s="26">
        <v>41378</v>
      </c>
      <c r="E29" s="27">
        <v>94.899316545112612</v>
      </c>
    </row>
    <row r="30" spans="2:5" ht="12" customHeight="1" x14ac:dyDescent="0.2">
      <c r="B30" s="8" t="s">
        <v>23</v>
      </c>
      <c r="C30" s="28">
        <v>1822</v>
      </c>
      <c r="D30" s="28">
        <v>360</v>
      </c>
      <c r="E30" s="29">
        <v>19.758507135016465</v>
      </c>
    </row>
    <row r="31" spans="2:5" s="4" customFormat="1" ht="12" customHeight="1" x14ac:dyDescent="0.2">
      <c r="B31" s="8" t="s">
        <v>24</v>
      </c>
      <c r="C31" s="28">
        <v>39747</v>
      </c>
      <c r="D31" s="28">
        <v>39743</v>
      </c>
      <c r="E31" s="29">
        <v>99.98993634739729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254</v>
      </c>
      <c r="D33" s="28">
        <v>18</v>
      </c>
      <c r="E33" s="29">
        <v>7.0866141732283463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1156</v>
      </c>
      <c r="D35" s="28">
        <v>634</v>
      </c>
      <c r="E35" s="29">
        <v>54.844290657439444</v>
      </c>
    </row>
    <row r="36" spans="2:6" ht="12" customHeight="1" x14ac:dyDescent="0.2">
      <c r="B36" s="8" t="s">
        <v>101</v>
      </c>
      <c r="C36" s="28">
        <v>623</v>
      </c>
      <c r="D36" s="28">
        <v>623</v>
      </c>
      <c r="E36" s="29">
        <v>100</v>
      </c>
    </row>
    <row r="37" spans="2:6" ht="12" customHeight="1" x14ac:dyDescent="0.2">
      <c r="B37" s="7" t="s">
        <v>29</v>
      </c>
      <c r="C37" s="26">
        <v>13644</v>
      </c>
      <c r="D37" s="26">
        <v>10932</v>
      </c>
      <c r="E37" s="27">
        <v>80.123131046613892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8</v>
      </c>
      <c r="D39" s="26">
        <v>8</v>
      </c>
      <c r="E39" s="27">
        <v>100</v>
      </c>
    </row>
    <row r="40" spans="2:6" ht="12" customHeight="1" x14ac:dyDescent="0.2">
      <c r="B40" s="7" t="s">
        <v>32</v>
      </c>
      <c r="C40" s="24">
        <v>104628</v>
      </c>
      <c r="D40" s="24">
        <v>104628</v>
      </c>
      <c r="E40" s="25">
        <v>100</v>
      </c>
    </row>
    <row r="41" spans="2:6" s="4" customFormat="1" ht="12" customHeight="1" x14ac:dyDescent="0.2">
      <c r="B41" s="8" t="s">
        <v>33</v>
      </c>
      <c r="C41" s="30">
        <v>1363</v>
      </c>
      <c r="D41" s="30">
        <v>1363</v>
      </c>
      <c r="E41" s="31">
        <v>100</v>
      </c>
    </row>
    <row r="42" spans="2:6" ht="12" customHeight="1" x14ac:dyDescent="0.2">
      <c r="B42" s="8" t="s">
        <v>34</v>
      </c>
      <c r="C42" s="30">
        <v>103265</v>
      </c>
      <c r="D42" s="30">
        <v>103265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49602</v>
      </c>
      <c r="D44" s="24">
        <v>35758</v>
      </c>
      <c r="E44" s="25">
        <v>72.089835087294858</v>
      </c>
    </row>
    <row r="45" spans="2:6" ht="12" customHeight="1" x14ac:dyDescent="0.2">
      <c r="B45" s="7" t="s">
        <v>37</v>
      </c>
      <c r="C45" s="26">
        <v>36144</v>
      </c>
      <c r="D45" s="26">
        <v>30238</v>
      </c>
      <c r="E45" s="27">
        <v>83.659805223550237</v>
      </c>
      <c r="F45" s="5"/>
    </row>
    <row r="46" spans="2:6" ht="12" customHeight="1" x14ac:dyDescent="0.2">
      <c r="B46" s="7" t="s">
        <v>38</v>
      </c>
      <c r="C46" s="26">
        <v>182</v>
      </c>
      <c r="D46" s="26">
        <v>8</v>
      </c>
      <c r="E46" s="27">
        <v>4.395604395604396</v>
      </c>
    </row>
    <row r="47" spans="2:6" ht="12" customHeight="1" x14ac:dyDescent="0.2">
      <c r="B47" s="6" t="s">
        <v>84</v>
      </c>
      <c r="C47" s="22">
        <v>17951</v>
      </c>
      <c r="D47" s="22">
        <v>17152</v>
      </c>
      <c r="E47" s="27">
        <v>95.548994484986906</v>
      </c>
    </row>
    <row r="48" spans="2:6" ht="12" customHeight="1" x14ac:dyDescent="0.2">
      <c r="B48" s="6" t="s">
        <v>39</v>
      </c>
      <c r="C48" s="32">
        <v>7854</v>
      </c>
      <c r="D48" s="32">
        <v>7804</v>
      </c>
      <c r="E48" s="33">
        <v>99.363381716322891</v>
      </c>
    </row>
    <row r="49" spans="2:5" ht="12" customHeight="1" x14ac:dyDescent="0.2">
      <c r="B49" s="6" t="s">
        <v>40</v>
      </c>
      <c r="C49" s="32">
        <v>7574</v>
      </c>
      <c r="D49" s="32">
        <v>7524</v>
      </c>
      <c r="E49" s="33">
        <v>99.339846844467914</v>
      </c>
    </row>
    <row r="50" spans="2:5" ht="12" customHeight="1" x14ac:dyDescent="0.2">
      <c r="B50" s="9" t="s">
        <v>41</v>
      </c>
      <c r="C50" s="34">
        <v>7</v>
      </c>
      <c r="D50" s="34">
        <v>5</v>
      </c>
      <c r="E50" s="35">
        <v>71.428571428571431</v>
      </c>
    </row>
    <row r="51" spans="2:5" ht="12" customHeight="1" x14ac:dyDescent="0.2">
      <c r="B51" s="9" t="s">
        <v>42</v>
      </c>
      <c r="C51" s="34">
        <v>7567</v>
      </c>
      <c r="D51" s="34">
        <v>7519</v>
      </c>
      <c r="E51" s="35">
        <v>99.365666710717591</v>
      </c>
    </row>
    <row r="52" spans="2:5" ht="12" customHeight="1" x14ac:dyDescent="0.2">
      <c r="B52" s="6" t="s">
        <v>43</v>
      </c>
      <c r="C52" s="32">
        <v>280</v>
      </c>
      <c r="D52" s="32">
        <v>280</v>
      </c>
      <c r="E52" s="33">
        <v>100</v>
      </c>
    </row>
    <row r="53" spans="2:5" ht="12" customHeight="1" x14ac:dyDescent="0.2">
      <c r="B53" s="9" t="s">
        <v>87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9" t="s">
        <v>88</v>
      </c>
      <c r="C54" s="34">
        <v>276</v>
      </c>
      <c r="D54" s="34">
        <v>276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6090</v>
      </c>
      <c r="D58" s="32">
        <v>6090</v>
      </c>
      <c r="E58" s="33">
        <v>100</v>
      </c>
    </row>
    <row r="59" spans="2:5" ht="12" customHeight="1" x14ac:dyDescent="0.2">
      <c r="B59" s="6" t="s">
        <v>48</v>
      </c>
      <c r="C59" s="32">
        <v>6090</v>
      </c>
      <c r="D59" s="32">
        <v>6090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3776</v>
      </c>
      <c r="D61" s="32">
        <v>3027</v>
      </c>
      <c r="E61" s="33">
        <v>80.164194915254242</v>
      </c>
    </row>
    <row r="62" spans="2:5" s="4" customFormat="1" ht="12" customHeight="1" x14ac:dyDescent="0.2">
      <c r="B62" s="6" t="s">
        <v>51</v>
      </c>
      <c r="C62" s="32">
        <v>3590</v>
      </c>
      <c r="D62" s="32">
        <v>2841</v>
      </c>
      <c r="E62" s="33">
        <v>79.136490250696383</v>
      </c>
    </row>
    <row r="63" spans="2:5" ht="12" customHeight="1" x14ac:dyDescent="0.2">
      <c r="B63" s="6" t="s">
        <v>90</v>
      </c>
      <c r="C63" s="32">
        <v>186</v>
      </c>
      <c r="D63" s="32">
        <v>186</v>
      </c>
      <c r="E63" s="33">
        <v>100</v>
      </c>
    </row>
    <row r="64" spans="2:5" ht="12" customHeight="1" x14ac:dyDescent="0.2">
      <c r="B64" s="6" t="s">
        <v>52</v>
      </c>
      <c r="C64" s="32">
        <v>231</v>
      </c>
      <c r="D64" s="32">
        <v>231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227335</v>
      </c>
      <c r="D70" s="22">
        <v>25564</v>
      </c>
      <c r="E70" s="23">
        <v>11.24507884839554</v>
      </c>
    </row>
    <row r="71" spans="2:5" ht="12" customHeight="1" x14ac:dyDescent="0.2">
      <c r="B71" s="6" t="s">
        <v>57</v>
      </c>
      <c r="C71" s="32">
        <v>48765</v>
      </c>
      <c r="D71" s="32">
        <v>-373</v>
      </c>
      <c r="E71" s="33">
        <v>-0.76489285348098024</v>
      </c>
    </row>
    <row r="72" spans="2:5" ht="12" customHeight="1" x14ac:dyDescent="0.2">
      <c r="B72" s="6" t="s">
        <v>58</v>
      </c>
      <c r="C72" s="32">
        <v>38</v>
      </c>
      <c r="D72" s="32">
        <v>38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48464</v>
      </c>
      <c r="D74" s="36">
        <v>-674</v>
      </c>
      <c r="E74" s="37">
        <v>-1.3907230108946849</v>
      </c>
    </row>
    <row r="75" spans="2:5" ht="12" customHeight="1" x14ac:dyDescent="0.2">
      <c r="B75" s="6" t="s">
        <v>61</v>
      </c>
      <c r="C75" s="32">
        <v>263</v>
      </c>
      <c r="D75" s="32">
        <v>263</v>
      </c>
      <c r="E75" s="33">
        <v>100</v>
      </c>
    </row>
    <row r="76" spans="2:5" ht="12" customHeight="1" x14ac:dyDescent="0.2">
      <c r="B76" s="6" t="s">
        <v>62</v>
      </c>
      <c r="C76" s="32">
        <v>2861</v>
      </c>
      <c r="D76" s="32">
        <v>2738</v>
      </c>
      <c r="E76" s="33">
        <v>95.700803914715138</v>
      </c>
    </row>
    <row r="77" spans="2:5" ht="12" customHeight="1" x14ac:dyDescent="0.2">
      <c r="B77" s="6" t="s">
        <v>63</v>
      </c>
      <c r="C77" s="32">
        <v>371</v>
      </c>
      <c r="D77" s="32">
        <v>264</v>
      </c>
      <c r="E77" s="33">
        <v>71.159029649595681</v>
      </c>
    </row>
    <row r="78" spans="2:5" ht="12" customHeight="1" x14ac:dyDescent="0.2">
      <c r="B78" s="6" t="s">
        <v>64</v>
      </c>
      <c r="C78" s="32">
        <v>2490</v>
      </c>
      <c r="D78" s="32">
        <v>2474</v>
      </c>
      <c r="E78" s="33">
        <v>99.357429718875494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2485</v>
      </c>
      <c r="D86" s="34">
        <v>2472</v>
      </c>
      <c r="E86" s="35">
        <v>99.476861167002014</v>
      </c>
    </row>
    <row r="87" spans="2:5" ht="12" customHeight="1" x14ac:dyDescent="0.2">
      <c r="B87" s="6" t="s">
        <v>73</v>
      </c>
      <c r="C87" s="32">
        <v>170689</v>
      </c>
      <c r="D87" s="32">
        <v>19312</v>
      </c>
      <c r="E87" s="33">
        <v>11.314144438130166</v>
      </c>
    </row>
    <row r="88" spans="2:5" ht="12" customHeight="1" x14ac:dyDescent="0.2">
      <c r="B88" s="6" t="s">
        <v>74</v>
      </c>
      <c r="C88" s="36">
        <v>1920</v>
      </c>
      <c r="D88" s="36">
        <v>1125</v>
      </c>
      <c r="E88" s="37">
        <v>58.59375</v>
      </c>
    </row>
    <row r="89" spans="2:5" ht="12" customHeight="1" x14ac:dyDescent="0.2">
      <c r="B89" s="6" t="s">
        <v>75</v>
      </c>
      <c r="C89" s="32">
        <v>20930</v>
      </c>
      <c r="D89" s="32">
        <v>6342</v>
      </c>
      <c r="E89" s="33">
        <v>30.301003344481604</v>
      </c>
    </row>
    <row r="90" spans="2:5" ht="12" customHeight="1" x14ac:dyDescent="0.2">
      <c r="B90" s="6" t="s">
        <v>76</v>
      </c>
      <c r="C90" s="32">
        <v>145393</v>
      </c>
      <c r="D90" s="32">
        <v>11703</v>
      </c>
      <c r="E90" s="33">
        <v>8.0492183255039791</v>
      </c>
    </row>
    <row r="91" spans="2:5" ht="12" customHeight="1" x14ac:dyDescent="0.2">
      <c r="B91" s="6" t="s">
        <v>77</v>
      </c>
      <c r="C91" s="32">
        <v>2446</v>
      </c>
      <c r="D91" s="32">
        <v>142</v>
      </c>
      <c r="E91" s="33">
        <v>5.8053965658217503</v>
      </c>
    </row>
    <row r="92" spans="2:5" ht="12" customHeight="1" x14ac:dyDescent="0.2">
      <c r="B92" s="6" t="s">
        <v>78</v>
      </c>
      <c r="C92" s="32">
        <v>5020</v>
      </c>
      <c r="D92" s="32">
        <v>3887</v>
      </c>
      <c r="E92" s="33">
        <v>77.430278884462155</v>
      </c>
    </row>
    <row r="93" spans="2:5" ht="12" customHeight="1" x14ac:dyDescent="0.2">
      <c r="B93" s="6" t="s">
        <v>86</v>
      </c>
      <c r="C93" s="22">
        <v>827</v>
      </c>
      <c r="D93" s="22">
        <v>827</v>
      </c>
      <c r="E93" s="23">
        <v>100</v>
      </c>
    </row>
    <row r="94" spans="2:5" ht="12" customHeight="1" x14ac:dyDescent="0.2">
      <c r="B94" s="6" t="s">
        <v>79</v>
      </c>
      <c r="C94" s="32">
        <v>819</v>
      </c>
      <c r="D94" s="32">
        <v>819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452</v>
      </c>
      <c r="D99" s="22">
        <v>452</v>
      </c>
      <c r="E99" s="23">
        <v>100</v>
      </c>
    </row>
  </sheetData>
  <hyperlinks>
    <hyperlink ref="C4" location="OCAK!A1" display="Ocak" xr:uid="{A0F60CA6-07E0-4BD1-A3EC-5565B05023E9}"/>
    <hyperlink ref="D4" location="ŞUBAT!A1" display="Şubat" xr:uid="{E806A58B-919B-41C4-96BE-3153B7363A24}"/>
    <hyperlink ref="E4" location="MART!A1" display="Mart" xr:uid="{18728470-F995-452E-9659-2D64F425FC0D}"/>
    <hyperlink ref="C5" location="NİSAN!A1" display="Nisan" xr:uid="{BE66056B-F390-411F-99AA-A1E44F62CF1A}"/>
    <hyperlink ref="D5" location="MAYIS!A1" display="Mayıs" xr:uid="{035EF706-B400-4983-8824-0C5A8938E263}"/>
    <hyperlink ref="E5" location="HAZİRAN!A1" display="Haziran" xr:uid="{C3752B30-3A2E-495C-B952-2B4F4E4E2FEB}"/>
    <hyperlink ref="C6" location="TEMMUZ!A1" display="Temmuz" xr:uid="{8C97980C-1ED3-4164-BC29-E157ED0158F5}"/>
    <hyperlink ref="D6" location="AĞUSTOS!A1" display="Ağustos" xr:uid="{1B9864C9-C48A-426E-8479-3847D0FBFDF2}"/>
    <hyperlink ref="E6" location="EYLÜL!A1" display="Eylül" xr:uid="{B9F7A222-ECC0-4159-8609-56D04D321718}"/>
    <hyperlink ref="C7" location="EKİM!A1" display="Ekim" xr:uid="{661C3C59-C7D8-459A-A01C-AD4F734334D4}"/>
    <hyperlink ref="D7" location="KASIM!A1" display="Kasım" xr:uid="{91878D1E-1492-44E9-B84A-5915F721087F}"/>
    <hyperlink ref="E7" location="ARALIK!A1" display="Aralık" xr:uid="{C151F15B-7DF3-4F70-9906-F6BE5BC116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7CCC-C2F3-4130-8A23-25863E20AB04}">
  <sheetPr codeName="Sayfa3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996615</v>
      </c>
      <c r="D10" s="22">
        <v>508454</v>
      </c>
      <c r="E10" s="23">
        <v>51.018096255825974</v>
      </c>
    </row>
    <row r="11" spans="2:5" ht="12" customHeight="1" x14ac:dyDescent="0.2">
      <c r="B11" s="7" t="s">
        <v>4</v>
      </c>
      <c r="C11" s="24">
        <v>755763</v>
      </c>
      <c r="D11" s="24">
        <v>469621</v>
      </c>
      <c r="E11" s="25">
        <v>62.138659870885448</v>
      </c>
    </row>
    <row r="12" spans="2:5" ht="12" customHeight="1" x14ac:dyDescent="0.2">
      <c r="B12" s="7" t="s">
        <v>5</v>
      </c>
      <c r="C12" s="24">
        <v>308688</v>
      </c>
      <c r="D12" s="24">
        <v>186714</v>
      </c>
      <c r="E12" s="25">
        <v>60.486316280516249</v>
      </c>
    </row>
    <row r="13" spans="2:5" ht="12" customHeight="1" x14ac:dyDescent="0.2">
      <c r="B13" s="7" t="s">
        <v>6</v>
      </c>
      <c r="C13" s="26">
        <v>241321</v>
      </c>
      <c r="D13" s="26">
        <v>152620</v>
      </c>
      <c r="E13" s="27">
        <v>63.243563552280989</v>
      </c>
    </row>
    <row r="14" spans="2:5" ht="12" customHeight="1" x14ac:dyDescent="0.2">
      <c r="B14" s="8" t="s">
        <v>7</v>
      </c>
      <c r="C14" s="28">
        <v>44948</v>
      </c>
      <c r="D14" s="28">
        <v>16051</v>
      </c>
      <c r="E14" s="29">
        <v>35.710153955682124</v>
      </c>
    </row>
    <row r="15" spans="2:5" ht="12" customHeight="1" x14ac:dyDescent="0.2">
      <c r="B15" s="8" t="s">
        <v>8</v>
      </c>
      <c r="C15" s="28">
        <v>4108</v>
      </c>
      <c r="D15" s="28">
        <v>2164</v>
      </c>
      <c r="E15" s="29">
        <v>52.677702044790649</v>
      </c>
    </row>
    <row r="16" spans="2:5" ht="12" customHeight="1" x14ac:dyDescent="0.2">
      <c r="B16" s="8" t="s">
        <v>9</v>
      </c>
      <c r="C16" s="28">
        <v>182053</v>
      </c>
      <c r="D16" s="28">
        <v>126822</v>
      </c>
      <c r="E16" s="29">
        <v>69.662131357351981</v>
      </c>
    </row>
    <row r="17" spans="2:5" ht="12" customHeight="1" x14ac:dyDescent="0.2">
      <c r="B17" s="8" t="s">
        <v>10</v>
      </c>
      <c r="C17" s="28">
        <v>10212</v>
      </c>
      <c r="D17" s="28">
        <v>7583</v>
      </c>
      <c r="E17" s="29">
        <v>74.255777516647086</v>
      </c>
    </row>
    <row r="18" spans="2:5" ht="12" customHeight="1" x14ac:dyDescent="0.2">
      <c r="B18" s="7" t="s">
        <v>11</v>
      </c>
      <c r="C18" s="24">
        <v>67367</v>
      </c>
      <c r="D18" s="24">
        <v>34094</v>
      </c>
      <c r="E18" s="25">
        <v>50.60934879095106</v>
      </c>
    </row>
    <row r="19" spans="2:5" ht="12" customHeight="1" x14ac:dyDescent="0.2">
      <c r="B19" s="8" t="s">
        <v>12</v>
      </c>
      <c r="C19" s="28">
        <v>38668</v>
      </c>
      <c r="D19" s="28">
        <v>10341</v>
      </c>
      <c r="E19" s="29">
        <v>26.743043343332989</v>
      </c>
    </row>
    <row r="20" spans="2:5" ht="12" customHeight="1" x14ac:dyDescent="0.2">
      <c r="B20" s="8" t="s">
        <v>13</v>
      </c>
      <c r="C20" s="28">
        <v>-452</v>
      </c>
      <c r="D20" s="28">
        <v>-526</v>
      </c>
      <c r="E20" s="29">
        <v>116.3716814159292</v>
      </c>
    </row>
    <row r="21" spans="2:5" ht="12" customHeight="1" x14ac:dyDescent="0.2">
      <c r="B21" s="8" t="s">
        <v>14</v>
      </c>
      <c r="C21" s="28">
        <v>29151</v>
      </c>
      <c r="D21" s="28">
        <v>24279</v>
      </c>
      <c r="E21" s="29">
        <v>83.287022743645153</v>
      </c>
    </row>
    <row r="22" spans="2:5" s="4" customFormat="1" ht="12" customHeight="1" x14ac:dyDescent="0.2">
      <c r="B22" s="7" t="s">
        <v>15</v>
      </c>
      <c r="C22" s="24">
        <v>78685</v>
      </c>
      <c r="D22" s="24">
        <v>44242</v>
      </c>
      <c r="E22" s="25">
        <v>56.226726822138907</v>
      </c>
    </row>
    <row r="23" spans="2:5" s="4" customFormat="1" ht="12" customHeight="1" x14ac:dyDescent="0.2">
      <c r="B23" s="8" t="s">
        <v>16</v>
      </c>
      <c r="C23" s="30">
        <v>516</v>
      </c>
      <c r="D23" s="30">
        <v>440</v>
      </c>
      <c r="E23" s="31">
        <v>85.271317829457359</v>
      </c>
    </row>
    <row r="24" spans="2:5" ht="12" customHeight="1" x14ac:dyDescent="0.2">
      <c r="B24" s="8" t="s">
        <v>17</v>
      </c>
      <c r="C24" s="30">
        <v>78169</v>
      </c>
      <c r="D24" s="30">
        <v>43802</v>
      </c>
      <c r="E24" s="31">
        <v>56.035001087387585</v>
      </c>
    </row>
    <row r="25" spans="2:5" s="4" customFormat="1" ht="12" customHeight="1" x14ac:dyDescent="0.2">
      <c r="B25" s="7" t="s">
        <v>18</v>
      </c>
      <c r="C25" s="24">
        <v>202639</v>
      </c>
      <c r="D25" s="24">
        <v>93382</v>
      </c>
      <c r="E25" s="25">
        <v>46.082935663914647</v>
      </c>
    </row>
    <row r="26" spans="2:5" ht="12" customHeight="1" x14ac:dyDescent="0.2">
      <c r="B26" s="7" t="s">
        <v>19</v>
      </c>
      <c r="C26" s="24">
        <v>150802</v>
      </c>
      <c r="D26" s="24">
        <v>46512</v>
      </c>
      <c r="E26" s="25">
        <v>30.843092266680809</v>
      </c>
    </row>
    <row r="27" spans="2:5" ht="12" customHeight="1" x14ac:dyDescent="0.2">
      <c r="B27" s="8" t="s">
        <v>20</v>
      </c>
      <c r="C27" s="28">
        <v>140959</v>
      </c>
      <c r="D27" s="28">
        <v>37306</v>
      </c>
      <c r="E27" s="29">
        <v>26.465851772501225</v>
      </c>
    </row>
    <row r="28" spans="2:5" ht="12" customHeight="1" x14ac:dyDescent="0.2">
      <c r="B28" s="8" t="s">
        <v>21</v>
      </c>
      <c r="C28" s="28">
        <v>9843</v>
      </c>
      <c r="D28" s="28">
        <v>9206</v>
      </c>
      <c r="E28" s="29">
        <v>93.528395814284266</v>
      </c>
    </row>
    <row r="29" spans="2:5" ht="12" customHeight="1" x14ac:dyDescent="0.2">
      <c r="B29" s="7" t="s">
        <v>22</v>
      </c>
      <c r="C29" s="26">
        <v>39495</v>
      </c>
      <c r="D29" s="26">
        <v>37284</v>
      </c>
      <c r="E29" s="27">
        <v>94.401823015571594</v>
      </c>
    </row>
    <row r="30" spans="2:5" ht="12" customHeight="1" x14ac:dyDescent="0.2">
      <c r="B30" s="8" t="s">
        <v>23</v>
      </c>
      <c r="C30" s="28">
        <v>1807</v>
      </c>
      <c r="D30" s="28">
        <v>345</v>
      </c>
      <c r="E30" s="29">
        <v>19.092418372993912</v>
      </c>
    </row>
    <row r="31" spans="2:5" s="4" customFormat="1" ht="12" customHeight="1" x14ac:dyDescent="0.2">
      <c r="B31" s="8" t="s">
        <v>24</v>
      </c>
      <c r="C31" s="28">
        <v>35750</v>
      </c>
      <c r="D31" s="28">
        <v>35746</v>
      </c>
      <c r="E31" s="29">
        <v>99.988811188811184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247</v>
      </c>
      <c r="D33" s="28">
        <v>11</v>
      </c>
      <c r="E33" s="29">
        <v>4.4534412955465585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1069</v>
      </c>
      <c r="D35" s="28">
        <v>560</v>
      </c>
      <c r="E35" s="29">
        <v>52.385406922357348</v>
      </c>
    </row>
    <row r="36" spans="2:6" ht="12" customHeight="1" x14ac:dyDescent="0.2">
      <c r="B36" s="8" t="s">
        <v>101</v>
      </c>
      <c r="C36" s="28">
        <v>622</v>
      </c>
      <c r="D36" s="28">
        <v>622</v>
      </c>
      <c r="E36" s="29">
        <v>100</v>
      </c>
    </row>
    <row r="37" spans="2:6" ht="12" customHeight="1" x14ac:dyDescent="0.2">
      <c r="B37" s="7" t="s">
        <v>29</v>
      </c>
      <c r="C37" s="26">
        <v>12336</v>
      </c>
      <c r="D37" s="26">
        <v>9583</v>
      </c>
      <c r="E37" s="27">
        <v>77.683203631647217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6</v>
      </c>
      <c r="D39" s="26">
        <v>3</v>
      </c>
      <c r="E39" s="27">
        <v>50</v>
      </c>
    </row>
    <row r="40" spans="2:6" ht="12" customHeight="1" x14ac:dyDescent="0.2">
      <c r="B40" s="7" t="s">
        <v>32</v>
      </c>
      <c r="C40" s="24">
        <v>87432</v>
      </c>
      <c r="D40" s="24">
        <v>87432</v>
      </c>
      <c r="E40" s="25">
        <v>100</v>
      </c>
    </row>
    <row r="41" spans="2:6" s="4" customFormat="1" ht="12" customHeight="1" x14ac:dyDescent="0.2">
      <c r="B41" s="8" t="s">
        <v>33</v>
      </c>
      <c r="C41" s="30">
        <v>1080</v>
      </c>
      <c r="D41" s="30">
        <v>1080</v>
      </c>
      <c r="E41" s="31">
        <v>100</v>
      </c>
    </row>
    <row r="42" spans="2:6" ht="12" customHeight="1" x14ac:dyDescent="0.2">
      <c r="B42" s="8" t="s">
        <v>34</v>
      </c>
      <c r="C42" s="30">
        <v>86352</v>
      </c>
      <c r="D42" s="30">
        <v>86352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45543</v>
      </c>
      <c r="D44" s="24">
        <v>31074</v>
      </c>
      <c r="E44" s="25">
        <v>68.230024372570981</v>
      </c>
    </row>
    <row r="45" spans="2:6" ht="12" customHeight="1" x14ac:dyDescent="0.2">
      <c r="B45" s="7" t="s">
        <v>37</v>
      </c>
      <c r="C45" s="26">
        <v>32594</v>
      </c>
      <c r="D45" s="26">
        <v>26773</v>
      </c>
      <c r="E45" s="27">
        <v>82.140884825427989</v>
      </c>
      <c r="F45" s="5"/>
    </row>
    <row r="46" spans="2:6" ht="12" customHeight="1" x14ac:dyDescent="0.2">
      <c r="B46" s="7" t="s">
        <v>38</v>
      </c>
      <c r="C46" s="26">
        <v>182</v>
      </c>
      <c r="D46" s="26">
        <v>4</v>
      </c>
      <c r="E46" s="27">
        <v>2.197802197802198</v>
      </c>
    </row>
    <row r="47" spans="2:6" ht="12" customHeight="1" x14ac:dyDescent="0.2">
      <c r="B47" s="6" t="s">
        <v>84</v>
      </c>
      <c r="C47" s="22">
        <v>16329</v>
      </c>
      <c r="D47" s="22">
        <v>15525</v>
      </c>
      <c r="E47" s="27">
        <v>95.076244717986398</v>
      </c>
    </row>
    <row r="48" spans="2:6" ht="12" customHeight="1" x14ac:dyDescent="0.2">
      <c r="B48" s="6" t="s">
        <v>39</v>
      </c>
      <c r="C48" s="32">
        <v>7003</v>
      </c>
      <c r="D48" s="32">
        <v>6953</v>
      </c>
      <c r="E48" s="33">
        <v>99.286020277024136</v>
      </c>
    </row>
    <row r="49" spans="2:5" ht="12" customHeight="1" x14ac:dyDescent="0.2">
      <c r="B49" s="6" t="s">
        <v>40</v>
      </c>
      <c r="C49" s="32">
        <v>6741</v>
      </c>
      <c r="D49" s="32">
        <v>6691</v>
      </c>
      <c r="E49" s="33">
        <v>99.258270286307663</v>
      </c>
    </row>
    <row r="50" spans="2:5" ht="12" customHeight="1" x14ac:dyDescent="0.2">
      <c r="B50" s="9" t="s">
        <v>41</v>
      </c>
      <c r="C50" s="34">
        <v>6</v>
      </c>
      <c r="D50" s="34">
        <v>4</v>
      </c>
      <c r="E50" s="35">
        <v>66.666666666666657</v>
      </c>
    </row>
    <row r="51" spans="2:5" ht="12" customHeight="1" x14ac:dyDescent="0.2">
      <c r="B51" s="9" t="s">
        <v>42</v>
      </c>
      <c r="C51" s="34">
        <v>6735</v>
      </c>
      <c r="D51" s="34">
        <v>6687</v>
      </c>
      <c r="E51" s="35">
        <v>99.287305122494431</v>
      </c>
    </row>
    <row r="52" spans="2:5" ht="12" customHeight="1" x14ac:dyDescent="0.2">
      <c r="B52" s="6" t="s">
        <v>43</v>
      </c>
      <c r="C52" s="32">
        <v>262</v>
      </c>
      <c r="D52" s="32">
        <v>262</v>
      </c>
      <c r="E52" s="33">
        <v>100</v>
      </c>
    </row>
    <row r="53" spans="2:5" ht="12" customHeight="1" x14ac:dyDescent="0.2">
      <c r="B53" s="9" t="s">
        <v>87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9" t="s">
        <v>88</v>
      </c>
      <c r="C54" s="34">
        <v>258</v>
      </c>
      <c r="D54" s="34">
        <v>258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5687</v>
      </c>
      <c r="D58" s="32">
        <v>5687</v>
      </c>
      <c r="E58" s="33">
        <v>100</v>
      </c>
    </row>
    <row r="59" spans="2:5" ht="12" customHeight="1" x14ac:dyDescent="0.2">
      <c r="B59" s="6" t="s">
        <v>48</v>
      </c>
      <c r="C59" s="32">
        <v>5687</v>
      </c>
      <c r="D59" s="32">
        <v>5687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3408</v>
      </c>
      <c r="D61" s="32">
        <v>2654</v>
      </c>
      <c r="E61" s="33">
        <v>77.875586854460096</v>
      </c>
    </row>
    <row r="62" spans="2:5" s="4" customFormat="1" ht="12" customHeight="1" x14ac:dyDescent="0.2">
      <c r="B62" s="6" t="s">
        <v>51</v>
      </c>
      <c r="C62" s="32">
        <v>3263</v>
      </c>
      <c r="D62" s="32">
        <v>2509</v>
      </c>
      <c r="E62" s="33">
        <v>76.892430278884461</v>
      </c>
    </row>
    <row r="63" spans="2:5" ht="12" customHeight="1" x14ac:dyDescent="0.2">
      <c r="B63" s="6" t="s">
        <v>90</v>
      </c>
      <c r="C63" s="32">
        <v>145</v>
      </c>
      <c r="D63" s="32">
        <v>145</v>
      </c>
      <c r="E63" s="33">
        <v>100</v>
      </c>
    </row>
    <row r="64" spans="2:5" ht="12" customHeight="1" x14ac:dyDescent="0.2">
      <c r="B64" s="6" t="s">
        <v>52</v>
      </c>
      <c r="C64" s="32">
        <v>231</v>
      </c>
      <c r="D64" s="32">
        <v>231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223370</v>
      </c>
      <c r="D70" s="22">
        <v>22155</v>
      </c>
      <c r="E70" s="23">
        <v>9.9185208398621114</v>
      </c>
    </row>
    <row r="71" spans="2:5" ht="12" customHeight="1" x14ac:dyDescent="0.2">
      <c r="B71" s="6" t="s">
        <v>57</v>
      </c>
      <c r="C71" s="32">
        <v>48591</v>
      </c>
      <c r="D71" s="32">
        <v>-437</v>
      </c>
      <c r="E71" s="33">
        <v>-0.89934349982507045</v>
      </c>
    </row>
    <row r="72" spans="2:5" ht="12" customHeight="1" x14ac:dyDescent="0.2">
      <c r="B72" s="6" t="s">
        <v>58</v>
      </c>
      <c r="C72" s="32">
        <v>35</v>
      </c>
      <c r="D72" s="32">
        <v>35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48311</v>
      </c>
      <c r="D74" s="36">
        <v>-717</v>
      </c>
      <c r="E74" s="37">
        <v>-1.4841340481463849</v>
      </c>
    </row>
    <row r="75" spans="2:5" ht="12" customHeight="1" x14ac:dyDescent="0.2">
      <c r="B75" s="6" t="s">
        <v>61</v>
      </c>
      <c r="C75" s="32">
        <v>245</v>
      </c>
      <c r="D75" s="32">
        <v>245</v>
      </c>
      <c r="E75" s="33">
        <v>100</v>
      </c>
    </row>
    <row r="76" spans="2:5" ht="12" customHeight="1" x14ac:dyDescent="0.2">
      <c r="B76" s="6" t="s">
        <v>62</v>
      </c>
      <c r="C76" s="32">
        <v>2625</v>
      </c>
      <c r="D76" s="32">
        <v>2496</v>
      </c>
      <c r="E76" s="33">
        <v>95.085714285714289</v>
      </c>
    </row>
    <row r="77" spans="2:5" ht="12" customHeight="1" x14ac:dyDescent="0.2">
      <c r="B77" s="6" t="s">
        <v>63</v>
      </c>
      <c r="C77" s="32">
        <v>340</v>
      </c>
      <c r="D77" s="32">
        <v>226</v>
      </c>
      <c r="E77" s="33">
        <v>66.470588235294116</v>
      </c>
    </row>
    <row r="78" spans="2:5" ht="12" customHeight="1" x14ac:dyDescent="0.2">
      <c r="B78" s="6" t="s">
        <v>64</v>
      </c>
      <c r="C78" s="32">
        <v>2285</v>
      </c>
      <c r="D78" s="32">
        <v>2270</v>
      </c>
      <c r="E78" s="33">
        <v>99.343544857768052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5</v>
      </c>
      <c r="D81" s="34">
        <v>2</v>
      </c>
      <c r="E81" s="35">
        <v>40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2280</v>
      </c>
      <c r="D86" s="34">
        <v>2268</v>
      </c>
      <c r="E86" s="35">
        <v>99.473684210526315</v>
      </c>
    </row>
    <row r="87" spans="2:5" ht="12" customHeight="1" x14ac:dyDescent="0.2">
      <c r="B87" s="6" t="s">
        <v>73</v>
      </c>
      <c r="C87" s="32">
        <v>167458</v>
      </c>
      <c r="D87" s="32">
        <v>16523</v>
      </c>
      <c r="E87" s="33">
        <v>9.8669517132654168</v>
      </c>
    </row>
    <row r="88" spans="2:5" ht="12" customHeight="1" x14ac:dyDescent="0.2">
      <c r="B88" s="6" t="s">
        <v>74</v>
      </c>
      <c r="C88" s="36">
        <v>1803</v>
      </c>
      <c r="D88" s="36">
        <v>1018</v>
      </c>
      <c r="E88" s="37">
        <v>56.461453133666119</v>
      </c>
    </row>
    <row r="89" spans="2:5" ht="12" customHeight="1" x14ac:dyDescent="0.2">
      <c r="B89" s="6" t="s">
        <v>75</v>
      </c>
      <c r="C89" s="32">
        <v>19917</v>
      </c>
      <c r="D89" s="32">
        <v>5481</v>
      </c>
      <c r="E89" s="33">
        <v>27.519204699502936</v>
      </c>
    </row>
    <row r="90" spans="2:5" ht="12" customHeight="1" x14ac:dyDescent="0.2">
      <c r="B90" s="6" t="s">
        <v>76</v>
      </c>
      <c r="C90" s="32">
        <v>143292</v>
      </c>
      <c r="D90" s="32">
        <v>9882</v>
      </c>
      <c r="E90" s="33">
        <v>6.8964073360690064</v>
      </c>
    </row>
    <row r="91" spans="2:5" ht="12" customHeight="1" x14ac:dyDescent="0.2">
      <c r="B91" s="6" t="s">
        <v>77</v>
      </c>
      <c r="C91" s="32">
        <v>2446</v>
      </c>
      <c r="D91" s="32">
        <v>142</v>
      </c>
      <c r="E91" s="33">
        <v>5.8053965658217503</v>
      </c>
    </row>
    <row r="92" spans="2:5" ht="12" customHeight="1" x14ac:dyDescent="0.2">
      <c r="B92" s="6" t="s">
        <v>78</v>
      </c>
      <c r="C92" s="32">
        <v>4696</v>
      </c>
      <c r="D92" s="32">
        <v>3573</v>
      </c>
      <c r="E92" s="33">
        <v>76.086030664395238</v>
      </c>
    </row>
    <row r="93" spans="2:5" ht="12" customHeight="1" x14ac:dyDescent="0.2">
      <c r="B93" s="6" t="s">
        <v>86</v>
      </c>
      <c r="C93" s="22">
        <v>818</v>
      </c>
      <c r="D93" s="22">
        <v>818</v>
      </c>
      <c r="E93" s="23">
        <v>100</v>
      </c>
    </row>
    <row r="94" spans="2:5" ht="12" customHeight="1" x14ac:dyDescent="0.2">
      <c r="B94" s="6" t="s">
        <v>79</v>
      </c>
      <c r="C94" s="32">
        <v>810</v>
      </c>
      <c r="D94" s="32">
        <v>810</v>
      </c>
      <c r="E94" s="23">
        <v>100</v>
      </c>
    </row>
    <row r="95" spans="2:5" ht="12" customHeight="1" x14ac:dyDescent="0.2">
      <c r="B95" s="6" t="s">
        <v>80</v>
      </c>
      <c r="C95" s="32">
        <v>8</v>
      </c>
      <c r="D95" s="32">
        <v>8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335</v>
      </c>
      <c r="D99" s="22">
        <v>335</v>
      </c>
      <c r="E99" s="23">
        <v>100</v>
      </c>
    </row>
  </sheetData>
  <hyperlinks>
    <hyperlink ref="C4" location="OCAK!A1" display="Ocak" xr:uid="{2E606DC1-6D77-4CD8-BC36-52DB75B70891}"/>
    <hyperlink ref="D4" location="ŞUBAT!A1" display="Şubat" xr:uid="{C2CE5260-1627-479E-8FE7-C209560AAA44}"/>
    <hyperlink ref="E4" location="MART!A1" display="Mart" xr:uid="{27C0A234-DE01-41E4-81B2-9A2C509EDBB7}"/>
    <hyperlink ref="C5" location="NİSAN!A1" display="Nisan" xr:uid="{124EED26-A5CE-4F2A-8114-76AAC76F54D5}"/>
    <hyperlink ref="D5" location="MAYIS!A1" display="Mayıs" xr:uid="{3288A149-4A4F-4B6A-8DFE-06D720400409}"/>
    <hyperlink ref="E5" location="HAZİRAN!A1" display="Haziran" xr:uid="{B6700883-4575-4E18-85B5-3E2BED4E182C}"/>
    <hyperlink ref="C6" location="TEMMUZ!A1" display="Temmuz" xr:uid="{FB55BFD0-1D51-4A5B-A29E-858E20D89F4B}"/>
    <hyperlink ref="D6" location="AĞUSTOS!A1" display="Ağustos" xr:uid="{C0A0A80F-1766-40AF-B8A4-5418E145B955}"/>
    <hyperlink ref="E6" location="EYLÜL!A1" display="Eylül" xr:uid="{184D8F2A-6FC6-4DFA-9F4A-C3797B39B989}"/>
    <hyperlink ref="C7" location="EKİM!A1" display="Ekim" xr:uid="{DE50F5B7-638A-4463-8C95-29534F5B43FE}"/>
    <hyperlink ref="D7" location="KASIM!A1" display="Kasım" xr:uid="{72EC4FD4-99F9-4252-92A2-E854A710DA96}"/>
    <hyperlink ref="E7" location="ARALIK!A1" display="Aralık" xr:uid="{11EC6925-E9C6-492C-A74C-73316D13554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4E5F-8BCE-46AD-A145-5EB9C6A0B48D}">
  <sheetPr codeName="Sayfa4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932491</v>
      </c>
      <c r="D10" s="22">
        <v>440873</v>
      </c>
      <c r="E10" s="23">
        <v>47.279062210788091</v>
      </c>
    </row>
    <row r="11" spans="2:5" ht="12" customHeight="1" x14ac:dyDescent="0.2">
      <c r="B11" s="7" t="s">
        <v>4</v>
      </c>
      <c r="C11" s="24">
        <v>697479</v>
      </c>
      <c r="D11" s="24">
        <v>407229</v>
      </c>
      <c r="E11" s="25">
        <v>58.385843874869344</v>
      </c>
    </row>
    <row r="12" spans="2:5" ht="12" customHeight="1" x14ac:dyDescent="0.2">
      <c r="B12" s="7" t="s">
        <v>5</v>
      </c>
      <c r="C12" s="24">
        <v>285996</v>
      </c>
      <c r="D12" s="24">
        <v>168081</v>
      </c>
      <c r="E12" s="25">
        <v>58.770402383250122</v>
      </c>
    </row>
    <row r="13" spans="2:5" ht="12" customHeight="1" x14ac:dyDescent="0.2">
      <c r="B13" s="7" t="s">
        <v>6</v>
      </c>
      <c r="C13" s="26">
        <v>217688</v>
      </c>
      <c r="D13" s="26">
        <v>134154</v>
      </c>
      <c r="E13" s="27">
        <v>61.626731836389695</v>
      </c>
    </row>
    <row r="14" spans="2:5" ht="12" customHeight="1" x14ac:dyDescent="0.2">
      <c r="B14" s="8" t="s">
        <v>7</v>
      </c>
      <c r="C14" s="28">
        <v>44994</v>
      </c>
      <c r="D14" s="28">
        <v>12037</v>
      </c>
      <c r="E14" s="29">
        <v>26.752455883006622</v>
      </c>
    </row>
    <row r="15" spans="2:5" ht="12" customHeight="1" x14ac:dyDescent="0.2">
      <c r="B15" s="8" t="s">
        <v>8</v>
      </c>
      <c r="C15" s="28">
        <v>4112</v>
      </c>
      <c r="D15" s="28">
        <v>2024</v>
      </c>
      <c r="E15" s="29">
        <v>49.221789883268485</v>
      </c>
    </row>
    <row r="16" spans="2:5" ht="12" customHeight="1" x14ac:dyDescent="0.2">
      <c r="B16" s="8" t="s">
        <v>9</v>
      </c>
      <c r="C16" s="28">
        <v>158457</v>
      </c>
      <c r="D16" s="28">
        <v>112577</v>
      </c>
      <c r="E16" s="29">
        <v>71.045772670188128</v>
      </c>
    </row>
    <row r="17" spans="2:5" ht="12" customHeight="1" x14ac:dyDescent="0.2">
      <c r="B17" s="8" t="s">
        <v>10</v>
      </c>
      <c r="C17" s="28">
        <v>10125</v>
      </c>
      <c r="D17" s="28">
        <v>7516</v>
      </c>
      <c r="E17" s="29">
        <v>74.232098765432099</v>
      </c>
    </row>
    <row r="18" spans="2:5" ht="12" customHeight="1" x14ac:dyDescent="0.2">
      <c r="B18" s="7" t="s">
        <v>11</v>
      </c>
      <c r="C18" s="24">
        <v>68308</v>
      </c>
      <c r="D18" s="24">
        <v>33927</v>
      </c>
      <c r="E18" s="25">
        <v>49.667681677109563</v>
      </c>
    </row>
    <row r="19" spans="2:5" ht="12" customHeight="1" x14ac:dyDescent="0.2">
      <c r="B19" s="8" t="s">
        <v>12</v>
      </c>
      <c r="C19" s="28">
        <v>38957</v>
      </c>
      <c r="D19" s="28">
        <v>9627</v>
      </c>
      <c r="E19" s="29">
        <v>24.711861796339555</v>
      </c>
    </row>
    <row r="20" spans="2:5" ht="12" customHeight="1" x14ac:dyDescent="0.2">
      <c r="B20" s="8" t="s">
        <v>13</v>
      </c>
      <c r="C20" s="28">
        <v>79</v>
      </c>
      <c r="D20" s="28">
        <v>5</v>
      </c>
      <c r="E20" s="29">
        <v>6.3291139240506329</v>
      </c>
    </row>
    <row r="21" spans="2:5" ht="12" customHeight="1" x14ac:dyDescent="0.2">
      <c r="B21" s="8" t="s">
        <v>14</v>
      </c>
      <c r="C21" s="28">
        <v>29272</v>
      </c>
      <c r="D21" s="28">
        <v>24295</v>
      </c>
      <c r="E21" s="29">
        <v>82.997403662202785</v>
      </c>
    </row>
    <row r="22" spans="2:5" s="4" customFormat="1" ht="12" customHeight="1" x14ac:dyDescent="0.2">
      <c r="B22" s="7" t="s">
        <v>15</v>
      </c>
      <c r="C22" s="24">
        <v>78847</v>
      </c>
      <c r="D22" s="24">
        <v>29123</v>
      </c>
      <c r="E22" s="25">
        <v>36.936091417555517</v>
      </c>
    </row>
    <row r="23" spans="2:5" s="4" customFormat="1" ht="12" customHeight="1" x14ac:dyDescent="0.2">
      <c r="B23" s="8" t="s">
        <v>16</v>
      </c>
      <c r="C23" s="30">
        <v>508</v>
      </c>
      <c r="D23" s="30">
        <v>115</v>
      </c>
      <c r="E23" s="31">
        <v>22.637795275590548</v>
      </c>
    </row>
    <row r="24" spans="2:5" ht="12" customHeight="1" x14ac:dyDescent="0.2">
      <c r="B24" s="8" t="s">
        <v>17</v>
      </c>
      <c r="C24" s="30">
        <v>78339</v>
      </c>
      <c r="D24" s="30">
        <v>29008</v>
      </c>
      <c r="E24" s="31">
        <v>37.028810681780463</v>
      </c>
    </row>
    <row r="25" spans="2:5" s="4" customFormat="1" ht="12" customHeight="1" x14ac:dyDescent="0.2">
      <c r="B25" s="7" t="s">
        <v>18</v>
      </c>
      <c r="C25" s="24">
        <v>190076</v>
      </c>
      <c r="D25" s="24">
        <v>86776</v>
      </c>
      <c r="E25" s="25">
        <v>45.653317620320294</v>
      </c>
    </row>
    <row r="26" spans="2:5" ht="12" customHeight="1" x14ac:dyDescent="0.2">
      <c r="B26" s="7" t="s">
        <v>19</v>
      </c>
      <c r="C26" s="24">
        <v>144449</v>
      </c>
      <c r="D26" s="24">
        <v>46038</v>
      </c>
      <c r="E26" s="25">
        <v>31.871456361760899</v>
      </c>
    </row>
    <row r="27" spans="2:5" ht="12" customHeight="1" x14ac:dyDescent="0.2">
      <c r="B27" s="8" t="s">
        <v>20</v>
      </c>
      <c r="C27" s="28">
        <v>135876</v>
      </c>
      <c r="D27" s="28">
        <v>38073</v>
      </c>
      <c r="E27" s="29">
        <v>28.020400953810825</v>
      </c>
    </row>
    <row r="28" spans="2:5" ht="12" customHeight="1" x14ac:dyDescent="0.2">
      <c r="B28" s="8" t="s">
        <v>21</v>
      </c>
      <c r="C28" s="28">
        <v>8573</v>
      </c>
      <c r="D28" s="28">
        <v>7965</v>
      </c>
      <c r="E28" s="29">
        <v>92.907966872740005</v>
      </c>
    </row>
    <row r="29" spans="2:5" ht="12" customHeight="1" x14ac:dyDescent="0.2">
      <c r="B29" s="7" t="s">
        <v>22</v>
      </c>
      <c r="C29" s="26">
        <v>35269</v>
      </c>
      <c r="D29" s="26">
        <v>33062</v>
      </c>
      <c r="E29" s="27">
        <v>93.742379993762228</v>
      </c>
    </row>
    <row r="30" spans="2:5" ht="12" customHeight="1" x14ac:dyDescent="0.2">
      <c r="B30" s="8" t="s">
        <v>23</v>
      </c>
      <c r="C30" s="28">
        <v>1741</v>
      </c>
      <c r="D30" s="28">
        <v>278</v>
      </c>
      <c r="E30" s="29">
        <v>15.967834577828835</v>
      </c>
    </row>
    <row r="31" spans="2:5" s="4" customFormat="1" ht="12" customHeight="1" x14ac:dyDescent="0.2">
      <c r="B31" s="8" t="s">
        <v>24</v>
      </c>
      <c r="C31" s="28">
        <v>31690</v>
      </c>
      <c r="D31" s="28">
        <v>31686</v>
      </c>
      <c r="E31" s="29">
        <v>99.987377721678754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242</v>
      </c>
      <c r="D33" s="28">
        <v>3</v>
      </c>
      <c r="E33" s="29">
        <v>1.2396694214876034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974</v>
      </c>
      <c r="D35" s="28">
        <v>473</v>
      </c>
      <c r="E35" s="29">
        <v>48.562628336755651</v>
      </c>
    </row>
    <row r="36" spans="2:6" ht="12" customHeight="1" x14ac:dyDescent="0.2">
      <c r="B36" s="8" t="s">
        <v>101</v>
      </c>
      <c r="C36" s="28">
        <v>622</v>
      </c>
      <c r="D36" s="28">
        <v>622</v>
      </c>
      <c r="E36" s="29">
        <v>100</v>
      </c>
    </row>
    <row r="37" spans="2:6" ht="12" customHeight="1" x14ac:dyDescent="0.2">
      <c r="B37" s="7" t="s">
        <v>29</v>
      </c>
      <c r="C37" s="26">
        <v>10352</v>
      </c>
      <c r="D37" s="26">
        <v>7674</v>
      </c>
      <c r="E37" s="27">
        <v>74.130602782071094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6</v>
      </c>
      <c r="D39" s="26">
        <v>2</v>
      </c>
      <c r="E39" s="27">
        <v>33.333333333333329</v>
      </c>
    </row>
    <row r="40" spans="2:6" ht="12" customHeight="1" x14ac:dyDescent="0.2">
      <c r="B40" s="7" t="s">
        <v>32</v>
      </c>
      <c r="C40" s="24">
        <v>73294</v>
      </c>
      <c r="D40" s="24">
        <v>73294</v>
      </c>
      <c r="E40" s="25">
        <v>100</v>
      </c>
    </row>
    <row r="41" spans="2:6" s="4" customFormat="1" ht="12" customHeight="1" x14ac:dyDescent="0.2">
      <c r="B41" s="8" t="s">
        <v>33</v>
      </c>
      <c r="C41" s="30">
        <v>996</v>
      </c>
      <c r="D41" s="30">
        <v>996</v>
      </c>
      <c r="E41" s="31">
        <v>100</v>
      </c>
    </row>
    <row r="42" spans="2:6" ht="12" customHeight="1" x14ac:dyDescent="0.2">
      <c r="B42" s="8" t="s">
        <v>34</v>
      </c>
      <c r="C42" s="30">
        <v>72298</v>
      </c>
      <c r="D42" s="30">
        <v>72298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40350</v>
      </c>
      <c r="D44" s="24">
        <v>26722</v>
      </c>
      <c r="E44" s="25">
        <v>66.225526641883519</v>
      </c>
    </row>
    <row r="45" spans="2:6" ht="12" customHeight="1" x14ac:dyDescent="0.2">
      <c r="B45" s="7" t="s">
        <v>37</v>
      </c>
      <c r="C45" s="26">
        <v>28736</v>
      </c>
      <c r="D45" s="26">
        <v>23226</v>
      </c>
      <c r="E45" s="27">
        <v>80.825445434298445</v>
      </c>
      <c r="F45" s="5"/>
    </row>
    <row r="46" spans="2:6" ht="12" customHeight="1" x14ac:dyDescent="0.2">
      <c r="B46" s="7" t="s">
        <v>38</v>
      </c>
      <c r="C46" s="26">
        <v>180</v>
      </c>
      <c r="D46" s="26">
        <v>7</v>
      </c>
      <c r="E46" s="27">
        <v>3.8888888888888888</v>
      </c>
    </row>
    <row r="47" spans="2:6" ht="12" customHeight="1" x14ac:dyDescent="0.2">
      <c r="B47" s="6" t="s">
        <v>84</v>
      </c>
      <c r="C47" s="22">
        <v>14648</v>
      </c>
      <c r="D47" s="22">
        <v>13819</v>
      </c>
      <c r="E47" s="27">
        <v>94.340524303659208</v>
      </c>
    </row>
    <row r="48" spans="2:6" ht="12" customHeight="1" x14ac:dyDescent="0.2">
      <c r="B48" s="6" t="s">
        <v>39</v>
      </c>
      <c r="C48" s="32">
        <v>6053</v>
      </c>
      <c r="D48" s="32">
        <v>6002</v>
      </c>
      <c r="E48" s="33">
        <v>99.157442590451012</v>
      </c>
    </row>
    <row r="49" spans="2:5" ht="12" customHeight="1" x14ac:dyDescent="0.2">
      <c r="B49" s="6" t="s">
        <v>40</v>
      </c>
      <c r="C49" s="32">
        <v>5810</v>
      </c>
      <c r="D49" s="32">
        <v>5759</v>
      </c>
      <c r="E49" s="33">
        <v>99.122203098106709</v>
      </c>
    </row>
    <row r="50" spans="2:5" ht="12" customHeight="1" x14ac:dyDescent="0.2">
      <c r="B50" s="9" t="s">
        <v>41</v>
      </c>
      <c r="C50" s="34">
        <v>6</v>
      </c>
      <c r="D50" s="34">
        <v>4</v>
      </c>
      <c r="E50" s="35">
        <v>66.666666666666657</v>
      </c>
    </row>
    <row r="51" spans="2:5" ht="12" customHeight="1" x14ac:dyDescent="0.2">
      <c r="B51" s="9" t="s">
        <v>42</v>
      </c>
      <c r="C51" s="34">
        <v>5804</v>
      </c>
      <c r="D51" s="34">
        <v>5755</v>
      </c>
      <c r="E51" s="35">
        <v>99.155754651964173</v>
      </c>
    </row>
    <row r="52" spans="2:5" ht="12" customHeight="1" x14ac:dyDescent="0.2">
      <c r="B52" s="6" t="s">
        <v>43</v>
      </c>
      <c r="C52" s="32">
        <v>243</v>
      </c>
      <c r="D52" s="32">
        <v>243</v>
      </c>
      <c r="E52" s="33">
        <v>100</v>
      </c>
    </row>
    <row r="53" spans="2:5" ht="12" customHeight="1" x14ac:dyDescent="0.2">
      <c r="B53" s="9" t="s">
        <v>87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9" t="s">
        <v>88</v>
      </c>
      <c r="C54" s="34">
        <v>239</v>
      </c>
      <c r="D54" s="34">
        <v>239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5325</v>
      </c>
      <c r="D58" s="32">
        <v>5325</v>
      </c>
      <c r="E58" s="33">
        <v>100</v>
      </c>
    </row>
    <row r="59" spans="2:5" ht="12" customHeight="1" x14ac:dyDescent="0.2">
      <c r="B59" s="6" t="s">
        <v>48</v>
      </c>
      <c r="C59" s="32">
        <v>5325</v>
      </c>
      <c r="D59" s="32">
        <v>5325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3040</v>
      </c>
      <c r="D61" s="32">
        <v>2262</v>
      </c>
      <c r="E61" s="33">
        <v>74.40789473684211</v>
      </c>
    </row>
    <row r="62" spans="2:5" s="4" customFormat="1" ht="12" customHeight="1" x14ac:dyDescent="0.2">
      <c r="B62" s="6" t="s">
        <v>51</v>
      </c>
      <c r="C62" s="32">
        <v>2919</v>
      </c>
      <c r="D62" s="32">
        <v>2141</v>
      </c>
      <c r="E62" s="33">
        <v>73.347036656389179</v>
      </c>
    </row>
    <row r="63" spans="2:5" ht="12" customHeight="1" x14ac:dyDescent="0.2">
      <c r="B63" s="6" t="s">
        <v>90</v>
      </c>
      <c r="C63" s="32">
        <v>121</v>
      </c>
      <c r="D63" s="32">
        <v>121</v>
      </c>
      <c r="E63" s="33">
        <v>100</v>
      </c>
    </row>
    <row r="64" spans="2:5" ht="12" customHeight="1" x14ac:dyDescent="0.2">
      <c r="B64" s="6" t="s">
        <v>52</v>
      </c>
      <c r="C64" s="32">
        <v>230</v>
      </c>
      <c r="D64" s="32">
        <v>230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219412</v>
      </c>
      <c r="D70" s="22">
        <v>18873</v>
      </c>
      <c r="E70" s="23">
        <v>8.6016261644759631</v>
      </c>
    </row>
    <row r="71" spans="2:5" ht="12" customHeight="1" x14ac:dyDescent="0.2">
      <c r="B71" s="6" t="s">
        <v>57</v>
      </c>
      <c r="C71" s="32">
        <v>48404</v>
      </c>
      <c r="D71" s="32">
        <v>-472</v>
      </c>
      <c r="E71" s="33">
        <v>-0.97512602264275672</v>
      </c>
    </row>
    <row r="72" spans="2:5" ht="12" customHeight="1" x14ac:dyDescent="0.2">
      <c r="B72" s="6" t="s">
        <v>58</v>
      </c>
      <c r="C72" s="32">
        <v>31</v>
      </c>
      <c r="D72" s="32">
        <v>31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48154</v>
      </c>
      <c r="D74" s="36">
        <v>-722</v>
      </c>
      <c r="E74" s="37">
        <v>-1.4993562320887155</v>
      </c>
    </row>
    <row r="75" spans="2:5" ht="12" customHeight="1" x14ac:dyDescent="0.2">
      <c r="B75" s="6" t="s">
        <v>61</v>
      </c>
      <c r="C75" s="32">
        <v>219</v>
      </c>
      <c r="D75" s="32">
        <v>219</v>
      </c>
      <c r="E75" s="33">
        <v>100</v>
      </c>
    </row>
    <row r="76" spans="2:5" ht="12" customHeight="1" x14ac:dyDescent="0.2">
      <c r="B76" s="6" t="s">
        <v>62</v>
      </c>
      <c r="C76" s="32">
        <v>2259</v>
      </c>
      <c r="D76" s="32">
        <v>2145</v>
      </c>
      <c r="E76" s="33">
        <v>94.953519256308113</v>
      </c>
    </row>
    <row r="77" spans="2:5" ht="12" customHeight="1" x14ac:dyDescent="0.2">
      <c r="B77" s="6" t="s">
        <v>63</v>
      </c>
      <c r="C77" s="32">
        <v>317</v>
      </c>
      <c r="D77" s="32">
        <v>218</v>
      </c>
      <c r="E77" s="33">
        <v>68.769716088328082</v>
      </c>
    </row>
    <row r="78" spans="2:5" ht="12" customHeight="1" x14ac:dyDescent="0.2">
      <c r="B78" s="6" t="s">
        <v>64</v>
      </c>
      <c r="C78" s="32">
        <v>1942</v>
      </c>
      <c r="D78" s="32">
        <v>1927</v>
      </c>
      <c r="E78" s="33">
        <v>99.227600411946455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>
        <v>0</v>
      </c>
      <c r="D85" s="34">
        <v>0</v>
      </c>
      <c r="E85" s="35"/>
    </row>
    <row r="86" spans="2:5" ht="12" customHeight="1" x14ac:dyDescent="0.2">
      <c r="B86" s="9" t="s">
        <v>72</v>
      </c>
      <c r="C86" s="34">
        <v>1939</v>
      </c>
      <c r="D86" s="34">
        <v>1927</v>
      </c>
      <c r="E86" s="35">
        <v>99.381124290871583</v>
      </c>
    </row>
    <row r="87" spans="2:5" ht="12" customHeight="1" x14ac:dyDescent="0.2">
      <c r="B87" s="6" t="s">
        <v>73</v>
      </c>
      <c r="C87" s="32">
        <v>164485</v>
      </c>
      <c r="D87" s="32">
        <v>14094</v>
      </c>
      <c r="E87" s="33">
        <v>8.5685624829011768</v>
      </c>
    </row>
    <row r="88" spans="2:5" ht="12" customHeight="1" x14ac:dyDescent="0.2">
      <c r="B88" s="6" t="s">
        <v>74</v>
      </c>
      <c r="C88" s="36">
        <v>1711</v>
      </c>
      <c r="D88" s="36">
        <v>923</v>
      </c>
      <c r="E88" s="37">
        <v>53.945061367621271</v>
      </c>
    </row>
    <row r="89" spans="2:5" ht="12" customHeight="1" x14ac:dyDescent="0.2">
      <c r="B89" s="6" t="s">
        <v>75</v>
      </c>
      <c r="C89" s="32">
        <v>18728</v>
      </c>
      <c r="D89" s="32">
        <v>4693</v>
      </c>
      <c r="E89" s="33">
        <v>25.05873558308415</v>
      </c>
    </row>
    <row r="90" spans="2:5" ht="12" customHeight="1" x14ac:dyDescent="0.2">
      <c r="B90" s="6" t="s">
        <v>76</v>
      </c>
      <c r="C90" s="32">
        <v>141600</v>
      </c>
      <c r="D90" s="32">
        <v>8337</v>
      </c>
      <c r="E90" s="33">
        <v>5.8877118644067794</v>
      </c>
    </row>
    <row r="91" spans="2:5" ht="12" customHeight="1" x14ac:dyDescent="0.2">
      <c r="B91" s="6" t="s">
        <v>77</v>
      </c>
      <c r="C91" s="32">
        <v>2446</v>
      </c>
      <c r="D91" s="32">
        <v>141</v>
      </c>
      <c r="E91" s="33">
        <v>5.7645134914145544</v>
      </c>
    </row>
    <row r="92" spans="2:5" ht="12" customHeight="1" x14ac:dyDescent="0.2">
      <c r="B92" s="6" t="s">
        <v>78</v>
      </c>
      <c r="C92" s="32">
        <v>4264</v>
      </c>
      <c r="D92" s="32">
        <v>3106</v>
      </c>
      <c r="E92" s="33">
        <v>72.842401500938081</v>
      </c>
    </row>
    <row r="93" spans="2:5" ht="12" customHeight="1" x14ac:dyDescent="0.2">
      <c r="B93" s="6" t="s">
        <v>86</v>
      </c>
      <c r="C93" s="22">
        <v>703</v>
      </c>
      <c r="D93" s="22">
        <v>703</v>
      </c>
      <c r="E93" s="23">
        <v>100</v>
      </c>
    </row>
    <row r="94" spans="2:5" ht="12" customHeight="1" x14ac:dyDescent="0.2">
      <c r="B94" s="6" t="s">
        <v>79</v>
      </c>
      <c r="C94" s="32">
        <v>696</v>
      </c>
      <c r="D94" s="32">
        <v>696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249</v>
      </c>
      <c r="D99" s="22">
        <v>249</v>
      </c>
      <c r="E99" s="23">
        <v>100</v>
      </c>
    </row>
  </sheetData>
  <hyperlinks>
    <hyperlink ref="C4" location="OCAK!A1" display="Ocak" xr:uid="{B828A493-C545-480E-BBFF-DB27F401A67C}"/>
    <hyperlink ref="D4" location="ŞUBAT!A1" display="Şubat" xr:uid="{9D1066D8-85A3-407E-8349-F653E503AFB5}"/>
    <hyperlink ref="E4" location="MART!A1" display="Mart" xr:uid="{5AE52594-A95C-4722-B417-DB65ECFD3DDD}"/>
    <hyperlink ref="C5" location="NİSAN!A1" display="Nisan" xr:uid="{77D4C419-6449-4F10-A8E3-4506DEB8287C}"/>
    <hyperlink ref="D5" location="MAYIS!A1" display="Mayıs" xr:uid="{A0FF232F-62FD-48A8-9B93-175A0F614F2D}"/>
    <hyperlink ref="E5" location="HAZİRAN!A1" display="Haziran" xr:uid="{9315C36C-943B-40F1-A488-FBEF7ADC0D50}"/>
    <hyperlink ref="C6" location="TEMMUZ!A1" display="Temmuz" xr:uid="{10A77685-CD84-406D-9FA6-80DBD8D49589}"/>
    <hyperlink ref="D6" location="AĞUSTOS!A1" display="Ağustos" xr:uid="{6F539AB6-C1BA-4491-9EDB-D8C025AECCDE}"/>
    <hyperlink ref="E6" location="EYLÜL!A1" display="Eylül" xr:uid="{90CDC41F-072A-42B5-96C8-8DC1FD220220}"/>
    <hyperlink ref="C7" location="EKİM!A1" display="Ekim" xr:uid="{DEB39F4C-357F-4A38-9A32-811C7D55C5E5}"/>
    <hyperlink ref="D7" location="KASIM!A1" display="Kasım" xr:uid="{4C39A045-1871-4507-98D6-75B105E55970}"/>
    <hyperlink ref="E7" location="ARALIK!A1" display="Aralık" xr:uid="{BD6A3C7E-949C-414A-A56B-97CDD49D70C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4828-86B2-46F1-8742-9780D2305599}">
  <sheetPr codeName="Sayfa5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857503</v>
      </c>
      <c r="D10" s="22">
        <v>362621</v>
      </c>
      <c r="E10" s="23">
        <v>42.288015318896846</v>
      </c>
    </row>
    <row r="11" spans="2:5" ht="12" customHeight="1" x14ac:dyDescent="0.2">
      <c r="B11" s="7" t="s">
        <v>4</v>
      </c>
      <c r="C11" s="24">
        <v>635639</v>
      </c>
      <c r="D11" s="24">
        <v>337013</v>
      </c>
      <c r="E11" s="25">
        <v>53.019559844502929</v>
      </c>
    </row>
    <row r="12" spans="2:5" ht="12" customHeight="1" x14ac:dyDescent="0.2">
      <c r="B12" s="7" t="s">
        <v>5</v>
      </c>
      <c r="C12" s="24">
        <v>262853</v>
      </c>
      <c r="D12" s="24">
        <v>136524</v>
      </c>
      <c r="E12" s="25">
        <v>51.939296869352837</v>
      </c>
    </row>
    <row r="13" spans="2:5" ht="12" customHeight="1" x14ac:dyDescent="0.2">
      <c r="B13" s="7" t="s">
        <v>6</v>
      </c>
      <c r="C13" s="26">
        <v>197079</v>
      </c>
      <c r="D13" s="26">
        <v>111319</v>
      </c>
      <c r="E13" s="27">
        <v>56.484455472171057</v>
      </c>
    </row>
    <row r="14" spans="2:5" ht="12" customHeight="1" x14ac:dyDescent="0.2">
      <c r="B14" s="8" t="s">
        <v>7</v>
      </c>
      <c r="C14" s="28">
        <v>44006</v>
      </c>
      <c r="D14" s="28">
        <v>9980</v>
      </c>
      <c r="E14" s="29">
        <v>22.678725628323409</v>
      </c>
    </row>
    <row r="15" spans="2:5" ht="12" customHeight="1" x14ac:dyDescent="0.2">
      <c r="B15" s="8" t="s">
        <v>8</v>
      </c>
      <c r="C15" s="28">
        <v>4102</v>
      </c>
      <c r="D15" s="28">
        <v>1573</v>
      </c>
      <c r="E15" s="29">
        <v>38.347147732813262</v>
      </c>
    </row>
    <row r="16" spans="2:5" ht="12" customHeight="1" x14ac:dyDescent="0.2">
      <c r="B16" s="8" t="s">
        <v>9</v>
      </c>
      <c r="C16" s="28">
        <v>138481</v>
      </c>
      <c r="D16" s="28">
        <v>92103</v>
      </c>
      <c r="E16" s="29">
        <v>66.509485055711622</v>
      </c>
    </row>
    <row r="17" spans="2:5" ht="12" customHeight="1" x14ac:dyDescent="0.2">
      <c r="B17" s="8" t="s">
        <v>10</v>
      </c>
      <c r="C17" s="28">
        <v>10490</v>
      </c>
      <c r="D17" s="28">
        <v>7663</v>
      </c>
      <c r="E17" s="29">
        <v>73.05052430886559</v>
      </c>
    </row>
    <row r="18" spans="2:5" ht="12" customHeight="1" x14ac:dyDescent="0.2">
      <c r="B18" s="7" t="s">
        <v>11</v>
      </c>
      <c r="C18" s="24">
        <v>65774</v>
      </c>
      <c r="D18" s="24">
        <v>25205</v>
      </c>
      <c r="E18" s="25">
        <v>38.320613008179521</v>
      </c>
    </row>
    <row r="19" spans="2:5" ht="12" customHeight="1" x14ac:dyDescent="0.2">
      <c r="B19" s="8" t="s">
        <v>12</v>
      </c>
      <c r="C19" s="28">
        <v>36148</v>
      </c>
      <c r="D19" s="28">
        <v>2441</v>
      </c>
      <c r="E19" s="29">
        <v>6.7527940688281509</v>
      </c>
    </row>
    <row r="20" spans="2:5" ht="12" customHeight="1" x14ac:dyDescent="0.2">
      <c r="B20" s="8" t="s">
        <v>13</v>
      </c>
      <c r="C20" s="28">
        <v>79</v>
      </c>
      <c r="D20" s="28">
        <v>5</v>
      </c>
      <c r="E20" s="29">
        <v>6.3291139240506329</v>
      </c>
    </row>
    <row r="21" spans="2:5" ht="12" customHeight="1" x14ac:dyDescent="0.2">
      <c r="B21" s="8" t="s">
        <v>14</v>
      </c>
      <c r="C21" s="28">
        <v>29547</v>
      </c>
      <c r="D21" s="28">
        <v>22759</v>
      </c>
      <c r="E21" s="29">
        <v>77.026432463532686</v>
      </c>
    </row>
    <row r="22" spans="2:5" s="4" customFormat="1" ht="12" customHeight="1" x14ac:dyDescent="0.2">
      <c r="B22" s="7" t="s">
        <v>15</v>
      </c>
      <c r="C22" s="24">
        <v>78097</v>
      </c>
      <c r="D22" s="24">
        <v>27195</v>
      </c>
      <c r="E22" s="25">
        <v>34.82208023355571</v>
      </c>
    </row>
    <row r="23" spans="2:5" s="4" customFormat="1" ht="12" customHeight="1" x14ac:dyDescent="0.2">
      <c r="B23" s="8" t="s">
        <v>16</v>
      </c>
      <c r="C23" s="30">
        <v>186</v>
      </c>
      <c r="D23" s="30">
        <v>105</v>
      </c>
      <c r="E23" s="31">
        <v>56.451612903225815</v>
      </c>
    </row>
    <row r="24" spans="2:5" ht="12" customHeight="1" x14ac:dyDescent="0.2">
      <c r="B24" s="8" t="s">
        <v>17</v>
      </c>
      <c r="C24" s="30">
        <v>77911</v>
      </c>
      <c r="D24" s="30">
        <v>27090</v>
      </c>
      <c r="E24" s="31">
        <v>34.770443198007982</v>
      </c>
    </row>
    <row r="25" spans="2:5" s="4" customFormat="1" ht="12" customHeight="1" x14ac:dyDescent="0.2">
      <c r="B25" s="7" t="s">
        <v>18</v>
      </c>
      <c r="C25" s="24">
        <v>172467</v>
      </c>
      <c r="D25" s="24">
        <v>70607</v>
      </c>
      <c r="E25" s="25">
        <v>40.93942609310767</v>
      </c>
    </row>
    <row r="26" spans="2:5" ht="12" customHeight="1" x14ac:dyDescent="0.2">
      <c r="B26" s="7" t="s">
        <v>19</v>
      </c>
      <c r="C26" s="24">
        <v>134455</v>
      </c>
      <c r="D26" s="24">
        <v>37632</v>
      </c>
      <c r="E26" s="25">
        <v>27.988546353798672</v>
      </c>
    </row>
    <row r="27" spans="2:5" ht="12" customHeight="1" x14ac:dyDescent="0.2">
      <c r="B27" s="8" t="s">
        <v>20</v>
      </c>
      <c r="C27" s="28">
        <v>127522</v>
      </c>
      <c r="D27" s="28">
        <v>31324</v>
      </c>
      <c r="E27" s="29">
        <v>24.563604711343924</v>
      </c>
    </row>
    <row r="28" spans="2:5" ht="12" customHeight="1" x14ac:dyDescent="0.2">
      <c r="B28" s="8" t="s">
        <v>21</v>
      </c>
      <c r="C28" s="28">
        <v>6933</v>
      </c>
      <c r="D28" s="28">
        <v>6308</v>
      </c>
      <c r="E28" s="29">
        <v>90.985143516515222</v>
      </c>
    </row>
    <row r="29" spans="2:5" ht="12" customHeight="1" x14ac:dyDescent="0.2">
      <c r="B29" s="7" t="s">
        <v>22</v>
      </c>
      <c r="C29" s="26">
        <v>28890</v>
      </c>
      <c r="D29" s="26">
        <v>26562</v>
      </c>
      <c r="E29" s="27">
        <v>91.941848390446523</v>
      </c>
    </row>
    <row r="30" spans="2:5" ht="12" customHeight="1" x14ac:dyDescent="0.2">
      <c r="B30" s="8" t="s">
        <v>23</v>
      </c>
      <c r="C30" s="28">
        <v>1730</v>
      </c>
      <c r="D30" s="28">
        <v>232</v>
      </c>
      <c r="E30" s="29">
        <v>13.410404624277456</v>
      </c>
    </row>
    <row r="31" spans="2:5" s="4" customFormat="1" ht="12" customHeight="1" x14ac:dyDescent="0.2">
      <c r="B31" s="8" t="s">
        <v>24</v>
      </c>
      <c r="C31" s="28">
        <v>25404</v>
      </c>
      <c r="D31" s="28">
        <v>25393</v>
      </c>
      <c r="E31" s="29">
        <v>99.956699732325617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226</v>
      </c>
      <c r="D33" s="28">
        <v>-6</v>
      </c>
      <c r="E33" s="29">
        <v>-2.6548672566371683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908</v>
      </c>
      <c r="D35" s="28">
        <v>321</v>
      </c>
      <c r="E35" s="29">
        <v>35.352422907488986</v>
      </c>
    </row>
    <row r="36" spans="2:6" ht="12" customHeight="1" x14ac:dyDescent="0.2">
      <c r="B36" s="8" t="s">
        <v>101</v>
      </c>
      <c r="C36" s="28">
        <v>622</v>
      </c>
      <c r="D36" s="28">
        <v>622</v>
      </c>
      <c r="E36" s="29">
        <v>100</v>
      </c>
    </row>
    <row r="37" spans="2:6" ht="12" customHeight="1" x14ac:dyDescent="0.2">
      <c r="B37" s="7" t="s">
        <v>29</v>
      </c>
      <c r="C37" s="26">
        <v>9118</v>
      </c>
      <c r="D37" s="26">
        <v>6411</v>
      </c>
      <c r="E37" s="27">
        <v>70.311471813994302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4</v>
      </c>
      <c r="D39" s="26">
        <v>2</v>
      </c>
      <c r="E39" s="27">
        <v>50</v>
      </c>
    </row>
    <row r="40" spans="2:6" ht="12" customHeight="1" x14ac:dyDescent="0.2">
      <c r="B40" s="7" t="s">
        <v>32</v>
      </c>
      <c r="C40" s="24">
        <v>61857</v>
      </c>
      <c r="D40" s="24">
        <v>61857</v>
      </c>
      <c r="E40" s="25">
        <v>100</v>
      </c>
    </row>
    <row r="41" spans="2:6" s="4" customFormat="1" ht="12" customHeight="1" x14ac:dyDescent="0.2">
      <c r="B41" s="8" t="s">
        <v>33</v>
      </c>
      <c r="C41" s="30">
        <v>632</v>
      </c>
      <c r="D41" s="30">
        <v>632</v>
      </c>
      <c r="E41" s="31">
        <v>100</v>
      </c>
    </row>
    <row r="42" spans="2:6" ht="12" customHeight="1" x14ac:dyDescent="0.2">
      <c r="B42" s="8" t="s">
        <v>34</v>
      </c>
      <c r="C42" s="30">
        <v>61225</v>
      </c>
      <c r="D42" s="30">
        <v>61225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35755</v>
      </c>
      <c r="D44" s="24">
        <v>21820</v>
      </c>
      <c r="E44" s="25">
        <v>61.026429869948259</v>
      </c>
    </row>
    <row r="45" spans="2:6" ht="12" customHeight="1" x14ac:dyDescent="0.2">
      <c r="B45" s="7" t="s">
        <v>37</v>
      </c>
      <c r="C45" s="26">
        <v>24429</v>
      </c>
      <c r="D45" s="26">
        <v>19005</v>
      </c>
      <c r="E45" s="27">
        <v>77.796880756477961</v>
      </c>
      <c r="F45" s="5"/>
    </row>
    <row r="46" spans="2:6" ht="12" customHeight="1" x14ac:dyDescent="0.2">
      <c r="B46" s="7" t="s">
        <v>38</v>
      </c>
      <c r="C46" s="26">
        <v>181</v>
      </c>
      <c r="D46" s="26">
        <v>5</v>
      </c>
      <c r="E46" s="27">
        <v>2.7624309392265194</v>
      </c>
    </row>
    <row r="47" spans="2:6" ht="12" customHeight="1" x14ac:dyDescent="0.2">
      <c r="B47" s="6" t="s">
        <v>84</v>
      </c>
      <c r="C47" s="22">
        <v>12816</v>
      </c>
      <c r="D47" s="22">
        <v>11874</v>
      </c>
      <c r="E47" s="27">
        <v>92.649812734082388</v>
      </c>
    </row>
    <row r="48" spans="2:6" ht="12" customHeight="1" x14ac:dyDescent="0.2">
      <c r="B48" s="6" t="s">
        <v>39</v>
      </c>
      <c r="C48" s="32">
        <v>4891</v>
      </c>
      <c r="D48" s="32">
        <v>4841</v>
      </c>
      <c r="E48" s="33">
        <v>98.977714168881619</v>
      </c>
    </row>
    <row r="49" spans="2:5" ht="12" customHeight="1" x14ac:dyDescent="0.2">
      <c r="B49" s="6" t="s">
        <v>40</v>
      </c>
      <c r="C49" s="32">
        <v>4676</v>
      </c>
      <c r="D49" s="32">
        <v>4626</v>
      </c>
      <c r="E49" s="33">
        <v>98.930710008554328</v>
      </c>
    </row>
    <row r="50" spans="2:5" ht="12" customHeight="1" x14ac:dyDescent="0.2">
      <c r="B50" s="9" t="s">
        <v>41</v>
      </c>
      <c r="C50" s="34">
        <v>6</v>
      </c>
      <c r="D50" s="34">
        <v>4</v>
      </c>
      <c r="E50" s="35">
        <v>66.666666666666657</v>
      </c>
    </row>
    <row r="51" spans="2:5" ht="12" customHeight="1" x14ac:dyDescent="0.2">
      <c r="B51" s="9" t="s">
        <v>42</v>
      </c>
      <c r="C51" s="34">
        <v>4670</v>
      </c>
      <c r="D51" s="34">
        <v>4622</v>
      </c>
      <c r="E51" s="35">
        <v>98.972162740899364</v>
      </c>
    </row>
    <row r="52" spans="2:5" ht="12" customHeight="1" x14ac:dyDescent="0.2">
      <c r="B52" s="6" t="s">
        <v>43</v>
      </c>
      <c r="C52" s="32">
        <v>215</v>
      </c>
      <c r="D52" s="32">
        <v>215</v>
      </c>
      <c r="E52" s="33">
        <v>100</v>
      </c>
    </row>
    <row r="53" spans="2:5" ht="12" customHeight="1" x14ac:dyDescent="0.2">
      <c r="B53" s="9" t="s">
        <v>87</v>
      </c>
      <c r="C53" s="34">
        <v>4</v>
      </c>
      <c r="D53" s="34">
        <v>4</v>
      </c>
      <c r="E53" s="35">
        <v>100</v>
      </c>
    </row>
    <row r="54" spans="2:5" ht="12" customHeight="1" x14ac:dyDescent="0.2">
      <c r="B54" s="9" t="s">
        <v>88</v>
      </c>
      <c r="C54" s="34">
        <v>211</v>
      </c>
      <c r="D54" s="34">
        <v>211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4989</v>
      </c>
      <c r="D58" s="32">
        <v>4989</v>
      </c>
      <c r="E58" s="33">
        <v>100</v>
      </c>
    </row>
    <row r="59" spans="2:5" ht="12" customHeight="1" x14ac:dyDescent="0.2">
      <c r="B59" s="6" t="s">
        <v>48</v>
      </c>
      <c r="C59" s="32">
        <v>4989</v>
      </c>
      <c r="D59" s="32">
        <v>4989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2706</v>
      </c>
      <c r="D61" s="32">
        <v>1814</v>
      </c>
      <c r="E61" s="33">
        <v>67.036215816703631</v>
      </c>
    </row>
    <row r="62" spans="2:5" s="4" customFormat="1" ht="12" customHeight="1" x14ac:dyDescent="0.2">
      <c r="B62" s="6" t="s">
        <v>51</v>
      </c>
      <c r="C62" s="32">
        <v>2626</v>
      </c>
      <c r="D62" s="32">
        <v>1734</v>
      </c>
      <c r="E62" s="33">
        <v>66.03198781416603</v>
      </c>
    </row>
    <row r="63" spans="2:5" ht="12" customHeight="1" x14ac:dyDescent="0.2">
      <c r="B63" s="6" t="s">
        <v>90</v>
      </c>
      <c r="C63" s="32">
        <v>80</v>
      </c>
      <c r="D63" s="32">
        <v>80</v>
      </c>
      <c r="E63" s="33">
        <v>100</v>
      </c>
    </row>
    <row r="64" spans="2:5" ht="12" customHeight="1" x14ac:dyDescent="0.2">
      <c r="B64" s="6" t="s">
        <v>52</v>
      </c>
      <c r="C64" s="32">
        <v>230</v>
      </c>
      <c r="D64" s="32">
        <v>230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208271</v>
      </c>
      <c r="D70" s="22">
        <v>12957</v>
      </c>
      <c r="E70" s="23">
        <v>6.2212213894397204</v>
      </c>
    </row>
    <row r="71" spans="2:5" ht="12" customHeight="1" x14ac:dyDescent="0.2">
      <c r="B71" s="6" t="s">
        <v>57</v>
      </c>
      <c r="C71" s="32">
        <v>46360</v>
      </c>
      <c r="D71" s="32">
        <v>-505</v>
      </c>
      <c r="E71" s="33">
        <v>-1.0893011216566006</v>
      </c>
    </row>
    <row r="72" spans="2:5" ht="12" customHeight="1" x14ac:dyDescent="0.2">
      <c r="B72" s="6" t="s">
        <v>58</v>
      </c>
      <c r="C72" s="32">
        <v>26</v>
      </c>
      <c r="D72" s="32">
        <v>26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46132</v>
      </c>
      <c r="D74" s="36">
        <v>-733</v>
      </c>
      <c r="E74" s="37">
        <v>-1.5889187548773085</v>
      </c>
    </row>
    <row r="75" spans="2:5" ht="12" customHeight="1" x14ac:dyDescent="0.2">
      <c r="B75" s="6" t="s">
        <v>61</v>
      </c>
      <c r="C75" s="32">
        <v>202</v>
      </c>
      <c r="D75" s="32">
        <v>202</v>
      </c>
      <c r="E75" s="33">
        <v>100</v>
      </c>
    </row>
    <row r="76" spans="2:5" ht="12" customHeight="1" x14ac:dyDescent="0.2">
      <c r="B76" s="6" t="s">
        <v>62</v>
      </c>
      <c r="C76" s="32">
        <v>1693</v>
      </c>
      <c r="D76" s="32">
        <v>1588</v>
      </c>
      <c r="E76" s="33">
        <v>93.797991730655639</v>
      </c>
    </row>
    <row r="77" spans="2:5" ht="12" customHeight="1" x14ac:dyDescent="0.2">
      <c r="B77" s="6" t="s">
        <v>63</v>
      </c>
      <c r="C77" s="32">
        <v>102</v>
      </c>
      <c r="D77" s="32">
        <v>13</v>
      </c>
      <c r="E77" s="33">
        <v>12.745098039215685</v>
      </c>
    </row>
    <row r="78" spans="2:5" ht="12" customHeight="1" x14ac:dyDescent="0.2">
      <c r="B78" s="6" t="s">
        <v>64</v>
      </c>
      <c r="C78" s="32">
        <v>1591</v>
      </c>
      <c r="D78" s="32">
        <v>1575</v>
      </c>
      <c r="E78" s="33">
        <v>98.994343180389691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1588</v>
      </c>
      <c r="D86" s="34">
        <v>1575</v>
      </c>
      <c r="E86" s="35">
        <v>99.181360201511339</v>
      </c>
    </row>
    <row r="87" spans="2:5" ht="12" customHeight="1" x14ac:dyDescent="0.2">
      <c r="B87" s="6" t="s">
        <v>73</v>
      </c>
      <c r="C87" s="32">
        <v>157337</v>
      </c>
      <c r="D87" s="32">
        <v>10162</v>
      </c>
      <c r="E87" s="33">
        <v>6.4587477834203018</v>
      </c>
    </row>
    <row r="88" spans="2:5" ht="12" customHeight="1" x14ac:dyDescent="0.2">
      <c r="B88" s="6" t="s">
        <v>74</v>
      </c>
      <c r="C88" s="36">
        <v>1508</v>
      </c>
      <c r="D88" s="36">
        <v>725</v>
      </c>
      <c r="E88" s="37">
        <v>48.07692307692308</v>
      </c>
    </row>
    <row r="89" spans="2:5" ht="12" customHeight="1" x14ac:dyDescent="0.2">
      <c r="B89" s="6" t="s">
        <v>75</v>
      </c>
      <c r="C89" s="32">
        <v>16891</v>
      </c>
      <c r="D89" s="32">
        <v>3665</v>
      </c>
      <c r="E89" s="33">
        <v>21.6979456515304</v>
      </c>
    </row>
    <row r="90" spans="2:5" ht="12" customHeight="1" x14ac:dyDescent="0.2">
      <c r="B90" s="6" t="s">
        <v>76</v>
      </c>
      <c r="C90" s="32">
        <v>136552</v>
      </c>
      <c r="D90" s="32">
        <v>5691</v>
      </c>
      <c r="E90" s="33">
        <v>4.1676430956705142</v>
      </c>
    </row>
    <row r="91" spans="2:5" ht="12" customHeight="1" x14ac:dyDescent="0.2">
      <c r="B91" s="6" t="s">
        <v>77</v>
      </c>
      <c r="C91" s="32">
        <v>2386</v>
      </c>
      <c r="D91" s="32">
        <v>81</v>
      </c>
      <c r="E91" s="33">
        <v>3.3948030176026824</v>
      </c>
    </row>
    <row r="92" spans="2:5" ht="12" customHeight="1" x14ac:dyDescent="0.2">
      <c r="B92" s="6" t="s">
        <v>78</v>
      </c>
      <c r="C92" s="32">
        <v>2881</v>
      </c>
      <c r="D92" s="32">
        <v>1712</v>
      </c>
      <c r="E92" s="33">
        <v>59.423811176674768</v>
      </c>
    </row>
    <row r="93" spans="2:5" ht="12" customHeight="1" x14ac:dyDescent="0.2">
      <c r="B93" s="6" t="s">
        <v>86</v>
      </c>
      <c r="C93" s="22">
        <v>566</v>
      </c>
      <c r="D93" s="22">
        <v>566</v>
      </c>
      <c r="E93" s="23">
        <v>100</v>
      </c>
    </row>
    <row r="94" spans="2:5" ht="12" customHeight="1" x14ac:dyDescent="0.2">
      <c r="B94" s="6" t="s">
        <v>79</v>
      </c>
      <c r="C94" s="32">
        <v>559</v>
      </c>
      <c r="D94" s="32">
        <v>559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211</v>
      </c>
      <c r="D99" s="22">
        <v>211</v>
      </c>
      <c r="E99" s="23">
        <v>100</v>
      </c>
    </row>
  </sheetData>
  <hyperlinks>
    <hyperlink ref="C4" location="OCAK!A1" display="Ocak" xr:uid="{68D7E50F-8BB7-4A6E-834A-BD0B7E8A8677}"/>
    <hyperlink ref="D4" location="ŞUBAT!A1" display="Şubat" xr:uid="{0A196510-C68D-4957-9F67-F233B928F463}"/>
    <hyperlink ref="E4" location="MART!A1" display="Mart" xr:uid="{CAD36B99-3FA6-4E56-B8B4-D18690380401}"/>
    <hyperlink ref="C5" location="NİSAN!A1" display="Nisan" xr:uid="{1B85F7FC-0D64-43CF-9702-7B224699208E}"/>
    <hyperlink ref="D5" location="MAYIS!A1" display="Mayıs" xr:uid="{F83CCFAA-C13B-4F39-909C-F039FA34BA4A}"/>
    <hyperlink ref="E5" location="HAZİRAN!A1" display="Haziran" xr:uid="{0FA4D1DF-792A-4431-850E-E89C71D8F62C}"/>
    <hyperlink ref="C6" location="TEMMUZ!A1" display="Temmuz" xr:uid="{FD2574F8-48AD-4F40-9FDA-8746CD2738BA}"/>
    <hyperlink ref="D6" location="AĞUSTOS!A1" display="Ağustos" xr:uid="{94ACFED8-84EB-4339-AFE5-52F92D8F7AAF}"/>
    <hyperlink ref="E6" location="EYLÜL!A1" display="Eylül" xr:uid="{05D3FA9D-7B81-4C8A-B14B-D0F10E0F8C13}"/>
    <hyperlink ref="C7" location="EKİM!A1" display="Ekim" xr:uid="{66F6D5BD-04E9-4FD5-A697-877B63634813}"/>
    <hyperlink ref="D7" location="KASIM!A1" display="Kasım" xr:uid="{166FD52E-2D37-4914-9B3A-1BAAB8ECE57E}"/>
    <hyperlink ref="E7" location="ARALIK!A1" display="Aralık" xr:uid="{DEFA2744-B75C-4F98-B08D-9E7776CEE8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7682-B1E0-43B2-9163-16982C0CDF65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761028</v>
      </c>
      <c r="D10" s="22">
        <v>285244</v>
      </c>
      <c r="E10" s="23">
        <v>37.481406728793161</v>
      </c>
    </row>
    <row r="11" spans="2:5" ht="12" customHeight="1" x14ac:dyDescent="0.2">
      <c r="B11" s="7" t="s">
        <v>4</v>
      </c>
      <c r="C11" s="24">
        <v>548398</v>
      </c>
      <c r="D11" s="24">
        <v>264605</v>
      </c>
      <c r="E11" s="25">
        <v>48.250540665720884</v>
      </c>
    </row>
    <row r="12" spans="2:5" ht="12" customHeight="1" x14ac:dyDescent="0.2">
      <c r="B12" s="7" t="s">
        <v>5</v>
      </c>
      <c r="C12" s="24">
        <v>220331</v>
      </c>
      <c r="D12" s="24">
        <v>102773</v>
      </c>
      <c r="E12" s="25">
        <v>46.644820746967063</v>
      </c>
    </row>
    <row r="13" spans="2:5" ht="12" customHeight="1" x14ac:dyDescent="0.2">
      <c r="B13" s="7" t="s">
        <v>6</v>
      </c>
      <c r="C13" s="26">
        <v>171762</v>
      </c>
      <c r="D13" s="26">
        <v>86431</v>
      </c>
      <c r="E13" s="27">
        <v>50.320210523864418</v>
      </c>
    </row>
    <row r="14" spans="2:5" ht="12" customHeight="1" x14ac:dyDescent="0.2">
      <c r="B14" s="8" t="s">
        <v>7</v>
      </c>
      <c r="C14" s="28">
        <v>41317</v>
      </c>
      <c r="D14" s="28">
        <v>9142</v>
      </c>
      <c r="E14" s="29">
        <v>22.126485466030932</v>
      </c>
    </row>
    <row r="15" spans="2:5" ht="12" customHeight="1" x14ac:dyDescent="0.2">
      <c r="B15" s="8" t="s">
        <v>8</v>
      </c>
      <c r="C15" s="28">
        <v>4077</v>
      </c>
      <c r="D15" s="28">
        <v>1446</v>
      </c>
      <c r="E15" s="29">
        <v>35.467255334805003</v>
      </c>
    </row>
    <row r="16" spans="2:5" ht="12" customHeight="1" x14ac:dyDescent="0.2">
      <c r="B16" s="8" t="s">
        <v>9</v>
      </c>
      <c r="C16" s="28">
        <v>119905</v>
      </c>
      <c r="D16" s="28">
        <v>71213</v>
      </c>
      <c r="E16" s="29">
        <v>59.39118468787791</v>
      </c>
    </row>
    <row r="17" spans="2:5" ht="12" customHeight="1" x14ac:dyDescent="0.2">
      <c r="B17" s="8" t="s">
        <v>10</v>
      </c>
      <c r="C17" s="28">
        <v>6463</v>
      </c>
      <c r="D17" s="28">
        <v>4630</v>
      </c>
      <c r="E17" s="29">
        <v>71.63855794522668</v>
      </c>
    </row>
    <row r="18" spans="2:5" ht="12" customHeight="1" x14ac:dyDescent="0.2">
      <c r="B18" s="7" t="s">
        <v>11</v>
      </c>
      <c r="C18" s="24">
        <v>48569</v>
      </c>
      <c r="D18" s="24">
        <v>16342</v>
      </c>
      <c r="E18" s="25">
        <v>33.646976466470377</v>
      </c>
    </row>
    <row r="19" spans="2:5" ht="12" customHeight="1" x14ac:dyDescent="0.2">
      <c r="B19" s="8" t="s">
        <v>12</v>
      </c>
      <c r="C19" s="28">
        <v>26926</v>
      </c>
      <c r="D19" s="28">
        <v>516</v>
      </c>
      <c r="E19" s="29">
        <v>1.9163633662630915</v>
      </c>
    </row>
    <row r="20" spans="2:5" ht="12" customHeight="1" x14ac:dyDescent="0.2">
      <c r="B20" s="8" t="s">
        <v>13</v>
      </c>
      <c r="C20" s="28">
        <v>79</v>
      </c>
      <c r="D20" s="28">
        <v>4</v>
      </c>
      <c r="E20" s="29">
        <v>5.0632911392405067</v>
      </c>
    </row>
    <row r="21" spans="2:5" ht="12" customHeight="1" x14ac:dyDescent="0.2">
      <c r="B21" s="8" t="s">
        <v>14</v>
      </c>
      <c r="C21" s="28">
        <v>21564</v>
      </c>
      <c r="D21" s="28">
        <v>15822</v>
      </c>
      <c r="E21" s="29">
        <v>73.372287145242069</v>
      </c>
    </row>
    <row r="22" spans="2:5" s="4" customFormat="1" ht="12" customHeight="1" x14ac:dyDescent="0.2">
      <c r="B22" s="7" t="s">
        <v>15</v>
      </c>
      <c r="C22" s="24">
        <v>77801</v>
      </c>
      <c r="D22" s="24">
        <v>24953</v>
      </c>
      <c r="E22" s="25">
        <v>32.072852534029131</v>
      </c>
    </row>
    <row r="23" spans="2:5" s="4" customFormat="1" ht="12" customHeight="1" x14ac:dyDescent="0.2">
      <c r="B23" s="8" t="s">
        <v>16</v>
      </c>
      <c r="C23" s="30">
        <v>148</v>
      </c>
      <c r="D23" s="30">
        <v>90</v>
      </c>
      <c r="E23" s="31">
        <v>60.810810810810814</v>
      </c>
    </row>
    <row r="24" spans="2:5" ht="12" customHeight="1" x14ac:dyDescent="0.2">
      <c r="B24" s="8" t="s">
        <v>17</v>
      </c>
      <c r="C24" s="30">
        <v>77653</v>
      </c>
      <c r="D24" s="30">
        <v>24863</v>
      </c>
      <c r="E24" s="31">
        <v>32.018080434754616</v>
      </c>
    </row>
    <row r="25" spans="2:5" s="4" customFormat="1" ht="12" customHeight="1" x14ac:dyDescent="0.2">
      <c r="B25" s="7" t="s">
        <v>18</v>
      </c>
      <c r="C25" s="24">
        <v>151641</v>
      </c>
      <c r="D25" s="24">
        <v>58098</v>
      </c>
      <c r="E25" s="25">
        <v>38.312857340692815</v>
      </c>
    </row>
    <row r="26" spans="2:5" ht="12" customHeight="1" x14ac:dyDescent="0.2">
      <c r="B26" s="7" t="s">
        <v>19</v>
      </c>
      <c r="C26" s="24">
        <v>121051</v>
      </c>
      <c r="D26" s="24">
        <v>32575</v>
      </c>
      <c r="E26" s="25">
        <v>26.910145310654187</v>
      </c>
    </row>
    <row r="27" spans="2:5" ht="12" customHeight="1" x14ac:dyDescent="0.2">
      <c r="B27" s="8" t="s">
        <v>20</v>
      </c>
      <c r="C27" s="28">
        <v>116118</v>
      </c>
      <c r="D27" s="28">
        <v>28221</v>
      </c>
      <c r="E27" s="29">
        <v>24.303725520591122</v>
      </c>
    </row>
    <row r="28" spans="2:5" ht="12" customHeight="1" x14ac:dyDescent="0.2">
      <c r="B28" s="8" t="s">
        <v>21</v>
      </c>
      <c r="C28" s="28">
        <v>4933</v>
      </c>
      <c r="D28" s="28">
        <v>4354</v>
      </c>
      <c r="E28" s="29">
        <v>88.262720454084729</v>
      </c>
    </row>
    <row r="29" spans="2:5" ht="12" customHeight="1" x14ac:dyDescent="0.2">
      <c r="B29" s="7" t="s">
        <v>22</v>
      </c>
      <c r="C29" s="26">
        <v>22020</v>
      </c>
      <c r="D29" s="26">
        <v>19663</v>
      </c>
      <c r="E29" s="27">
        <v>89.296094459582193</v>
      </c>
    </row>
    <row r="30" spans="2:5" ht="12" customHeight="1" x14ac:dyDescent="0.2">
      <c r="B30" s="8" t="s">
        <v>23</v>
      </c>
      <c r="C30" s="28">
        <v>1591</v>
      </c>
      <c r="D30" s="28">
        <v>136</v>
      </c>
      <c r="E30" s="29">
        <v>8.5480829666876179</v>
      </c>
    </row>
    <row r="31" spans="2:5" s="4" customFormat="1" ht="12" customHeight="1" x14ac:dyDescent="0.2">
      <c r="B31" s="8" t="s">
        <v>24</v>
      </c>
      <c r="C31" s="28">
        <v>19224</v>
      </c>
      <c r="D31" s="28">
        <v>19177</v>
      </c>
      <c r="E31" s="29">
        <v>99.755513940907207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224</v>
      </c>
      <c r="D33" s="28">
        <v>-6</v>
      </c>
      <c r="E33" s="29">
        <v>-2.6785714285714284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868</v>
      </c>
      <c r="D35" s="28">
        <v>285</v>
      </c>
      <c r="E35" s="29">
        <v>32.834101382488477</v>
      </c>
    </row>
    <row r="36" spans="2:6" ht="12" customHeight="1" x14ac:dyDescent="0.2">
      <c r="B36" s="8" t="s">
        <v>101</v>
      </c>
      <c r="C36" s="28">
        <v>113</v>
      </c>
      <c r="D36" s="28">
        <v>71</v>
      </c>
      <c r="E36" s="29">
        <v>62.831858407079643</v>
      </c>
    </row>
    <row r="37" spans="2:6" ht="12" customHeight="1" x14ac:dyDescent="0.2">
      <c r="B37" s="7" t="s">
        <v>29</v>
      </c>
      <c r="C37" s="26">
        <v>8568</v>
      </c>
      <c r="D37" s="26">
        <v>5858</v>
      </c>
      <c r="E37" s="27">
        <v>68.370681605975719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2</v>
      </c>
      <c r="D39" s="26">
        <v>2</v>
      </c>
      <c r="E39" s="27">
        <v>100</v>
      </c>
    </row>
    <row r="40" spans="2:6" ht="12" customHeight="1" x14ac:dyDescent="0.2">
      <c r="B40" s="7" t="s">
        <v>32</v>
      </c>
      <c r="C40" s="24">
        <v>46680</v>
      </c>
      <c r="D40" s="24">
        <v>46680</v>
      </c>
      <c r="E40" s="25">
        <v>100</v>
      </c>
    </row>
    <row r="41" spans="2:6" s="4" customFormat="1" ht="12" customHeight="1" x14ac:dyDescent="0.2">
      <c r="B41" s="8" t="s">
        <v>33</v>
      </c>
      <c r="C41" s="30">
        <v>522</v>
      </c>
      <c r="D41" s="30">
        <v>522</v>
      </c>
      <c r="E41" s="31">
        <v>100</v>
      </c>
    </row>
    <row r="42" spans="2:6" ht="12" customHeight="1" x14ac:dyDescent="0.2">
      <c r="B42" s="8" t="s">
        <v>34</v>
      </c>
      <c r="C42" s="30">
        <v>46158</v>
      </c>
      <c r="D42" s="30">
        <v>46158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31580</v>
      </c>
      <c r="D44" s="24">
        <v>17074</v>
      </c>
      <c r="E44" s="25">
        <v>54.065864471184291</v>
      </c>
    </row>
    <row r="45" spans="2:6" ht="12" customHeight="1" x14ac:dyDescent="0.2">
      <c r="B45" s="7" t="s">
        <v>37</v>
      </c>
      <c r="C45" s="26">
        <v>20185</v>
      </c>
      <c r="D45" s="26">
        <v>15025</v>
      </c>
      <c r="E45" s="27">
        <v>74.436462719841472</v>
      </c>
      <c r="F45" s="5"/>
    </row>
    <row r="46" spans="2:6" ht="12" customHeight="1" x14ac:dyDescent="0.2">
      <c r="B46" s="7" t="s">
        <v>38</v>
      </c>
      <c r="C46" s="26">
        <v>180</v>
      </c>
      <c r="D46" s="26">
        <v>2</v>
      </c>
      <c r="E46" s="27">
        <v>1.1111111111111112</v>
      </c>
    </row>
    <row r="47" spans="2:6" ht="12" customHeight="1" x14ac:dyDescent="0.2">
      <c r="B47" s="6" t="s">
        <v>84</v>
      </c>
      <c r="C47" s="22">
        <v>11154</v>
      </c>
      <c r="D47" s="22">
        <v>10208</v>
      </c>
      <c r="E47" s="27">
        <v>91.518737672583825</v>
      </c>
    </row>
    <row r="48" spans="2:6" ht="12" customHeight="1" x14ac:dyDescent="0.2">
      <c r="B48" s="6" t="s">
        <v>39</v>
      </c>
      <c r="C48" s="32">
        <v>3932</v>
      </c>
      <c r="D48" s="32">
        <v>3880</v>
      </c>
      <c r="E48" s="33">
        <v>98.677517802644971</v>
      </c>
    </row>
    <row r="49" spans="2:5" ht="12" customHeight="1" x14ac:dyDescent="0.2">
      <c r="B49" s="6" t="s">
        <v>40</v>
      </c>
      <c r="C49" s="32">
        <v>3759</v>
      </c>
      <c r="D49" s="32">
        <v>3707</v>
      </c>
      <c r="E49" s="33">
        <v>98.61665336525671</v>
      </c>
    </row>
    <row r="50" spans="2:5" ht="12" customHeight="1" x14ac:dyDescent="0.2">
      <c r="B50" s="9" t="s">
        <v>41</v>
      </c>
      <c r="C50" s="34">
        <v>6</v>
      </c>
      <c r="D50" s="34">
        <v>3</v>
      </c>
      <c r="E50" s="35">
        <v>50</v>
      </c>
    </row>
    <row r="51" spans="2:5" ht="12" customHeight="1" x14ac:dyDescent="0.2">
      <c r="B51" s="9" t="s">
        <v>42</v>
      </c>
      <c r="C51" s="34">
        <v>3753</v>
      </c>
      <c r="D51" s="34">
        <v>3704</v>
      </c>
      <c r="E51" s="35">
        <v>98.694377831068479</v>
      </c>
    </row>
    <row r="52" spans="2:5" ht="12" customHeight="1" x14ac:dyDescent="0.2">
      <c r="B52" s="6" t="s">
        <v>43</v>
      </c>
      <c r="C52" s="32">
        <v>173</v>
      </c>
      <c r="D52" s="32">
        <v>173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173</v>
      </c>
      <c r="D54" s="34">
        <v>173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4664</v>
      </c>
      <c r="D58" s="32">
        <v>4664</v>
      </c>
      <c r="E58" s="33">
        <v>100</v>
      </c>
    </row>
    <row r="59" spans="2:5" ht="12" customHeight="1" x14ac:dyDescent="0.2">
      <c r="B59" s="6" t="s">
        <v>48</v>
      </c>
      <c r="C59" s="32">
        <v>4664</v>
      </c>
      <c r="D59" s="32">
        <v>4664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2326</v>
      </c>
      <c r="D61" s="32">
        <v>1432</v>
      </c>
      <c r="E61" s="33">
        <v>61.564918314703355</v>
      </c>
    </row>
    <row r="62" spans="2:5" s="4" customFormat="1" ht="12" customHeight="1" x14ac:dyDescent="0.2">
      <c r="B62" s="6" t="s">
        <v>51</v>
      </c>
      <c r="C62" s="32">
        <v>2290</v>
      </c>
      <c r="D62" s="32">
        <v>1396</v>
      </c>
      <c r="E62" s="33">
        <v>60.960698689956331</v>
      </c>
    </row>
    <row r="63" spans="2:5" ht="12" customHeight="1" x14ac:dyDescent="0.2">
      <c r="B63" s="6" t="s">
        <v>90</v>
      </c>
      <c r="C63" s="32">
        <v>36</v>
      </c>
      <c r="D63" s="32">
        <v>36</v>
      </c>
      <c r="E63" s="33">
        <v>100</v>
      </c>
    </row>
    <row r="64" spans="2:5" ht="12" customHeight="1" x14ac:dyDescent="0.2">
      <c r="B64" s="6" t="s">
        <v>52</v>
      </c>
      <c r="C64" s="32">
        <v>232</v>
      </c>
      <c r="D64" s="32">
        <v>232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200830</v>
      </c>
      <c r="D70" s="22">
        <v>9785</v>
      </c>
      <c r="E70" s="23">
        <v>4.8722800378429518</v>
      </c>
    </row>
    <row r="71" spans="2:5" ht="12" customHeight="1" x14ac:dyDescent="0.2">
      <c r="B71" s="6" t="s">
        <v>57</v>
      </c>
      <c r="C71" s="32">
        <v>46294</v>
      </c>
      <c r="D71" s="32">
        <v>256</v>
      </c>
      <c r="E71" s="33">
        <v>0.55298742817643753</v>
      </c>
    </row>
    <row r="72" spans="2:5" ht="12" customHeight="1" x14ac:dyDescent="0.2">
      <c r="B72" s="6" t="s">
        <v>58</v>
      </c>
      <c r="C72" s="32">
        <v>23</v>
      </c>
      <c r="D72" s="32">
        <v>23</v>
      </c>
      <c r="E72" s="33">
        <v>100</v>
      </c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46273</v>
      </c>
      <c r="D74" s="36">
        <v>235</v>
      </c>
      <c r="E74" s="37">
        <v>0.50785555291422646</v>
      </c>
    </row>
    <row r="75" spans="2:5" ht="12" customHeight="1" x14ac:dyDescent="0.2">
      <c r="B75" s="6" t="s">
        <v>61</v>
      </c>
      <c r="C75" s="32">
        <v>-2</v>
      </c>
      <c r="D75" s="32">
        <v>-2</v>
      </c>
      <c r="E75" s="33">
        <v>100</v>
      </c>
    </row>
    <row r="76" spans="2:5" ht="12" customHeight="1" x14ac:dyDescent="0.2">
      <c r="B76" s="6" t="s">
        <v>62</v>
      </c>
      <c r="C76" s="32">
        <v>1489</v>
      </c>
      <c r="D76" s="32">
        <v>1388</v>
      </c>
      <c r="E76" s="33">
        <v>93.216924110141036</v>
      </c>
    </row>
    <row r="77" spans="2:5" ht="12" customHeight="1" x14ac:dyDescent="0.2">
      <c r="B77" s="6" t="s">
        <v>63</v>
      </c>
      <c r="C77" s="32">
        <v>98</v>
      </c>
      <c r="D77" s="32">
        <v>13</v>
      </c>
      <c r="E77" s="33">
        <v>13.26530612244898</v>
      </c>
    </row>
    <row r="78" spans="2:5" ht="12" customHeight="1" x14ac:dyDescent="0.2">
      <c r="B78" s="6" t="s">
        <v>64</v>
      </c>
      <c r="C78" s="32">
        <v>1391</v>
      </c>
      <c r="D78" s="32">
        <v>1375</v>
      </c>
      <c r="E78" s="33">
        <v>98.849748382458657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1388</v>
      </c>
      <c r="D86" s="34">
        <v>1375</v>
      </c>
      <c r="E86" s="35">
        <v>99.063400576368878</v>
      </c>
    </row>
    <row r="87" spans="2:5" ht="12" customHeight="1" x14ac:dyDescent="0.2">
      <c r="B87" s="6" t="s">
        <v>73</v>
      </c>
      <c r="C87" s="32">
        <v>150390</v>
      </c>
      <c r="D87" s="32">
        <v>6664</v>
      </c>
      <c r="E87" s="33">
        <v>4.4311456878781827</v>
      </c>
    </row>
    <row r="88" spans="2:5" ht="12" customHeight="1" x14ac:dyDescent="0.2">
      <c r="B88" s="6" t="s">
        <v>74</v>
      </c>
      <c r="C88" s="36">
        <v>1387</v>
      </c>
      <c r="D88" s="36">
        <v>604</v>
      </c>
      <c r="E88" s="37">
        <v>43.547224224945921</v>
      </c>
    </row>
    <row r="89" spans="2:5" ht="12" customHeight="1" x14ac:dyDescent="0.2">
      <c r="B89" s="6" t="s">
        <v>75</v>
      </c>
      <c r="C89" s="32">
        <v>16128</v>
      </c>
      <c r="D89" s="32">
        <v>2810</v>
      </c>
      <c r="E89" s="33">
        <v>17.423115079365079</v>
      </c>
    </row>
    <row r="90" spans="2:5" ht="12" customHeight="1" x14ac:dyDescent="0.2">
      <c r="B90" s="6" t="s">
        <v>76</v>
      </c>
      <c r="C90" s="32">
        <v>130513</v>
      </c>
      <c r="D90" s="32">
        <v>3191</v>
      </c>
      <c r="E90" s="33">
        <v>2.4449671680215763</v>
      </c>
    </row>
    <row r="91" spans="2:5" ht="12" customHeight="1" x14ac:dyDescent="0.2">
      <c r="B91" s="6" t="s">
        <v>77</v>
      </c>
      <c r="C91" s="32">
        <v>2362</v>
      </c>
      <c r="D91" s="32">
        <v>59</v>
      </c>
      <c r="E91" s="33">
        <v>2.497883149872989</v>
      </c>
    </row>
    <row r="92" spans="2:5" ht="12" customHeight="1" x14ac:dyDescent="0.2">
      <c r="B92" s="6" t="s">
        <v>78</v>
      </c>
      <c r="C92" s="32">
        <v>2657</v>
      </c>
      <c r="D92" s="32">
        <v>1477</v>
      </c>
      <c r="E92" s="33">
        <v>55.589010161836661</v>
      </c>
    </row>
    <row r="93" spans="2:5" ht="12" customHeight="1" x14ac:dyDescent="0.2">
      <c r="B93" s="6" t="s">
        <v>86</v>
      </c>
      <c r="C93" s="22">
        <v>450</v>
      </c>
      <c r="D93" s="22">
        <v>450</v>
      </c>
      <c r="E93" s="23">
        <v>100</v>
      </c>
    </row>
    <row r="94" spans="2:5" ht="12" customHeight="1" x14ac:dyDescent="0.2">
      <c r="B94" s="6" t="s">
        <v>79</v>
      </c>
      <c r="C94" s="32">
        <v>443</v>
      </c>
      <c r="D94" s="32">
        <v>443</v>
      </c>
      <c r="E94" s="23">
        <v>100</v>
      </c>
    </row>
    <row r="95" spans="2:5" ht="12" customHeight="1" x14ac:dyDescent="0.2">
      <c r="B95" s="6" t="s">
        <v>80</v>
      </c>
      <c r="C95" s="32">
        <v>7</v>
      </c>
      <c r="D95" s="32">
        <v>7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>
        <v>196</v>
      </c>
      <c r="D99" s="22">
        <v>196</v>
      </c>
      <c r="E99" s="23">
        <v>100</v>
      </c>
    </row>
  </sheetData>
  <hyperlinks>
    <hyperlink ref="C4" location="OCAK!A1" display="Ocak" xr:uid="{2A408E2F-0001-4C2D-A28C-B112C7393CD1}"/>
    <hyperlink ref="D4" location="ŞUBAT!A1" display="Şubat" xr:uid="{1AE81B5A-5320-4175-AC93-D7F277F0FEB9}"/>
    <hyperlink ref="E4" location="MART!A1" display="Mart" xr:uid="{5FD472DC-1F0E-43A6-BCB4-74AE2B7C8441}"/>
    <hyperlink ref="C5" location="NİSAN!A1" display="Nisan" xr:uid="{7371C922-29C7-4E47-9519-8163064CDBBB}"/>
    <hyperlink ref="D5" location="MAYIS!A1" display="Mayıs" xr:uid="{4B6B01B8-DA5F-4C97-9226-0915FBEC214A}"/>
    <hyperlink ref="E5" location="HAZİRAN!A1" display="Haziran" xr:uid="{CD9CC349-7466-4FA6-8464-A308A0AE888A}"/>
    <hyperlink ref="C6" location="TEMMUZ!A1" display="Temmuz" xr:uid="{2EAEA7DD-ABAA-4B35-9A72-F9B842DD3DF7}"/>
    <hyperlink ref="D6" location="AĞUSTOS!A1" display="Ağustos" xr:uid="{65E762C3-A3E5-46E6-AFA5-EA67A848F932}"/>
    <hyperlink ref="E6" location="EYLÜL!A1" display="Eylül" xr:uid="{A7266C67-A972-4758-A118-D5095B84E897}"/>
    <hyperlink ref="C7" location="EKİM!A1" display="Ekim" xr:uid="{E46711B6-C7C8-4A14-9924-4F74EE0C0F10}"/>
    <hyperlink ref="D7" location="KASIM!A1" display="Kasım" xr:uid="{3DD56204-B0B5-4877-A86E-2E5E0EFA9ADE}"/>
    <hyperlink ref="E7" location="ARALIK!A1" display="Aralık" xr:uid="{794E3D85-E2ED-46AB-B203-776D104449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2025-07-29T13:18:03Z</dcterms:modified>
</cp:coreProperties>
</file>